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bik-pawlowska\Desktop\"/>
    </mc:Choice>
  </mc:AlternateContent>
  <bookViews>
    <workbookView xWindow="-120" yWindow="-120" windowWidth="29040" windowHeight="15840" tabRatio="818" firstSheet="14" activeTab="19"/>
  </bookViews>
  <sheets>
    <sheet name="Załącznik 1" sheetId="65" r:id="rId1"/>
    <sheet name="Załącznik 1a" sheetId="58" r:id="rId2"/>
    <sheet name="Załącznik 2" sheetId="66" r:id="rId3"/>
    <sheet name="Załącznik 2a" sheetId="31" r:id="rId4"/>
    <sheet name="Załacznik 3" sheetId="67" r:id="rId5"/>
    <sheet name="Załacznik 3a" sheetId="32" r:id="rId6"/>
    <sheet name="Załącznik 4" sheetId="33" r:id="rId7"/>
    <sheet name="Załącznki 5" sheetId="34" r:id="rId8"/>
    <sheet name="Załącznik 6" sheetId="37" r:id="rId9"/>
    <sheet name="Załącznik 7" sheetId="38" r:id="rId10"/>
    <sheet name="Załącznik 8" sheetId="53" r:id="rId11"/>
    <sheet name="Załącznik 9" sheetId="36" r:id="rId12"/>
    <sheet name="Załącznik 10" sheetId="35" r:id="rId13"/>
    <sheet name="Załącznik 11" sheetId="40" r:id="rId14"/>
    <sheet name="Załącznik 12" sheetId="48" r:id="rId15"/>
    <sheet name="Załącznik 13" sheetId="42" r:id="rId16"/>
    <sheet name="Załącznik 14" sheetId="44" r:id="rId17"/>
    <sheet name="Załącznik 15" sheetId="41" r:id="rId18"/>
    <sheet name="Załącznik 16" sheetId="49" r:id="rId19"/>
    <sheet name="Załącznik 17" sheetId="50" r:id="rId20"/>
  </sheets>
  <definedNames>
    <definedName name="_xlnm._FilterDatabase" localSheetId="0" hidden="1">'Załącznik 1'!$N$5:$O$5</definedName>
    <definedName name="_xlnm._FilterDatabase" localSheetId="1" hidden="1">'Załącznik 1a'!$K$3:$M$207</definedName>
    <definedName name="_xlnm._FilterDatabase" localSheetId="2" hidden="1">'Załącznik 2'!$A$1:$N$207</definedName>
    <definedName name="_xlnm._FilterDatabase" localSheetId="3" hidden="1">'Załącznik 2a'!$A$1:$N$6</definedName>
    <definedName name="_xlnm.Print_Area" localSheetId="0">'Załącznik 1'!#REF!</definedName>
    <definedName name="_xlnm.Print_Area" localSheetId="1">'Załącznik 1a'!#REF!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8" i="66" l="1"/>
  <c r="D208" i="66"/>
  <c r="E207" i="65"/>
  <c r="D207" i="65"/>
  <c r="E207" i="58" l="1"/>
  <c r="D207" i="58"/>
  <c r="G723" i="34" l="1"/>
  <c r="F723" i="34"/>
  <c r="E723" i="34"/>
  <c r="D723" i="34"/>
  <c r="C723" i="34"/>
  <c r="G712" i="34"/>
  <c r="F712" i="34"/>
  <c r="E712" i="34"/>
  <c r="D712" i="34"/>
  <c r="C712" i="34"/>
  <c r="F15" i="42" l="1"/>
  <c r="E15" i="42"/>
  <c r="D15" i="42"/>
  <c r="G88" i="44" l="1"/>
  <c r="F88" i="44"/>
  <c r="E88" i="44"/>
  <c r="D88" i="44"/>
  <c r="C88" i="44"/>
  <c r="B88" i="44"/>
  <c r="G70" i="44"/>
  <c r="F70" i="44"/>
  <c r="E70" i="44"/>
  <c r="D70" i="44"/>
  <c r="C70" i="44"/>
  <c r="B70" i="44"/>
  <c r="G52" i="44"/>
  <c r="F52" i="44"/>
  <c r="E52" i="44"/>
  <c r="D52" i="44"/>
  <c r="C52" i="44"/>
  <c r="B52" i="44"/>
  <c r="G34" i="44"/>
  <c r="F34" i="44"/>
  <c r="E34" i="44"/>
  <c r="D34" i="44"/>
  <c r="C34" i="44"/>
  <c r="B34" i="44"/>
  <c r="G16" i="44"/>
  <c r="F16" i="44"/>
  <c r="E16" i="44"/>
  <c r="D16" i="44"/>
  <c r="C16" i="44"/>
  <c r="B16" i="44"/>
  <c r="K39" i="41" l="1"/>
  <c r="J39" i="41"/>
  <c r="I39" i="41"/>
  <c r="H39" i="41"/>
  <c r="G39" i="41"/>
  <c r="M39" i="36"/>
  <c r="L39" i="36"/>
  <c r="K39" i="36"/>
  <c r="J39" i="36"/>
  <c r="I39" i="36"/>
  <c r="H39" i="36"/>
  <c r="G39" i="36"/>
  <c r="F39" i="36"/>
  <c r="E39" i="36"/>
  <c r="D39" i="36"/>
  <c r="N57" i="38"/>
  <c r="M57" i="38"/>
  <c r="L57" i="38"/>
  <c r="K24" i="53" l="1"/>
  <c r="K34" i="53"/>
  <c r="K43" i="53"/>
  <c r="K48" i="53"/>
  <c r="K62" i="53"/>
  <c r="K72" i="53"/>
  <c r="K79" i="53"/>
  <c r="K92" i="53"/>
  <c r="K102" i="53"/>
  <c r="K107" i="53"/>
  <c r="K115" i="53"/>
  <c r="K122" i="53"/>
  <c r="K132" i="53"/>
  <c r="K139" i="53"/>
  <c r="K159" i="53"/>
  <c r="K168" i="53"/>
  <c r="K181" i="53"/>
  <c r="K189" i="53"/>
  <c r="K193" i="53"/>
  <c r="K199" i="53"/>
  <c r="K203" i="53"/>
  <c r="K209" i="53"/>
  <c r="K221" i="53"/>
  <c r="K233" i="53"/>
  <c r="K254" i="53"/>
  <c r="K264" i="53"/>
  <c r="K276" i="53"/>
  <c r="K282" i="53"/>
  <c r="K292" i="53"/>
  <c r="K302" i="53"/>
  <c r="K306" i="53"/>
  <c r="K316" i="53"/>
  <c r="K323" i="53"/>
  <c r="K343" i="53"/>
  <c r="K361" i="53"/>
  <c r="K371" i="53"/>
  <c r="K378" i="53"/>
  <c r="K383" i="53"/>
  <c r="K400" i="53"/>
  <c r="K408" i="53"/>
  <c r="K415" i="53"/>
  <c r="K427" i="53"/>
  <c r="K431" i="53"/>
  <c r="K437" i="53"/>
  <c r="K446" i="53"/>
  <c r="K877" i="53" l="1"/>
</calcChain>
</file>

<file path=xl/comments1.xml><?xml version="1.0" encoding="utf-8"?>
<comments xmlns="http://schemas.openxmlformats.org/spreadsheetml/2006/main">
  <authors>
    <author>tc={452C804F-8734-4BD1-B198-05A28F8FCF1C}</author>
  </authors>
  <commentList>
    <comment ref="A1" authorId="0" shapeId="0">
      <text>
        <r>
          <rPr>
            <sz val="10"/>
            <rFont val="Arial"/>
            <family val="2"/>
            <charset val="238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Proszę o uzupełnienie zaznaczonych komórek w zakresie VII cz. kodu resortowego oraz brakujących adresów miejsc stacjonowania ZRM</t>
        </r>
      </text>
    </comment>
  </commentList>
</comments>
</file>

<file path=xl/comments2.xml><?xml version="1.0" encoding="utf-8"?>
<comments xmlns="http://schemas.openxmlformats.org/spreadsheetml/2006/main">
  <authors>
    <author>tc={4A8789AB-C3BE-4E0C-A5D6-F420AE744C24}</author>
  </authors>
  <commentList>
    <comment ref="A1" authorId="0" shapeId="0">
      <text>
        <r>
          <rPr>
            <sz val="10"/>
            <rFont val="Arial"/>
            <family val="2"/>
            <charset val="238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Stan najbardziej aktualny</t>
        </r>
      </text>
    </comment>
  </commentList>
</comments>
</file>

<file path=xl/sharedStrings.xml><?xml version="1.0" encoding="utf-8"?>
<sst xmlns="http://schemas.openxmlformats.org/spreadsheetml/2006/main" count="16042" uniqueCount="3875">
  <si>
    <t>01, 57</t>
  </si>
  <si>
    <t>chirurgii urazowo - ortopedycznej</t>
  </si>
  <si>
    <t>chirurgii ogólnej i gastroenterologicznej</t>
  </si>
  <si>
    <t>47, 05</t>
  </si>
  <si>
    <t>05-802 Pruszków, ul. Partyzantów 2/4</t>
  </si>
  <si>
    <t>000000007128</t>
  </si>
  <si>
    <t>045</t>
  </si>
  <si>
    <t>chorób wewnętrznych z pododdziałem kardiologii i pododdziałem gastroenterologii</t>
  </si>
  <si>
    <t>wcześniaków i patologii noworodka</t>
  </si>
  <si>
    <t xml:space="preserve"> 4261</t>
  </si>
  <si>
    <t>20, 28</t>
  </si>
  <si>
    <t>ginekologiczny</t>
  </si>
  <si>
    <t>położniczy A</t>
  </si>
  <si>
    <t xml:space="preserve"> 4454</t>
  </si>
  <si>
    <t>położniczy C</t>
  </si>
  <si>
    <t>4458</t>
  </si>
  <si>
    <t>29, 20</t>
  </si>
  <si>
    <t>położniczy B</t>
  </si>
  <si>
    <t xml:space="preserve">4900   </t>
  </si>
  <si>
    <t>klinika anestezjologii i intensywnej terapii</t>
  </si>
  <si>
    <t>pododdział anestezjologii i intensywnej terapii</t>
  </si>
  <si>
    <t>klinika ortopedii i traumatologii</t>
  </si>
  <si>
    <t>klinika chirurgii ogólnej i naczyniowej</t>
  </si>
  <si>
    <t>klinika położnictwa, chorób kobiecych i ginekologii onkologicznej</t>
  </si>
  <si>
    <t xml:space="preserve">1426022 - Korczew;
1426062 - Paprotnia;
1426072 - Przesmyki; </t>
  </si>
  <si>
    <t xml:space="preserve">1426012 - Domanice;
1426092 - Skórzec;
1426122 - Wodynie;  </t>
  </si>
  <si>
    <t xml:space="preserve">1410024 - Łosice miasto;
1410025 - Łosice obszar wiejski;
1410032 - Olszanka;
1410062 - Stara Kornica;
1410012 - Huszlew; </t>
  </si>
  <si>
    <t xml:space="preserve">1410042 - Platerów;
1410052 - Sarnaki; </t>
  </si>
  <si>
    <t>1429022 - Bielany;
1429042 - Jabłonna Lacka;
1429062 - Repki;
1429072 - Sabnie;
1429011 - Sokołów Podlaski-miasto;
1429082 - Sokołów Podlaski obszar wiejski;</t>
  </si>
  <si>
    <t xml:space="preserve">1421062 - Raszyn;
1421042 - Michałowice 
(z wyłączeniem Komorowa i Nowej Wsi) </t>
  </si>
  <si>
    <t>Ursus</t>
  </si>
  <si>
    <t xml:space="preserve">1462011 - Płock;
1419102 - Radzanowo;
1419012 - Bielsk; </t>
  </si>
  <si>
    <t>położniczy rooming-in</t>
  </si>
  <si>
    <t>noworodków</t>
  </si>
  <si>
    <t>internistyczno-kardiologiczny z odcinkiem udarowym</t>
  </si>
  <si>
    <t>chirurgii kręgosłupa - XII</t>
  </si>
  <si>
    <t>VII anestezjologii i intensywnej terapii</t>
  </si>
  <si>
    <t>neuroortopedii</t>
  </si>
  <si>
    <t>anesezjologii i intensywnej terapii</t>
  </si>
  <si>
    <t>wewnętrznych I</t>
  </si>
  <si>
    <t>chirurgiczny ogólny z pododdziałem ortopedyczno-urazowym</t>
  </si>
  <si>
    <t>05, 25, 31</t>
  </si>
  <si>
    <t>082</t>
  </si>
  <si>
    <t>15, 16, 31</t>
  </si>
  <si>
    <t xml:space="preserve"> chorób wewnętrzych i chorób serca</t>
  </si>
  <si>
    <t>urologii</t>
  </si>
  <si>
    <t>ginekologiczno-diagnostyczny</t>
  </si>
  <si>
    <t>chirurgiczno-diagnostyczny</t>
  </si>
  <si>
    <t>pediatryczno-diagnostyczny</t>
  </si>
  <si>
    <t>internistyczno - diagnostyczny</t>
  </si>
  <si>
    <t>anesezjologii</t>
  </si>
  <si>
    <t>ortopedii</t>
  </si>
  <si>
    <t>Chlewiska</t>
  </si>
  <si>
    <t>Kozienice</t>
  </si>
  <si>
    <t>Lipsko</t>
  </si>
  <si>
    <t>Zwoleń</t>
  </si>
  <si>
    <t>05, 40, 47</t>
  </si>
  <si>
    <t>4650</t>
  </si>
  <si>
    <t>22 </t>
  </si>
  <si>
    <t xml:space="preserve">21, 22 </t>
  </si>
  <si>
    <t>53 </t>
  </si>
  <si>
    <t xml:space="preserve">07, 53 </t>
  </si>
  <si>
    <t xml:space="preserve">07, 47, 71 </t>
  </si>
  <si>
    <t>37,51, 07, 53</t>
  </si>
  <si>
    <t>Adres dysponenta jednostki</t>
  </si>
  <si>
    <t>ul. Krychnowicka 1, 26-607 Radom</t>
  </si>
  <si>
    <t>000000007192</t>
  </si>
  <si>
    <t xml:space="preserve">Mazowiecki Szpital Specjalistyczny Sp. z o.o. </t>
  </si>
  <si>
    <t>1407022 - Głowaczów;</t>
  </si>
  <si>
    <t>00-189 Warszawa, ul. Inflacka 6</t>
  </si>
  <si>
    <t>00-189 Warszawa, ul. Inflacka 7</t>
  </si>
  <si>
    <t>00-189 Warszawa, ul. Inflacka 8</t>
  </si>
  <si>
    <t>00-189 Warszawa, ul. Inflacka 9</t>
  </si>
  <si>
    <t>766</t>
  </si>
  <si>
    <t xml:space="preserve">1465038 - Białołęka; </t>
  </si>
  <si>
    <t xml:space="preserve">1465118 - Targówek; </t>
  </si>
  <si>
    <t>Wawer Oś. Międzylesie</t>
  </si>
  <si>
    <t>Marki</t>
  </si>
  <si>
    <t>Otwock</t>
  </si>
  <si>
    <t>Sulejówek</t>
  </si>
  <si>
    <t>Wołomin</t>
  </si>
  <si>
    <t xml:space="preserve">Radzymin </t>
  </si>
  <si>
    <t>Tłuszcz</t>
  </si>
  <si>
    <t xml:space="preserve">Błonie </t>
  </si>
  <si>
    <t>106</t>
  </si>
  <si>
    <t>Samodzielny Publiczny Zakład Opieki Zdrowotnej "MEDITRANS OSTROŁĘKA" Stacja Pogotowia Ratunkowego i Transportu Sanitarnego w Ostrołęce</t>
  </si>
  <si>
    <t>019</t>
  </si>
  <si>
    <t>007</t>
  </si>
  <si>
    <t>1416011</t>
  </si>
  <si>
    <t>1424044</t>
  </si>
  <si>
    <t>Maków Mazowiecki</t>
  </si>
  <si>
    <t>1411011</t>
  </si>
  <si>
    <t>Krasnosielc</t>
  </si>
  <si>
    <t>Różan</t>
  </si>
  <si>
    <t>1422011</t>
  </si>
  <si>
    <t>046</t>
  </si>
  <si>
    <t>070</t>
  </si>
  <si>
    <t>1435054</t>
  </si>
  <si>
    <t>Samodzielny Publiczny Zespół Zakładów Opieki Zdrowotnej w Wyszkowie</t>
  </si>
  <si>
    <t>051</t>
  </si>
  <si>
    <t>101</t>
  </si>
  <si>
    <t>Śródmieście</t>
  </si>
  <si>
    <t>Śródmieście - Muranów</t>
  </si>
  <si>
    <t xml:space="preserve">1465078 - Praga Południe </t>
  </si>
  <si>
    <t>1465188 - Wola</t>
  </si>
  <si>
    <t>Wola - Czyste</t>
  </si>
  <si>
    <t>ginekologii operacyjnej z pododdziałem ginekologii onkologicznej i pododdziałem uroginekologii</t>
  </si>
  <si>
    <t>49,29,34</t>
  </si>
  <si>
    <t>ul. Banacha 1A, 
02-097 Warszawa</t>
  </si>
  <si>
    <t>pooperacyjny</t>
  </si>
  <si>
    <t xml:space="preserve">intensywnej terapii </t>
  </si>
  <si>
    <t>izba przyjeć</t>
  </si>
  <si>
    <t>01,02,04,05,07,12,15,21,22,24,26,36,37,39,40,42,43,44,47,50,51,53,57,58,59,71</t>
  </si>
  <si>
    <t>pododdział intensywnej opieki medycznej</t>
  </si>
  <si>
    <t>07, 44</t>
  </si>
  <si>
    <t>interny hematologiczno-onkologicznej</t>
  </si>
  <si>
    <t>24, 50, 05</t>
  </si>
  <si>
    <t>intensywnej opieki kardiologicznej</t>
  </si>
  <si>
    <t>pododdział kardiologii inwazyjnej</t>
  </si>
  <si>
    <t>03,06,20,28</t>
  </si>
  <si>
    <t>03,25,40</t>
  </si>
  <si>
    <t>03,25</t>
  </si>
  <si>
    <t>53, 07</t>
  </si>
  <si>
    <t>53, 01</t>
  </si>
  <si>
    <t>ul. Grenadierów 51/59, 04-073 Warszawa</t>
  </si>
  <si>
    <t>Szpital Kliniczny Dzieciątka Jezus</t>
  </si>
  <si>
    <t>ul. Lindleya 4, 02-005 Warszawa</t>
  </si>
  <si>
    <t>ul. Nowogrodzka 59</t>
  </si>
  <si>
    <t>155</t>
  </si>
  <si>
    <t>2800 m</t>
  </si>
  <si>
    <t>58</t>
  </si>
  <si>
    <t>588</t>
  </si>
  <si>
    <t>74</t>
  </si>
  <si>
    <t>grójecki</t>
  </si>
  <si>
    <t>87</t>
  </si>
  <si>
    <t>25</t>
  </si>
  <si>
    <t>232</t>
  </si>
  <si>
    <t>103</t>
  </si>
  <si>
    <t>8</t>
  </si>
  <si>
    <t>119</t>
  </si>
  <si>
    <t>609</t>
  </si>
  <si>
    <t xml:space="preserve">1437065 - Żuromin obszar wiejski;
1437064 - Żuromin miasto;
1437032 - Lubowidz;
1437022 - Kuczbork Osada; </t>
  </si>
  <si>
    <t>1437014 - Bieżuń miasto;
1437042 - Lutocin;
1437052 - Siemiątkowo;
1437015 - Bieżuń obszar wiejski;</t>
  </si>
  <si>
    <t xml:space="preserve">1420011 - Płońsk miasto;
1420092 - Płońsk obszar wiejski;
1420032 - Baboszewo;
1420052 - Dzierzążnia;
1420072 - Naruszewo;
1420112 - Sochocin;
1420122 - Załuski; </t>
  </si>
  <si>
    <t xml:space="preserve">1420082 - Nowe Miasto;
1420062 - Joniec; </t>
  </si>
  <si>
    <t xml:space="preserve">1402034 - Glinojeck miasto; 1402035 - Glinojeck obszar wiejski; </t>
  </si>
  <si>
    <t xml:space="preserve">1402011 - Ciechanów miasto;
1402022 - Ciechanów obszar wiejski;
1402052 - Grudusk (CZĘŚĆ);
1402062 - Ojrzeń;
1402072 - Opinogóra Górna;
1402082 - Regimin; </t>
  </si>
  <si>
    <t>1402022 - Ciechanów obszar wiejski;
1402092 - Sońsk;
1402042 - Gołymin Ośrodek;</t>
  </si>
  <si>
    <t>761</t>
  </si>
  <si>
    <t>762</t>
  </si>
  <si>
    <t>763</t>
  </si>
  <si>
    <t>Wojewódzki Samodzielny Zespół Publicznych Zakładów Opieki Zdrowotnej im. Profesora Eugeniusza Wilczkowskiego w Gostyninie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</si>
  <si>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</si>
  <si>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</si>
  <si>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</si>
  <si>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</si>
  <si>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</si>
  <si>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</si>
  <si>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</si>
  <si>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</si>
  <si>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</si>
  <si>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518</t>
  </si>
  <si>
    <t>Żoliborz</t>
  </si>
  <si>
    <t>Liczba i rodzaj dodatkowych zespołów możliwych do uruchomienia w wypadkach zdarzeń powodujących stan nagłego zagrożenia zdrowotnego znacznej liczby osób</t>
  </si>
  <si>
    <t>1405044</t>
  </si>
  <si>
    <t>615</t>
  </si>
  <si>
    <t>617</t>
  </si>
  <si>
    <t>1438011</t>
  </si>
  <si>
    <t>626</t>
  </si>
  <si>
    <t>625</t>
  </si>
  <si>
    <t>618</t>
  </si>
  <si>
    <t>SPZZOZ im. Marsz. J. Piłsudskiego</t>
  </si>
  <si>
    <t>Podmiot leczniczy, w którego strukturach działa centrum urazowe</t>
  </si>
  <si>
    <t>1423072 - Rusinów;
1423082 - Wieniawa;
1423012 - Borkowice;
1423022 - Gielniów;
1423064 - Przysucha miasto;
1423065 - Przysucha obszar wiejski;</t>
  </si>
  <si>
    <t>622</t>
  </si>
  <si>
    <t>632</t>
  </si>
  <si>
    <t>658</t>
  </si>
  <si>
    <t>Płocki Zakład Opieki Zdrowotnej Sp. z o.o.</t>
  </si>
  <si>
    <t>ul. Nadwiślańska 37, 05-410 Józefów</t>
  </si>
  <si>
    <t>Mazowieckie Centrum Rehabilitacji "STOCER" Sp. z o.o.</t>
  </si>
  <si>
    <t>ul. Wierzejewskiego 12, 05-510 Konstancin-Jeziorna</t>
  </si>
  <si>
    <t>1418024</t>
  </si>
  <si>
    <t>25,33</t>
  </si>
  <si>
    <t>15,25</t>
  </si>
  <si>
    <t>Al. Wł. Sikorskiego 10, 26-900 Kozienice</t>
  </si>
  <si>
    <t>73</t>
  </si>
  <si>
    <t>061</t>
  </si>
  <si>
    <t>Rodzaj jednostki systemu</t>
  </si>
  <si>
    <t>SOR</t>
  </si>
  <si>
    <t>Szpital Dziecięcy im. prof. dr med. Jana Bogdanowicza Samodzielny Publiczny Zakład Opieki Zdrowotnej</t>
  </si>
  <si>
    <t>1465078</t>
  </si>
  <si>
    <t>1465078 - Warszawa (Praga Południe)</t>
  </si>
  <si>
    <t>521</t>
  </si>
  <si>
    <t xml:space="preserve"> Uniwersyteckie Centrum Zdrowia Kobiety i Noworodka Warszawskiego Uniwersytetu Medycznego*</t>
  </si>
  <si>
    <t>04,21,25</t>
  </si>
  <si>
    <t>04,21,25,28</t>
  </si>
  <si>
    <t>03,06</t>
  </si>
  <si>
    <t>29,101</t>
  </si>
  <si>
    <t>28,58</t>
  </si>
  <si>
    <t>20,28,36,42,43,44,52,54,57</t>
  </si>
  <si>
    <t>814</t>
  </si>
  <si>
    <t>815</t>
  </si>
  <si>
    <t>Szpitalny oddział ratunkowy</t>
  </si>
  <si>
    <t>Szpital Powiatowy im. lek. Zbigniewa Koprowskiego Samodzielnego Publicznego Zakładu Opieki Zdrowotnej w Sokołowie Podlaskim</t>
  </si>
  <si>
    <t>Samodzielny Publiczny Zespół Opieki Zdrowotnej w Mińsku Mazowieckim</t>
  </si>
  <si>
    <t>ul. Szpitalna 37, 05-300 Mińsk Mazowiecki</t>
  </si>
  <si>
    <t>000000007324</t>
  </si>
  <si>
    <t>90</t>
  </si>
  <si>
    <t xml:space="preserve">1425034 - Iłża miasto;
1425035 - Iłża obszar wiejski;
1409042 - Rzeczniów; </t>
  </si>
  <si>
    <t>Ożarów Mazowiecki</t>
  </si>
  <si>
    <t>Stare Babice</t>
  </si>
  <si>
    <t>1408011 - Legionowo;</t>
  </si>
  <si>
    <t>Legionowo</t>
  </si>
  <si>
    <t xml:space="preserve">1408032 - Nieporęt;  </t>
  </si>
  <si>
    <t>Zegrze Przystań Jezioro Zegrzyńskie Gm. Nieporęt</t>
  </si>
  <si>
    <t>Serock</t>
  </si>
  <si>
    <t>1408022 - Jabłonna;</t>
  </si>
  <si>
    <t>Jabłonna</t>
  </si>
  <si>
    <t xml:space="preserve">1462011 - Płock;
1419032 - Brudzeń Duży;
1419132 - Stara Biała; </t>
  </si>
  <si>
    <t>Płock (Osiedle Łukasiewicza)</t>
  </si>
  <si>
    <t>Staroźreby</t>
  </si>
  <si>
    <t>Gąbin</t>
  </si>
  <si>
    <t>Wyszogród</t>
  </si>
  <si>
    <t xml:space="preserve">1404011 - Gostynin-miasto;
1404022 - Gostynin obszar wiejski;  
1419072 - Łąck;
1419092 - Nowy Duninów;
1404052 - Szczawin Kościelny; </t>
  </si>
  <si>
    <t>60</t>
  </si>
  <si>
    <t>Węgrów</t>
  </si>
  <si>
    <t>Garwolin</t>
  </si>
  <si>
    <t xml:space="preserve">1415032 - Czerwin; </t>
  </si>
  <si>
    <t>Czerwin</t>
  </si>
  <si>
    <t>Kadzidło</t>
  </si>
  <si>
    <t>01, 05, 29, 20, 28, 07, 33</t>
  </si>
  <si>
    <t>Góra Kalwaria</t>
  </si>
  <si>
    <t>Mroków</t>
  </si>
  <si>
    <t>Tarczyn</t>
  </si>
  <si>
    <t>Zespół Opieki Zdrowotnej "Szpitala Powiatowego" w Sochaczewie</t>
  </si>
  <si>
    <t>Batalionów Chłopskich 3/7 96-500 Sochaczew</t>
  </si>
  <si>
    <t>000000007261</t>
  </si>
  <si>
    <t>ul. Batalionów Chlopskich 3/7, 96-500 Sochaczew</t>
  </si>
  <si>
    <t>000000007320</t>
  </si>
  <si>
    <t>20, 01</t>
  </si>
  <si>
    <t>ul. Ks.Jana Bosko 5, 08-300 Sokołów Podlaski</t>
  </si>
  <si>
    <t>Liczba dyspozytorów medycznych wykonujących zadania w danej lokalizacji</t>
  </si>
  <si>
    <t>20,28,29</t>
  </si>
  <si>
    <t xml:space="preserve">neonatologii z pododdziałem intensywnej opieki medycznej noworodków z pododdziałem patologii noworodka </t>
  </si>
  <si>
    <t>20,28</t>
  </si>
  <si>
    <t xml:space="preserve">1424044 - Pułtusk miasto;
1424045 - Pułtusk obszar wiejski;
1424012 - Gzy;
1424022 - Obryte;
1424072 - Zatory;
1424032 - Pokrzywnica;
1424062 - Winnica; </t>
  </si>
  <si>
    <t xml:space="preserve"> chirurgii ogólnej i urazowo-ortopedycznej</t>
  </si>
  <si>
    <t>dziecięcy</t>
  </si>
  <si>
    <t>psychiatryczny dla przewlekle chorych</t>
  </si>
  <si>
    <t>4716</t>
  </si>
  <si>
    <t>28, 57, 70, 28</t>
  </si>
  <si>
    <t>01, 69, 70</t>
  </si>
  <si>
    <r>
      <t xml:space="preserve">izba przyjęć </t>
    </r>
    <r>
      <rPr>
        <sz val="8"/>
        <color indexed="10"/>
        <rFont val="Arial"/>
        <family val="2"/>
        <charset val="238"/>
      </rPr>
      <t/>
    </r>
  </si>
  <si>
    <t>215</t>
  </si>
  <si>
    <t>412</t>
  </si>
  <si>
    <t>350 m</t>
  </si>
  <si>
    <t>6200 m</t>
  </si>
  <si>
    <t>11000 m</t>
  </si>
  <si>
    <t>200 m</t>
  </si>
  <si>
    <t>1400 m</t>
  </si>
  <si>
    <t>1415012 - Baranowo;
1415052 - Kadzidło;</t>
  </si>
  <si>
    <t>Izba przyjęć szpitala</t>
  </si>
  <si>
    <t>Liczba pacjentów przewiezionych przez zespół ratownictwa medycznego do szpitala</t>
  </si>
  <si>
    <t>Lp.</t>
  </si>
  <si>
    <t>Powiat</t>
  </si>
  <si>
    <t>Wyjazdy do stanu nagłego zagrożenia zdrowotnego</t>
  </si>
  <si>
    <t>chirurgii ogólnej i onkologicznej</t>
  </si>
  <si>
    <t>ul. Lindleya 4,
 02-005 Warszawa</t>
  </si>
  <si>
    <t>34, 31, 05, 24</t>
  </si>
  <si>
    <t>07,28,05</t>
  </si>
  <si>
    <t>1465118 - Warszawa (Targówek)</t>
  </si>
  <si>
    <t>1465118</t>
  </si>
  <si>
    <t>65</t>
  </si>
  <si>
    <t>Szpitalny Oddzial Ratunkowy</t>
  </si>
  <si>
    <t>Międzyleski Szpital Specjalistyczny w Warszawie</t>
  </si>
  <si>
    <t>ul. Bursztynowa 2, 04-749 Warszawa</t>
  </si>
  <si>
    <t>000000007303</t>
  </si>
  <si>
    <t>117</t>
  </si>
  <si>
    <t>ginekologiczno - położniczy</t>
  </si>
  <si>
    <t>Centralny Szpital Kliniczny MSW w Warszawie;</t>
  </si>
  <si>
    <t>000000018631</t>
  </si>
  <si>
    <t>Instytut Hematologii i Transfuzjologii</t>
  </si>
  <si>
    <t>ul. Indiry Gandhi 14, 02-776 Warszawa</t>
  </si>
  <si>
    <t>000000018630</t>
  </si>
  <si>
    <t>01,05,07,50,71,39,37</t>
  </si>
  <si>
    <t>39,05,40,44,47,50</t>
  </si>
  <si>
    <t>ul. Niekłańska 4/24, 03-924 Warszawa</t>
  </si>
  <si>
    <t>Samodzielny Publiczny Kliniczny Szpital Okulistyczny</t>
  </si>
  <si>
    <t>000000018653</t>
  </si>
  <si>
    <t>1465088</t>
  </si>
  <si>
    <t xml:space="preserve"> ul. Sierakowskiego 13, 03-709 Warszawa</t>
  </si>
  <si>
    <t>226</t>
  </si>
  <si>
    <t>ul. Kasprzaka17A, 01-211 Warszawa</t>
  </si>
  <si>
    <t>1421021</t>
  </si>
  <si>
    <t>621</t>
  </si>
  <si>
    <t>619</t>
  </si>
  <si>
    <t>1418044</t>
  </si>
  <si>
    <t>161</t>
  </si>
  <si>
    <t>1465058 - Warszawa (Ochota)</t>
  </si>
  <si>
    <t>000000007321</t>
  </si>
  <si>
    <t>067</t>
  </si>
  <si>
    <t>1403011</t>
  </si>
  <si>
    <t>Samodzielny Publiczny Zakład Opieki Zdrowotnej w Garwolinie</t>
  </si>
  <si>
    <t>000000007322</t>
  </si>
  <si>
    <t>111</t>
  </si>
  <si>
    <t>1465088 - Warszawa (Praga Północ)</t>
  </si>
  <si>
    <t>Żyrardów</t>
  </si>
  <si>
    <t>769</t>
  </si>
  <si>
    <t>ul.Henryka Sienkiewicza 7,09-100 Płońsk</t>
  </si>
  <si>
    <t>25,21</t>
  </si>
  <si>
    <t>49,34,29,44</t>
  </si>
  <si>
    <t>07,51</t>
  </si>
  <si>
    <t xml:space="preserve">4901 </t>
  </si>
  <si>
    <t>07,44, 43</t>
  </si>
  <si>
    <t>07,57</t>
  </si>
  <si>
    <t>Nazwa i adres szpitala</t>
  </si>
  <si>
    <t>ZRM</t>
  </si>
  <si>
    <t>Miejsce stacjonowania zespołu</t>
  </si>
  <si>
    <t>Dysponent jednostki</t>
  </si>
  <si>
    <t>Specjalistyczne</t>
  </si>
  <si>
    <t>Podstawowe</t>
  </si>
  <si>
    <t>chorób wewnętrznych i hepatologii (ch. zakaźnych)</t>
  </si>
  <si>
    <t>klinika chorób wewnętrznych nefrologii i transplantologii</t>
  </si>
  <si>
    <t>klinika chirurgii gastroenterologicznej i transplantologii</t>
  </si>
  <si>
    <t xml:space="preserve">położniczy rooming in z pododdziałem patologii noworodka                                            </t>
  </si>
  <si>
    <t>29,01,20,101,99,103</t>
  </si>
  <si>
    <t>patologii ciąży</t>
  </si>
  <si>
    <t>01,29,103</t>
  </si>
  <si>
    <t>ginekologii</t>
  </si>
  <si>
    <t>29, 01, 49, 44</t>
  </si>
  <si>
    <t xml:space="preserve">neonatologii                                               </t>
  </si>
  <si>
    <t>29,20,49,44,68,99,101,103,</t>
  </si>
  <si>
    <t>anestezjologii i intensywnej terapii dla dzieci</t>
  </si>
  <si>
    <t>01,20,</t>
  </si>
  <si>
    <t>ogólnochirurgiczny i chirurgii noworodka</t>
  </si>
  <si>
    <t>chirurgii urazowo-ortopedyczej</t>
  </si>
  <si>
    <t>chirurgii kręgosłupa i ortopedii</t>
  </si>
  <si>
    <t>pododdział patologii noworodka</t>
  </si>
  <si>
    <t>intensywnej terapii neonatologicznej</t>
  </si>
  <si>
    <t>chirurgii urazowo-ortopedycznej dla dzieci</t>
  </si>
  <si>
    <t>chirurgii kręgosłupa dla dzieci</t>
  </si>
  <si>
    <t>chirurgii szczękowo-twarzowej</t>
  </si>
  <si>
    <t>położniczy</t>
  </si>
  <si>
    <t>neurologiczny dla dzieci</t>
  </si>
  <si>
    <t>ciechanowski</t>
  </si>
  <si>
    <t>gostyniński</t>
  </si>
  <si>
    <t>mławski</t>
  </si>
  <si>
    <t>Liczba łóżek według stanu w dniu 31 XII</t>
  </si>
  <si>
    <t>pododdział anestezjologii i intensywnej terapii w klinice kardiochirurgii</t>
  </si>
  <si>
    <t>klinika ortopedii</t>
  </si>
  <si>
    <t>klinika traumatologii i ortopedii</t>
  </si>
  <si>
    <t>klinika chirurgii ogólnej, onkologicznej, metabolicznej i torakochirurgii</t>
  </si>
  <si>
    <t>07, 08, 36</t>
  </si>
  <si>
    <t>kliniczny oddział chirurgii czaszkowo-szczękowo-twarzowej</t>
  </si>
  <si>
    <t xml:space="preserve">klinika neurologiczna </t>
  </si>
  <si>
    <t>07, 29, 33, 05</t>
  </si>
  <si>
    <t>05, 39</t>
  </si>
  <si>
    <t>57, 01</t>
  </si>
  <si>
    <t>57, 48, 53, 43, 47, 07, 55, 53, 47, 57</t>
  </si>
  <si>
    <t>53, 07, 37, 51</t>
  </si>
  <si>
    <t>03, 25, 35, 61</t>
  </si>
  <si>
    <t xml:space="preserve"> 4000</t>
  </si>
  <si>
    <t xml:space="preserve"> 4900</t>
  </si>
  <si>
    <t>62</t>
  </si>
  <si>
    <t>71</t>
  </si>
  <si>
    <t>91</t>
  </si>
  <si>
    <t>93</t>
  </si>
  <si>
    <t>95</t>
  </si>
  <si>
    <t>97</t>
  </si>
  <si>
    <t>124</t>
  </si>
  <si>
    <t>129</t>
  </si>
  <si>
    <t>133</t>
  </si>
  <si>
    <t>145</t>
  </si>
  <si>
    <t>147</t>
  </si>
  <si>
    <t>148</t>
  </si>
  <si>
    <t>149</t>
  </si>
  <si>
    <t>150</t>
  </si>
  <si>
    <t>152</t>
  </si>
  <si>
    <t>159</t>
  </si>
  <si>
    <t>160</t>
  </si>
  <si>
    <t>164</t>
  </si>
  <si>
    <t>166</t>
  </si>
  <si>
    <t>167</t>
  </si>
  <si>
    <t>169</t>
  </si>
  <si>
    <t>170</t>
  </si>
  <si>
    <t>175</t>
  </si>
  <si>
    <t>176</t>
  </si>
  <si>
    <t>177</t>
  </si>
  <si>
    <t>178</t>
  </si>
  <si>
    <t>181</t>
  </si>
  <si>
    <t>184</t>
  </si>
  <si>
    <t>185</t>
  </si>
  <si>
    <t>192</t>
  </si>
  <si>
    <t>193</t>
  </si>
  <si>
    <t>194</t>
  </si>
  <si>
    <t>195</t>
  </si>
  <si>
    <t>197</t>
  </si>
  <si>
    <t>201</t>
  </si>
  <si>
    <t>202</t>
  </si>
  <si>
    <t>203</t>
  </si>
  <si>
    <t>204</t>
  </si>
  <si>
    <t>209</t>
  </si>
  <si>
    <t>210</t>
  </si>
  <si>
    <t>213</t>
  </si>
  <si>
    <t>214</t>
  </si>
  <si>
    <t>216</t>
  </si>
  <si>
    <t>217</t>
  </si>
  <si>
    <t>220</t>
  </si>
  <si>
    <t>228</t>
  </si>
  <si>
    <t>234</t>
  </si>
  <si>
    <t>235</t>
  </si>
  <si>
    <t>236</t>
  </si>
  <si>
    <t>238</t>
  </si>
  <si>
    <t>240</t>
  </si>
  <si>
    <t>241</t>
  </si>
  <si>
    <t>242</t>
  </si>
  <si>
    <t>243</t>
  </si>
  <si>
    <t>244</t>
  </si>
  <si>
    <t>245</t>
  </si>
  <si>
    <t>249</t>
  </si>
  <si>
    <t>250</t>
  </si>
  <si>
    <t>253</t>
  </si>
  <si>
    <t>254</t>
  </si>
  <si>
    <t>255</t>
  </si>
  <si>
    <t>257</t>
  </si>
  <si>
    <t>258</t>
  </si>
  <si>
    <t>259</t>
  </si>
  <si>
    <t>260</t>
  </si>
  <si>
    <t>262</t>
  </si>
  <si>
    <t>263</t>
  </si>
  <si>
    <t>264</t>
  </si>
  <si>
    <t>266</t>
  </si>
  <si>
    <t>268</t>
  </si>
  <si>
    <t>269</t>
  </si>
  <si>
    <t>271</t>
  </si>
  <si>
    <t>272</t>
  </si>
  <si>
    <t>273</t>
  </si>
  <si>
    <t>275</t>
  </si>
  <si>
    <t>276</t>
  </si>
  <si>
    <t>277</t>
  </si>
  <si>
    <t>278</t>
  </si>
  <si>
    <t>279</t>
  </si>
  <si>
    <t>281</t>
  </si>
  <si>
    <t>282</t>
  </si>
  <si>
    <t>283</t>
  </si>
  <si>
    <t>285</t>
  </si>
  <si>
    <t>287</t>
  </si>
  <si>
    <t>288</t>
  </si>
  <si>
    <t>290</t>
  </si>
  <si>
    <t>291</t>
  </si>
  <si>
    <t>292</t>
  </si>
  <si>
    <t>Pionki</t>
  </si>
  <si>
    <t xml:space="preserve">1425062 - Jedlnia Letnisko;
1425022 - Gózd; </t>
  </si>
  <si>
    <t>Iłża</t>
  </si>
  <si>
    <t>Skaryszew</t>
  </si>
  <si>
    <t>Szydłowiec</t>
  </si>
  <si>
    <t>731</t>
  </si>
  <si>
    <t>000000007152</t>
  </si>
  <si>
    <t>Szpital Dziecięcy im. prof. dr. med. Jana Bogdanowicza Samodzielny Publiczny Zakład Opieki Zdrowotnej</t>
  </si>
  <si>
    <t>4630</t>
  </si>
  <si>
    <t>Radomski Szpital Specjalistyczny im. Dr T. Chałubińskiego</t>
  </si>
  <si>
    <t>1406074 - Mogielnica miasto;
1406075 - Mogielnica obszar wiejski;
1406042 - Goszczyn;
1406022 - Błędow;</t>
  </si>
  <si>
    <t>1401014 - Białobrzegi miasto;
1401015 - Białobrzegi obszar wiejski;
1401022 - Promna;
1401032 - Radzanów;
1401042 - Stara Błotnica;
1401052 - Stromiec;
1401064 - Wyśmierzyce miasto;
1401065 - Wyśmierzyce obszar wiejski;</t>
  </si>
  <si>
    <t xml:space="preserve">1419064 - Gąbin miasto;
1419065 - Gąbin obszar wiejski;
1404032 - Pacyna;
1404042 - Sanniki; </t>
  </si>
  <si>
    <t xml:space="preserve">1427011 - Sierpc miasto;
1427022 - Gozdowo;
1427032 - Mochowo;
1427042 - Rościszewo;
1427052 - Sierpc obszar wiejski;
1427062 - Szczutowo;
1427072 - Zawidz; </t>
  </si>
  <si>
    <t>21,40,20</t>
  </si>
  <si>
    <t>000000007150</t>
  </si>
  <si>
    <t>chirurgiczny</t>
  </si>
  <si>
    <t>intensywnej terapii</t>
  </si>
  <si>
    <t>ul. Batorego 44, 05-400 Otwock</t>
  </si>
  <si>
    <t xml:space="preserve">XII chorób wewnętrznych klatki piersiowej </t>
  </si>
  <si>
    <t>Samodzielny Publiczny Specjalistyczny Szpital Zachodni im.Jana Pawła II</t>
  </si>
  <si>
    <t>000000007148</t>
  </si>
  <si>
    <t>04</t>
  </si>
  <si>
    <t>300</t>
  </si>
  <si>
    <t>1465108 - Warszawa (Śródmieście)</t>
  </si>
  <si>
    <t xml:space="preserve">1463011 - miasto Radom </t>
  </si>
  <si>
    <t>1464011 - miasto Siedlce</t>
  </si>
  <si>
    <t>1461011 - miasto Ostrołęka</t>
  </si>
  <si>
    <t>ul. Poznańska 22, 00-685 Warszawa</t>
  </si>
  <si>
    <t>1461022</t>
  </si>
  <si>
    <t xml:space="preserve">1465048 - Bielany </t>
  </si>
  <si>
    <t xml:space="preserve">1465198 - Żoliborz  </t>
  </si>
  <si>
    <t xml:space="preserve">1465088 - Praga Północ </t>
  </si>
  <si>
    <t>Praga Północ</t>
  </si>
  <si>
    <t xml:space="preserve">1465068 - Ochota </t>
  </si>
  <si>
    <t>Ochota</t>
  </si>
  <si>
    <t xml:space="preserve">Raszyn </t>
  </si>
  <si>
    <t>Ursynów</t>
  </si>
  <si>
    <t>1465028 - Bemowo</t>
  </si>
  <si>
    <t>Bemowo</t>
  </si>
  <si>
    <t xml:space="preserve">chirurgii ogólnej gastroenterologicznej i onkologicznej; </t>
  </si>
  <si>
    <t>chirurgii ogólnej i endokrynologicznej</t>
  </si>
  <si>
    <t>chirurgii ogólnej transplantacyjnej i wątroby</t>
  </si>
  <si>
    <t>pododdział internistyczny</t>
  </si>
  <si>
    <t>hepatologii i chorób wewnętrznych</t>
  </si>
  <si>
    <t>onkologii laryngologicznej</t>
  </si>
  <si>
    <t>26, 24</t>
  </si>
  <si>
    <t>kliniczny neuroortopedii</t>
  </si>
  <si>
    <t>udarowy kliniki neurologii</t>
  </si>
  <si>
    <t>intensywnej opieki neurologicznej</t>
  </si>
  <si>
    <t>01, 22</t>
  </si>
  <si>
    <t>pododdział neurologii dziecięcej</t>
  </si>
  <si>
    <t>intensywnej terapii i anestezjologii</t>
  </si>
  <si>
    <t>09-402 Płock,           ul. Kościuszki 28</t>
  </si>
  <si>
    <t>000000020618</t>
  </si>
  <si>
    <t>Przasnysz</t>
  </si>
  <si>
    <t>Przysucha</t>
  </si>
  <si>
    <t>Hołubla</t>
  </si>
  <si>
    <t>Samodzielny Publiczny Szpital Kliniczny im. Prof. W. Orłowskiego CMKP</t>
  </si>
  <si>
    <t>1464011 - Siedlce miasto;
1426082 - Siedlce obszar wiejski;
1426102 - -Suchożebry;
1426032 - Kotuń;
1426042 - Mokobody;
1426054 - Mordy miasto;
1426055 - Mordy obszar wiejski;
1426112 - Wiśniew;</t>
  </si>
  <si>
    <t>1464011 - Siedlce miasto;
1426082 - Siedlce obszar wiejski;</t>
  </si>
  <si>
    <t>000000007278</t>
  </si>
  <si>
    <t>05-400 Otwock ul. Reymonta 83/91</t>
  </si>
  <si>
    <t>198</t>
  </si>
  <si>
    <t>453</t>
  </si>
  <si>
    <t>310</t>
  </si>
  <si>
    <t>353</t>
  </si>
  <si>
    <t>153</t>
  </si>
  <si>
    <t>1414064 - Zakroczym miasto;
1414065 - Zakroczym obszar wiejski;</t>
  </si>
  <si>
    <t>1463011 - Radom;
1425042 - Jastrzębia;</t>
  </si>
  <si>
    <t>1463011 - Radom;</t>
  </si>
  <si>
    <t>Wierzbica</t>
  </si>
  <si>
    <t xml:space="preserve">1430012 - Chlewiska; </t>
  </si>
  <si>
    <t>chorób zakaźnych</t>
  </si>
  <si>
    <t>odcinek kardiologiczny zakładu chorób wewnętrznch</t>
  </si>
  <si>
    <t>07, 05, 26, 23, 29, 33, 25</t>
  </si>
  <si>
    <t>klinika otolaryngologii</t>
  </si>
  <si>
    <t>chorób dziecięcych i noworodkowych</t>
  </si>
  <si>
    <t>1435062 - Zabrodzie;
1435042 - Somianka;
1435032 - Rząśnik;
1435012 - Brańszczyk;
1435055 - Wyszków obszar wiejski;
1435054 - Wyszków miasto;</t>
  </si>
  <si>
    <t>1416102 - Wąsewo;
1416072 - Ostrów Mazowiecka obszar wiejski;
1416011 - Ostrów Mazowiecka miasto;
1416082 - Stary Lubotyń;</t>
  </si>
  <si>
    <t>1416112 - Zaręby Kościelne;
1416032 - Boguty Pianki;
1416022 - Andrzejewo;
1416092 - Szulborze Wielkie;
1416062 - Nur;</t>
  </si>
  <si>
    <t>1416045 - Brok obszar wiejski;
1416044 - Brok miasto;
1416052 - Małkinia Górna;</t>
  </si>
  <si>
    <t>nowodworski</t>
  </si>
  <si>
    <t>płoński</t>
  </si>
  <si>
    <t>sierpecki</t>
  </si>
  <si>
    <t>żuromiński</t>
  </si>
  <si>
    <t>sochaczewski</t>
  </si>
  <si>
    <t>żyrardowski</t>
  </si>
  <si>
    <t>Samodzielny Zespół Publicznych Zakładów Opieki Zdrowotnej im. Dzieci Warszawy w Dziekanowie Leśnym</t>
  </si>
  <si>
    <t>ul. Marii Konopnickiej 65, 05-092 Łomianki</t>
  </si>
  <si>
    <t>000000007714</t>
  </si>
  <si>
    <t>1432055</t>
  </si>
  <si>
    <t>4261</t>
  </si>
  <si>
    <t>077</t>
  </si>
  <si>
    <t>4611</t>
  </si>
  <si>
    <t>078</t>
  </si>
  <si>
    <t>Izba Przyjęć</t>
  </si>
  <si>
    <t>4900</t>
  </si>
  <si>
    <t>SP ZOZ w Garwolinie</t>
  </si>
  <si>
    <t xml:space="preserve">31, 51, 53, </t>
  </si>
  <si>
    <t>klinika urologii i urologii onkologicznej</t>
  </si>
  <si>
    <t>01,03,28,40,22,20,25,60</t>
  </si>
  <si>
    <t>neurologii i epileptologii</t>
  </si>
  <si>
    <t>oddział anestezjologii</t>
  </si>
  <si>
    <t>II kardiologii</t>
  </si>
  <si>
    <t>kliniczny pediatrii wraz z pododdziałem patologii noworodka i pododdziałem dziennym</t>
  </si>
  <si>
    <t>20, 28, 11</t>
  </si>
  <si>
    <t>kliniczny kardiologii i pediatrii</t>
  </si>
  <si>
    <t>54, 28</t>
  </si>
  <si>
    <t>7233</t>
  </si>
  <si>
    <t>31, 54</t>
  </si>
  <si>
    <t>kliniczny neurochirurgii z pododdziałem traumatologii narządu ruchu</t>
  </si>
  <si>
    <t>25, 21, 03</t>
  </si>
  <si>
    <t>kliniczny neonatologii</t>
  </si>
  <si>
    <t>kliniczny położnictwa i perinatologii</t>
  </si>
  <si>
    <t>29, 01, 05, 49, 44, 34, 20</t>
  </si>
  <si>
    <t>izba przjęć</t>
  </si>
  <si>
    <t>01, 101, 28, 20, 29</t>
  </si>
  <si>
    <t>ortopedii i traumatologii narządu ruchu</t>
  </si>
  <si>
    <t>ortopedii i endoprotezoplastyki</t>
  </si>
  <si>
    <t>ortopedyczny</t>
  </si>
  <si>
    <t>53, 37</t>
  </si>
  <si>
    <t>137</t>
  </si>
  <si>
    <t>174</t>
  </si>
  <si>
    <t>229</t>
  </si>
  <si>
    <t>251</t>
  </si>
  <si>
    <t>252</t>
  </si>
  <si>
    <t>551</t>
  </si>
  <si>
    <t>552</t>
  </si>
  <si>
    <t>kliniczny anestezjologii i intensywnej terapii</t>
  </si>
  <si>
    <t>Zespoły Ratownictwa Medycznego</t>
  </si>
  <si>
    <t>Lotnicze Pogotowie Ratunkowe</t>
  </si>
  <si>
    <t>LZRM</t>
  </si>
  <si>
    <t>L.p.</t>
  </si>
  <si>
    <t xml:space="preserve">22 </t>
  </si>
  <si>
    <t>4742</t>
  </si>
  <si>
    <t>30, 22</t>
  </si>
  <si>
    <t>29,49</t>
  </si>
  <si>
    <t>51,07,53</t>
  </si>
  <si>
    <t>07,53</t>
  </si>
  <si>
    <t>767</t>
  </si>
  <si>
    <t>ARION Med. Sp.z o.o. 20-827 Lublin, ul. Zbożowa 22d</t>
  </si>
  <si>
    <t xml:space="preserve">Samodzielny Specjalistyczny Zespół Zakładów Opieki Zdrowotnej im. dr. Teodora Dunina; </t>
  </si>
  <si>
    <t>ul. 3 Maja 127, 05-420 Józefów</t>
  </si>
  <si>
    <t xml:space="preserve">Mazowieckie Centrum Leczenia Chorób Płuc i Gruźlicy </t>
  </si>
  <si>
    <t xml:space="preserve">makowski </t>
  </si>
  <si>
    <t>płońsk</t>
  </si>
  <si>
    <t>Powiatowe Centrum Zdrowia Spółka z o. o.</t>
  </si>
  <si>
    <t>4710</t>
  </si>
  <si>
    <t>112</t>
  </si>
  <si>
    <t>098</t>
  </si>
  <si>
    <t>Samodzielny Publiczny Zespół Zakładów Opieki Zdrowotnej w Ostrowi Mazowieckiej</t>
  </si>
  <si>
    <t>ul. Duboisa 68, 07-300 Ostrów Mazowiecka</t>
  </si>
  <si>
    <t>000000007318</t>
  </si>
  <si>
    <t>075</t>
  </si>
  <si>
    <t>576</t>
  </si>
  <si>
    <t>157</t>
  </si>
  <si>
    <t>208</t>
  </si>
  <si>
    <t>46</t>
  </si>
  <si>
    <t>239</t>
  </si>
  <si>
    <t>wyszkowski</t>
  </si>
  <si>
    <t>158</t>
  </si>
  <si>
    <t>341</t>
  </si>
  <si>
    <t>110</t>
  </si>
  <si>
    <t>102</t>
  </si>
  <si>
    <t>40</t>
  </si>
  <si>
    <t>294</t>
  </si>
  <si>
    <t>620</t>
  </si>
  <si>
    <t>574</t>
  </si>
  <si>
    <t>591</t>
  </si>
  <si>
    <t>przasnyski</t>
  </si>
  <si>
    <t>126</t>
  </si>
  <si>
    <t>Samodzielny Publiczny Zakład Opieki Zdrowotnej w Węgrowie</t>
  </si>
  <si>
    <t xml:space="preserve">ul. Kościuszki 15, 07-100 Węgrów </t>
  </si>
  <si>
    <t>chorób wewnętrznych (internistyczno-kardiologiczny)</t>
  </si>
  <si>
    <t>07, 51</t>
  </si>
  <si>
    <t>05, 21, 34</t>
  </si>
  <si>
    <t xml:space="preserve"> okulistyczny</t>
  </si>
  <si>
    <t xml:space="preserve"> neurologiczny</t>
  </si>
  <si>
    <t xml:space="preserve"> anestezjologii i intensywnej terapii</t>
  </si>
  <si>
    <t>chirurgii ogólnej</t>
  </si>
  <si>
    <t>26, 61</t>
  </si>
  <si>
    <t>izba przyjęć psychiatryczna</t>
  </si>
  <si>
    <t>ul. Długa 9, 06-400 Ciechanów</t>
  </si>
  <si>
    <t>udarowy</t>
  </si>
  <si>
    <t>1419142 - Staroźreby;
1419042 - Bulkowo;</t>
  </si>
  <si>
    <t>ul. Daleka 11, 
05-825 Grodzisk Mazowiecki</t>
  </si>
  <si>
    <t>ul. Witosa2, 
06-200 Maków Mazowiecki</t>
  </si>
  <si>
    <t>ul. Anny Dobrskiej 1, 
06-500 Mława</t>
  </si>
  <si>
    <t>ul. Sadowa 9, 
06-300 Przasnysz</t>
  </si>
  <si>
    <t>ul. Niekłańska 4/24, 
03-924 Warszawa</t>
  </si>
  <si>
    <t>1405044 - Grodzisk Mazowiecki miasto;
1405045 - Grodzisk Mazowiecki obszar wiejski;
1405032 - Baranów;
1405052 - Jaktorów;</t>
  </si>
  <si>
    <t>1405011 - Milanówek;
1405062 - Żabia Wola;</t>
  </si>
  <si>
    <t>1438032 - Puszcza Mariańska;
1438052 - Wiskitki;
1438011 - Żyrardów;</t>
  </si>
  <si>
    <t>1438024 - Mszczonów miasto;
1438025 - Mszczonów obszar wiejski;
1438042 - Radziejowice;</t>
  </si>
  <si>
    <t xml:space="preserve">1421021 - Pruszków;
1421011 - Piastów;
1421042 - Michałowice (Komorów, Nowa Wieś);
1421052 - Nadarzyn; </t>
  </si>
  <si>
    <t>1421034 - Brwinów miasto;
1421035 - Brwinów obszar wiejski;
1405021 - Podkowa Leśna;</t>
  </si>
  <si>
    <t>1418044 - Piaseczno miasto;
1418045 - Piaseczno obszar wiejski;
1418024 - Konstancin Jeziorna miasto;
1418025 - Konstancin Jeziorna - obszar wiejski;</t>
  </si>
  <si>
    <t>1418015 - Góra Kalwaria obszar wiejski;
1418014 - Góra Kalwaria miasto;</t>
  </si>
  <si>
    <t xml:space="preserve">1463011 - Radom;
1425072 - Kowala; </t>
  </si>
  <si>
    <t>laryngologiczny</t>
  </si>
  <si>
    <t>Iłów</t>
  </si>
  <si>
    <t>Grodzisk Mazowiecki</t>
  </si>
  <si>
    <t>Milanówek</t>
  </si>
  <si>
    <t>1404011</t>
  </si>
  <si>
    <t>1427011</t>
  </si>
  <si>
    <t>010</t>
  </si>
  <si>
    <t>1437064</t>
  </si>
  <si>
    <t>Samodzielny Publiczny Zespół Zakładów Opieki Zdrowotnej</t>
  </si>
  <si>
    <t>000000007481</t>
  </si>
  <si>
    <t>016</t>
  </si>
  <si>
    <t>000000007478</t>
  </si>
  <si>
    <t>037</t>
  </si>
  <si>
    <t>040</t>
  </si>
  <si>
    <t>036</t>
  </si>
  <si>
    <t>080</t>
  </si>
  <si>
    <t>073</t>
  </si>
  <si>
    <t>1414011</t>
  </si>
  <si>
    <t>Nowodworskie Centrum Medyczne</t>
  </si>
  <si>
    <t>000000007135</t>
  </si>
  <si>
    <t>114</t>
  </si>
  <si>
    <t>107</t>
  </si>
  <si>
    <t>1402011</t>
  </si>
  <si>
    <t>000000007323</t>
  </si>
  <si>
    <t>188</t>
  </si>
  <si>
    <t>187</t>
  </si>
  <si>
    <t>1413011</t>
  </si>
  <si>
    <t>000000009125</t>
  </si>
  <si>
    <t>054</t>
  </si>
  <si>
    <t>055</t>
  </si>
  <si>
    <t>1463011</t>
  </si>
  <si>
    <t>000000009171</t>
  </si>
  <si>
    <t>006</t>
  </si>
  <si>
    <t>warszawski zachodni</t>
  </si>
  <si>
    <t>032</t>
  </si>
  <si>
    <t xml:space="preserve">045  </t>
  </si>
  <si>
    <t>047</t>
  </si>
  <si>
    <t>Samodzielny Publiczny Szpital Kliniczny im. Prof. Adama Grucy</t>
  </si>
  <si>
    <t>000000018611</t>
  </si>
  <si>
    <t>1417021</t>
  </si>
  <si>
    <t>4581</t>
  </si>
  <si>
    <t>ul. Alpejska 42, 04-628 Warszawa</t>
  </si>
  <si>
    <t>000000018606</t>
  </si>
  <si>
    <t>ul. Inflancka 6, 00-189 Warszawa</t>
  </si>
  <si>
    <t>98</t>
  </si>
  <si>
    <t>Instytut Matki i Dziecka</t>
  </si>
  <si>
    <t>000000018580</t>
  </si>
  <si>
    <t>224</t>
  </si>
  <si>
    <t>221</t>
  </si>
  <si>
    <t>4221</t>
  </si>
  <si>
    <t>199</t>
  </si>
  <si>
    <t>1465190</t>
  </si>
  <si>
    <t>132</t>
  </si>
  <si>
    <t>146</t>
  </si>
  <si>
    <t xml:space="preserve">1435022 - Długosiodło; </t>
  </si>
  <si>
    <t>Długosiodło</t>
  </si>
  <si>
    <t>Ostrów Mazowiecka</t>
  </si>
  <si>
    <t>Zgony przed podjęciem albo w trakcie wykonywania medycznych czynności ratunkowych</t>
  </si>
  <si>
    <t>1</t>
  </si>
  <si>
    <t>2</t>
  </si>
  <si>
    <t>3</t>
  </si>
  <si>
    <t>4</t>
  </si>
  <si>
    <t>5</t>
  </si>
  <si>
    <t>6</t>
  </si>
  <si>
    <t>7</t>
  </si>
  <si>
    <t>49</t>
  </si>
  <si>
    <t>Specjalistyczny Szpital Wojewódzki w Ciechanowie</t>
  </si>
  <si>
    <t>ul. Powstańców Wielkopolskich 2, 06-400 Ciechanów</t>
  </si>
  <si>
    <t>anestezjologii i intensywnej terapii</t>
  </si>
  <si>
    <t>4260</t>
  </si>
  <si>
    <t>01</t>
  </si>
  <si>
    <t>chirurgii urazowo-ortopedycznej</t>
  </si>
  <si>
    <t>4580</t>
  </si>
  <si>
    <t>35</t>
  </si>
  <si>
    <t>4501</t>
  </si>
  <si>
    <t>03</t>
  </si>
  <si>
    <t>4500</t>
  </si>
  <si>
    <t>05</t>
  </si>
  <si>
    <t>ginekologiczno-położniczy</t>
  </si>
  <si>
    <t>4450</t>
  </si>
  <si>
    <t>64</t>
  </si>
  <si>
    <t>intensywnego nadzoru kardiologicznego</t>
  </si>
  <si>
    <t>142</t>
  </si>
  <si>
    <t>4106</t>
  </si>
  <si>
    <t>53</t>
  </si>
  <si>
    <t>kardiologiczny</t>
  </si>
  <si>
    <t>4100</t>
  </si>
  <si>
    <t>neurologiczny</t>
  </si>
  <si>
    <t>4220</t>
  </si>
  <si>
    <t>neonatologiczny</t>
  </si>
  <si>
    <t>4421</t>
  </si>
  <si>
    <t>okulistyczny</t>
  </si>
  <si>
    <t>4600</t>
  </si>
  <si>
    <t>otolaryngologiczny</t>
  </si>
  <si>
    <t>4610</t>
  </si>
  <si>
    <t>pediatryczny</t>
  </si>
  <si>
    <t>4401</t>
  </si>
  <si>
    <t>psychiatryczny</t>
  </si>
  <si>
    <t>4700</t>
  </si>
  <si>
    <t>156</t>
  </si>
  <si>
    <t>4222</t>
  </si>
  <si>
    <t>urologiczny</t>
  </si>
  <si>
    <t>4640</t>
  </si>
  <si>
    <t>wewnętrzny</t>
  </si>
  <si>
    <t>4000</t>
  </si>
  <si>
    <t>07</t>
  </si>
  <si>
    <t>013</t>
  </si>
  <si>
    <t>4950</t>
  </si>
  <si>
    <t>ul. Madalińskiego 25, 02-544 Warszawa</t>
  </si>
  <si>
    <t>Mazowiecki Szpital Bródnowski w Warszawie Sp. z o.o.</t>
  </si>
  <si>
    <t>ul. Kondratowicza 8, 03-242 Warszawa</t>
  </si>
  <si>
    <t>000000025125</t>
  </si>
  <si>
    <t>03; 04; 05; 40; 71; 20</t>
  </si>
  <si>
    <t>4002</t>
  </si>
  <si>
    <t>ul. Wł. Jagiełły 12, 26-700 Zwoleń</t>
  </si>
  <si>
    <t>Samodzielny Publiczny Zespół Zakładów Opieki Zdrowotnej w Żurominie</t>
  </si>
  <si>
    <t>ul. Szpitalna 56, 09-300 Żuromin</t>
  </si>
  <si>
    <t>4403</t>
  </si>
  <si>
    <t>ul. Szpitalna 56 09-300 Żuromin</t>
  </si>
  <si>
    <t>Centrum Zdrowia Mazowsza Zachodniego Sp. z o.o.</t>
  </si>
  <si>
    <t>000000025833</t>
  </si>
  <si>
    <t>ul. B. Limanowskiego 30, 96-300 Żyrardów</t>
  </si>
  <si>
    <t>Liczba stanowisk intensywnej terapii</t>
  </si>
  <si>
    <t>ul. Wołoska 137, 02-507 Warszawa</t>
  </si>
  <si>
    <t>1465058</t>
  </si>
  <si>
    <t>1465058 - Warszawa (Mokotów)</t>
  </si>
  <si>
    <t>34</t>
  </si>
  <si>
    <t>301</t>
  </si>
  <si>
    <t>406</t>
  </si>
  <si>
    <t>88</t>
  </si>
  <si>
    <t>wołomiński</t>
  </si>
  <si>
    <t>430</t>
  </si>
  <si>
    <t>123</t>
  </si>
  <si>
    <t>130</t>
  </si>
  <si>
    <t>Ciechanów</t>
  </si>
  <si>
    <t>2.</t>
  </si>
  <si>
    <t>3.</t>
  </si>
  <si>
    <t>4.</t>
  </si>
  <si>
    <t>Gostynin</t>
  </si>
  <si>
    <t>5.</t>
  </si>
  <si>
    <t>Mława</t>
  </si>
  <si>
    <t>Nowy Dwór Mazowiecki</t>
  </si>
  <si>
    <t>Szpital Wołomin</t>
  </si>
  <si>
    <t>000000007252</t>
  </si>
  <si>
    <t>ul. KEN 1, 07-200 Wyszków</t>
  </si>
  <si>
    <t>ul. Rychlińskiego 1, 05-091 Ząbki</t>
  </si>
  <si>
    <t>1434031</t>
  </si>
  <si>
    <t>060</t>
  </si>
  <si>
    <t>079</t>
  </si>
  <si>
    <t>091</t>
  </si>
  <si>
    <t>022</t>
  </si>
  <si>
    <t>grodziski</t>
  </si>
  <si>
    <t>piaseczyński</t>
  </si>
  <si>
    <t>84</t>
  </si>
  <si>
    <t>33</t>
  </si>
  <si>
    <t>485</t>
  </si>
  <si>
    <t>61</t>
  </si>
  <si>
    <t>24</t>
  </si>
  <si>
    <t>45</t>
  </si>
  <si>
    <t>56</t>
  </si>
  <si>
    <t>669</t>
  </si>
  <si>
    <t>kozienicki</t>
  </si>
  <si>
    <t>51</t>
  </si>
  <si>
    <t>16</t>
  </si>
  <si>
    <t>108</t>
  </si>
  <si>
    <t>54</t>
  </si>
  <si>
    <t>22</t>
  </si>
  <si>
    <t>191</t>
  </si>
  <si>
    <t>10</t>
  </si>
  <si>
    <t>295</t>
  </si>
  <si>
    <t>183</t>
  </si>
  <si>
    <t>14</t>
  </si>
  <si>
    <t>284</t>
  </si>
  <si>
    <t>lipski</t>
  </si>
  <si>
    <t>32</t>
  </si>
  <si>
    <t>701</t>
  </si>
  <si>
    <t>17</t>
  </si>
  <si>
    <t>138</t>
  </si>
  <si>
    <t>52</t>
  </si>
  <si>
    <t>704</t>
  </si>
  <si>
    <t>19</t>
  </si>
  <si>
    <t>154</t>
  </si>
  <si>
    <t>219</t>
  </si>
  <si>
    <t>przysuski</t>
  </si>
  <si>
    <t>99</t>
  </si>
  <si>
    <t>205</t>
  </si>
  <si>
    <t>83</t>
  </si>
  <si>
    <t>79</t>
  </si>
  <si>
    <t>26</t>
  </si>
  <si>
    <t>128</t>
  </si>
  <si>
    <t>18</t>
  </si>
  <si>
    <t>313</t>
  </si>
  <si>
    <t>75</t>
  </si>
  <si>
    <t>67</t>
  </si>
  <si>
    <t>165</t>
  </si>
  <si>
    <t>15</t>
  </si>
  <si>
    <t>173</t>
  </si>
  <si>
    <t>100</t>
  </si>
  <si>
    <t>44</t>
  </si>
  <si>
    <t>218</t>
  </si>
  <si>
    <t>20</t>
  </si>
  <si>
    <t>296</t>
  </si>
  <si>
    <t>zwoleński</t>
  </si>
  <si>
    <t>227</t>
  </si>
  <si>
    <t>573</t>
  </si>
  <si>
    <t>43</t>
  </si>
  <si>
    <t>680</t>
  </si>
  <si>
    <t>28</t>
  </si>
  <si>
    <t>139</t>
  </si>
  <si>
    <t>480</t>
  </si>
  <si>
    <t>66</t>
  </si>
  <si>
    <t>371</t>
  </si>
  <si>
    <t>143</t>
  </si>
  <si>
    <t>63</t>
  </si>
  <si>
    <t>120</t>
  </si>
  <si>
    <t>127</t>
  </si>
  <si>
    <t>50</t>
  </si>
  <si>
    <t>327</t>
  </si>
  <si>
    <t>23</t>
  </si>
  <si>
    <t>534</t>
  </si>
  <si>
    <t>231</t>
  </si>
  <si>
    <t>373</t>
  </si>
  <si>
    <t>162</t>
  </si>
  <si>
    <t>109</t>
  </si>
  <si>
    <t>41</t>
  </si>
  <si>
    <t>134</t>
  </si>
  <si>
    <t>190</t>
  </si>
  <si>
    <t>łosicki</t>
  </si>
  <si>
    <t>70</t>
  </si>
  <si>
    <t>27</t>
  </si>
  <si>
    <t>182</t>
  </si>
  <si>
    <t>267</t>
  </si>
  <si>
    <t>39</t>
  </si>
  <si>
    <t>628</t>
  </si>
  <si>
    <t>163</t>
  </si>
  <si>
    <t>29</t>
  </si>
  <si>
    <t>sokołowski</t>
  </si>
  <si>
    <t>113</t>
  </si>
  <si>
    <t>48</t>
  </si>
  <si>
    <t>374</t>
  </si>
  <si>
    <t>136</t>
  </si>
  <si>
    <t>85</t>
  </si>
  <si>
    <t>9</t>
  </si>
  <si>
    <t>140</t>
  </si>
  <si>
    <t>96</t>
  </si>
  <si>
    <t>miński</t>
  </si>
  <si>
    <t>322</t>
  </si>
  <si>
    <t>131</t>
  </si>
  <si>
    <t>86</t>
  </si>
  <si>
    <t>11</t>
  </si>
  <si>
    <t>82</t>
  </si>
  <si>
    <t>38</t>
  </si>
  <si>
    <t>1428032 - Iłów;
1419112 - Słubice;</t>
  </si>
  <si>
    <t>makowski</t>
  </si>
  <si>
    <t>289</t>
  </si>
  <si>
    <t>380</t>
  </si>
  <si>
    <t>92</t>
  </si>
  <si>
    <t>196</t>
  </si>
  <si>
    <t>256</t>
  </si>
  <si>
    <t>31</t>
  </si>
  <si>
    <t>478</t>
  </si>
  <si>
    <t>12</t>
  </si>
  <si>
    <t>węgrowski</t>
  </si>
  <si>
    <t>121</t>
  </si>
  <si>
    <t>57</t>
  </si>
  <si>
    <t>280</t>
  </si>
  <si>
    <t>76</t>
  </si>
  <si>
    <t>13</t>
  </si>
  <si>
    <t>361</t>
  </si>
  <si>
    <t>89</t>
  </si>
  <si>
    <t>garwoliński</t>
  </si>
  <si>
    <t>532</t>
  </si>
  <si>
    <t>135</t>
  </si>
  <si>
    <t>104</t>
  </si>
  <si>
    <t>519</t>
  </si>
  <si>
    <t>1417021 - Otwock;
1417045 - Karczew obszar wiejski;
1417044 - Karczew miasto;
1417011 - Józefów;</t>
  </si>
  <si>
    <t>neonatologii, patologii i intensywnej terapii noworodka</t>
  </si>
  <si>
    <t>Białołęka – Piekiełko</t>
  </si>
  <si>
    <t>Białołęka - Żerań Wschodni</t>
  </si>
  <si>
    <t>Targówek – Oś. Podgrodzie</t>
  </si>
  <si>
    <t>Płock (Stare Miasto)</t>
  </si>
  <si>
    <t xml:space="preserve">Praga Południe - Grochów </t>
  </si>
  <si>
    <t>Mokotów - Oś Stegny</t>
  </si>
  <si>
    <t>Radom - Centrum</t>
  </si>
  <si>
    <t>Siedlce - Centrum</t>
  </si>
  <si>
    <t>7230</t>
  </si>
  <si>
    <t xml:space="preserve">Mazowiecki Szpital Specjalistyczny Sp. z o.o </t>
  </si>
  <si>
    <t>94</t>
  </si>
  <si>
    <t>36, 28, 54, 67, 58, 43</t>
  </si>
  <si>
    <t>ul. Juliana Aleksandrowicza 5, 26-617 Radom</t>
  </si>
  <si>
    <t>000000007203</t>
  </si>
  <si>
    <t>Radomski Szpital Specjalistyczny im.Dr Tytusa Chałubińskiego</t>
  </si>
  <si>
    <t>ul. Barska 16/20; 02-315 Warszawa</t>
  </si>
  <si>
    <t>07; 57; 48; 53; 43; 47</t>
  </si>
  <si>
    <t>1414032 - Leoncin;</t>
  </si>
  <si>
    <t xml:space="preserve"> 000000007200</t>
  </si>
  <si>
    <t>05; 25</t>
  </si>
  <si>
    <t>Izba przyjęć</t>
  </si>
  <si>
    <t xml:space="preserve"> ul. Jędrzeja Śniadeckiego 2, 27-300 Lipsko</t>
  </si>
  <si>
    <t xml:space="preserve">1434031 - Ząbki; </t>
  </si>
  <si>
    <t>Ząbki</t>
  </si>
  <si>
    <t>1434021 - Marki;</t>
  </si>
  <si>
    <t>42</t>
  </si>
  <si>
    <t>-</t>
  </si>
  <si>
    <t>Centrum Kardiologii Sp. z o.o.</t>
  </si>
  <si>
    <t>000000023666</t>
  </si>
  <si>
    <t>1417011</t>
  </si>
  <si>
    <t>81</t>
  </si>
  <si>
    <t>549</t>
  </si>
  <si>
    <t>59</t>
  </si>
  <si>
    <t>774</t>
  </si>
  <si>
    <t>189</t>
  </si>
  <si>
    <t>590</t>
  </si>
  <si>
    <t>55</t>
  </si>
  <si>
    <t>712</t>
  </si>
  <si>
    <t>pułtuski</t>
  </si>
  <si>
    <t>Szpital Solec Sp. z o.o.</t>
  </si>
  <si>
    <t>000000025101</t>
  </si>
  <si>
    <t>ul. Solec 93, 00-382 Warszawa</t>
  </si>
  <si>
    <t>Szpital SOLEC Sp. z o.o.</t>
  </si>
  <si>
    <t>000000018625</t>
  </si>
  <si>
    <t>1465148</t>
  </si>
  <si>
    <t>171</t>
  </si>
  <si>
    <t>4101</t>
  </si>
  <si>
    <t>4571</t>
  </si>
  <si>
    <t>4601</t>
  </si>
  <si>
    <t>151</t>
  </si>
  <si>
    <t>4641</t>
  </si>
  <si>
    <t xml:space="preserve"> Al. Dzieci Polskich 20, 04-730 Warszawa</t>
  </si>
  <si>
    <t>Instytut Psychiatrii i Neurologii</t>
  </si>
  <si>
    <t>000000018514</t>
  </si>
  <si>
    <t>4701</t>
  </si>
  <si>
    <t>049</t>
  </si>
  <si>
    <t>4732</t>
  </si>
  <si>
    <t xml:space="preserve"> ul. Jana III Sobieskiego 9, 02-957 Warszawa</t>
  </si>
  <si>
    <t>Szpital Kliniczny im. Ks. Anny Mazowieckiej</t>
  </si>
  <si>
    <t xml:space="preserve">ul. Karowa 2, 00-315 Warszawa </t>
  </si>
  <si>
    <t>000000018610</t>
  </si>
  <si>
    <t>29,20,44</t>
  </si>
  <si>
    <t>302</t>
  </si>
  <si>
    <t>000000007140</t>
  </si>
  <si>
    <t>115</t>
  </si>
  <si>
    <t>4130</t>
  </si>
  <si>
    <t>144</t>
  </si>
  <si>
    <t>Mazowieckie Specjalistyczne Centrum Zdrowia im. prof. Jana Mazurkiewicza</t>
  </si>
  <si>
    <t>ul. Partyzantów 2/4, 05-802 Pruszków</t>
  </si>
  <si>
    <t>000000007131</t>
  </si>
  <si>
    <t>000000007132</t>
  </si>
  <si>
    <t>pruszkowski</t>
  </si>
  <si>
    <t>Samodzielny Publiczny Zespół Zakładów Opieki Zdrowotnej w Pruszkowie</t>
  </si>
  <si>
    <t xml:space="preserve">05-800 Pruszków Al.Armii Krajowej 2/4 </t>
  </si>
  <si>
    <t>05-800 Pruszków Al.Armii Krajowej 2/4</t>
  </si>
  <si>
    <t>Al. Armii Krajowej 2/4, 05-800 Pruszków</t>
  </si>
  <si>
    <t xml:space="preserve">ul. Warsztatowa 1, 05-800 Pruszków </t>
  </si>
  <si>
    <t xml:space="preserve">ul. Warsztatowa 1, 05-800 Pruszków  </t>
  </si>
  <si>
    <t>Samodzielny Publiczny Zespół Zakładów Opieki Zdrowotnej w Przasnyszu</t>
  </si>
  <si>
    <t>ul. Sadowa 9, 06-300 Przasnysz</t>
  </si>
  <si>
    <t>Chorzele</t>
  </si>
  <si>
    <t xml:space="preserve">1422042 - Jednorożec; </t>
  </si>
  <si>
    <t>Jednorożec</t>
  </si>
  <si>
    <t>Wyszków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</si>
  <si>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</si>
  <si>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</si>
  <si>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</si>
  <si>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</si>
  <si>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</si>
  <si>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</si>
  <si>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</si>
  <si>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</si>
  <si>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</si>
  <si>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</si>
  <si>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</si>
  <si>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</si>
  <si>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</si>
  <si>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Inne</t>
  </si>
  <si>
    <t>&gt;18 lat</t>
  </si>
  <si>
    <t>1.</t>
  </si>
  <si>
    <t>Liczba zgonów pacjentów urazowych</t>
  </si>
  <si>
    <t>Nazwa szpitala</t>
  </si>
  <si>
    <t>Adres szpitala</t>
  </si>
  <si>
    <t>Adres lokalizacji oddziału szpitalnego</t>
  </si>
  <si>
    <t>TERYT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</si>
  <si>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</si>
  <si>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</si>
  <si>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</si>
  <si>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</si>
  <si>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</si>
  <si>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05, 24</t>
  </si>
  <si>
    <t>07, 24</t>
  </si>
  <si>
    <t>44, 07, 24</t>
  </si>
  <si>
    <t>21, 24</t>
  </si>
  <si>
    <t>26-610 Radom, ul. Lekarska 4</t>
  </si>
  <si>
    <t>ul. Górczewska 89, 01-401 Warszawa</t>
  </si>
  <si>
    <t>000000009224</t>
  </si>
  <si>
    <t>ul. Kościuszki 28, 09-402 Płock</t>
  </si>
  <si>
    <t>Wojewódzki Szpital Zespolony w Płocku</t>
  </si>
  <si>
    <t>000000007168</t>
  </si>
  <si>
    <t>1462011 M.Płock</t>
  </si>
  <si>
    <t>ul. Medyczna 19, 09-400 Płock</t>
  </si>
  <si>
    <t>05,24,39,40, 43,51,70,33</t>
  </si>
  <si>
    <t>03,21,24,35, 43,51,70,33</t>
  </si>
  <si>
    <t>47</t>
  </si>
  <si>
    <t>28,43, 36,60,47,51,54,58,70,44,33</t>
  </si>
  <si>
    <t>80</t>
  </si>
  <si>
    <t>29, 24, 40,43,44,49,50,51,53,70,33</t>
  </si>
  <si>
    <t>53,07,51,70, 33,12</t>
  </si>
  <si>
    <t>118</t>
  </si>
  <si>
    <t>116</t>
  </si>
  <si>
    <t>9000</t>
  </si>
  <si>
    <t>ul. Teofila Kwiatkowskiego 19, 06-102 Pułtusk</t>
  </si>
  <si>
    <t>360</t>
  </si>
  <si>
    <t>431</t>
  </si>
  <si>
    <t>432</t>
  </si>
  <si>
    <t>434</t>
  </si>
  <si>
    <t>321</t>
  </si>
  <si>
    <t>ul. Spartańska 1, 02-637 Warszawa</t>
  </si>
  <si>
    <t>Centrum Leczniczo - Rehabilitacyjne i Medycyny Pracy ATTIS Sp. z o.o.</t>
  </si>
  <si>
    <t>1434124</t>
  </si>
  <si>
    <t>ul. Gdyńska 1/3, 05-200 Wołomin</t>
  </si>
  <si>
    <t>Platerów</t>
  </si>
  <si>
    <t>000000161422</t>
  </si>
  <si>
    <t>1465068</t>
  </si>
  <si>
    <t>000000018598</t>
  </si>
  <si>
    <t>206</t>
  </si>
  <si>
    <t>04,39,05</t>
  </si>
  <si>
    <t>05,71,40</t>
  </si>
  <si>
    <t>Sochaczew</t>
  </si>
  <si>
    <t>25, 21</t>
  </si>
  <si>
    <t>69, 30, 07</t>
  </si>
  <si>
    <t>34, 25, 05, 01, 29, 39</t>
  </si>
  <si>
    <t>1465128 - Ursus;
1465178 - Włochy;</t>
  </si>
  <si>
    <t>Głowaczów</t>
  </si>
  <si>
    <t>064</t>
  </si>
  <si>
    <t>Wojewódzka Stacja Pogotowia Ratunkowego i Transportu Sanitarnego "Meditrans"</t>
  </si>
  <si>
    <t>1465011-m.st.Warszawa</t>
  </si>
  <si>
    <t>172</t>
  </si>
  <si>
    <t>SPZOZ Wojewódzka Stacja Pogotowia Ratunkowego i Transportu Sanitarnego w Płocku</t>
  </si>
  <si>
    <t>1462011 - miasto Płock</t>
  </si>
  <si>
    <t>Radomska Stacja Pogotowia Ratunkowego w Radomiu</t>
  </si>
  <si>
    <t>78</t>
  </si>
  <si>
    <t>SPZOZ RM-MEDITRANS Stacja Pogotowia Ratunkowego i Transportu Sanitarnego w Siedlcach</t>
  </si>
  <si>
    <t>1465188</t>
  </si>
  <si>
    <t xml:space="preserve">1414044 - Nasielsk miasto;
1414045 - Nasielsk obszar wiejski;
1424052 - Świercze; </t>
  </si>
  <si>
    <t xml:space="preserve">Nasielsk </t>
  </si>
  <si>
    <t>1465058 - Mokotów</t>
  </si>
  <si>
    <t>Łomianki</t>
  </si>
  <si>
    <t>Płock (Podolszyce)</t>
  </si>
  <si>
    <t xml:space="preserve">1462011 - Płock;
1419122 - Słupno; </t>
  </si>
  <si>
    <t>Raciąż</t>
  </si>
  <si>
    <t xml:space="preserve">1420021 - Raciąż-miasto;
1420102 - Raciąż obszar wiejski;
1419054 - Drobin miasto;
1419055 - Drobin obszar wiejski; </t>
  </si>
  <si>
    <t xml:space="preserve">LPR Oddział w Warszawie </t>
  </si>
  <si>
    <t>ul.Księżycowa 5 
01-934 Warszawa</t>
  </si>
  <si>
    <t>1465028 - Bemowo dzielnica</t>
  </si>
  <si>
    <t xml:space="preserve">LPR Filia w Płocku </t>
  </si>
  <si>
    <t>ul.Bielska 60 
09-400 Płock</t>
  </si>
  <si>
    <t>1462011- Płock gmina miejska</t>
  </si>
  <si>
    <t xml:space="preserve">LPR Filia Sokołów Podlaski </t>
  </si>
  <si>
    <t>al. 550 - lecia 9 
08-300 Sokołów Podlaski</t>
  </si>
  <si>
    <t xml:space="preserve">LZRM </t>
  </si>
  <si>
    <t>LOTNISKO MODLIN 4000 M</t>
  </si>
  <si>
    <t>psychiatryczny dla dzieci i młodzieży</t>
  </si>
  <si>
    <t>ogólny</t>
  </si>
  <si>
    <t>22,30</t>
  </si>
  <si>
    <t>centrum interwencyjnego leczenia udaru i chorób naczyniowych mózgu</t>
  </si>
  <si>
    <t>psychiatrii sądowej o wzmocnionym zabezpieczeniu</t>
  </si>
  <si>
    <t>04,36,42,61</t>
  </si>
  <si>
    <t xml:space="preserve">29,34,44,49, </t>
  </si>
  <si>
    <t>mikroinwazyjnej chirurgii ginekologicznej</t>
  </si>
  <si>
    <t>29,34,44,49</t>
  </si>
  <si>
    <t>patologii noworodka</t>
  </si>
  <si>
    <t xml:space="preserve">położniczy </t>
  </si>
  <si>
    <t>29,44,34,49,24,68,41,05,09,</t>
  </si>
  <si>
    <t>20,78</t>
  </si>
  <si>
    <t>położnictwa</t>
  </si>
  <si>
    <t>29,44,24,68,41,09,20,</t>
  </si>
  <si>
    <t>29,20,44,34,49,28,24,68,41,09,04,05</t>
  </si>
  <si>
    <t>intensywnej terapii internistycznej</t>
  </si>
  <si>
    <t>07,24,43,44</t>
  </si>
  <si>
    <t xml:space="preserve">24,25  </t>
  </si>
  <si>
    <t>05,40</t>
  </si>
  <si>
    <t>pododdział intensywnego nadzoru kardiologicznego</t>
  </si>
  <si>
    <t xml:space="preserve">51,53 </t>
  </si>
  <si>
    <t>24,51,53</t>
  </si>
  <si>
    <t>neurologii</t>
  </si>
  <si>
    <t xml:space="preserve">21 </t>
  </si>
  <si>
    <t xml:space="preserve">20 </t>
  </si>
  <si>
    <t>intensywnej terapii noworodka</t>
  </si>
  <si>
    <t>23,24,31</t>
  </si>
  <si>
    <t>02,24,26,36,41</t>
  </si>
  <si>
    <t xml:space="preserve">udarowy </t>
  </si>
  <si>
    <t>07,24,44</t>
  </si>
  <si>
    <t>07,24</t>
  </si>
  <si>
    <t>pododdział intensywnej terapii kardiologicznej</t>
  </si>
  <si>
    <t>51,53</t>
  </si>
  <si>
    <t>06,26,40</t>
  </si>
  <si>
    <t>34,40</t>
  </si>
  <si>
    <t>I wewnętrzny</t>
  </si>
  <si>
    <t>II wewnętrzny</t>
  </si>
  <si>
    <t>07,42</t>
  </si>
  <si>
    <t>pododdział chorób wewnętrznych</t>
  </si>
  <si>
    <t>05,07</t>
  </si>
  <si>
    <t>intensywnej terapii w tym dział anestezjologii i intensywnej terapii</t>
  </si>
  <si>
    <t>chirurgii i urologii dziecięcej z pododdziałem leczenia oparzeń</t>
  </si>
  <si>
    <t>03,35</t>
  </si>
  <si>
    <t>ul. Cegłowska 80, 
01-809 Warszawa</t>
  </si>
  <si>
    <t>ul. Lindleya 4, 
02-005 Warszawa</t>
  </si>
  <si>
    <t xml:space="preserve">Al. Solidarności 67, 
03-401 Warszawa </t>
  </si>
  <si>
    <t xml:space="preserve"> ul. Szaserów 128, 
04-141 Warszawa</t>
  </si>
  <si>
    <t>ul. Solec 93, 
00-382 Warszawa</t>
  </si>
  <si>
    <t xml:space="preserve"> ul. KEN 1, 
07-200 Wyszków</t>
  </si>
  <si>
    <t>Tochtermana 1, 
26-610 Radom</t>
  </si>
  <si>
    <t>Szpital Matki Bożej Nieustającej Pomocy w Wołominie</t>
  </si>
  <si>
    <t xml:space="preserve"> Plac Starynkiewicza 1/3, 02-015 Warszawa</t>
  </si>
  <si>
    <t xml:space="preserve">położniczy z traktem porodowym </t>
  </si>
  <si>
    <t>chorób wewnętrznych II</t>
  </si>
  <si>
    <t>chorób wewnętrznych i nefrologii</t>
  </si>
  <si>
    <t>psychiatryczny ogólny I AB</t>
  </si>
  <si>
    <t>psychiatryczny ogólny I CD</t>
  </si>
  <si>
    <t>psychiatryczny ogólny III AB</t>
  </si>
  <si>
    <t>768</t>
  </si>
  <si>
    <t>psychiatryczny ogólny IV B</t>
  </si>
  <si>
    <t>770</t>
  </si>
  <si>
    <t>771</t>
  </si>
  <si>
    <t>772</t>
  </si>
  <si>
    <t>773</t>
  </si>
  <si>
    <t>775</t>
  </si>
  <si>
    <t>776</t>
  </si>
  <si>
    <t>780</t>
  </si>
  <si>
    <t>781</t>
  </si>
  <si>
    <t>785</t>
  </si>
  <si>
    <t>pododdział otolaryngologiczny</t>
  </si>
  <si>
    <t>podoodział neonatologiczny</t>
  </si>
  <si>
    <t>intensywnej terapii i ratownictwa medycznego</t>
  </si>
  <si>
    <t>SUMA WOJEWÓDZTWO</t>
  </si>
  <si>
    <t>chirurgii i traumatologii dziecięcej</t>
  </si>
  <si>
    <t>03, 25</t>
  </si>
  <si>
    <t>chirurgii ogólnej i naczyniowej</t>
  </si>
  <si>
    <t xml:space="preserve">pododdział intensywnej opieki kardiologicznej </t>
  </si>
  <si>
    <t>ośrodek Kardiologii Inwazyjnej</t>
  </si>
  <si>
    <t>neurologiczny z pododdziałem udarowym</t>
  </si>
  <si>
    <t>połozniczo-ginekologiczny</t>
  </si>
  <si>
    <t>urologii i onkologii urologicznej</t>
  </si>
  <si>
    <t>01, 31</t>
  </si>
  <si>
    <t>25, 03</t>
  </si>
  <si>
    <t>03, 05, 34</t>
  </si>
  <si>
    <t>29, 34</t>
  </si>
  <si>
    <t>22, 01, 43, 48, 51, 33, 70, 45</t>
  </si>
  <si>
    <t>neurochirurgiczny</t>
  </si>
  <si>
    <t>21, 22, 25, 33, 59</t>
  </si>
  <si>
    <t>chorób wewnętrznych z pododdziałem intensywnego nadzoru kardiologicznego</t>
  </si>
  <si>
    <t xml:space="preserve"> izba przyjęć</t>
  </si>
  <si>
    <t xml:space="preserve"> chirurgii ogólnej</t>
  </si>
  <si>
    <t>01, 05</t>
  </si>
  <si>
    <t xml:space="preserve"> chorób wewnętrznych</t>
  </si>
  <si>
    <t xml:space="preserve"> pediatryczny</t>
  </si>
  <si>
    <t xml:space="preserve"> neonatologiczny</t>
  </si>
  <si>
    <t xml:space="preserve"> ginekologiczo-położniczy</t>
  </si>
  <si>
    <t>01, 29</t>
  </si>
  <si>
    <t>26, 02, 61</t>
  </si>
  <si>
    <t>zakaźny</t>
  </si>
  <si>
    <t>wewnętrzny z pododdziałem kardiologii</t>
  </si>
  <si>
    <t>29, 49</t>
  </si>
  <si>
    <t>05, 03, 04, 21, 39, 40</t>
  </si>
  <si>
    <t>urazowo-ortopedyczny</t>
  </si>
  <si>
    <t>34, 35</t>
  </si>
  <si>
    <t xml:space="preserve"> anestezjologii i IT</t>
  </si>
  <si>
    <t>07, 33, 25, 24</t>
  </si>
  <si>
    <t>intensywnego nadzoru chirurgicznego</t>
  </si>
  <si>
    <t>71, 21, 05</t>
  </si>
  <si>
    <t>chirurgii czaszkowo- szczękowo- twarzowej, chirurgii jamy ustnej i Implantologii</t>
  </si>
  <si>
    <t>chirurgii czaszkowo- szczękowo- twarzowej</t>
  </si>
  <si>
    <t>neurotraumatologii</t>
  </si>
  <si>
    <t>urologiczny (A i B)</t>
  </si>
  <si>
    <t>I psychiatryczny</t>
  </si>
  <si>
    <t>II psychiatryczny</t>
  </si>
  <si>
    <t>III psychiatryczny</t>
  </si>
  <si>
    <t>IV psychiatryczny</t>
  </si>
  <si>
    <t>V psychiatryczny</t>
  </si>
  <si>
    <t>Szpital Praski p.w. Przemienienia Pańskiego Sp. z o.o.</t>
  </si>
  <si>
    <t>intensywnej terapii i anasteziologii</t>
  </si>
  <si>
    <t>ginekologii i położnictwa</t>
  </si>
  <si>
    <t>urologii i urologii onkologicznej</t>
  </si>
  <si>
    <t>pododdział toksykologii</t>
  </si>
  <si>
    <t>01,05</t>
  </si>
  <si>
    <t>kliniczny geriatrii, chorób wewnętrznych i chorób metabolicznych kości</t>
  </si>
  <si>
    <t>07,42,43,44,47,48,50,53,57,69</t>
  </si>
  <si>
    <t>kliniczny chirurgii ogólnej, onkologicznej i przewodu pokarmowego</t>
  </si>
  <si>
    <t>05,39,40,44,47</t>
  </si>
  <si>
    <t>kliniczny ginekologii i położnictwa</t>
  </si>
  <si>
    <t>29,44,49,52,70</t>
  </si>
  <si>
    <t>kliniczny żywienia i chirurgii</t>
  </si>
  <si>
    <t>05,40,44,47</t>
  </si>
  <si>
    <t>leczenia uadrów mózgu</t>
  </si>
  <si>
    <t>kliniczny neonatologiczny</t>
  </si>
  <si>
    <t>kliniczny neurologii i epileptologii</t>
  </si>
  <si>
    <t>22,48,58,69</t>
  </si>
  <si>
    <t>kliniczny okulistyki</t>
  </si>
  <si>
    <t>23,40</t>
  </si>
  <si>
    <t>kliniczny urologii</t>
  </si>
  <si>
    <t>34,35,40,57</t>
  </si>
  <si>
    <t>ul. Marcina Kasprzaka 17, 
01-211 Warszawa</t>
  </si>
  <si>
    <t>chirurgii ogólnej i onkologicznej z częścią urazową</t>
  </si>
  <si>
    <t>kliniczny psychiatryczny</t>
  </si>
  <si>
    <t>07,44,47</t>
  </si>
  <si>
    <t>chirurgii i ortopedii</t>
  </si>
  <si>
    <t>Szulborze Wielkie</t>
  </si>
  <si>
    <t>Małkinia Górna</t>
  </si>
  <si>
    <t>Policzna</t>
  </si>
  <si>
    <t>Grójec</t>
  </si>
  <si>
    <t>Strzegowo</t>
  </si>
  <si>
    <t xml:space="preserve">Zakroczym </t>
  </si>
  <si>
    <t>Kazuń Polski</t>
  </si>
  <si>
    <t>Radom Józefów</t>
  </si>
  <si>
    <t xml:space="preserve">1425052 - Jedlińsk; </t>
  </si>
  <si>
    <t>Jedlińsk</t>
  </si>
  <si>
    <t xml:space="preserve">1425092 - Przytyk;
1425122 - Wolanów;
1425132 - Zakrzew;  </t>
  </si>
  <si>
    <t>58,20,28</t>
  </si>
  <si>
    <t>intensywnej terapii I</t>
  </si>
  <si>
    <t>intensywnej terapii II</t>
  </si>
  <si>
    <t>01,20,12</t>
  </si>
  <si>
    <t>23,40,20</t>
  </si>
  <si>
    <t>otolaryngologii</t>
  </si>
  <si>
    <t>02,05,06,60,28,40,41,61,26</t>
  </si>
  <si>
    <t xml:space="preserve">Liczba wszystkich lekarzy </t>
  </si>
  <si>
    <t>Liczba wszystkich pielęgniarek</t>
  </si>
  <si>
    <t>Liczba ratowników medycznych</t>
  </si>
  <si>
    <t xml:space="preserve">000000007188  </t>
  </si>
  <si>
    <t>297</t>
  </si>
  <si>
    <t>298</t>
  </si>
  <si>
    <t>299</t>
  </si>
  <si>
    <t>303</t>
  </si>
  <si>
    <t>304</t>
  </si>
  <si>
    <t>305</t>
  </si>
  <si>
    <t>306</t>
  </si>
  <si>
    <t>307</t>
  </si>
  <si>
    <t>308</t>
  </si>
  <si>
    <t>309</t>
  </si>
  <si>
    <t>312</t>
  </si>
  <si>
    <t>314</t>
  </si>
  <si>
    <t>316</t>
  </si>
  <si>
    <t>317</t>
  </si>
  <si>
    <t>323</t>
  </si>
  <si>
    <t>324</t>
  </si>
  <si>
    <t>325</t>
  </si>
  <si>
    <t>326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</si>
  <si>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</si>
  <si>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</si>
  <si>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</si>
  <si>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</si>
  <si>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</si>
  <si>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</si>
  <si>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</si>
  <si>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</si>
  <si>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</si>
  <si>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</si>
  <si>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339</t>
  </si>
  <si>
    <t>340</t>
  </si>
  <si>
    <t>342</t>
  </si>
  <si>
    <t>343</t>
  </si>
  <si>
    <t>344</t>
  </si>
  <si>
    <t>345</t>
  </si>
  <si>
    <t>346</t>
  </si>
  <si>
    <t>347</t>
  </si>
  <si>
    <t>348</t>
  </si>
  <si>
    <t>349</t>
  </si>
  <si>
    <t>351</t>
  </si>
  <si>
    <t>352</t>
  </si>
  <si>
    <t>354</t>
  </si>
  <si>
    <t>355</t>
  </si>
  <si>
    <t>356</t>
  </si>
  <si>
    <t>357</t>
  </si>
  <si>
    <t>358</t>
  </si>
  <si>
    <t>359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</si>
  <si>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</si>
  <si>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</si>
  <si>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</si>
  <si>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</si>
  <si>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</si>
  <si>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</si>
  <si>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</si>
  <si>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</si>
  <si>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</si>
  <si>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372</t>
  </si>
  <si>
    <t>375</t>
  </si>
  <si>
    <t>376</t>
  </si>
  <si>
    <t>377</t>
  </si>
  <si>
    <t>378</t>
  </si>
  <si>
    <t>379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</si>
  <si>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</si>
  <si>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</si>
  <si>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</si>
  <si>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</si>
  <si>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</si>
  <si>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</si>
  <si>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</si>
  <si>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</si>
  <si>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</si>
  <si>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</si>
  <si>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</si>
  <si>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</si>
  <si>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</si>
  <si>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</si>
  <si>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</si>
  <si>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</si>
  <si>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</si>
  <si>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</si>
  <si>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401</t>
  </si>
  <si>
    <t>402</t>
  </si>
  <si>
    <t>403</t>
  </si>
  <si>
    <t>404</t>
  </si>
  <si>
    <t>405</t>
  </si>
  <si>
    <t>407</t>
  </si>
  <si>
    <t>408</t>
  </si>
  <si>
    <t>409</t>
  </si>
  <si>
    <t>410</t>
  </si>
  <si>
    <t>411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</si>
  <si>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</si>
  <si>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</si>
  <si>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</si>
  <si>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</si>
  <si>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</si>
  <si>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</si>
  <si>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</si>
  <si>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</si>
  <si>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</si>
  <si>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</si>
  <si>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</si>
  <si>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</si>
  <si>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744</t>
  </si>
  <si>
    <t>751</t>
  </si>
  <si>
    <t>06</t>
  </si>
  <si>
    <t>1425104 - Skaryszew miasto;
1425105 - Skaryszew obszar wiekski;</t>
  </si>
  <si>
    <t xml:space="preserve">1425112 - Wierzbica;
1430032 - Mirów; </t>
  </si>
  <si>
    <t>36, 26, 06, 21, 41, 26</t>
  </si>
  <si>
    <t>ul. Zalesie 1
09-500 Gostynin</t>
  </si>
  <si>
    <t>000000007307</t>
  </si>
  <si>
    <t>Samodzielny Publiczny Zakład Opieki Zdrowotnej w Łosicach</t>
  </si>
  <si>
    <t>000000007332</t>
  </si>
  <si>
    <t xml:space="preserve">ul. Słoneczna 1, 08-200 Łosice </t>
  </si>
  <si>
    <t>Miasto Radom</t>
  </si>
  <si>
    <t xml:space="preserve">Samodzielny Wojewódzki Publiczny Zespół Zakładów Psychiatrycznej Opieki Zdrowotnej im. dr B. Borzym w Radomiu </t>
  </si>
  <si>
    <t>000000009301</t>
  </si>
  <si>
    <t>20,01</t>
  </si>
  <si>
    <t>01,05,07,20,22,28,29,57</t>
  </si>
  <si>
    <t>Mszczonów</t>
  </si>
  <si>
    <t>Pruszków</t>
  </si>
  <si>
    <t>Otrębusy</t>
  </si>
  <si>
    <t>Piaseczno</t>
  </si>
  <si>
    <t>Województwo</t>
  </si>
  <si>
    <t>Wyjazdy zespołów ratownictwa medycznego</t>
  </si>
  <si>
    <t>Razem:</t>
  </si>
  <si>
    <t>30</t>
  </si>
  <si>
    <t>Centrum Medyczne im. Bitwy Warszawskiej 1920 r. w Radzyminie</t>
  </si>
  <si>
    <t>000000007183</t>
  </si>
  <si>
    <t>1434094</t>
  </si>
  <si>
    <t>ul. Konstytucji 3 Maja 17, 05-250 Radzymin</t>
  </si>
  <si>
    <t>Samodzielny Publiczny Zakład Opieki Zdrowotnej w Siedlcach</t>
  </si>
  <si>
    <t>ul. Jana Kilińskiego 29, 08-110 Siedlce</t>
  </si>
  <si>
    <t>000000007525</t>
  </si>
  <si>
    <t>ul. Starowiejska 15, 08-110 Siedlce</t>
  </si>
  <si>
    <t>Miasto Siedlce</t>
  </si>
  <si>
    <t>Mazowiecki Szpital Wojewódzki w Siedlcach Sp. z o.o.</t>
  </si>
  <si>
    <t>000000025128</t>
  </si>
  <si>
    <t>ul. Poniatowskiego 26, 08-110 Siedlce</t>
  </si>
  <si>
    <t>125</t>
  </si>
  <si>
    <t>Siedlecki Szpital Specjalistyczny</t>
  </si>
  <si>
    <t>Szpital im. Juliusza Babińskiego</t>
  </si>
  <si>
    <t>000000008233</t>
  </si>
  <si>
    <t>ul. Słowackiego 32, 09-200 Sierpc</t>
  </si>
  <si>
    <t>ul. Nowowiejska 27, 00-665 Warszawa</t>
  </si>
  <si>
    <t>000000007166</t>
  </si>
  <si>
    <t>pododdział udarowy</t>
  </si>
  <si>
    <t>42, 51, 53</t>
  </si>
  <si>
    <t>28, 08, 09, 36, 43, 47, 54, 58, 70, 42, 44, 57, 61, 67, 69, 28</t>
  </si>
  <si>
    <t>05, 04, 21, 34, 39, 40, 41, 49, 70, 71, 05, 33</t>
  </si>
  <si>
    <t>ortopedii i traumatologii</t>
  </si>
  <si>
    <t>25, 70, 10, 41, 50, 56, 67, 71, 25, 33</t>
  </si>
  <si>
    <t>01, 05, 07, 22, 25, 34, 43, 44, 47, 53, 69, 70,  33</t>
  </si>
  <si>
    <t>kardiologii inwazyjnej</t>
  </si>
  <si>
    <t>53, 01, 07</t>
  </si>
  <si>
    <t>293</t>
  </si>
  <si>
    <t>4280</t>
  </si>
  <si>
    <t>07, 67</t>
  </si>
  <si>
    <t>intensywnego nadzowu kardiologicznego</t>
  </si>
  <si>
    <t>traumatologii</t>
  </si>
  <si>
    <t>25, 40, 05</t>
  </si>
  <si>
    <t>chorób infekcyjnych i alergologii</t>
  </si>
  <si>
    <t>klinika chorób wewnętrznych</t>
  </si>
  <si>
    <t>klinika chirurgii ogólnej</t>
  </si>
  <si>
    <t xml:space="preserve">klinika neurologii  </t>
  </si>
  <si>
    <t>klinika otolaryngologiczna</t>
  </si>
  <si>
    <t>klinika okulistyczna</t>
  </si>
  <si>
    <t xml:space="preserve">  oddział XI (pediatryczny)</t>
  </si>
  <si>
    <t>4341</t>
  </si>
  <si>
    <t>pododdział kardiologii</t>
  </si>
  <si>
    <t>pododdział intensywnej terapii i nadzoru kardiologicznego</t>
  </si>
  <si>
    <t>093</t>
  </si>
  <si>
    <t>chorób wewnętrznych i geriatrii</t>
  </si>
  <si>
    <t>kliniczny oddział pediatrii</t>
  </si>
  <si>
    <t xml:space="preserve">kliniczny oddział chirurgii  </t>
  </si>
  <si>
    <t>4951</t>
  </si>
  <si>
    <t>pododdział neurologiczny</t>
  </si>
  <si>
    <t>intenswnej tarapii noworodka</t>
  </si>
  <si>
    <t>odcinek chirurgii dziecięcej</t>
  </si>
  <si>
    <t xml:space="preserve">1429054 - Kosów Lacki miasto;
1429055 - Kosów Lacki obszar wiejski;
1429092 - Sterdyń;
1429032 - Ceranów; </t>
  </si>
  <si>
    <t xml:space="preserve">1433011 - Węgrów;
1433092 - Wierzbno;
1433032 - Korytnica;
1433042 - Liw;
1433062 - Miedzna; </t>
  </si>
  <si>
    <t>1433054 - Łochów miasto;
1433055 - Łochów obszar wiejski;
1433072 - Sadowne;
1433082 - Stoczek;
1434062 - Jadów;
1434102 - Strachówka;</t>
  </si>
  <si>
    <t>764</t>
  </si>
  <si>
    <t>745</t>
  </si>
  <si>
    <t>247</t>
  </si>
  <si>
    <t>1432072 - Stare Babice;
1432022 - Izabelin;</t>
  </si>
  <si>
    <t>Instytut Kardiologii im. Prymasa Tysiąclecia Stefana Kard. Wyszyńskiego</t>
  </si>
  <si>
    <t xml:space="preserve">Centralny Szpital Kliniczny MSW w Warszawie </t>
  </si>
  <si>
    <t>okulistyczny w tym okulistyka w trybie jednodniowym</t>
  </si>
  <si>
    <t>otolaryngologiczny w tym otolaryngologia w trybie jednodniowym</t>
  </si>
  <si>
    <t>pediatryczny w tym pediatria w trybie jednodniowym</t>
  </si>
  <si>
    <t>dział przyjęć, pomocy doraźnej i chirurgii ambulatoryjnej</t>
  </si>
  <si>
    <t>ul. Żwirki i Wigury 63A, 02-091 Warszawa</t>
  </si>
  <si>
    <t xml:space="preserve">kliniczny anestezjologii, intensywnej terapii i opieki pooperacyjnej </t>
  </si>
  <si>
    <t>kliniczny kardiochirurgii i chirurgii dziecięcej</t>
  </si>
  <si>
    <t>12,03,31,28</t>
  </si>
  <si>
    <t xml:space="preserve">kliniczny neurologii i pediatrii </t>
  </si>
  <si>
    <t xml:space="preserve">58,28 </t>
  </si>
  <si>
    <t>kliniczny otolaryngologii dziecięcej i pediatrii</t>
  </si>
  <si>
    <t>61,28</t>
  </si>
  <si>
    <t>kliniczny psychiatrii wieku rozwojowego</t>
  </si>
  <si>
    <t>kliniczny chirurgii i urologii dziecięcej i pediatrii</t>
  </si>
  <si>
    <t>03,28,35</t>
  </si>
  <si>
    <t>Szpital SP ZOZ</t>
  </si>
  <si>
    <t>TAK</t>
  </si>
  <si>
    <t>NIE</t>
  </si>
  <si>
    <t>ul. Lubelska 50 08-400 Garwolin</t>
  </si>
  <si>
    <t>096</t>
  </si>
  <si>
    <t>071</t>
  </si>
  <si>
    <t>Szpital</t>
  </si>
  <si>
    <t>Powiatowe Centrum Medyczne w Grójcu Spółka z ograniczoną odpowiedzialnością</t>
  </si>
  <si>
    <t>ul. Piotra Skargi 10, 05-600 Grójec</t>
  </si>
  <si>
    <t>położniczo-ginekologiczny</t>
  </si>
  <si>
    <t>29;70</t>
  </si>
  <si>
    <t>noworodkowy</t>
  </si>
  <si>
    <t>anestezjologii i intensywnej terapii (OIT)</t>
  </si>
  <si>
    <t>ul. Szpitalna 37, Mińsk Mazowiecki</t>
  </si>
  <si>
    <t>Szpital Powiatowy</t>
  </si>
  <si>
    <t>Samodzielny Publiczny Zakład Opieki Zdrowotnej</t>
  </si>
  <si>
    <t>400</t>
  </si>
  <si>
    <t>081</t>
  </si>
  <si>
    <t>ul. Anny Dobrskiej 1,06-500 Mława</t>
  </si>
  <si>
    <t>ul. Anny Dobrskiej 1, 06-500 Mława</t>
  </si>
  <si>
    <t>Samodzielny Publiczny Zakład Opieki Zdrowotnej w Nowym Mieście nad Pilicą</t>
  </si>
  <si>
    <t>ul. Miodowa 2, 05-100 Nowy Dwór Mazowiecki</t>
  </si>
  <si>
    <t>37</t>
  </si>
  <si>
    <t>765</t>
  </si>
  <si>
    <t>26-670 Pionki, ul. Harcerska 1</t>
  </si>
  <si>
    <t>Rudka; Aleja Teodora Dunina 1, 05-320 Mrozy</t>
  </si>
  <si>
    <t>1412123</t>
  </si>
  <si>
    <t>ul. Konarskiego 13, 05-400 Otwock</t>
  </si>
  <si>
    <t>EMC Piaseczno sp. z o.o. NZOZ Szpital św. Anny w Piasecznie; ul. Mickiewicza 39, 05-500 Piaseczno</t>
  </si>
  <si>
    <t>EMC Piaseczno sp. z o.o. NZOZ Szpital św. Anny w Piasecznie</t>
  </si>
  <si>
    <t>ul. Mickiewicza 39, 05-500 Piaseczno</t>
  </si>
  <si>
    <t>000000023416</t>
  </si>
  <si>
    <t>042</t>
  </si>
  <si>
    <t>Samodzielny Publiczny Zespół Zakładów Opieki Zdrowotnej w Pionkach</t>
  </si>
  <si>
    <t>000000007212</t>
  </si>
  <si>
    <t>ul. Henryka Sienkiewicza 29, 26-670 Pionki</t>
  </si>
  <si>
    <t>Miasto Płock</t>
  </si>
  <si>
    <t>21,24,40,43, 51,70,33</t>
  </si>
  <si>
    <t>20,01,28,70, 33</t>
  </si>
  <si>
    <t>23,24,43,51, 70,33</t>
  </si>
  <si>
    <t>34,35,24,40, 43,51,70,33</t>
  </si>
  <si>
    <t xml:space="preserve"> 25,24,43,51, 70,33</t>
  </si>
  <si>
    <t>07,24,42,43, 44,47,48,50, 51, 52,70,33</t>
  </si>
  <si>
    <t>Miasto Ostrołęka</t>
  </si>
  <si>
    <t>09-500 Gorzewo, ul Kruk 5</t>
  </si>
  <si>
    <t>000000025423</t>
  </si>
  <si>
    <t>1404022</t>
  </si>
  <si>
    <t>otwocki</t>
  </si>
  <si>
    <t>05-400 Otwock, ul. Narutowicza 80</t>
  </si>
  <si>
    <t>556</t>
  </si>
  <si>
    <t>230</t>
  </si>
  <si>
    <t>000000007199</t>
  </si>
  <si>
    <t>1465048</t>
  </si>
  <si>
    <t>1465048 - Warszawa (Bielany)</t>
  </si>
  <si>
    <t>29, 44, 49</t>
  </si>
  <si>
    <t>Szpital Bielański im. Ks. Jerzego Popiełuszki Samodzielny Publiczny Zakład Opieki Zdrowotnej</t>
  </si>
  <si>
    <t>ul. Cegłowska 80, 01-809 Warszawa</t>
  </si>
  <si>
    <t>ul. Stępińska 19/25, 00-739 Warszawa</t>
  </si>
  <si>
    <t>000000007174</t>
  </si>
  <si>
    <t>000000007123</t>
  </si>
  <si>
    <t>07, 05, 22</t>
  </si>
  <si>
    <t>77</t>
  </si>
  <si>
    <t xml:space="preserve"> Uniwersyteckie Centrum Zdrowia Kobiety i Noworodka Warszawskiego Uniwersytetu Medycznego</t>
  </si>
  <si>
    <t>038</t>
  </si>
  <si>
    <t xml:space="preserve">1406054 - Grójec miasto;
1406055 - Grójec obszar wiejski;
1406012 - Belsk duzy;
1406032 - Chynów;
1406062 - Jasieniec;
1406092 - Pniewy; </t>
  </si>
  <si>
    <t>1406114 - Warka miasto;
1406115 - Warka obszar wiejski;
1407042 - Grabów nad Pilicą (CZĘŚĆ);</t>
  </si>
  <si>
    <t xml:space="preserve">1406084 - Nowe Miasto nad Pilicą miasto;
1406085 - Nowe Miasto nad Pilicą obszar wiejski;
1423032 - Klwów;
1423042 - Odrzywół;
1423052 - Potworów; </t>
  </si>
  <si>
    <t>Centrum Medyczne "Żelazna" Sp. z o.o.</t>
  </si>
  <si>
    <t>ul. Żelazna 90, 01-004 Warszawa</t>
  </si>
  <si>
    <t>000000007121</t>
  </si>
  <si>
    <t>01,20</t>
  </si>
  <si>
    <t>07, 22, 01, 28, 29, 20, 05</t>
  </si>
  <si>
    <t>SPZZOZ Szpital w Iłży</t>
  </si>
  <si>
    <t>02</t>
  </si>
  <si>
    <t>Mazowiecki Szpital Specjalistyczny im. dr. Józefa Psarskiego w Ostrołęce</t>
  </si>
  <si>
    <t>Al. Jana Pawła II 120A, 07-410 Ostrołęka</t>
  </si>
  <si>
    <t>000000007310</t>
  </si>
  <si>
    <t>320</t>
  </si>
  <si>
    <t>311</t>
  </si>
  <si>
    <t>319</t>
  </si>
  <si>
    <t>4454</t>
  </si>
  <si>
    <t>484</t>
  </si>
  <si>
    <t>427</t>
  </si>
  <si>
    <t>07, 53</t>
  </si>
  <si>
    <t>1418032 - Lesznowola;</t>
  </si>
  <si>
    <t>01, 53</t>
  </si>
  <si>
    <t>01, 71, 12, 53</t>
  </si>
  <si>
    <t>53, 51</t>
  </si>
  <si>
    <t>53, 11</t>
  </si>
  <si>
    <t>53, 71</t>
  </si>
  <si>
    <t>37, 53</t>
  </si>
  <si>
    <t>12, 53, 37, 31</t>
  </si>
  <si>
    <t>00-416 Warszawa, ul. Czerniakowska 231</t>
  </si>
  <si>
    <t>000000018622</t>
  </si>
  <si>
    <t>ul. Kościuszki 49,
07-410 Ostrołęka;</t>
  </si>
  <si>
    <t>ul. Bp. I. Świrskiego 38,
08-110 Siedlce;</t>
  </si>
  <si>
    <t>ul. Tochtermana 1,
26-600 Radom;</t>
  </si>
  <si>
    <t>000000007518</t>
  </si>
  <si>
    <t>pododdział ortopedyczny oddziału neuroortopedii</t>
  </si>
  <si>
    <t>25, 21, 33, 22</t>
  </si>
  <si>
    <t>urazowo-ortopedyczy</t>
  </si>
  <si>
    <t xml:space="preserve">chorób wewnętrznych </t>
  </si>
  <si>
    <t xml:space="preserve">położniczo-ginekologiczny </t>
  </si>
  <si>
    <t xml:space="preserve">neonatologii </t>
  </si>
  <si>
    <t xml:space="preserve">chirurgii ogólnej </t>
  </si>
  <si>
    <t xml:space="preserve">pediatrii </t>
  </si>
  <si>
    <t xml:space="preserve">izba przyjęć </t>
  </si>
  <si>
    <t>07, 05, 29, 28, 34, 42</t>
  </si>
  <si>
    <t>ginekologiczno- położniczy</t>
  </si>
  <si>
    <t>025, 026, 027</t>
  </si>
  <si>
    <t>07, 29, 25, 05</t>
  </si>
  <si>
    <t>08, 24, 43, 51, 70, 33</t>
  </si>
  <si>
    <t>I chirurgii ogólnej i onkologicznej</t>
  </si>
  <si>
    <t>II chirurgii ogólnej i onkologicznej</t>
  </si>
  <si>
    <t>chirurgii dziecięcej</t>
  </si>
  <si>
    <t>ośrodek intensywnej opieki kardiologicznej</t>
  </si>
  <si>
    <t>ośrodek elektroterapii</t>
  </si>
  <si>
    <t>pracownia hemodynamiczna</t>
  </si>
  <si>
    <t>26,61,24,43,51,70,33</t>
  </si>
  <si>
    <t>neurotraumatologiczny</t>
  </si>
  <si>
    <t>internistyczny</t>
  </si>
  <si>
    <t>chirugiczny</t>
  </si>
  <si>
    <t>psychiatryczna i neurologiczna izba przyjęć</t>
  </si>
  <si>
    <t>ogólnopsychiatryczny II FK</t>
  </si>
  <si>
    <t>ogólnopsychiatryczny VI</t>
  </si>
  <si>
    <t>ogólnopsychiatryczny VII A</t>
  </si>
  <si>
    <t>ogólnopsychiatryczny XI</t>
  </si>
  <si>
    <t>ogólnopsychiatryczny XIV</t>
  </si>
  <si>
    <t>izba przyjęć szpitala</t>
  </si>
  <si>
    <t>położniczo-ginegologiczny</t>
  </si>
  <si>
    <t>pediatrii</t>
  </si>
  <si>
    <t>neonatologii</t>
  </si>
  <si>
    <t>pododdział chirurgii urazowo-ortopedycznej</t>
  </si>
  <si>
    <t>psychiatryczny P I</t>
  </si>
  <si>
    <t>psychiatryczny P II</t>
  </si>
  <si>
    <t>psychiatryczny P III</t>
  </si>
  <si>
    <t>psychiatryczny P IV</t>
  </si>
  <si>
    <t>psychiatryczny P V</t>
  </si>
  <si>
    <t xml:space="preserve">chirurgii urazowo - ortopedycznej </t>
  </si>
  <si>
    <t xml:space="preserve">chirurgii dziecięcej </t>
  </si>
  <si>
    <t>03, 35, 47, 67, 25</t>
  </si>
  <si>
    <t xml:space="preserve">chirurgii ogólnej i onkologicznej </t>
  </si>
  <si>
    <t xml:space="preserve">intensywnego nadzoru kardiologicznego </t>
  </si>
  <si>
    <t>kardiologii</t>
  </si>
  <si>
    <t xml:space="preserve"> neurologii</t>
  </si>
  <si>
    <t>neurochirurgii</t>
  </si>
  <si>
    <t xml:space="preserve">okulistyki </t>
  </si>
  <si>
    <t xml:space="preserve">otolaryngologii </t>
  </si>
  <si>
    <t xml:space="preserve">pododdział udarowy </t>
  </si>
  <si>
    <t xml:space="preserve">wewnętrzny I </t>
  </si>
  <si>
    <t>kardiochirurgii</t>
  </si>
  <si>
    <t xml:space="preserve">pracownia hemodynamiki </t>
  </si>
  <si>
    <t>ortopedyczno-urazowy</t>
  </si>
  <si>
    <t>05,07,50,39,71,37</t>
  </si>
  <si>
    <t>05,07,11,42,50,39</t>
  </si>
  <si>
    <t>31, 53, 39</t>
  </si>
  <si>
    <t>1430054 - Szydłowiec miasto;
1430055 - Szydłowiec obszar wiejski;
1430022 - Jastrząb;
1430042 - Orońsko;</t>
  </si>
  <si>
    <t>1409034 - Lipsko miasto;
1409035 - Lipsko obszar wiejski;
1409052 - Sienno;
1409062 - Solec nad Wisłą;
1409012 - Chotcza;
1409022 - Ciepielów;</t>
  </si>
  <si>
    <t>1436032 - Przyłęk;
1436012 - Kazanów;
1436042 - Tczów;
1436054 - Zwoleń miasto;
1436055 - Zwoleń obszar wiejski;</t>
  </si>
  <si>
    <t>1436022 - Policzna;
1407032 - Gniewoszów;</t>
  </si>
  <si>
    <t>Sokołów Podlaski</t>
  </si>
  <si>
    <t>Kosów Lacki</t>
  </si>
  <si>
    <t>Łochów</t>
  </si>
  <si>
    <t>Gończyce</t>
  </si>
  <si>
    <t>Nr rejonu operacyjnego</t>
  </si>
  <si>
    <t>Nazwa i opis rejonu operacyjnego</t>
  </si>
  <si>
    <t>Obszar działania zespołu ratownictwa medycznego</t>
  </si>
  <si>
    <t>Kod zespołu ratownictwa medycznego</t>
  </si>
  <si>
    <t>Miejsce stacjonowania zespołu ratownictwa medycznego</t>
  </si>
  <si>
    <t xml:space="preserve">1417052 - Kołbiel;
1417032 - Celestynów;
1417062 - Osieck;
1417072 - Sobienie Jeziory; </t>
  </si>
  <si>
    <t>Nowa Wieś</t>
  </si>
  <si>
    <t>Izba Przyjęć Psychiatryczna</t>
  </si>
  <si>
    <t>wewnętrzno-kardiologiczny</t>
  </si>
  <si>
    <t>07, 44, 43, 42, 51, 22</t>
  </si>
  <si>
    <t>neonatologiczny (noworodkowy)</t>
  </si>
  <si>
    <t>neonatologiczny  (patologii, neonartologii i intensywnej terapii noworodka)</t>
  </si>
  <si>
    <t>zakład chorób wewnętrznych</t>
  </si>
  <si>
    <t>okulistyki</t>
  </si>
  <si>
    <t>Dysponenci i miejsca stacjonowania zespołów ratownictwa medycznego</t>
  </si>
  <si>
    <t>Samodzielny Wojewódzki Zespół Publicznych Zakładów Psychiatrycznej Opieki Zdrowotnej w Warszawie</t>
  </si>
  <si>
    <t>000000007197</t>
  </si>
  <si>
    <t>4150</t>
  </si>
  <si>
    <t xml:space="preserve">Al. Solidarności 67, 03-401 Warszawa </t>
  </si>
  <si>
    <t>Szpital Praski p. w.  Przemienienia Pańskiego Sp. z o.o</t>
  </si>
  <si>
    <t>000000007137</t>
  </si>
  <si>
    <t>Szpital Wolski im. dr Anny Gostyńskiej Samodzielny Publiczny Zakład Opieki Zdrowotnej</t>
  </si>
  <si>
    <t>4530</t>
  </si>
  <si>
    <t>000000007138</t>
  </si>
  <si>
    <t>ul. Marcina Kasprzaka 17, 01-211 Warszawa</t>
  </si>
  <si>
    <t>1465188 - Warsza (Wola)</t>
  </si>
  <si>
    <t xml:space="preserve">Warszawski Szpital dla Dzieci SPZOZ
</t>
  </si>
  <si>
    <t>ul. M. Kopernika 43, 00-328 Warszawa</t>
  </si>
  <si>
    <t>Instytut Gruźlicy i Chorób Płuc</t>
  </si>
  <si>
    <t>ul. Płocka 26 01-138 Warszawa</t>
  </si>
  <si>
    <t>017</t>
  </si>
  <si>
    <t>018</t>
  </si>
  <si>
    <t>085</t>
  </si>
  <si>
    <t>020</t>
  </si>
  <si>
    <t>021</t>
  </si>
  <si>
    <t>087</t>
  </si>
  <si>
    <t>024</t>
  </si>
  <si>
    <t>025</t>
  </si>
  <si>
    <t>088</t>
  </si>
  <si>
    <t>028</t>
  </si>
  <si>
    <t>030</t>
  </si>
  <si>
    <t>089</t>
  </si>
  <si>
    <t>031</t>
  </si>
  <si>
    <t>033</t>
  </si>
  <si>
    <t>035</t>
  </si>
  <si>
    <t>026</t>
  </si>
  <si>
    <t>005</t>
  </si>
  <si>
    <t>004</t>
  </si>
  <si>
    <t>009</t>
  </si>
  <si>
    <t>008</t>
  </si>
  <si>
    <t>050</t>
  </si>
  <si>
    <t>048</t>
  </si>
  <si>
    <t>058</t>
  </si>
  <si>
    <t>000000007160</t>
  </si>
  <si>
    <t>057</t>
  </si>
  <si>
    <t>1462011</t>
  </si>
  <si>
    <t>000000007484</t>
  </si>
  <si>
    <t>002</t>
  </si>
  <si>
    <t>1420011 - Płońsk</t>
  </si>
  <si>
    <t>1425011</t>
  </si>
  <si>
    <t>023</t>
  </si>
  <si>
    <t>1406054</t>
  </si>
  <si>
    <t>000000024617</t>
  </si>
  <si>
    <t>039</t>
  </si>
  <si>
    <t>1425034</t>
  </si>
  <si>
    <t>ul. Bodzentyńska 17, 27-100 Iłża</t>
  </si>
  <si>
    <t>000000007211</t>
  </si>
  <si>
    <t>1407054</t>
  </si>
  <si>
    <t>Samodzielny Publiczny Zespół Zakładów Opieki Zdrowotnej w Kozienicach</t>
  </si>
  <si>
    <t>000000007316</t>
  </si>
  <si>
    <t>059</t>
  </si>
  <si>
    <t>076</t>
  </si>
  <si>
    <t>1409034</t>
  </si>
  <si>
    <t>1406084</t>
  </si>
  <si>
    <t>ul. Tomaszowska 43, 26-420 Nowe Miasto nad Pilicą</t>
  </si>
  <si>
    <t>000000007201</t>
  </si>
  <si>
    <t>1423064</t>
  </si>
  <si>
    <t>000000009274</t>
  </si>
  <si>
    <t>052</t>
  </si>
  <si>
    <t>053</t>
  </si>
  <si>
    <t>Samodzielny Publiczny Zespół Zakładów Opieki Zdrowotnej w Zwoleniu</t>
  </si>
  <si>
    <t>ul. Aleja Pokoju 5, 26-700 Zwoleń</t>
  </si>
  <si>
    <t>1464011</t>
  </si>
  <si>
    <t>000000008557</t>
  </si>
  <si>
    <t>1410024</t>
  </si>
  <si>
    <t>041</t>
  </si>
  <si>
    <t>1429011</t>
  </si>
  <si>
    <t>1412011</t>
  </si>
  <si>
    <t>044</t>
  </si>
  <si>
    <t>1433011</t>
  </si>
  <si>
    <t>Mińsk Mazowiecki</t>
  </si>
  <si>
    <t>Kałuszyn</t>
  </si>
  <si>
    <t>Instytut "Pomnik-Centrum Zdrowia Dziecka"</t>
  </si>
  <si>
    <t>315</t>
  </si>
  <si>
    <t>122</t>
  </si>
  <si>
    <t>212</t>
  </si>
  <si>
    <t>0</t>
  </si>
  <si>
    <t>105</t>
  </si>
  <si>
    <t>223</t>
  </si>
  <si>
    <t>7232</t>
  </si>
  <si>
    <t>1418064 - Tarczyn miasto;
1418065 - Tarczyn obszar wiejski;
1418052 - Prażmów;</t>
  </si>
  <si>
    <t>ostrowski</t>
  </si>
  <si>
    <t>36</t>
  </si>
  <si>
    <t>222</t>
  </si>
  <si>
    <t>318</t>
  </si>
  <si>
    <t>531</t>
  </si>
  <si>
    <t>533</t>
  </si>
  <si>
    <t>693</t>
  </si>
  <si>
    <t>265</t>
  </si>
  <si>
    <t>261</t>
  </si>
  <si>
    <t>07; 25; 33; 24</t>
  </si>
  <si>
    <t>25, 33, 07, 24</t>
  </si>
  <si>
    <t>72, 06, 24</t>
  </si>
  <si>
    <t>06, 72, 24, 05 26</t>
  </si>
  <si>
    <t>41, 23</t>
  </si>
  <si>
    <t>Szpitalne Oddziały Ratunkowe</t>
  </si>
  <si>
    <t>dział anestezjologii i intensywnej terapii</t>
  </si>
  <si>
    <t>dział chrurgiczny ogólny</t>
  </si>
  <si>
    <t>dział pediatrii</t>
  </si>
  <si>
    <t>dział chorób wewnętrznych</t>
  </si>
  <si>
    <t>05, 40</t>
  </si>
  <si>
    <t>Sierpc</t>
  </si>
  <si>
    <t>Żuromin</t>
  </si>
  <si>
    <t>radomski</t>
  </si>
  <si>
    <t>72</t>
  </si>
  <si>
    <t>21</t>
  </si>
  <si>
    <t>225</t>
  </si>
  <si>
    <t>Bieżuń</t>
  </si>
  <si>
    <t>Nowe Miasto</t>
  </si>
  <si>
    <t>Glinojeck</t>
  </si>
  <si>
    <t>Adres miejsca stacjonowania zespołu ratownictwa medycznego</t>
  </si>
  <si>
    <t>Nazwa dysponenta jednostki</t>
  </si>
  <si>
    <t>725</t>
  </si>
  <si>
    <t>Szpital im. Dr. W. Oczko</t>
  </si>
  <si>
    <t>200</t>
  </si>
  <si>
    <t xml:space="preserve">intensywnej tarapii i anestezjologii </t>
  </si>
  <si>
    <t>062</t>
  </si>
  <si>
    <t>063</t>
  </si>
  <si>
    <t>065</t>
  </si>
  <si>
    <t>pododdział urologiczny</t>
  </si>
  <si>
    <t>099</t>
  </si>
  <si>
    <t>chorób wewnętrznych</t>
  </si>
  <si>
    <t>izba przyjęć</t>
  </si>
  <si>
    <t>ul. Partyzantów 8, 26-400 Przysucha</t>
  </si>
  <si>
    <t xml:space="preserve">07 </t>
  </si>
  <si>
    <t>07, 48</t>
  </si>
  <si>
    <t>043</t>
  </si>
  <si>
    <t>25, 05</t>
  </si>
  <si>
    <t>Warszawski Szpital dla Dzieci SPZOZ</t>
  </si>
  <si>
    <t>1411082 - Rzewnie;
1411052 - Młynarze;
1415042 - Goworowo (CZĘŚĆ);
1411075 - Różan obszar wiejski;
1411074 - Różan miasto;</t>
  </si>
  <si>
    <t>141</t>
  </si>
  <si>
    <t>180</t>
  </si>
  <si>
    <t>207</t>
  </si>
  <si>
    <t>Warka</t>
  </si>
  <si>
    <t>Nowe Miasto nad Pilicą</t>
  </si>
  <si>
    <t>Mogielnica</t>
  </si>
  <si>
    <t>Białobrzegi</t>
  </si>
  <si>
    <t>Płońsk</t>
  </si>
  <si>
    <t>Mokotów - Oś. Wierzbno</t>
  </si>
  <si>
    <t xml:space="preserve">1465148 - Wawer;
1465098 - Rembertów; </t>
  </si>
  <si>
    <t xml:space="preserve">1407054 - Kozienice miasto;
1407055 - Kozienice obszar wiejski;
1407072 - Sieciechów;
1407012 - Garbatka Letnisko; </t>
  </si>
  <si>
    <t xml:space="preserve">1407062 - Magnuszew;
1407042 - Grabów nad Pilicą (CZĘŚĆ); </t>
  </si>
  <si>
    <t>obserwacyjno-zakaźny</t>
  </si>
  <si>
    <t>4348</t>
  </si>
  <si>
    <t>SUMA</t>
  </si>
  <si>
    <t>05, 33</t>
  </si>
  <si>
    <t>29, 33</t>
  </si>
  <si>
    <t>07, 33</t>
  </si>
  <si>
    <t>28, 33</t>
  </si>
  <si>
    <t>chirurgiczny ogólny</t>
  </si>
  <si>
    <t>29, 49, 102, 44, 34, 43, 50, 51, 68, 57</t>
  </si>
  <si>
    <t>anestezjologiczny</t>
  </si>
  <si>
    <t>01, 91</t>
  </si>
  <si>
    <t>53, 85, 44, 33, 07, 50, 57, 43, 51, 12</t>
  </si>
  <si>
    <t>22, 95, 59, 55, 33, 51, 48</t>
  </si>
  <si>
    <t>28, 35, 42, 88, 58, 47, 57, 36, 44, 43, 61</t>
  </si>
  <si>
    <t>07, 83, 34, 43, 44, 47, 48, 50, 51, 57, 67, 53, 51, 42, 69, 36, 55</t>
  </si>
  <si>
    <t>psychiatryczny
III</t>
  </si>
  <si>
    <t>30, 93</t>
  </si>
  <si>
    <t>psychiatryczny
V</t>
  </si>
  <si>
    <t>psychiatryczny
VI</t>
  </si>
  <si>
    <t>30, 33</t>
  </si>
  <si>
    <t xml:space="preserve">1426132 - Zbuczyn;  </t>
  </si>
  <si>
    <t>Zbuczyn</t>
  </si>
  <si>
    <t>Łosice</t>
  </si>
  <si>
    <t xml:space="preserve">1425011 - Pionki-miasto;
1425082 - Pionki obszar wiekski; </t>
  </si>
  <si>
    <t>Wyjazdy zespołów ratownictwa medycznego, licząc od chwili przyjęcia zgłoszenia przez dyspozytora medycznego do przybycia zespołu ratownictwa medycznego na miejsce zdarzenia</t>
  </si>
  <si>
    <t>Wojskowy Instytut Medyczny</t>
  </si>
  <si>
    <t>000000019182</t>
  </si>
  <si>
    <t>25,03</t>
  </si>
  <si>
    <t>25,03,05</t>
  </si>
  <si>
    <t>05,40,04</t>
  </si>
  <si>
    <t>186</t>
  </si>
  <si>
    <t>21,01</t>
  </si>
  <si>
    <t>28,36,57</t>
  </si>
  <si>
    <t>34,39,24,40</t>
  </si>
  <si>
    <t>53,07</t>
  </si>
  <si>
    <t>425</t>
  </si>
  <si>
    <t>426</t>
  </si>
  <si>
    <t>428</t>
  </si>
  <si>
    <t>429</t>
  </si>
  <si>
    <t>433</t>
  </si>
  <si>
    <t>435</t>
  </si>
  <si>
    <t>436</t>
  </si>
  <si>
    <t>437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</si>
  <si>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</si>
  <si>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</si>
  <si>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</si>
  <si>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</si>
  <si>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</si>
  <si>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</si>
  <si>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</si>
  <si>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</si>
  <si>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</si>
  <si>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</si>
  <si>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</si>
  <si>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</si>
  <si>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454</t>
  </si>
  <si>
    <t>455</t>
  </si>
  <si>
    <t>456</t>
  </si>
  <si>
    <t>457</t>
  </si>
  <si>
    <t>458</t>
  </si>
  <si>
    <t>1412102 - Latowicz;
1403092 - Parysów (część);
1403032 - Borowie (część);
1412042 - Cegłów (część);
1412125 - Mrozy - obszar wiejski (część);
1412132 - Siennica (część);</t>
  </si>
  <si>
    <t>1412042 - Cegłów (część);
1433022 - Grębków;
1412094 - Kałuszyn miasto;
1412095 - Kałuszyn obszar wiejski;
1412124 - Mrozy - miasto
1412125 - Mrozy - obszar wiejski (część);
1412082 - Jakubów;</t>
  </si>
  <si>
    <t>Przytyk</t>
  </si>
  <si>
    <t>Gózd</t>
  </si>
  <si>
    <t>Mokotów - Ksawerów</t>
  </si>
  <si>
    <t>Bielany - Wrzeciono</t>
  </si>
  <si>
    <t>1403132 - Wilga;
1403072 - Maciejowice;</t>
  </si>
  <si>
    <t>1403112 - Sobolew;
1403021 - Łaskarzew miasto;
1403062 - Łaskarzew obszar wiejski;
1403122 - Trojanów;
1403144 - Żelechów miasto;
1403145 - Żelechów obszar wiejski;</t>
  </si>
  <si>
    <t>1403011 - Garwolin miasto;
1403042 - Garwolin obszar wiejski;
1403052 - Górzno;
1403082 - Miastków Kościelny;
1403104 - Pilawa miasto;
1403105 - Pilawa obszar wiejski;
1403092 - Parysów (część);
1403032 - Borowie (część);</t>
  </si>
  <si>
    <t>kardiologiia inwazyjna - pododdział intensywnej opieki kardiologicznej</t>
  </si>
  <si>
    <t xml:space="preserve">klinika kardiologii i nadciśnienia tętniczego </t>
  </si>
  <si>
    <t xml:space="preserve">klinika kardiologii inwazyjnej </t>
  </si>
  <si>
    <t>pododdział kardiologii interwencyjnej z pracownią kardioangiograficzną</t>
  </si>
  <si>
    <t>4120</t>
  </si>
  <si>
    <t>poddział fizjologii i patologii noworodka</t>
  </si>
  <si>
    <t>klinika neurologii - oddział ogólnoneurologiczny</t>
  </si>
  <si>
    <t>klinika neurochirurgii</t>
  </si>
  <si>
    <t>520</t>
  </si>
  <si>
    <t>522</t>
  </si>
  <si>
    <t>523</t>
  </si>
  <si>
    <t>524</t>
  </si>
  <si>
    <t>525</t>
  </si>
  <si>
    <t>526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</si>
  <si>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</si>
  <si>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</si>
  <si>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</si>
  <si>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</si>
  <si>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</si>
  <si>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</si>
  <si>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</si>
  <si>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</si>
  <si>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</si>
  <si>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</si>
  <si>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</si>
  <si>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</si>
  <si>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</si>
  <si>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</si>
  <si>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550</t>
  </si>
  <si>
    <t>553</t>
  </si>
  <si>
    <t>554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</si>
  <si>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</si>
  <si>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</si>
  <si>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</si>
  <si>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</si>
  <si>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</si>
  <si>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</si>
  <si>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</si>
  <si>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</si>
  <si>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</si>
  <si>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</si>
  <si>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</si>
  <si>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</si>
  <si>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</si>
  <si>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</si>
  <si>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</si>
  <si>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</si>
  <si>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575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</si>
  <si>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</si>
  <si>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</si>
  <si>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</si>
  <si>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</si>
  <si>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</si>
  <si>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</si>
  <si>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</si>
  <si>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</si>
  <si>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</si>
  <si>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</si>
  <si>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</si>
  <si>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589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</si>
  <si>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</si>
  <si>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</si>
  <si>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</si>
  <si>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</si>
  <si>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</si>
  <si>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</si>
  <si>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</si>
  <si>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</si>
  <si>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</si>
  <si>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</si>
  <si>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</si>
  <si>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</si>
  <si>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</si>
  <si>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</si>
  <si>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</si>
  <si>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</si>
  <si>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</si>
  <si>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610</t>
  </si>
  <si>
    <t>611</t>
  </si>
  <si>
    <t>612</t>
  </si>
  <si>
    <t>613</t>
  </si>
  <si>
    <t>614</t>
  </si>
  <si>
    <t>627</t>
  </si>
  <si>
    <t>629</t>
  </si>
  <si>
    <t>630</t>
  </si>
  <si>
    <t>631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</si>
  <si>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</si>
  <si>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</si>
  <si>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</si>
  <si>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</si>
  <si>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</si>
  <si>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</si>
  <si>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</si>
  <si>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</si>
  <si>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</si>
  <si>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</si>
  <si>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</si>
  <si>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</si>
  <si>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</si>
  <si>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</si>
  <si>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</si>
  <si>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</si>
  <si>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</si>
  <si>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</si>
  <si>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</si>
  <si>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</si>
  <si>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</si>
  <si>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</si>
  <si>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</si>
  <si>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</si>
  <si>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</si>
  <si>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659</t>
  </si>
  <si>
    <t>660</t>
  </si>
  <si>
    <t>661</t>
  </si>
  <si>
    <t>662</t>
  </si>
  <si>
    <t>663</t>
  </si>
  <si>
    <t>664</t>
  </si>
  <si>
    <t>665</t>
  </si>
  <si>
    <t>666</t>
  </si>
  <si>
    <t>668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</si>
  <si>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</si>
  <si>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</si>
  <si>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</si>
  <si>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</si>
  <si>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</si>
  <si>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</si>
  <si>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</si>
  <si>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</si>
  <si>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</si>
  <si>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</si>
  <si>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</si>
  <si>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</si>
  <si>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</si>
  <si>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</si>
  <si>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</si>
  <si>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</si>
  <si>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</si>
  <si>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</si>
  <si>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</si>
  <si>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</si>
  <si>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</si>
  <si>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</si>
  <si>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694</t>
  </si>
  <si>
    <t>695</t>
  </si>
  <si>
    <t>696</t>
  </si>
  <si>
    <t>697</t>
  </si>
  <si>
    <t>698</t>
  </si>
  <si>
    <t>699</t>
  </si>
  <si>
    <t>700</t>
  </si>
  <si>
    <t>702</t>
  </si>
  <si>
    <t>703</t>
  </si>
  <si>
    <t>706</t>
  </si>
  <si>
    <t>707</t>
  </si>
  <si>
    <t>708</t>
  </si>
  <si>
    <t>709</t>
  </si>
  <si>
    <t>710</t>
  </si>
  <si>
    <t>711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</si>
  <si>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</si>
  <si>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</si>
  <si>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</si>
  <si>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</si>
  <si>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</si>
  <si>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</si>
  <si>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</si>
  <si>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</si>
  <si>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</si>
  <si>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</si>
  <si>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</si>
  <si>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VII część kodu resortowego2)</t>
  </si>
  <si>
    <t>Specjalność zgodnie z VIII częścia kodu resortowego 2)</t>
  </si>
  <si>
    <t>Dziedzina medyczna zgodnie z X częścią kodu resortowego2)</t>
  </si>
  <si>
    <t>0000000018631</t>
  </si>
  <si>
    <t xml:space="preserve">1465058 - Warszawa (Mokotów) </t>
  </si>
  <si>
    <t>brak wpisu</t>
  </si>
  <si>
    <t>II chorób wewnętrznych</t>
  </si>
  <si>
    <t>I chorób wewnętrznych</t>
  </si>
  <si>
    <t xml:space="preserve">neonatologiczny </t>
  </si>
  <si>
    <t>pododdział patologii i intensywnej terapii noworodka</t>
  </si>
  <si>
    <t xml:space="preserve">05, 71, 39, 40, </t>
  </si>
  <si>
    <t xml:space="preserve">69, 22, 30, </t>
  </si>
  <si>
    <t>22,33</t>
  </si>
  <si>
    <t>III chorób wewnętrznych</t>
  </si>
  <si>
    <t>pediatrii, żywienia i chorób metabolicznych</t>
  </si>
  <si>
    <t>28,20</t>
  </si>
  <si>
    <t>urologii dziecięcej</t>
  </si>
  <si>
    <t>35,40,20</t>
  </si>
  <si>
    <t>1412011 - Mińsk Mazowiecki miasto;
1412052 - Dębe Wielkie;
1412062 - Dobre;
1412112 - Mińsk Mazowiecki obszar wiejski;
1412142 - Stanisławów;
1412132 - Siennica (część);</t>
  </si>
  <si>
    <t>1461011 - Ostrołęka;
1415042 - Goworowo (CZĘŚĆ);
1415062 - Lelis;
1415092 - Olszewo-Borki;
1415102 - Rzekuń;
1415112 - Troszyn;</t>
  </si>
  <si>
    <t>1415084 - Myszyniec miasto;
1415022 - Czarnia;
1415072 - Łyse;
1415085 - Myszyniec obszar wiejski;</t>
  </si>
  <si>
    <t>1411102 - Szelków;
1411032 - Karniewo;
1411022 - Czerwonka;
1411011 - Maków Mazowiecki;</t>
  </si>
  <si>
    <t>1411092 - Sypniewo;
1411042 - Krasnosielc;
1411062 - Płoniawy Bramura;</t>
  </si>
  <si>
    <t>diagnostyki i terapii neurologicznej</t>
  </si>
  <si>
    <t>klinika okulistyki</t>
  </si>
  <si>
    <t>klinika otolaryngologii i onkologii otolaryngologicznej z klinicznym oddziałem chirurgii czaszkowo-szczękowo-twarzowej</t>
  </si>
  <si>
    <t xml:space="preserve">klinika pediatrii, nefrologii i alergologii dziecięcej </t>
  </si>
  <si>
    <t>klinika psychiatrii i stresu bojowego</t>
  </si>
  <si>
    <t>klinika urologii ogólnej, czynnościowej i onkologicznej</t>
  </si>
  <si>
    <t>klinika kardiologii i chorób wewnętrznych</t>
  </si>
  <si>
    <t>kardiologii interwencyjnej w klinice kardiologii i chorób wewnętrznych</t>
  </si>
  <si>
    <t>kardiologii nieinwazyjnej i telemedycyny w klinice kardiologii i chorób wewnętrznych</t>
  </si>
  <si>
    <t>klinka ginekologii i ginekologii onkologicznej</t>
  </si>
  <si>
    <t xml:space="preserve">  oddział I (zakaźny)</t>
  </si>
  <si>
    <t xml:space="preserve">  oddział III (zakaźny)</t>
  </si>
  <si>
    <t xml:space="preserve">  oddział IV (zakaźny)</t>
  </si>
  <si>
    <t xml:space="preserve">  oddział VII (zakaźny)</t>
  </si>
  <si>
    <t xml:space="preserve">  oddział X (zakaźny)</t>
  </si>
  <si>
    <t>klinika intensywnej terapii kardiologicznej</t>
  </si>
  <si>
    <t>zaburzeń rytmu serca</t>
  </si>
  <si>
    <t>szybkiej diagnostyki</t>
  </si>
  <si>
    <t>klinika nadciśnienia tętniczego</t>
  </si>
  <si>
    <t>klinika choroby wieńcowej i strukturalnych choróg serca</t>
  </si>
  <si>
    <t>kardiomiopatii</t>
  </si>
  <si>
    <t>klinika wad nabytych serca</t>
  </si>
  <si>
    <t>klinika niewydolności serca i transplantologii</t>
  </si>
  <si>
    <t>klinika wad wrodzonych serca</t>
  </si>
  <si>
    <t>klinika kardiologii i angiologii interwencyjnej</t>
  </si>
  <si>
    <t>klinika zaburzeń rytmu serca</t>
  </si>
  <si>
    <t>kardiologii - centrum telekardiologii</t>
  </si>
  <si>
    <t>ginokologiczno-położniczy</t>
  </si>
  <si>
    <t>anestezjologii</t>
  </si>
  <si>
    <t>Medicover Sp. z o. o.</t>
  </si>
  <si>
    <t>Al.. Jerozolimskie 96,
00-807 Warszawa</t>
  </si>
  <si>
    <t>000000007565</t>
  </si>
  <si>
    <t>Al.. Rzeczyczypospolitej 5,
02-975 Warszawa</t>
  </si>
  <si>
    <t>Intensywnej Terapii</t>
  </si>
  <si>
    <t>Intensywnego Nadzoru Kardiologicznego</t>
  </si>
  <si>
    <t xml:space="preserve">03 </t>
  </si>
  <si>
    <t>pododdział laryngologii dziecięcej</t>
  </si>
  <si>
    <t xml:space="preserve">26 </t>
  </si>
  <si>
    <t xml:space="preserve">28, 44, 36 </t>
  </si>
  <si>
    <t xml:space="preserve">1413011 - Mława;
1413062 - Stupsk;
1413072 - Szreńsk;
1413082 - Szydłowo;
1413092 - Wieczfnia Kościelna;
1413102 - Wiśniewo;
1413022 - Dzierzgowo;
1413032 - Lipowiec Kościelny;
1402052 - Grudusk (CZĘŚĆ); </t>
  </si>
  <si>
    <t xml:space="preserve">1413042 - Radzanów;
1413052 - Strzegowo; </t>
  </si>
  <si>
    <t>211</t>
  </si>
  <si>
    <t>248</t>
  </si>
  <si>
    <t>270</t>
  </si>
  <si>
    <t>438</t>
  </si>
  <si>
    <t>439</t>
  </si>
  <si>
    <t>440</t>
  </si>
  <si>
    <t>516</t>
  </si>
  <si>
    <t>517</t>
  </si>
  <si>
    <t>527</t>
  </si>
  <si>
    <t>528</t>
  </si>
  <si>
    <t>529</t>
  </si>
  <si>
    <t>530</t>
  </si>
  <si>
    <t>555</t>
  </si>
  <si>
    <t>724</t>
  </si>
  <si>
    <t>726</t>
  </si>
  <si>
    <t>727</t>
  </si>
  <si>
    <t>728</t>
  </si>
  <si>
    <t>729</t>
  </si>
  <si>
    <t>730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</si>
  <si>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</si>
  <si>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</si>
  <si>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</si>
  <si>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</si>
  <si>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</si>
  <si>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</si>
  <si>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</si>
  <si>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</si>
  <si>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</si>
  <si>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</si>
  <si>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</si>
  <si>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</si>
  <si>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746</t>
  </si>
  <si>
    <t>747</t>
  </si>
  <si>
    <t>748</t>
  </si>
  <si>
    <t>749</t>
  </si>
  <si>
    <t>750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</si>
  <si>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</si>
  <si>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</si>
  <si>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</si>
  <si>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</si>
  <si>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</si>
  <si>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</si>
  <si>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</si>
  <si>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</si>
  <si>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</si>
  <si>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Liczba dni w roku pozostawania w gotowości zespołu ratownictwa medyczngo</t>
  </si>
  <si>
    <t>Dni tygodnia pozostawania w gotowości zespołu ratownictwa medycznego</t>
  </si>
  <si>
    <t xml:space="preserve">od
</t>
  </si>
  <si>
    <t xml:space="preserve">do
</t>
  </si>
  <si>
    <t>Wyjazdy niezwiązane ze stanem nagłego zagrożenia zdrowotnego</t>
  </si>
  <si>
    <t>5c</t>
  </si>
  <si>
    <t>4a</t>
  </si>
  <si>
    <t>4b</t>
  </si>
  <si>
    <t>4d</t>
  </si>
  <si>
    <t>5a</t>
  </si>
  <si>
    <t>5b</t>
  </si>
  <si>
    <t>6a</t>
  </si>
  <si>
    <t>6b</t>
  </si>
  <si>
    <t>0-18 lat</t>
  </si>
  <si>
    <t>&gt; 18 lat</t>
  </si>
  <si>
    <t>54,51,20,28</t>
  </si>
  <si>
    <t>Ostrołęka</t>
  </si>
  <si>
    <t>Myszyniec</t>
  </si>
  <si>
    <t>22,24,43,48, 51,59,70, 33</t>
  </si>
  <si>
    <t>22,24,43,48, 51,59,70,33</t>
  </si>
  <si>
    <t>4570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</si>
  <si>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</si>
  <si>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</si>
  <si>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</si>
  <si>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</si>
  <si>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</si>
  <si>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</si>
  <si>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</si>
  <si>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</si>
  <si>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</si>
  <si>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</si>
  <si>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</si>
  <si>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</si>
  <si>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</si>
  <si>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klinika chorób wewnętrznych, pneumonologii, alergologii i immunologii klinicznej</t>
  </si>
  <si>
    <t xml:space="preserve">4272 </t>
  </si>
  <si>
    <t>07, 36, 42, 52</t>
  </si>
  <si>
    <t>klinika chorób wewnętrznych i hematologii</t>
  </si>
  <si>
    <t xml:space="preserve">4070 </t>
  </si>
  <si>
    <t>50, 07, 71</t>
  </si>
  <si>
    <t>klinika chorób wewnętrznych, nefrologii i dlializoterapii</t>
  </si>
  <si>
    <t xml:space="preserve">4130 </t>
  </si>
  <si>
    <t>07, 57</t>
  </si>
  <si>
    <t xml:space="preserve">1412151 - Sulejówek;
1412074 - Halinów miasto;
1412075 - Halinów obszar wiejski;
1417082 - Wiązowna;
1465158 - Wesoła; </t>
  </si>
  <si>
    <t>1434124 - Wołomin miasto; 
1434125 - Wołomin obszar wiejski;
1434011 - Kobyłka;
1434082 - Poświętne;
1434041 - Zielonka;</t>
  </si>
  <si>
    <t xml:space="preserve">1434094 - Radzymin miasto;
1434095 - Radzymin obszar wiejski;
1434052 - Dąbrówka; </t>
  </si>
  <si>
    <t>1432064 - Ożarów Mazowiecki miasto;
1432065 - Ożarów Mazowiecki obszar wiejski;</t>
  </si>
  <si>
    <t>1408044 - Serock miasto;
1408045 - Serock obszar wiejski;</t>
  </si>
  <si>
    <t>ul. Daleka 11, 05-825 Grodzisk Mazowiecki</t>
  </si>
  <si>
    <t>43,53,07</t>
  </si>
  <si>
    <t>29,49,40</t>
  </si>
  <si>
    <t xml:space="preserve"> ul. Szaserów 128, 04-141 Warszawa</t>
  </si>
  <si>
    <t>Wojskowy Instytut Medycyny Lotniczej</t>
  </si>
  <si>
    <t>000000018540</t>
  </si>
  <si>
    <t>1465198</t>
  </si>
  <si>
    <t xml:space="preserve">002  </t>
  </si>
  <si>
    <t>ul. Krasińskiego 54/56, 00-909 Warszawa</t>
  </si>
  <si>
    <t>Wojewódzki Szpital Zakaźny</t>
  </si>
  <si>
    <t>000000007190</t>
  </si>
  <si>
    <t>08</t>
  </si>
  <si>
    <t>ul.Wolska 37, 01-201 Warszawa</t>
  </si>
  <si>
    <t xml:space="preserve">ul. Kościuszki 201, 07-100 Węgrów </t>
  </si>
  <si>
    <t>092</t>
  </si>
  <si>
    <t>01, 28, 29, 20, 07, 05</t>
  </si>
  <si>
    <t>Zagórze, 05-462 Wiązowna</t>
  </si>
  <si>
    <t>000000025213</t>
  </si>
  <si>
    <t xml:space="preserve">Mazowieckie Centrum Neuropsychiatrii Sp. z o.o. </t>
  </si>
  <si>
    <t>1428011</t>
  </si>
  <si>
    <t>624</t>
  </si>
  <si>
    <t>623</t>
  </si>
  <si>
    <t>616</t>
  </si>
  <si>
    <t>068</t>
  </si>
  <si>
    <t>000000007170</t>
  </si>
  <si>
    <t>1465108</t>
  </si>
  <si>
    <t>4456</t>
  </si>
  <si>
    <t>4452</t>
  </si>
  <si>
    <t>1422052 - Krasne;
1422011 - Przasnysz miasto;
1422072 - Przasnysz obszar wiejski;
1422032 - Czernice Borowe;</t>
  </si>
  <si>
    <t>1422062 - Krzynowłoga Mała;
1422025 - Chorzele obszar wiejski;
1422024 - Chorzele miasto;</t>
  </si>
  <si>
    <t>ogólnopsychiatryczny III</t>
  </si>
  <si>
    <t>Szpital Powiatowy Gajda Med. w Pułtusku Sp. z o.o.</t>
  </si>
  <si>
    <t>chirurgii urazowo-ortopedycznej w tym chirurgia urazowo-ortopedyczna w trybie jednodniowym</t>
  </si>
  <si>
    <t xml:space="preserve"> patologii noworodka i niemowlęcia </t>
  </si>
  <si>
    <t>1419154 - Wyszogród miasto;
1419155 - Wyszogród obszar wiejski;
1419022 - Bodzanów;
1419082 - Mała Wieś;
1420042 - Czerwińsk nad Wisłą;</t>
  </si>
  <si>
    <t>intensywnej terapii medycznej noworodka</t>
  </si>
  <si>
    <t>chirurgii urazowo ortopedycznej</t>
  </si>
  <si>
    <t>odcinek intensywnego nadzoru kardiologicznego</t>
  </si>
  <si>
    <t>pododdział leczenia udaru mózgu</t>
  </si>
  <si>
    <t>kardiologii interwencyjnej</t>
  </si>
  <si>
    <t>53, 31</t>
  </si>
  <si>
    <t>pracownia hemodynamiki</t>
  </si>
  <si>
    <t>kardiologiczny z OIOK</t>
  </si>
  <si>
    <t xml:space="preserve">anestezjologii i intensywnej terapii </t>
  </si>
  <si>
    <t>ortopedii i traumatologii dzieci - IA</t>
  </si>
  <si>
    <t>ortopedii dorosłych - II</t>
  </si>
  <si>
    <t>zapaleń Kości - VI</t>
  </si>
  <si>
    <t>uszkodzeń i patologii miednicy - VII</t>
  </si>
  <si>
    <t>traumatologii ogólnej - III</t>
  </si>
  <si>
    <t>urazów kończyny górnej - IV</t>
  </si>
  <si>
    <t>uszkodzeń kolana i chirurgii artroskopowej - V</t>
  </si>
  <si>
    <t>ortopedii dorosłych - IB</t>
  </si>
  <si>
    <t>ortopedii i reumoortopedii - XIV</t>
  </si>
  <si>
    <t>psychiatryczny dla dzieci</t>
  </si>
  <si>
    <t>psychiatryczny dla młodzieży</t>
  </si>
  <si>
    <t xml:space="preserve">kardiologii </t>
  </si>
  <si>
    <t>pracownia rentgenodiagnostyki zabiegowej</t>
  </si>
  <si>
    <t>intensywnej opieki medycznej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</si>
  <si>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</si>
  <si>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</si>
  <si>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</si>
  <si>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</si>
  <si>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</si>
  <si>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</si>
  <si>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</si>
  <si>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</si>
  <si>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</si>
  <si>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</si>
  <si>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</si>
  <si>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479</t>
  </si>
  <si>
    <t>481</t>
  </si>
  <si>
    <t>482</t>
  </si>
  <si>
    <t>483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</si>
  <si>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</si>
  <si>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</si>
  <si>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</si>
  <si>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</si>
  <si>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</si>
  <si>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</si>
  <si>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</si>
  <si>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</si>
  <si>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</si>
  <si>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</si>
  <si>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</si>
  <si>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</si>
  <si>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</si>
  <si>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</si>
  <si>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</si>
  <si>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</si>
  <si>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</si>
  <si>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</si>
  <si>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</si>
  <si>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</si>
  <si>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28, 20</t>
  </si>
  <si>
    <t>34, 24</t>
  </si>
  <si>
    <t>47,07</t>
  </si>
  <si>
    <t>4340</t>
  </si>
  <si>
    <t>67,07,08</t>
  </si>
  <si>
    <t>07,71,57</t>
  </si>
  <si>
    <t>05,71,41</t>
  </si>
  <si>
    <t>chorób wewnętrznych I</t>
  </si>
  <si>
    <t>poddodział udarowy przy oddziale neurologicznym</t>
  </si>
  <si>
    <t>000000018716</t>
  </si>
  <si>
    <t>1465108 - Śródmieście</t>
  </si>
  <si>
    <t>000000007144</t>
  </si>
  <si>
    <t>001</t>
  </si>
  <si>
    <t>074</t>
  </si>
  <si>
    <t>003</t>
  </si>
  <si>
    <t>072</t>
  </si>
  <si>
    <t>011</t>
  </si>
  <si>
    <t>012</t>
  </si>
  <si>
    <t>083</t>
  </si>
  <si>
    <t>014</t>
  </si>
  <si>
    <t>056</t>
  </si>
  <si>
    <t>015</t>
  </si>
  <si>
    <t>ul. Tochtermana 1, 26-610 Radom</t>
  </si>
  <si>
    <t>Samodzielny Publiczny Zakład Opieki Zdrowotnej - Zespół Zakładów</t>
  </si>
  <si>
    <t>ul. Witosa2, 06-200 Maków Mazowiecki</t>
  </si>
  <si>
    <t>000000007325</t>
  </si>
  <si>
    <t>Szpital im. Duńskiego Czerwonego Krzyża</t>
  </si>
  <si>
    <t>350</t>
  </si>
  <si>
    <t>43, 07, 53</t>
  </si>
  <si>
    <t>25, 33</t>
  </si>
  <si>
    <t>4901</t>
  </si>
  <si>
    <t>wieloprofilowy pediatryczny</t>
  </si>
  <si>
    <t>28,47,58,54</t>
  </si>
  <si>
    <t>Nazwa zespołu ratownictwa medycznego</t>
  </si>
  <si>
    <t>Kod TERYT miejsca stacjonowania</t>
  </si>
  <si>
    <t>Nr księgi rejestrowej podmiotu leczniczego dysponenta jednostki</t>
  </si>
  <si>
    <t xml:space="preserve">VII część Kodu resortowego jednostki systemu
</t>
  </si>
  <si>
    <t xml:space="preserve">IV część resortowego kodu identyfikacyjnego określającego formę organizacyjno-prawną podmiotu wykonującego działalność leczniczą
</t>
  </si>
  <si>
    <t>Nazwa zespołu
ratownictwa
medycznego</t>
  </si>
  <si>
    <t>Maksymalny czas uruchomienia</t>
  </si>
  <si>
    <t>Ogółem</t>
  </si>
  <si>
    <t>w tym pacjenci urazowi</t>
  </si>
  <si>
    <t>5d</t>
  </si>
  <si>
    <t>Obszar
działania
zespołu
ratownictwa
medycznego</t>
  </si>
  <si>
    <t>Adres miejsca
stacjonowania</t>
  </si>
  <si>
    <t>Mediana czasu
dotarcia na miejsce
zdarzenia</t>
  </si>
  <si>
    <t>Maksymalny czas
dotarcia na miejsce
zdarzenia</t>
  </si>
  <si>
    <t>Liczba wyjazdów
przekraczających
maksymalny czas
dotarcia na miejsce
zdarzenia</t>
  </si>
  <si>
    <t>Średni czas interwencji
zespołu ratownictwa
medycznego od przyjęcia
zgłoszenia o zdarzeniu do
przekazania pacjenta do
szpitala</t>
  </si>
  <si>
    <t>Maksymalny czas
interwencji zespołu
ratownictwa medycznego
od przyjęcia zgłoszenia o zdarzeniu do przekazania
pacjenta do szpitala</t>
  </si>
  <si>
    <t>V część kodu resortowego</t>
  </si>
  <si>
    <t>nieprzystosowane do startów i lądowań w nocy</t>
  </si>
  <si>
    <t>całodobowe</t>
  </si>
  <si>
    <t xml:space="preserve">Tabela nr 6 – Lotnicze zespoły ratownictwa medycznego </t>
  </si>
  <si>
    <t>Czas dyżuru</t>
  </si>
  <si>
    <t>numer księgi rejestrowej podmiotu wykonującego działalność leczniczą</t>
  </si>
  <si>
    <t>Jednostka organizacyjna podmiotu leczniczego, w którego strukturach funkcjonuje szpitalny oddział ratunkowy</t>
  </si>
  <si>
    <t>Kod TERYT</t>
  </si>
  <si>
    <t>Lądowisko zlokalizowane bezpośrednio przy szpitalnym oddziale ratunkowym (podać odległość w metrach od szpitalnego oddziału ratunkowego)</t>
  </si>
  <si>
    <t xml:space="preserve">Lądowisko w odległości wymagającej użycia specjalistycznych środków transportu sanitarnego 
(podać odległość w metrach od szpitalnego oddziału ratunkowego)
</t>
  </si>
  <si>
    <t xml:space="preserve">Numer księgi rejestrowej podmiotu wykonującego działalność leczniczą </t>
  </si>
  <si>
    <t>stan nagłego zagrożenia zdrowotnego</t>
  </si>
  <si>
    <t>ogółem</t>
  </si>
  <si>
    <t>w tym paciencji urazowi</t>
  </si>
  <si>
    <t>liczba zgonów w szpitalnym oddziale ratunkowym</t>
  </si>
  <si>
    <t>liczba pacjentów przekazanych przez zespoły ratownictwa medycznego*</t>
  </si>
  <si>
    <t>liczba zgonów w izbie przyjęć</t>
  </si>
  <si>
    <t>kierownika zespołu ratownictwa medycznego</t>
  </si>
  <si>
    <t>kierownika zespołu urazowego</t>
  </si>
  <si>
    <t>kod TERYT lokalizacji jednostki z opisem</t>
  </si>
  <si>
    <t>W tym liczba lekarzy systemu Państwowe Ratownictwo Medyczne</t>
  </si>
  <si>
    <t>W tym liczba pielęgniarek systemu Państwowe Ratownictwo Medyczne</t>
  </si>
  <si>
    <t>Szpital Pediatryczny</t>
  </si>
  <si>
    <t>Okres czasu w jakim funkcjonowała wskazana liczba stanowisk dyspozytorów medycznych w danej lokalizacji w ciągu roku</t>
  </si>
  <si>
    <t>Liczba stanowisk dyspozytorów
medycznych w danej lokalizacji</t>
  </si>
  <si>
    <t>liczba dyspozytorów medycznych posiadających wykształcenie wymagane dla pielęgniarki systemu lub ratownika medycznego</t>
  </si>
  <si>
    <t>liczba dyspozytorów medycznych, o których mowa w art. 58 ust. 3 ustawy z dnia 8 września 2006 r. o Państwowym Ratownictwie Medycznym (Dz. U. Z 2017 r., poz. 2195, z późn. zm.)</t>
  </si>
  <si>
    <t>1) Kody nadawane zgodnie z procedurami tworzonymi i wprowadzanymi do stosowania przez ministra właściwego do spraw zdrowia.</t>
  </si>
  <si>
    <t>Miesiąc</t>
  </si>
  <si>
    <t>Liczba odebranych
połączeń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</si>
  <si>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</si>
  <si>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</si>
  <si>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</si>
  <si>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</si>
  <si>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z 112</t>
  </si>
  <si>
    <t>z 999</t>
  </si>
  <si>
    <t>suma</t>
  </si>
  <si>
    <t>styczeń</t>
  </si>
  <si>
    <t>bd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</si>
  <si>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</si>
  <si>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</si>
  <si>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</si>
  <si>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</si>
  <si>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</si>
  <si>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</si>
  <si>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</si>
  <si>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</si>
  <si>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</si>
  <si>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</si>
  <si>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</si>
  <si>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</si>
  <si>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</si>
  <si>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RO14/01</t>
  </si>
  <si>
    <t>RO14/02</t>
  </si>
  <si>
    <t>RO14/03</t>
  </si>
  <si>
    <t>1432054 - Łomianki miasto; 
1432055 - Łomianki obszar wiejski;</t>
  </si>
  <si>
    <t>1414011 - Nowy Dwór Mazowiecki;
1414022 - Czosnów;
1414052 - Pomiechówek;</t>
  </si>
  <si>
    <t xml:space="preserve">1408032 - Nieporęt;
1408052 - Wieliszew; </t>
  </si>
  <si>
    <t xml:space="preserve">1434114 - Tłuszcz miasto; 
1434115 - Tłuszcz obszar wiejski; 1434072 - Klembów; </t>
  </si>
  <si>
    <t>W01 01</t>
  </si>
  <si>
    <t>Miasta powyżej 10 tyś. mieszkańców</t>
  </si>
  <si>
    <t>Poza miastem powyżej 10 tyś. mieszkańców</t>
  </si>
  <si>
    <t>W01 02</t>
  </si>
  <si>
    <t>W01 04</t>
  </si>
  <si>
    <t>W01 06</t>
  </si>
  <si>
    <t>W01 08</t>
  </si>
  <si>
    <t>W01 10</t>
  </si>
  <si>
    <t>W01 102</t>
  </si>
  <si>
    <t>W01 104</t>
  </si>
  <si>
    <t>W01 11</t>
  </si>
  <si>
    <t>W01 111</t>
  </si>
  <si>
    <t>W01 112</t>
  </si>
  <si>
    <t>W01 12</t>
  </si>
  <si>
    <t>W01 121</t>
  </si>
  <si>
    <t>W01 122</t>
  </si>
  <si>
    <t>W01 14</t>
  </si>
  <si>
    <t>W01 141</t>
  </si>
  <si>
    <t>W01 142</t>
  </si>
  <si>
    <t>W01 144</t>
  </si>
  <si>
    <t>W01 151</t>
  </si>
  <si>
    <t>W01 152</t>
  </si>
  <si>
    <t>W01 16</t>
  </si>
  <si>
    <t>W01 161</t>
  </si>
  <si>
    <t>W01 162</t>
  </si>
  <si>
    <t>W01 164</t>
  </si>
  <si>
    <t>W01 171</t>
  </si>
  <si>
    <t>W01 172</t>
  </si>
  <si>
    <t>W01 174</t>
  </si>
  <si>
    <t>W01 18</t>
  </si>
  <si>
    <t>W01 181</t>
  </si>
  <si>
    <t>W01 182</t>
  </si>
  <si>
    <t>W01 184</t>
  </si>
  <si>
    <t>W01 186</t>
  </si>
  <si>
    <t>W01 21</t>
  </si>
  <si>
    <t>W01 22</t>
  </si>
  <si>
    <t>W01 24</t>
  </si>
  <si>
    <t>W01 26</t>
  </si>
  <si>
    <t>W01 31</t>
  </si>
  <si>
    <t>W01 32</t>
  </si>
  <si>
    <t>W01 34</t>
  </si>
  <si>
    <t>W01 36</t>
  </si>
  <si>
    <t>W01 41</t>
  </si>
  <si>
    <t>W01 42</t>
  </si>
  <si>
    <t>W01 44</t>
  </si>
  <si>
    <t>W01 46</t>
  </si>
  <si>
    <t>W01 48</t>
  </si>
  <si>
    <t>W01 51</t>
  </si>
  <si>
    <t>W01 52</t>
  </si>
  <si>
    <t>W01 54</t>
  </si>
  <si>
    <t>W01 56</t>
  </si>
  <si>
    <t>W01 62</t>
  </si>
  <si>
    <t>W01 64</t>
  </si>
  <si>
    <t>W01 66</t>
  </si>
  <si>
    <t>W01 71</t>
  </si>
  <si>
    <t>W01 72</t>
  </si>
  <si>
    <t>W01 74</t>
  </si>
  <si>
    <t>W01 76</t>
  </si>
  <si>
    <t>W01 81</t>
  </si>
  <si>
    <t>W01 82</t>
  </si>
  <si>
    <t>W01 91</t>
  </si>
  <si>
    <t>W01 92</t>
  </si>
  <si>
    <t>W02 101</t>
  </si>
  <si>
    <t>W02 102</t>
  </si>
  <si>
    <t>W02 104</t>
  </si>
  <si>
    <t>W02 12</t>
  </si>
  <si>
    <t>W02 22</t>
  </si>
  <si>
    <t>W02 31</t>
  </si>
  <si>
    <t>W02 41</t>
  </si>
  <si>
    <t>W02 42</t>
  </si>
  <si>
    <t>W02 51</t>
  </si>
  <si>
    <t>W02 52</t>
  </si>
  <si>
    <t>W02 61</t>
  </si>
  <si>
    <t>W02 62</t>
  </si>
  <si>
    <t>W02 71</t>
  </si>
  <si>
    <t>W02 72</t>
  </si>
  <si>
    <t>W02 74</t>
  </si>
  <si>
    <t>W02 76</t>
  </si>
  <si>
    <t>W02 81</t>
  </si>
  <si>
    <t>W02 82</t>
  </si>
  <si>
    <t>W02 84</t>
  </si>
  <si>
    <t>W02 91</t>
  </si>
  <si>
    <t>W02 92</t>
  </si>
  <si>
    <t>W02 94</t>
  </si>
  <si>
    <t>W02 01</t>
  </si>
  <si>
    <t>W02 02</t>
  </si>
  <si>
    <t>W02 06</t>
  </si>
  <si>
    <t>W02 08</t>
  </si>
  <si>
    <t>W03 01</t>
  </si>
  <si>
    <t>W03 02</t>
  </si>
  <si>
    <t>W03 03</t>
  </si>
  <si>
    <t>W03 04</t>
  </si>
  <si>
    <t>W03 06</t>
  </si>
  <si>
    <t>W03 08</t>
  </si>
  <si>
    <t>W03 10</t>
  </si>
  <si>
    <t>W03 101</t>
  </si>
  <si>
    <t>W03 102</t>
  </si>
  <si>
    <t>W03 11</t>
  </si>
  <si>
    <t>W03 111</t>
  </si>
  <si>
    <t>W03 112</t>
  </si>
  <si>
    <t>W03 113</t>
  </si>
  <si>
    <t>W03 114</t>
  </si>
  <si>
    <t>W03 115</t>
  </si>
  <si>
    <t>W03 12</t>
  </si>
  <si>
    <t>W03 121</t>
  </si>
  <si>
    <t>W03 122</t>
  </si>
  <si>
    <t>W03 131</t>
  </si>
  <si>
    <t>W03 132</t>
  </si>
  <si>
    <t>W03 22</t>
  </si>
  <si>
    <t>W03 31</t>
  </si>
  <si>
    <t>W03 42</t>
  </si>
  <si>
    <t>W03 51</t>
  </si>
  <si>
    <t>W03 62</t>
  </si>
  <si>
    <t>W03 71</t>
  </si>
  <si>
    <t>W03 72</t>
  </si>
  <si>
    <t>W03 74</t>
  </si>
  <si>
    <t>W03 81</t>
  </si>
  <si>
    <t>W03 82</t>
  </si>
  <si>
    <t>W03 84</t>
  </si>
  <si>
    <t>W03 91</t>
  </si>
  <si>
    <t>W03 92</t>
  </si>
  <si>
    <t>W04 01</t>
  </si>
  <si>
    <t>W04 02</t>
  </si>
  <si>
    <t>W04 04</t>
  </si>
  <si>
    <t>W04 12</t>
  </si>
  <si>
    <t>W04 22</t>
  </si>
  <si>
    <t>W04 32</t>
  </si>
  <si>
    <t>W04 41</t>
  </si>
  <si>
    <t>W04 42</t>
  </si>
  <si>
    <t>W04 51</t>
  </si>
  <si>
    <t>W04 52</t>
  </si>
  <si>
    <t>W04 54</t>
  </si>
  <si>
    <t>W04 61</t>
  </si>
  <si>
    <t>W04 62</t>
  </si>
  <si>
    <t>W04 63</t>
  </si>
  <si>
    <t>W04 64</t>
  </si>
  <si>
    <t>W04 71</t>
  </si>
  <si>
    <t>W04 72</t>
  </si>
  <si>
    <t>W04 74</t>
  </si>
  <si>
    <t>W04 81</t>
  </si>
  <si>
    <t>W04 82</t>
  </si>
  <si>
    <t>W04 84</t>
  </si>
  <si>
    <t>W04 92</t>
  </si>
  <si>
    <t>W05 01</t>
  </si>
  <si>
    <t>W05 02</t>
  </si>
  <si>
    <t>W05 11</t>
  </si>
  <si>
    <t>W05 22</t>
  </si>
  <si>
    <t>W05 32</t>
  </si>
  <si>
    <t>W05 41</t>
  </si>
  <si>
    <t>W05 42</t>
  </si>
  <si>
    <t>W05 44</t>
  </si>
  <si>
    <t>W05 51</t>
  </si>
  <si>
    <t>W05 52</t>
  </si>
  <si>
    <t>W05 54</t>
  </si>
  <si>
    <t>W05 61</t>
  </si>
  <si>
    <t>W05 62</t>
  </si>
  <si>
    <t>W05 64</t>
  </si>
  <si>
    <t>W05 71</t>
  </si>
  <si>
    <t>W05 72</t>
  </si>
  <si>
    <t>W05 74</t>
  </si>
  <si>
    <t>W05 76</t>
  </si>
  <si>
    <t>W05 81</t>
  </si>
  <si>
    <t>W05 82</t>
  </si>
  <si>
    <t>W06 01</t>
  </si>
  <si>
    <t>W06 02</t>
  </si>
  <si>
    <t>W06 11</t>
  </si>
  <si>
    <t>W06 12</t>
  </si>
  <si>
    <t>W06 14</t>
  </si>
  <si>
    <t>W06 21</t>
  </si>
  <si>
    <t>W06 22</t>
  </si>
  <si>
    <t>W06 24</t>
  </si>
  <si>
    <t>W06 31</t>
  </si>
  <si>
    <t>W06 32</t>
  </si>
  <si>
    <t>W06 34</t>
  </si>
  <si>
    <t>W06 36</t>
  </si>
  <si>
    <t>W06 38</t>
  </si>
  <si>
    <t>W06 41</t>
  </si>
  <si>
    <t>W06 42</t>
  </si>
  <si>
    <t>W06 44</t>
  </si>
  <si>
    <t>W06 46</t>
  </si>
  <si>
    <t>W01 68</t>
  </si>
  <si>
    <r>
      <t xml:space="preserve">Kod dyspozytorni medycznej </t>
    </r>
    <r>
      <rPr>
        <vertAlign val="superscript"/>
        <sz val="10"/>
        <rFont val="Arial"/>
        <family val="2"/>
        <charset val="238"/>
      </rPr>
      <t>1)</t>
    </r>
  </si>
  <si>
    <t>od dd-mm</t>
  </si>
  <si>
    <t>do dd-mm</t>
  </si>
  <si>
    <t>Podmiot leczniczy, w którego strukturach działa centrum urazowe dla dzieci</t>
  </si>
  <si>
    <t>Liczba pacjentów zakwalifikowanych jako pacjent urazowy dziecięcy przez:</t>
  </si>
  <si>
    <t>Liczba zgonów pacjentów urazowych dziecięcych</t>
  </si>
  <si>
    <t>Liczba pacjentów zakwalifikowanych jako pacjent urazowy przez*</t>
  </si>
  <si>
    <t>Średni czas pobytu pacjenta uraowego w centrum urazowym (dni)</t>
  </si>
  <si>
    <t>Maksymalny czas pobytu pacjenta urazowego w centrum urazowym (dni)</t>
  </si>
  <si>
    <t>Średni czas pobytu pacjenta uraowego dziecięcego w centrum urazowym dla dzieci (dni)</t>
  </si>
  <si>
    <t>Maksymalny czas pobytu pacjenta urazowego dziecięcego w centrum urazowym dla dzieci (dni)</t>
  </si>
  <si>
    <t>Tabela nr 16 – Rejony operacyjne i miejsca stacjonowania planowanych do uruchomienia zespołów ratownictwa medycznego</t>
  </si>
  <si>
    <t>Kod dyspozytorni medycznej</t>
  </si>
  <si>
    <t>Planowany termin uruchomienia zespołu ratownictwa medycznego</t>
  </si>
  <si>
    <t>10a</t>
  </si>
  <si>
    <t>10b</t>
  </si>
  <si>
    <t>13a</t>
  </si>
  <si>
    <t>13b</t>
  </si>
  <si>
    <t>Jednostka organizacyjna podmiotu leczniczego, w którego strukturach planuje się utworzyć szpitalny oddział ratunkowy</t>
  </si>
  <si>
    <t>Kod TERYT z opisem</t>
  </si>
  <si>
    <t>Planowany termin uruchomienia szpitalnego oddziału ratunkowego</t>
  </si>
  <si>
    <t>01-01</t>
  </si>
  <si>
    <t>31-12</t>
  </si>
  <si>
    <t>Samodzielny Publiczny Dziecięcy Szpital Kliniczny im. J. P. Brudzińskiego</t>
  </si>
  <si>
    <t>ul. Żwirki i Wigury 63A
02-091 Warszawa</t>
  </si>
  <si>
    <t>000000018575</t>
  </si>
  <si>
    <t>05-825 Grodzisk Mazowiecki,
ul. Chełmońskiego 20</t>
  </si>
  <si>
    <t>05-822 Milanówek,
ul. Brzozowa 1</t>
  </si>
  <si>
    <t>96-300 Żyrardów,
ul. 1 Maja 61B</t>
  </si>
  <si>
    <t>96-320 Mszczonów,
ul. Szkolna 16/18</t>
  </si>
  <si>
    <t>05-800 Pruszków,
ul. Andrzeja 23</t>
  </si>
  <si>
    <t>05-805 Otrębusy,
ul. Pszczelińska 111</t>
  </si>
  <si>
    <t>05-500 Piaseczno,
ul. Julianowska 6</t>
  </si>
  <si>
    <t>05-505 Góra Kalwaria,
ul. Ks. Sajny 1A</t>
  </si>
  <si>
    <t>05-552 Mroków,
ul. Marii Świątkiewicz 2</t>
  </si>
  <si>
    <t>05-555 Tarczyn,
ul. Stępkowskiego 23</t>
  </si>
  <si>
    <t>96-500 Sochaczew,
ul. Dywizjonu 303 5</t>
  </si>
  <si>
    <t>96-520 Iłów,
ul. Brzozowa 8</t>
  </si>
  <si>
    <t>96-515 Paprotnia,
ul. Kampinoska 2</t>
  </si>
  <si>
    <t>1428011 - Sochaczew miasto;
1428072 - Sochaczew obszar wiejski;
1428042 - Młodzieszyn;
1428022 - Brochów;
1428052 - Nowa Sucha;
1428062 - Rybno;</t>
  </si>
  <si>
    <t>1428082 - Teresin;</t>
  </si>
  <si>
    <t>07-410 Ostrołęka,
ul. Kościuszki 49</t>
  </si>
  <si>
    <t>07-430 Myszyniec,
ul. Pawłowskiego 15</t>
  </si>
  <si>
    <t>07-407 Czerwin,
ul. Parkowa 1</t>
  </si>
  <si>
    <t>07-420 Kadzidło,
ul. Targowa 6</t>
  </si>
  <si>
    <t>06-200 Maków Mazowiecki,
ul. Witosa 2</t>
  </si>
  <si>
    <t>06-212 Krasnosielc,
Plac Kościelny 6</t>
  </si>
  <si>
    <t>06-230 Różan,
ul. Warszwska 5A</t>
  </si>
  <si>
    <t>06-300 Przasnysz,
ul. M. Reja 15</t>
  </si>
  <si>
    <t>06-330 Chorzele,
ul. Stara Targowica 17</t>
  </si>
  <si>
    <t>06-323 Jednorożec,
ul. Odrodzenia 12</t>
  </si>
  <si>
    <t>07-200 Wyszków,
ul. Komisji Edukacji Narodowej 1</t>
  </si>
  <si>
    <t>07-210 Długosiodło,
ul. Mickiewicza 15</t>
  </si>
  <si>
    <t>07-300 Ostrów Mazowiecka,
ul. Dubois 68</t>
  </si>
  <si>
    <t>07-320 Małkinia Górna,
ul. Nurska 150</t>
  </si>
  <si>
    <t>07-324 Szulborze Wielkie,
ul. Romantyczna 2</t>
  </si>
  <si>
    <t>06-100 Pułtusk,
ul. Pana Tadeusza 18</t>
  </si>
  <si>
    <t>08-110 Siedlce,
ul. B-pa. I. Świrskiego 38</t>
  </si>
  <si>
    <t>08-110 Siedlce,
ul. Składowa 7 G</t>
  </si>
  <si>
    <t>08-107 Hołubla,
ul. Siedlecka 68</t>
  </si>
  <si>
    <t>08-114 Skórzec,
Dąbrówka Ług
ul. Garwolińska 2</t>
  </si>
  <si>
    <t>08-106 Zbuczyn,
ul. Terespolska 11</t>
  </si>
  <si>
    <t>08-200 Łosice,
ul. Szpitalna 2</t>
  </si>
  <si>
    <t>08-210 Platerów,
ul. Kościelna 17</t>
  </si>
  <si>
    <t>08-300 Sokołów Podlaski,
ul. Bartoszowa 5</t>
  </si>
  <si>
    <t>08-330 Kosów Lacki,
ul. Kościelna 20</t>
  </si>
  <si>
    <t>07-100 Węgrów,
ul. Mickiewicza 5</t>
  </si>
  <si>
    <t>07-130 Łochów,
ul. Aleja Pokoju 73</t>
  </si>
  <si>
    <t>08-400 Garwolin,
ul. Staszica 18</t>
  </si>
  <si>
    <t xml:space="preserve">08-460 Sobolew,
Gończyce 15 </t>
  </si>
  <si>
    <t>05-300 Mińsk Mazowiecki,
ul. Szpitalna 37</t>
  </si>
  <si>
    <t>05-310 Kałuszyn,
ul. Wojska Polskiego 20</t>
  </si>
  <si>
    <t>05-334 Latowicz, 
ul. Rynek 24 m. 3</t>
  </si>
  <si>
    <t>26-700 Zwoleń,
ul. Ludowa 7</t>
  </si>
  <si>
    <t>26-720 Policzna,
ul. Osiedlowa 1A</t>
  </si>
  <si>
    <t>26-660 Jedlińsk,
ul. Warszawska 55</t>
  </si>
  <si>
    <t>05-600 Grójec,
ul. Piotra Skargi 10</t>
  </si>
  <si>
    <t>05-660 Warka,
ul. Piotra Wysockiego 12</t>
  </si>
  <si>
    <t>05-640 Mogielnica,
ul.Dziarnowska 40/1</t>
  </si>
  <si>
    <t>26-420 Nowe Miasto
nad Pilicą,
ul. Tomaszowska 43</t>
  </si>
  <si>
    <t>26-800 Białobrzegi,
ul.Reymonta 13a</t>
  </si>
  <si>
    <t>26-400 Przysucha,
ul. Partyzantów 8</t>
  </si>
  <si>
    <t>26-650 Przytyk,
ul. Zachęta 57</t>
  </si>
  <si>
    <t>26-670 Pionki,
ul. Legionistów 38</t>
  </si>
  <si>
    <t>26-634 Gózd,
ul. Radomska 34B</t>
  </si>
  <si>
    <t>27-100 Iłża,
ul. Dr Anki 4</t>
  </si>
  <si>
    <t>26-640 Skaryszew,
ul. Skłodowskiej 12</t>
  </si>
  <si>
    <t>26-500 Szydłowiec,
ul.Stanisława Staszica 4</t>
  </si>
  <si>
    <t>26-680 Wierzbica,
ul. Sienkiewicza 37</t>
  </si>
  <si>
    <t>26-510 Chlewiska,
ul. Szkolna 15</t>
  </si>
  <si>
    <t>26-900 Kozienice,
ul. Al. Władysława Sikorskiego 10</t>
  </si>
  <si>
    <t>26-900 Kozienice,
Świerże Górne 56</t>
  </si>
  <si>
    <t>26-903 Głowaczów,
ul. Warecka 13</t>
  </si>
  <si>
    <t>27-300 Lipsko,
ul. Jędrzeja Śniadeckiego 2</t>
  </si>
  <si>
    <t>26-600 Radom,
ul. Potkanowska 50</t>
  </si>
  <si>
    <t>26-600 Radom,
ul. Tochtermana 1</t>
  </si>
  <si>
    <t>26-617 Radom,
ul. Aleksandrowicza 5</t>
  </si>
  <si>
    <t>06-445 Strzegowo,
ul. Ciechanowska 20</t>
  </si>
  <si>
    <t>06-500 Mława,
ul. A Dobrskiej 1</t>
  </si>
  <si>
    <t>06-420 Gołymin-Ośrodek,
ul. Ks. Michalaka 10c</t>
  </si>
  <si>
    <t>06-400 Ciechanów,
ul. Powstańców Wielkopolskich 2</t>
  </si>
  <si>
    <t>05-190 Nasielsk,
ul. Kościuszki 29</t>
  </si>
  <si>
    <t>05-152 Kazuń Polski,
ul. Leśna 29</t>
  </si>
  <si>
    <t>05-170 Zakroczym,
ul. Rynek 8</t>
  </si>
  <si>
    <t>05-100 Nowy Dwór Mazowiecki,
ul. Miodowa 2</t>
  </si>
  <si>
    <t>09-100 Płońsk,
ul. Henryka Sienkiewicza 7</t>
  </si>
  <si>
    <t>09-140 Raciąż,
ul. Mławska 15</t>
  </si>
  <si>
    <t>09-120 Nowe Miasto,
ul. Apteczna 5</t>
  </si>
  <si>
    <t>06-450 Glinojeck,
ul. Targowa 6/2</t>
  </si>
  <si>
    <t xml:space="preserve">09-300 Żuromin,
ul. Szpitalna 56          </t>
  </si>
  <si>
    <t>09-320 Bieżuń,
ul. Zacisze 2</t>
  </si>
  <si>
    <t xml:space="preserve">09-200 Sierpc,
ul. Braci Tułodzieckich 19  </t>
  </si>
  <si>
    <t xml:space="preserve">09-500 Gostynin,
ul. Przemysłowa 1             </t>
  </si>
  <si>
    <t xml:space="preserve">09-450 Wyszogród,
ul. Płocka 29a                   </t>
  </si>
  <si>
    <t xml:space="preserve">09-530 Gąbin,
ul. Płocka 19A                 </t>
  </si>
  <si>
    <t xml:space="preserve">09-440 Staroźreby,
ul. Płocka 34                   </t>
  </si>
  <si>
    <t>09-400 Płock,
ul. Gwardii Ludowej 5</t>
  </si>
  <si>
    <t>09-402 Płock,
ul. Strzelecka 3</t>
  </si>
  <si>
    <t>09-410 Płock,
ul. Armii Krajowej 62</t>
  </si>
  <si>
    <t xml:space="preserve"> 01-480 Warszawa,
ul. Kartezjusza 2</t>
  </si>
  <si>
    <t>00-685 Warszawa,
ul. Poznańska 22</t>
  </si>
  <si>
    <t xml:space="preserve"> 00-189 Warszawa,
ul. Inflancka 6 </t>
  </si>
  <si>
    <t>04-073 Warszawa,
ul. Grenadierów 34</t>
  </si>
  <si>
    <t>01-211 Warszawa,
ul. Kasprzaka 17</t>
  </si>
  <si>
    <t>02-620 Warszawa,
ul. Puławska 120</t>
  </si>
  <si>
    <t>01-963 Warszawa,
ul. Wrzeciono 41</t>
  </si>
  <si>
    <t>03-737 Warszawa,
ul. Brzeska 12</t>
  </si>
  <si>
    <t>05-090 Raszyn,
ul. Sportowa 1A</t>
  </si>
  <si>
    <t>02-786 Warszawa,
ul. Jastrzębowskiego 22</t>
  </si>
  <si>
    <t>02-495 Warszawa,
ul. Sosnkowskiego 18</t>
  </si>
  <si>
    <t xml:space="preserve"> 03-195 Warszawa,
ul. Dorodna 16</t>
  </si>
  <si>
    <t>03-042 Warszawa,
ul. Marywilska 44</t>
  </si>
  <si>
    <t>03-214 Warszawa
ul. Krasnobrodzka 11</t>
  </si>
  <si>
    <t>04-748 Warszawa,
ul. Bursztynowa 2</t>
  </si>
  <si>
    <t>05-270 Marki,
ul. Klonowa 7</t>
  </si>
  <si>
    <t>05-400 Otwock,
ul. Niemcewicza 2</t>
  </si>
  <si>
    <t>05-340 gm. Kołbiel,
Nowa Wieś 4A</t>
  </si>
  <si>
    <t>05-071 Sulejówek,
ul. Armii Krajowej 21</t>
  </si>
  <si>
    <t>05-870 Błonie,
ul. Lesznowska 20A</t>
  </si>
  <si>
    <t>05-092 Łomianki,
ul. Warszawska 31</t>
  </si>
  <si>
    <t>05-082 Stare Babice,
ul. Rynek 21</t>
  </si>
  <si>
    <t>05-120 Legionowo,
ul. Jagiellońska 26B</t>
  </si>
  <si>
    <t>05-110 Jabłonna,
ul. Modlińska 102B</t>
  </si>
  <si>
    <t xml:space="preserve">05-140 Serock,
ul. Pułtuska 4                                 </t>
  </si>
  <si>
    <t>05-130 Zegrze Południowe,
ul. Warszawska 39B</t>
  </si>
  <si>
    <t>05-130 Zegrze Południowe,
ul. Warszawska 39B
(Jezioro Zegrzyńskie)</t>
  </si>
  <si>
    <t xml:space="preserve"> 05-200 Wołomin,
ul. 1 maja 36</t>
  </si>
  <si>
    <t>05-250 Radzymin,
ul. Jana Pawła II 59</t>
  </si>
  <si>
    <t>05-240 Tłuszcz,
ul. Warszawska 3</t>
  </si>
  <si>
    <t>1414011 - Nowy Dwór Mazowiecki;
1414022 - Czosnów (CZĘŚĆ);
1414052 - Pomiechówek;
1408052 - Wieliszew (CZĘŚĆ);</t>
  </si>
  <si>
    <t>1465138 - Ursynów;</t>
  </si>
  <si>
    <t>1432014 - Błonie miasto;
1432015 - Błonie obszar wiejski;
1432042 - Leszno;
1432032 - Kampinos;</t>
  </si>
  <si>
    <t>1432054 - Łomianki miasto; 1432055 - Łomianki obszar wiejski; 1414022 - Czosnów(CZĘŚĆ);</t>
  </si>
  <si>
    <t xml:space="preserve">1408032 - Nieporęt;
1408052 - Wieliszew (CZĘŚĆ); </t>
  </si>
  <si>
    <t>ul. Bursztynowa 2, 
04-749 Warszawa</t>
  </si>
  <si>
    <t>Samodzielny Publiczny Zespół Zakładów Opieki Zdrowotnej w Lipsku</t>
  </si>
  <si>
    <t>Powiatowe Centrum Medyczne w Grójcu Sp. z o. o.</t>
  </si>
  <si>
    <t>ul. Jędrzeja Śniadeckiego 2, 
27-300 Lipsko</t>
  </si>
  <si>
    <t>ul. Piotra Skargi 10, 
05-600 Grójec</t>
  </si>
  <si>
    <t>ul. Mickiewicza 39, 
05-500 Piaseczno</t>
  </si>
  <si>
    <t xml:space="preserve">  Szpital Specjalistyczny</t>
  </si>
  <si>
    <t>Samodzielny Publiczny Zakład Opieki Zdrowotnej w Sokołowie Podlaskim</t>
  </si>
  <si>
    <t>Szpital Powiatowy im. lek. Zbigniewa Koprowskiego w Sokołowie Podlaskim</t>
  </si>
  <si>
    <t>EMC Piaseczno sp. z o.o. w Piasecznie</t>
  </si>
  <si>
    <t>4*</t>
  </si>
  <si>
    <t>5*</t>
  </si>
  <si>
    <t>6*</t>
  </si>
  <si>
    <t>7*</t>
  </si>
  <si>
    <t>8*</t>
  </si>
  <si>
    <t>9*</t>
  </si>
  <si>
    <t>*Informacje nie możliwe do pozyskania na obecnym etapie uruchamiania SOR.</t>
  </si>
  <si>
    <t>02-760 Warszawa,
ul. Soczi 1</t>
  </si>
  <si>
    <t>1465168 - Wilanów;</t>
  </si>
  <si>
    <t>1465168 - Wilanów</t>
  </si>
  <si>
    <t>1465138 - Ursynów</t>
  </si>
  <si>
    <t>1428011 - Sochaczew miasto;
1428072 - Sochaczew obszar wiejski;
1428042 - Młodzieszyn;
1428022 - Brochów;
1428052 - Nowa Sucha;
1428062 - Rybno;
1428082 - Teresin</t>
  </si>
  <si>
    <t>W03 152</t>
  </si>
  <si>
    <t>W03 151</t>
  </si>
  <si>
    <t>1465011 - m.st. Warszawa;
1465108 - Śródmieście;
1465078 - Praga Południe;  
1465188 - Wola;
1465058 - Mokotów;
1465048 - Bielany;
1465198 - Żoliborz;  
1465088 - Praga Północ;
1465068 - Ochota;
1465138 - Ursynów;
1465168 - Wilanów;
1465128 - Ursus;
1465178 - Włochy;
1465028 - Bemowo;
1465038 - Białołęka;
1465118 - Targówek;
1465148 - Wawer;
1465098 - Rembertów;
1434031 - Ząbki;
1434021 - Marki;
1412151 - Sulejówek;
1412074 - Halinów miasto;
1412075 - Halinów obszar wiejski; 
1417021 - Otwock;
1417082 - Wiązowna;
1417052 - Kołbiel;
1465158 - Wesoła;
1417011 - Józefów; 
1417044 - Karczew miasto; 
1417045 - Karczew obszar wiejski;
1417072 - Sobienie Jeziory; 
1417062 - Osieck; 
1417032 - Celestynów;
1421062 - Raszyn;
1434124 - Wołomin miasto;
1434125 - Wołomin obszar wiejski;
1434011 - Kobyłka;
1434082 - Poświętne;
1434041 - Zielonka; 
1434094 - Radzymin miasto;
1434095 - Radzymin obszar wiejski;
1434114 - Tłuszcz miasto;
1434052 - Dąbrówka; 
1434115 - Tłuszcz obszar wiejski;
1434072 - Klembów;
1408011 - Legionowo;
1408022 - Jabłonna;
1408032 - Nieporęt;  
1408052 - Wieliszew;
1408044 - Serock miasto;
1408045 - Serock obszar wiejski;
1421021 - Pruszków;
1421011 - Piastów;
1421042 - Michałowice;
1421052 - Nadarzyn;
1421034 - Brwinów miasto;
1421035 - Brwinów obszar wiejski;
1405021 - Podkowa Leśna;
1418015 - Góra Kalwaria obszar wiejski;
1418014 - Góra Kalwaria miasto;
1418032 - Lesznowola;
1418044 - Piaseczno miasto;
1418045 - Piaseczno obszar wiejski;
1418024 - Konstancin Jeziorna miasto;
1418025 - Konstancin Jeziorna - obszar wiejski;
1418064 - Tarczyn miasto;
1418065 - Tarczyn obszar wiejski;
1418052 - Prażmów;</t>
  </si>
  <si>
    <t>Szpital Czerniakowski Sp. z o.o.</t>
  </si>
  <si>
    <t>Szpital Specjalistyczny "Inflancka" w Warszawie</t>
  </si>
  <si>
    <t>Szpital Czerniakowski 
sp z o. o.</t>
  </si>
  <si>
    <t>Szpital Grochowski im. dr med.. Rafała Masztaka 
sp z o.o.</t>
  </si>
  <si>
    <t>m.st. Warszawa</t>
  </si>
  <si>
    <t>31.12</t>
  </si>
  <si>
    <t xml:space="preserve">Kod dyspozytorni medycznej
</t>
  </si>
  <si>
    <t>53, 85, 33</t>
  </si>
  <si>
    <t xml:space="preserve">05, 25, 39, 40, 41, 89, 26, 34, 04, 12, </t>
  </si>
  <si>
    <t>07, 05, 42, 22, 01, 53, 83, 33</t>
  </si>
  <si>
    <t>34, 24, 40, 71</t>
  </si>
  <si>
    <t>chirurgii naczyniowej</t>
  </si>
  <si>
    <t>39, 05, 21</t>
  </si>
  <si>
    <t>01, 05, 25</t>
  </si>
  <si>
    <t>07, 25, 28, 29, 05</t>
  </si>
  <si>
    <t>07, 53, 42, 43, 44, 47, 48, 50, 51, 57</t>
  </si>
  <si>
    <t>05, 24, 25, 34, 70</t>
  </si>
  <si>
    <t>70, 01,33</t>
  </si>
  <si>
    <t>25, 70, 33</t>
  </si>
  <si>
    <t>05, 33, 70</t>
  </si>
  <si>
    <t>29, 70, 33</t>
  </si>
  <si>
    <t>53, 33</t>
  </si>
  <si>
    <t>70, 53, 33</t>
  </si>
  <si>
    <t>22, 70, 33</t>
  </si>
  <si>
    <t>26, 61, 70</t>
  </si>
  <si>
    <t>28, 70, 33</t>
  </si>
  <si>
    <t>34, 35, 70, 33</t>
  </si>
  <si>
    <t>70, 07, 57, 50, 48, 44, 47, 43, 24, 33</t>
  </si>
  <si>
    <t>pododdział chirurgii naczyniowej</t>
  </si>
  <si>
    <t>anestezjologii i intensywnej terapii z pododziałem pooperacyjnym i pododdziałem anestezjologii dziecięcej - X</t>
  </si>
  <si>
    <t>53, 12, 83</t>
  </si>
  <si>
    <t>000000025341</t>
  </si>
  <si>
    <t>09-402 Płock,           
ul. Kościuszki 28</t>
  </si>
  <si>
    <t>05, 23, 47</t>
  </si>
  <si>
    <t>01,24,43,51,70,33</t>
  </si>
  <si>
    <t>07,22,44,43,57,42,67,53</t>
  </si>
  <si>
    <t>05,40,34,39</t>
  </si>
  <si>
    <t>30,33</t>
  </si>
  <si>
    <t>kliniczny ogólnopsychiatryczny II DE</t>
  </si>
  <si>
    <t>detoksykacji (alkoholowej) IC</t>
  </si>
  <si>
    <t>30, 69, 07, 33</t>
  </si>
  <si>
    <t>01,31</t>
  </si>
  <si>
    <t>53,51</t>
  </si>
  <si>
    <t>000000177191</t>
  </si>
  <si>
    <t>04, 40, 41, 05,39</t>
  </si>
  <si>
    <t>kliniczny neurochirurgii</t>
  </si>
  <si>
    <t>wewnętrzny II  (nadciśnienia tętniczego)</t>
  </si>
  <si>
    <t>01,91,97</t>
  </si>
  <si>
    <t>25,83,94,89,97</t>
  </si>
  <si>
    <t xml:space="preserve">oddział obserwacyjno-zakaźny </t>
  </si>
  <si>
    <t>08, 01, 83, 94</t>
  </si>
  <si>
    <t>05, 21, 89, 96</t>
  </si>
  <si>
    <t xml:space="preserve">chirurgii szczękowo-twarzowej </t>
  </si>
  <si>
    <t>06, 72, 89, 97</t>
  </si>
  <si>
    <t xml:space="preserve">ginekologiczno-położniczy </t>
  </si>
  <si>
    <t>29, 01, 103, 101</t>
  </si>
  <si>
    <t>53, 85</t>
  </si>
  <si>
    <t>kardiologiczny z pracownią elektroterapii</t>
  </si>
  <si>
    <t>53, 44, 01, 39, 33, 31, 07, 85, 94, 83, 90, 97, 51</t>
  </si>
  <si>
    <t>22, 39, 31, 01, 105, 95, 94, 83, 84, 97, 91</t>
  </si>
  <si>
    <t>20, 28, 58, 99, 88, 101</t>
  </si>
  <si>
    <t>23, 01, 90, 91</t>
  </si>
  <si>
    <t xml:space="preserve">dziecięcy </t>
  </si>
  <si>
    <t>28, 36, 54, 43, 44, 58, 57, 88, 80, 92, 97</t>
  </si>
  <si>
    <t>22, 39, 31, 01, 105, 94, 83, 91, 95, 84, 97</t>
  </si>
  <si>
    <t xml:space="preserve">urologii z pracownią litotrypsji  </t>
  </si>
  <si>
    <t>34, 83, 94, 89</t>
  </si>
  <si>
    <t>07, 36, 83, 91, 84, 85, 94</t>
  </si>
  <si>
    <t>39, 31, 05, 22, 01, 37, 91, 94, 80, 89</t>
  </si>
  <si>
    <t>ul. Danuty Siedzikówny "Inki" 4, 27- 100 Iłża</t>
  </si>
  <si>
    <t>dział ginekologii i położnictwa z opieką nad noworodkiem (rooming-in)</t>
  </si>
  <si>
    <t>01,05,07,28,29</t>
  </si>
  <si>
    <t>26-670 Pionki, 
ul. Niepodległości 1</t>
  </si>
  <si>
    <t>udarowy (pododdział oddziału neurologicznego)</t>
  </si>
  <si>
    <t>dział anestezjologii</t>
  </si>
  <si>
    <t>07, 55, 96</t>
  </si>
  <si>
    <t>01,20,99,91</t>
  </si>
  <si>
    <t>01,91,126,29</t>
  </si>
  <si>
    <t>29, 34, 44, 05, 49,116,126</t>
  </si>
  <si>
    <t>29, 124,126</t>
  </si>
  <si>
    <t>29, 20, 99, 101</t>
  </si>
  <si>
    <t>29, 20, 126, 99</t>
  </si>
  <si>
    <t>chirurgii ogólnej dla dzieci</t>
  </si>
  <si>
    <t>kardiologii dla dzieci</t>
  </si>
  <si>
    <t>000000018616</t>
  </si>
  <si>
    <t xml:space="preserve"> 000000018616</t>
  </si>
  <si>
    <t>Szpital Specjalistyczny im. Świętej Rodziny</t>
  </si>
  <si>
    <t>chirurgii klatki piersiowej</t>
  </si>
  <si>
    <t>4520</t>
  </si>
  <si>
    <t>4,05</t>
  </si>
  <si>
    <t>860</t>
  </si>
  <si>
    <t>826</t>
  </si>
  <si>
    <t>872</t>
  </si>
  <si>
    <t>836</t>
  </si>
  <si>
    <t>4561</t>
  </si>
  <si>
    <t>1465138</t>
  </si>
  <si>
    <t>1465168</t>
  </si>
  <si>
    <t>"Mazowiecki Szpital Wojewódzki Drewnica" Sp. z o.o.</t>
  </si>
  <si>
    <t xml:space="preserve"> 000000195521</t>
  </si>
  <si>
    <t>1436054</t>
  </si>
  <si>
    <t>W01 192</t>
  </si>
  <si>
    <t>W01 106</t>
  </si>
  <si>
    <t>04-308 Warszawa
ul. Lubieszowska 5</t>
  </si>
  <si>
    <t>W01 132</t>
  </si>
  <si>
    <t>05-091 Ząbki
ul. Rychlińskiego 1</t>
  </si>
  <si>
    <t>W01 134</t>
  </si>
  <si>
    <t>W01 166</t>
  </si>
  <si>
    <t>W01 194</t>
  </si>
  <si>
    <t>W01 176W</t>
  </si>
  <si>
    <t>W01 178</t>
  </si>
  <si>
    <t xml:space="preserve">1434114 - Tłuszcz miasto;
1434115 - Tłuszcz obszar wiejski; 
1434072 - Klembów; </t>
  </si>
  <si>
    <t xml:space="preserve">W01 38 </t>
  </si>
  <si>
    <t>01-710 Warszawa,
ul. Włościańska 52</t>
  </si>
  <si>
    <t xml:space="preserve"> 02-317 Warszawa,
ul. Joteyki 9 </t>
  </si>
  <si>
    <t>W01 78</t>
  </si>
  <si>
    <t>W01 84</t>
  </si>
  <si>
    <t>W01 94</t>
  </si>
  <si>
    <t>W02 04</t>
  </si>
  <si>
    <t>W02 78</t>
  </si>
  <si>
    <t xml:space="preserve">1402034 - Glinojeck miasto; 
1402035 - Glinojeck obszar wiejski; </t>
  </si>
  <si>
    <t>W02 86</t>
  </si>
  <si>
    <t>W03 14</t>
  </si>
  <si>
    <t>1406114 - Warka miasto;
1406115 - Warka obszar wiejski;
1407042 - GrabóWnad Pilicą (CZĘŚĆ);</t>
  </si>
  <si>
    <t>ul. Wojska Polskiego 8
08-470 Wilga</t>
  </si>
  <si>
    <t>W04 76</t>
  </si>
  <si>
    <t>W04 D 06</t>
  </si>
  <si>
    <t>W04 D 86</t>
  </si>
  <si>
    <t>1411102 - Szelków;
1411032 - Karniewo;
1411022 - Czerwonka;
1411011 - MakóWMazowiecki;</t>
  </si>
  <si>
    <t>Rejon operacyjny nr 14/06 Obsługa dyspozytorska podzielona między dyspozytornie medyczną  w Płocku oraz Warszawie.</t>
  </si>
  <si>
    <t>W06 26</t>
  </si>
  <si>
    <t>05-850 Ożarów Mazowiecki,
ul. Poznańska 127a</t>
  </si>
  <si>
    <t xml:space="preserve">1465108 Śródmieście </t>
  </si>
  <si>
    <t xml:space="preserve">W01 192 </t>
  </si>
  <si>
    <t>1432054 - Łomianki miasto; 
1432055 - Łomianki obszar wiejski; 
1414022 - Czosnów(CZĘŚĆ);</t>
  </si>
  <si>
    <t>W01 176w</t>
  </si>
  <si>
    <t xml:space="preserve">1434114 - Tłuszcz miasto; 
1434115 - Tłuszcz obszar wiejski; 
1434072 - Klembów; </t>
  </si>
  <si>
    <t>1465058 - Mokotów (Ksawerów)</t>
  </si>
  <si>
    <t>Miasto Stołeczne Warszawa</t>
  </si>
  <si>
    <t>siedlecki</t>
  </si>
  <si>
    <t>Mazowiecki Szpital Wojewódzki im. św. Jana Pawła II w Siedlcach Sp. z o.o. 
ul. Ponatowskiego 26 
08-110 Siedlce</t>
  </si>
  <si>
    <t>Zespół Opieki Zdrowotnej "Szpitala Powiatowego" w Sochaczewie
ul. Batalionów Chłopskich 3/7
96-500 Sochaczew</t>
  </si>
  <si>
    <t>Samodzielny Publiczny Zakład Opieki Zdrowotnej-Zespół Zakładów
ul. Witosa 2
06-200 Maków Mazowiecki</t>
  </si>
  <si>
    <t xml:space="preserve">Samodzielny Publiczny Zespół Opieki Zdrowotnej
ul. Szpitalna 37 
05-300 Mińsk Mazowiecki </t>
  </si>
  <si>
    <t>Samodzielny Publiczny Zakład Opieki Zdrowotnej 
06-500 Mława 
ul. Anny Dobrskiej 1</t>
  </si>
  <si>
    <t>Samodzielny Publiczny Zespół Zakładów Opieki Zdrowotnej w Ostrowi Mazowieckiej
ul.Duboisa 68
07-300 Ostrów Mazowiecka</t>
  </si>
  <si>
    <t>Nowodworskie Centrum Medyczne w Nowym Dworze Mazowieckim 
ul. Miodowa 2 
 05-100 Nowy Dwór Mazowiecki</t>
  </si>
  <si>
    <t>Samodzielny Publiczny Zespół Zakładów Opieki Zdrowotnej w Płońsku 
ul.Henryka Sienkiewicza 7
 09-100 Płońsk</t>
  </si>
  <si>
    <t>SP ZOZ w Garwolinie
ul. Lubelska 50
 08-400 Garwolin</t>
  </si>
  <si>
    <t>m.Płock</t>
  </si>
  <si>
    <t>Wojewódzki Szpital Zespolony ul. Medyczna 19 
09-400 Płock</t>
  </si>
  <si>
    <t>Mazowiecki Szpital Bródnowski w Warszawie Sp. z o.o.
ul. Kondratowicza 8 
03-242 Warszawa</t>
  </si>
  <si>
    <t>m.Radom</t>
  </si>
  <si>
    <t>Mazowiecki Szpital Specjalistyczny Sp. z o.o.
ul. Juliana Aleksandrowicza 5
 26-617 Radom</t>
  </si>
  <si>
    <t>Szpital Wolski im. Anny Gostyńskiej Samodzielny Publiczny Zakład Opieki Zdrowotnej 
ul. Marcina Kasprzaka 17 
 01-211 Warszawa</t>
  </si>
  <si>
    <t>ostrołęcki</t>
  </si>
  <si>
    <t>MazowieckiSzpital Specjalistyczny im. dr. Józefa Psarskiego w Ostrołęce 
 Al. Jana Pawła II 120A 
 07-410 Ostrołęka</t>
  </si>
  <si>
    <t>Szpital Dziecięcy im.prof.dr.med.Jana Bogdanowicza Samodzielny Publiczny Zaklad Opieki Zdrowotnej</t>
  </si>
  <si>
    <t>Specjalistyczny Szpital Wojewódzki w Ciechanowie 
ul. Powstańców Wielkopolskich 2
 06-400 Ciechanów</t>
  </si>
  <si>
    <t>m. Radom</t>
  </si>
  <si>
    <t>Radomski Szpital Specjalistyczny im. Dr. Tutusa Chałubińskiego  
ul. Lekarska 4 
26-610 Radom</t>
  </si>
  <si>
    <t>Szpital Solec spólka z ograniczoną odpowiedzialnością 
ul. Solec 93 
00-382 Warszawa</t>
  </si>
  <si>
    <t>Samodzielny Publiczny Specjalistyczny Szpital Zachodni im.św.Jana Pawła II 
05-825 Grodzisk Mazowiecki 
ul.Daleka 11</t>
  </si>
  <si>
    <t>Szpital Praski p.w. Przemienienia Pańskiego Sp. z o.o. 
Al. Solidarności 67
03-401 Warszawa</t>
  </si>
  <si>
    <t>Szpital Matki Bożej Nieustającej Pomocy w Wołominie
 05-200 Wołomin 
ul. Gdyńska 1/3</t>
  </si>
  <si>
    <t>Szpitalny Oddział Ratunkowy
 ul. Wołoska 137 
02-507 Warszawa</t>
  </si>
  <si>
    <t>Samodzielny Publiczny Zespół Zakładów Opieki Zdrowotnej w Wyszkowie
ul. Komisji Edukacji Narodowej 1
07-200 Wyszków</t>
  </si>
  <si>
    <t>Szpital Kliniczny Dzieciątka Jezus 
02-005 Warszawa 
ul. W.H.Lindleya 4</t>
  </si>
  <si>
    <t>Samodzielny Publiczny Dziecięcy Szpital Kliniczny im. Józefa Polikarpa Brudzińskiego 
02-091 Warszawa 
ul. Żwirki i Wigury 63A</t>
  </si>
  <si>
    <t>Samodzielny Publiczny Zespół Zakładów Opieki Zdrowotnej w Kozienicach
 26-900 Kozienice 
Al. Wł. Sikorskiego 10</t>
  </si>
  <si>
    <t>Szpital Bielański 
im. Ks. Jerzego Popiełuszki Samodzielny Publiczny Zakład Opieki Zdrowotnej
ul. Cegłowska 80
01-809 Warszawa</t>
  </si>
  <si>
    <t>Szpital Czerniakowski Sp. z o.o.
00-739 Warszawa 
ul. Stępińska 19/25</t>
  </si>
  <si>
    <t xml:space="preserve">1402011 </t>
  </si>
  <si>
    <t>Lubelska 50, 
08-400 Garwolin</t>
  </si>
  <si>
    <t>Lubelska 50, 
08-440 Garwolin</t>
  </si>
  <si>
    <t>1500 m</t>
  </si>
  <si>
    <t>BRAK</t>
  </si>
  <si>
    <t>ND</t>
  </si>
  <si>
    <t>ul. Witosa 2, 
06-200 Maków Mazowiecki</t>
  </si>
  <si>
    <t>ul. Szpitalna 37, 
05-300 Mińsk Mazowiecki</t>
  </si>
  <si>
    <t>Samodzielny Publiczny Zakład Opieki Zdrowotnej w Mławie</t>
  </si>
  <si>
    <t>Szpital ogólny</t>
  </si>
  <si>
    <t>100 m</t>
  </si>
  <si>
    <t>ul. Miodowa 2, 
05-100 Nowy Dwór Mazowiecki</t>
  </si>
  <si>
    <t>Ratownictwo Medyczne</t>
  </si>
  <si>
    <t>1461011</t>
  </si>
  <si>
    <t>ul. Duboisa 68, 
07-300 Ostrów Mazowiecka</t>
  </si>
  <si>
    <t>ul. Medyczna 19, 
09-400 Płock</t>
  </si>
  <si>
    <t>SPZZOZ w Płońsku</t>
  </si>
  <si>
    <t>ul.Henryka Sienkiewicza 7,
09-100 Płonsk</t>
  </si>
  <si>
    <t>1420011</t>
  </si>
  <si>
    <t>250 m</t>
  </si>
  <si>
    <t>ul. Lekarska 4, 
26-610 Radom</t>
  </si>
  <si>
    <t>Mazowiecki Szpital Wojewódzki im. Jana Pawła II w Siedlcach 
Sp. z o.o.</t>
  </si>
  <si>
    <t>ul. Batalionów Chłopskich 3/7, 
96-500 Sochaczew</t>
  </si>
  <si>
    <t>ul. Wołoska 137, 
02-507 Warszawa</t>
  </si>
  <si>
    <t>Centralny Szpital Kliniczny</t>
  </si>
  <si>
    <t>Lecznictwo Zamknięte</t>
  </si>
  <si>
    <t>3200 m</t>
  </si>
  <si>
    <t>Szpital - Oddziały</t>
  </si>
  <si>
    <t>Szpital Lindleya</t>
  </si>
  <si>
    <t>3900 m</t>
  </si>
  <si>
    <t>Wojskowy Instytut Medyczny Ministerstwa Obrony Narodowej Centralnego Szpitala Klinicznego</t>
  </si>
  <si>
    <t>500 m</t>
  </si>
  <si>
    <t>ul. Gdyńska1/3, 
05-200 Wołomin</t>
  </si>
  <si>
    <t>Wojewódzki Samodzielny Zespół Publicznych Zakładów Opieki Zdrowotnej im. prof. Eugeniusza Wilczkowskiego w Gostyninie, 
ul. Zalesie 1, 09-500 Gostynin</t>
  </si>
  <si>
    <t>ARION Med. Sp. z o.o.
20-148 Lublin, ul. Związkowa 4                                                                                                   SZPITAL w Gorzewie, 
Gorzewo ul.Kruk 5, 09-500 Gostynin</t>
  </si>
  <si>
    <t>SP ZOZ Nowe Miasto nad Pilicą, 
ul. Tomaszowska 43, 26-420 Nowe Miasto nad Pilicą</t>
  </si>
  <si>
    <t>Powiatowe Centrum Medyczne w Grójcu Sp. z o.o.,
ul. Piotra Skargi 10, Grójec 05-600</t>
  </si>
  <si>
    <t xml:space="preserve">Samodzielny Publiczny Zespół Zakładów Opieki Zdrowotnej, 
ul. Jędrzeja Śniadeckiego 2, 27-300 Lipsko
</t>
  </si>
  <si>
    <t>Szpital Powiatowy w Łosicach, 
08-200 Łosice ul. Słoneczna 1</t>
  </si>
  <si>
    <t>m. Płock</t>
  </si>
  <si>
    <t>m. Siedlce</t>
  </si>
  <si>
    <t>Samodzielny Publiczny Zakład Opieki Zdrowotnej 
w Siedlcach, ul. Kilińskiego 29, 08-110 Siedlce</t>
  </si>
  <si>
    <t>m. st. Warszawa</t>
  </si>
  <si>
    <t>Instytut Hematologii i Transfuzjologii,                                ul. Indiry Gandhi 14, 02-776 Wrszawa</t>
  </si>
  <si>
    <t>Wojskowy Instytut Medycyny Lotniczej, 
ul. Krasińskiego 54/56, 01-755 Warszawa</t>
  </si>
  <si>
    <t>Szpital Specjalistyczny "Inflancka" im. Krysi Niżyńskiej "Zakurzonej" SPZOZ, 
ul. Inflancka 6, 00-189 Warszawa</t>
  </si>
  <si>
    <t>Instytut Kardiologii im. Prymasa Tysiąclecia Stefana Kardynała Wyszyńskiego, 
04-628 Warszawa, ul. Alpejska 42</t>
  </si>
  <si>
    <t>Instytut "Pomnik-Centrum Zdrowia Dziecka",  04-254 Warszawa, Al. Dzieci Polskich 20</t>
  </si>
  <si>
    <t>brak danych</t>
  </si>
  <si>
    <t>Mazowieckie Centrum Rehabilitacji 
STOCER Sp. z o.o. 
Szpital Chirurgii Urazowej św. Anny, 
02-315 Warszawa, ul. Barska 16/20</t>
  </si>
  <si>
    <t>Instytut Gruźlicy i Chorób Płuc,
 ul. Płocka 26, 01-138 Warszawa</t>
  </si>
  <si>
    <t>Centrum Leczniczo- Rehabilitacyjne i Medycyny Pracy ATTIS Sp. z o. o., 
ul. Górczewska 89, 01-401 Warszawa</t>
  </si>
  <si>
    <t>Międzyleski Szpital Specjalistyczny w Warszawie,
ul. Bursztynowa 2,
04-749 Warszawa</t>
  </si>
  <si>
    <t>Wojewódzki Szpital Zakaźny w Warszawie,
ul. Wolska 37, 01-201 Warszawa</t>
  </si>
  <si>
    <t>Centrum Medyczne "Żelazna" sp. z o.o, 
ul. Żelazna 90, 01-004 Warszawa</t>
  </si>
  <si>
    <t>Warszawski Szpital dla Dzieci SPZOZ, 
ul. Kopernika 43, 00-328 Warszawa</t>
  </si>
  <si>
    <t>Szpital Kliniczny im. Ks. Anny Mazowieckiej,
ul. Karowa 2, 00-315 Warszawa</t>
  </si>
  <si>
    <t>Samodzielny Publiczny Centralny Szpital Kliniczny, 
02-097 Warszawa, ul. Banacha 1a</t>
  </si>
  <si>
    <t>Samodzielny Publiczny Kliniczny Szpital Okulistyczny, 
 ul. Sierakowskiego 13, 03-709 Warszawa</t>
  </si>
  <si>
    <t>Instytut Matki i Dziecka,
 ul. Kasprzaka 17a, 01-112 Warszawa</t>
  </si>
  <si>
    <t>Samodzielny Publiczny Szpital Kliniczny im. prof.W.Orłowskiego Centrum Medycznego Kształcenia Podyplomowego,
 ul. Czerniakowska 231, 00-416 Warszawa</t>
  </si>
  <si>
    <t>Mazowiecki Szpital Wojewódzki im. św. Jana Pawla II w Siedlcach Sp. z o. o.,
Rudka Aleja Teodora Dunina 1, 05-320 Mrozy</t>
  </si>
  <si>
    <t>MCLChpIG ,ul. Narutowicza 80,05-400 Otwock</t>
  </si>
  <si>
    <t>Samodzielny Publiczny Szpital Kliniczny im. Prof. Adama Grucy CMKP, 
05-400 Otwock, ul. Konarskiego 13</t>
  </si>
  <si>
    <t>Mazowieckie Centrum Neuropsychiatrii Sp. z o.o. w Zagórzu 
05-462 Wiązowna,
 Szpital Psychiatryczno - Neurorehabilitacyjny w Józefowie ul 3 Maja 127</t>
  </si>
  <si>
    <t>Powiatowe Centrum Zdrowia Sp. z o. o., Otwock, 
ul. Batorego 44, 05-400 Otwock</t>
  </si>
  <si>
    <t>Mazowieckie Centrum Rehabilitacji
STOCER Sp. z o.o. 
Szpital im. prof. M. Weissa, 
ul. Wierzejewskiego 12, 05-510 Konstancin-Jeziorna</t>
  </si>
  <si>
    <t>EMC Piaseczno Sp. z o.o, 
ul. Mickiewicza 39 , 05-500 Piaseczno</t>
  </si>
  <si>
    <t>Mazowieckie Centrum Rehabilitacji 
STOCER Sp. z o. o.
Szpital Kolejowy im. dr med. Włodzimierza Roeflera w Pruszkowie, 
ul.Warsztatowa 1, 05-800 Pruszków</t>
  </si>
  <si>
    <t>Samodzielny Publiczy Zespół Zakładów Opieki Zdrowotnej, 
ul. Armii Krajowej 2/4, 05-800 Pruszków</t>
  </si>
  <si>
    <t>Mazowieckie Specjalistyczne Centrum Zdrowia im. prof.. J. Mazurkiewicza w Pruszkowie, 
l. Partyzantów 2/4, 05-802 Pruszków</t>
  </si>
  <si>
    <t>SPZZOZ Przysucha, 
 ul. Partyzantów 8, 26-400 Przysucha</t>
  </si>
  <si>
    <t>Szpital Powiatowy Gajda-Med. Spółka z o.o., 06-102 Pułtusk, ul. Teofila Kwiatkowskiego 19</t>
  </si>
  <si>
    <t>Samodzielny Publiczny  Zespół Zakładów Opieki Zdrowotnej W Pionkach,  
ul. Henryka Sienkiewicza 29, 26-670 Pionki</t>
  </si>
  <si>
    <t>Szpital im. Juliusza Babińskiego, 
 ul. Juliusza Słowackiego 32, 09-200 Sierpc</t>
  </si>
  <si>
    <t>Samodzielny Publiczny Zakład Opieki Zdrowotnej w Sokołowie Podlaskim,  
ul. Ks.J.Bosko 3, 08-300 Sokołów Podlaski</t>
  </si>
  <si>
    <t>SZPZOZ im. Dzieci Warszawy 
w Dziekanowie Leśnym, 
ul. Marii Konopnickiej 65, 05-092 Łomianki</t>
  </si>
  <si>
    <t>Szpital Powiatowy, 
07-100 Węgrów, ul.Kościuszki 201</t>
  </si>
  <si>
    <t xml:space="preserve">Wołomin </t>
  </si>
  <si>
    <t>Mazowiecki Szpital Wojewódzki 
"Drewnica" Sp. z o.o., 
 ul. Rychlińskiego 1, 05-091 Ząbki</t>
  </si>
  <si>
    <t>Szpital w Zwoleniu
26-700 Zwoleń, ul. Władysława Jagiełły 12</t>
  </si>
  <si>
    <t xml:space="preserve">Samodzielny Publiczny Zespół Zakładów Opieki Zdrowotnej w Żurominie, 
09-300 Żuromin, ul. Szpitalna 56 </t>
  </si>
  <si>
    <t>Samodzielny Wojewódzki Publiczny Zespół Zakładów Psychiatrycznej Opieki Zdrowotnej im. dr Barbary Borzym w Radomiu, 
ul. Krychnowicka 1, 26-607 Radom
(IP - psychiatryczna)</t>
  </si>
  <si>
    <t>Instytut Psychiatrii Neurologii, 
ul. Sobieskiego 9, 02-957 Warszawa
(IP - psychiatryczna)</t>
  </si>
  <si>
    <t>Szpital Bielański im. Ks. J. Popiełuszki Samodzielny Publiczny Zakład Opieki Zdrowotnej, ul. Cegłowska 80, 01-809 Warszawa
(IP - psychiatryczna)</t>
  </si>
  <si>
    <t>Szital Wolski im. Anny Gostyńskiej Samodzielny Publiczny Zakład Opieki Zdrowotnej, 
 ul. Marcina Kasprzaka 17, 01-211 Warszawa
(IP - psychiatryczna)</t>
  </si>
  <si>
    <t>Samodzielny Wojewódzki Zespół Publicznych Zakładów Psychiatrycznej Opieki Zdrowotnej w Warszawie,  
00-665 Warszawa, ul. Nowowiejska 27
(IP - psychiatryczna)</t>
  </si>
  <si>
    <t>Specjalistyczny Szpital Wojewódzki w Ciechanowie,
 ul. Powstańców Wielkopolskich 2,
 06-400 Ciechanów
(IP - psychiatryczna)</t>
  </si>
  <si>
    <t>Wojskowy Instytut Medyczny Ministerdtwa Obrony Narodowej Centralnego Szpitala Klinicznego</t>
  </si>
  <si>
    <t xml:space="preserve">ul. Szaserów 128
04-141 Warszawa </t>
  </si>
  <si>
    <t>Mazowiecki Szpital Wojewódzki im. św. Jana Pawła II w Siedlcach Sp. z o.o.</t>
  </si>
  <si>
    <t xml:space="preserve">ul. Poniatowskiego 26 
08-110 Siedlce </t>
  </si>
  <si>
    <t>ul. Batalionów Chłopskich 3/7         
96-500 Sochaczew</t>
  </si>
  <si>
    <t>Samodzielny Publiczny Zakład Opieki Zdrowotnej-Zespół Zakładów</t>
  </si>
  <si>
    <t>ul. Witosa 2
06-200 Maków Mazowiecki</t>
  </si>
  <si>
    <t>Samodzielny Publiczny Zespół Opieki Zdrowotnej</t>
  </si>
  <si>
    <t xml:space="preserve">ul. Szpitalna 37 
05-300 Mińsk Mazowiecki </t>
  </si>
  <si>
    <t>Samodzielny Publczny Zakład Opieki Zdrowotnej w Mławie</t>
  </si>
  <si>
    <t xml:space="preserve">ul. Anny Dobrskiej 1
 06-500 Mława </t>
  </si>
  <si>
    <t xml:space="preserve">ul. Duboisa 68 
07-300 Ostrów Mazowiecka </t>
  </si>
  <si>
    <t xml:space="preserve">ul. Miodowa 2
 05-100 Nowy Dwór Mazowiecki </t>
  </si>
  <si>
    <t>Samodzielny Publiczny Zespół Zakładów Opieki Zdrowotnej w Płońsku</t>
  </si>
  <si>
    <t>ul. Henryka Sienkiewicza 7 
09-100 Płońsk</t>
  </si>
  <si>
    <t xml:space="preserve">Samodzielny Publczny Zakład Opieki Zdrowotnej </t>
  </si>
  <si>
    <t>ul. Lubelska 50
 08-400 Garwolin</t>
  </si>
  <si>
    <t>ul. Medyczna 19
09-400 Płock</t>
  </si>
  <si>
    <t>ul. Kondrartowicza 8 03-242 Warszawa</t>
  </si>
  <si>
    <t xml:space="preserve">Mazowiecki Szpital specjalistyczny Sp. z o.o. </t>
  </si>
  <si>
    <t>ul. Juliana Aleksandrowicza 5
 26-617 Radom</t>
  </si>
  <si>
    <t xml:space="preserve">Samodzielny Publiczny Zespół Zakładów Opieki Zdrowotnej w Przasnyszu </t>
  </si>
  <si>
    <t>ul. Sadowa 9
 06-300 Przasnysz</t>
  </si>
  <si>
    <t xml:space="preserve">1422011 </t>
  </si>
  <si>
    <t xml:space="preserve">Szpital Wolski im. dr Anny Gostyńskiej SPZOZ </t>
  </si>
  <si>
    <t>ul. Marcina Kasprzaka 17 
01-211 Warszawa</t>
  </si>
  <si>
    <t>MazowieckiSzpital Specjalistyczny im. dr. Józefa Psarskiego w Ostrołęce</t>
  </si>
  <si>
    <t>Al. Jana Pawła II 120A
 07-410 Ostrołęka</t>
  </si>
  <si>
    <t>x</t>
  </si>
  <si>
    <t xml:space="preserve">ul.Niekłańska 4/24
 03-924 Warszawa </t>
  </si>
  <si>
    <t xml:space="preserve"> ul. Powstańców Wielkopolskich 2 
06-400 Ciechanów</t>
  </si>
  <si>
    <t>Radomski Szpital Specjalistyczny im. Dr. Tytusa Chałubińskiego</t>
  </si>
  <si>
    <t>ul. Lekarska 4                              26-610 Radom</t>
  </si>
  <si>
    <t xml:space="preserve">Szpital Solec spólka z ograniczoną odpowiedzialnością </t>
  </si>
  <si>
    <t>ul. Solec 93 
00-382 Warszawa</t>
  </si>
  <si>
    <t>Samodzielny Publiczny Specjalistyczny Szpital Zachodni im.św.Jana Pawła II</t>
  </si>
  <si>
    <t>ul.Daleka 11 
05-825 Grodzisk Mazowiecki</t>
  </si>
  <si>
    <t>Al. Solidarności 67
03-401 Warszawa</t>
  </si>
  <si>
    <t xml:space="preserve">ul. Gdyńska 1/3 
05-200 Wołomin </t>
  </si>
  <si>
    <t xml:space="preserve">Centralny Szpital Kliniczny MSWiA w Warszawie </t>
  </si>
  <si>
    <t>ul. Wołoska 137
02-507 Warszawa</t>
  </si>
  <si>
    <t>ul. Komisji Edukacji Narodowej 1
07-200 Wyszków</t>
  </si>
  <si>
    <t>ul. W. H. Lindleya 4 
02-005 Warszawa</t>
  </si>
  <si>
    <t xml:space="preserve">Samodzielny Publiczny Dziecięcy Szpital Kliniczny im.Józefa  Polikarpa Brudzińskiego </t>
  </si>
  <si>
    <t>ul. Żwirki i Wigury 63A 
02-091 Warszawa</t>
  </si>
  <si>
    <t>ul. Al.Wł.Sikorskiego 10 
26-900 Kozienice</t>
  </si>
  <si>
    <t>Szpital Bielański 
im. Ks. Jerzego Popiełuszki Samodzielny Publiczny Zakład Opieki Zdrowotnej</t>
  </si>
  <si>
    <t>ul. Cegłowska 80
01-809 Warszawa</t>
  </si>
  <si>
    <t xml:space="preserve">ul. Stępińska 19/25
 00-739 Warszawa </t>
  </si>
  <si>
    <t>ul. Narodowych Sił Zbrojnych 5, 
09-400 Płock</t>
  </si>
  <si>
    <t xml:space="preserve">ul. Poznańska 22
00-685 Warszawa, </t>
  </si>
  <si>
    <t>Nazwa, adres, miejsca stacjonowania 
lotniczego zespołu ratownictwa medycznego</t>
  </si>
  <si>
    <t>Mazowieckie Centrum Rehabilitacji
 "STOCER" Sp. z o. o.</t>
  </si>
  <si>
    <t>W01 30</t>
  </si>
  <si>
    <t>W01 170</t>
  </si>
  <si>
    <t>W01 202</t>
  </si>
  <si>
    <t>W01 204</t>
  </si>
  <si>
    <t>W01 206</t>
  </si>
  <si>
    <t>W01 208</t>
  </si>
  <si>
    <t>W02 112</t>
  </si>
  <si>
    <t>W02 114</t>
  </si>
  <si>
    <t>W03 94</t>
  </si>
  <si>
    <t>W03 104</t>
  </si>
  <si>
    <t>W03 116</t>
  </si>
  <si>
    <t>W03 141</t>
  </si>
  <si>
    <t>W03 142</t>
  </si>
  <si>
    <t>W03 144</t>
  </si>
  <si>
    <t>W03 146</t>
  </si>
  <si>
    <t>W03 154</t>
  </si>
  <si>
    <t>W03 156</t>
  </si>
  <si>
    <t>W03 158</t>
  </si>
  <si>
    <t>W05 12</t>
  </si>
  <si>
    <t>179</t>
  </si>
  <si>
    <t>274</t>
  </si>
  <si>
    <t>338</t>
  </si>
  <si>
    <t>381</t>
  </si>
  <si>
    <t>515</t>
  </si>
  <si>
    <t>667</t>
  </si>
  <si>
    <t>Mazowieckie</t>
  </si>
  <si>
    <t>Razem</t>
  </si>
  <si>
    <t>DM07-01</t>
  </si>
  <si>
    <t>DM07-02</t>
  </si>
  <si>
    <t>DM07-03</t>
  </si>
  <si>
    <t>DM07-04</t>
  </si>
  <si>
    <t>Rejon operacyjny nr 14/01 z dyspozytornią medyczną DM07-01</t>
  </si>
  <si>
    <t>Rejon operacyjny nr 14/02 z dyspozytornią medyczną DM07-02</t>
  </si>
  <si>
    <t>Rejon operacyjny nr 14/04 z dyspozytornią medyczną DM07-04</t>
  </si>
  <si>
    <t>Rejon operacyjny nr 14/05 z dyspozytornią medyczną DM07-05</t>
  </si>
  <si>
    <t>Rejon operacyjny nr 14/03 z dyspozytornią medyczną DM07-03</t>
  </si>
  <si>
    <t xml:space="preserve">DM07-03 </t>
  </si>
  <si>
    <t xml:space="preserve">DM07-05 </t>
  </si>
  <si>
    <t>05-530 Góra Kalwaria, Szpitalna 1</t>
  </si>
  <si>
    <t>05-552  Mroków, Marii Świątkiewicz 2</t>
  </si>
  <si>
    <t>05-555 Tarczyn, Warszawska 82</t>
  </si>
  <si>
    <t>96-300 Żyrardów, Jaktorowska 15A</t>
  </si>
  <si>
    <t>05-827 Grodzisk Mazowiecki, Kierlańczyków 21</t>
  </si>
  <si>
    <t>05-822 Milanówek, Warszawska 18</t>
  </si>
  <si>
    <t>05-870 Błonie, Lesznowska 20A</t>
  </si>
  <si>
    <t>05-850 Ożarów Mazowiecki, Poznańska 127A</t>
  </si>
  <si>
    <t>05-082 Stare Babice, Rynek 21</t>
  </si>
  <si>
    <t>05-092 Łomianki, Warszawska 31</t>
  </si>
  <si>
    <t>W03 148</t>
  </si>
  <si>
    <t>Odziały F*</t>
  </si>
  <si>
    <t xml:space="preserve">Uzdrowisko Konstancin Zdrój S.A. </t>
  </si>
  <si>
    <t xml:space="preserve"> ul. Sue Ryder 1, Konstancin-Jeziorna</t>
  </si>
  <si>
    <t xml:space="preserve"> 000000007840</t>
  </si>
  <si>
    <t>* - łączna liczba zakontraktowanych łóżek w ramach wszystkich zgłoszonych do rejestru komórek organizacyjnych o części VIII systemu resortowych kodów identyfikacyjnych 4700</t>
  </si>
  <si>
    <t>68</t>
  </si>
  <si>
    <t>69</t>
  </si>
  <si>
    <t>168</t>
  </si>
  <si>
    <t>237</t>
  </si>
  <si>
    <t>246</t>
  </si>
  <si>
    <t>286</t>
  </si>
  <si>
    <t>459</t>
  </si>
  <si>
    <t>460</t>
  </si>
  <si>
    <t>461</t>
  </si>
  <si>
    <t>462</t>
  </si>
  <si>
    <t>463</t>
  </si>
  <si>
    <t>464</t>
  </si>
  <si>
    <t>465</t>
  </si>
  <si>
    <t>477</t>
  </si>
  <si>
    <t>705</t>
  </si>
  <si>
    <t>W01 210</t>
  </si>
  <si>
    <t>W03 16</t>
  </si>
  <si>
    <t>W04 66</t>
  </si>
  <si>
    <t>W05 46</t>
  </si>
  <si>
    <t>1418024 - Konstancin Jeziorna miasto;
1418025 - Konstancin Jeziorna - obszar wiejski</t>
  </si>
  <si>
    <t>W01 212</t>
  </si>
  <si>
    <t>W01 124</t>
  </si>
  <si>
    <t>W03 18</t>
  </si>
  <si>
    <t>W04 06</t>
  </si>
  <si>
    <t>Mokobody</t>
  </si>
  <si>
    <t>1426042 - Mokobody;
1433022 - Grębków (część);</t>
  </si>
  <si>
    <t>W01 86</t>
  </si>
  <si>
    <t>NIE DOTYCZY</t>
  </si>
  <si>
    <t>Rembertów</t>
  </si>
  <si>
    <t xml:space="preserve">1465098 - Rembertów;
1434041 - Zielonka (część);
1465158 - Wesoła (część); </t>
  </si>
  <si>
    <t>05-500 Piaseczno
ul. Syrenki 15</t>
  </si>
  <si>
    <t>Samodzielny Publiczny Zespół Zakładów Opieki Zdrowotnej w Ostrowi Mazowieckiej*</t>
  </si>
  <si>
    <t>05-510 Konstancin Jeziorna
ul. Ireneusza Wierzejewskiego 12</t>
  </si>
  <si>
    <t>96-320 Mszczonów , Fabryczna 6/10</t>
  </si>
  <si>
    <t>08-124 Mokobody
ul. Leśna 22</t>
  </si>
  <si>
    <t>06-200 Maków Maz.
Ul. Witosa 2</t>
  </si>
  <si>
    <t>4800 m</t>
  </si>
  <si>
    <t>2000 m</t>
  </si>
  <si>
    <t>6000 m</t>
  </si>
  <si>
    <t>Uniwersyteckie Centrum Kliniczne Warszawskiego Uniwersytetu Medycznego -Samodzielny Publiczny Dziecięcy Szpital Kliniczny</t>
  </si>
  <si>
    <t>Uniwersyteckie Centrum Kliniczne Warszawskiego Uniwersytetu Medycznego -Szpital Kliniczny Dzieciątka Jezus</t>
  </si>
  <si>
    <t>Uniwersyteckie Centrum Kliniczne Warszawskiego Uniwersytetu Medycznego - Samodzielny Publiczny Centralny Szpital Kliniczny</t>
  </si>
  <si>
    <t>05, 25</t>
  </si>
  <si>
    <t>22, 01, 24, 43, 48, 51, 33, 70, 45, 25, 22</t>
  </si>
  <si>
    <t>07, 08, 24, 34, 42, 43, 44, 47, 48, 50, 53, 57, 67, 69, 70, 51, 22, 33</t>
  </si>
  <si>
    <t>TABELA 8 – jednostki organizacyjne szpitala wyspecjalizowane w zakresie udzielania świadczeń zdrowotnych niezbędnych dla ratownictwa medycznego 
– stan na dzień 1 stycznia 2020 r.</t>
  </si>
  <si>
    <t>1418044 - Piaseczno miasto;
1418045 - Piaseczno obszar wiejski;</t>
  </si>
  <si>
    <t>1464011 - Siedlce miasto;
1426082 - Siedlce obszar wiejski;
1426102 - -Suchożebry;
1426032 - Kotuń;
1426054 - Mordy miasto;
1426055 - Mordy obszar wiejski;
1426112 - Wiśniew;</t>
  </si>
  <si>
    <t>1412042 - Cegłów (część);
1433022 - Grębków (część);
1412094 - Kałuszyn miasto;
1412095 - Kałuszyn obszar wiejski;
1412124 - Mrozy - miasto
1412125 - Mrozy - obszar wiejski (część);
1412082 - Jakubów;</t>
  </si>
  <si>
    <t>1412151 - Sulejówek;
1412074 - Halinów miasto;
1412075 - Halinów obszar wiejski;
1417082 - Wiązowna;
1465158 - Wesoła (część);</t>
  </si>
  <si>
    <t>1434124 - Wołomin miasto; 
1434125 - Wołomin obszar wiejski;
1434011 - Kobyłka;
1434082 - Poświętne;
1434041 - Zielonka (część);</t>
  </si>
  <si>
    <t>Lotnicze Pogotowie Ratunkowe
Bielska 60, 09-400 Płock
Ratownik 18</t>
  </si>
  <si>
    <t>od godziny 7.00, lecz nie wcześniej niż od wschodu słońca, do 45 min przed zachodem słońca, lecz nie dłużej niż do godziny 20.00</t>
  </si>
  <si>
    <t>Lotnicze Pogotowie Ratunkowe
Al. 550-9, 08-300 Sokołów Podlaski
Ratownik 19</t>
  </si>
  <si>
    <t>Lotnicze Pogotowie Ratunkowe
Księżycowa 5, 01-934 Warszawa
Ratownik 12</t>
  </si>
  <si>
    <t>24 godziny na dobę</t>
  </si>
  <si>
    <t>ul. Krasińskiego 54/56, 01-755 Warszawa</t>
  </si>
  <si>
    <t>Tabela nr 7 – Szpitalne oddziały ratunkowe – stan na dzień 31.12.2019 r.</t>
  </si>
  <si>
    <t>Tak, 75 m</t>
  </si>
  <si>
    <t xml:space="preserve">Nie </t>
  </si>
  <si>
    <t>Nie</t>
  </si>
  <si>
    <t>NIE (100 m)</t>
  </si>
  <si>
    <t>tak(w odległości 300 m od SOR)</t>
  </si>
  <si>
    <t>brak</t>
  </si>
  <si>
    <t xml:space="preserve">NIE </t>
  </si>
  <si>
    <t>TAK (850 m)</t>
  </si>
  <si>
    <t>850 m</t>
  </si>
  <si>
    <t>nie/100 m</t>
  </si>
  <si>
    <t>TAK (200m)</t>
  </si>
  <si>
    <t>2000 m, lądowisko przy Mazowieckim Szpitalu Specjalistycznym Sp.  Z  o.o. w Radomiu, ul. Aleksandrowicza 5</t>
  </si>
  <si>
    <t>50 m</t>
  </si>
  <si>
    <t>TAK - 25m</t>
  </si>
  <si>
    <t>tak - 60 m</t>
  </si>
  <si>
    <t>w lokalizacji (budynku)</t>
  </si>
  <si>
    <t>1200 m</t>
  </si>
  <si>
    <t>210 m</t>
  </si>
  <si>
    <t>razem</t>
  </si>
  <si>
    <t>Tabela nr 9 – Liczba przyjęć pacjentów w szpitalnym oddziale ratunkowym w roku 2019</t>
  </si>
  <si>
    <t>Samodzielny Publiczny Zespół Zakładów Opieki Zdrowotnej w Przasnyszu ul. Sadowa 9
 06-300 Przasnysz</t>
  </si>
  <si>
    <t>Międzyleski Szpital Specjalistyczny w Warszawie , 04-749 Warszawa ul. Bursztynowa 2</t>
  </si>
  <si>
    <t>od 15-04-2019</t>
  </si>
  <si>
    <t>Tabela nr 10 – Liczba przyjęć pacjentów w izbie przyjęć szpitala w roku w roku 2019</t>
  </si>
  <si>
    <t xml:space="preserve">Płocki Zaklad Opieki Zdrowotnej   Sp. z  o.o, 09- 402 Płock, ul Kościuszki 28 </t>
  </si>
  <si>
    <t>dane za I-sze półrocze 2019r.
Dane zawarte w tabeli dotyczą I-szego półrocza 2019r., albowiem z dniem 30 czerwca 2019r. Instytut wypowiedział umowę zawartą z Mazowieckim Oddziałem NFZ o udzielanie świadczeń opieki zdrowotnej w systemie podstawowego szpitalnego zabezpieczenia świadczeń opieki zdrowotnej w zakresie świadczeń: izba przyjęć oraz świadczenia w izbie przyjęć- UE</t>
  </si>
  <si>
    <t>od 01-01-2019 do 15-04-2019</t>
  </si>
  <si>
    <t xml:space="preserve">  Szpital Grochowski im. Dr med. R. Masztaka  Sp. z o.o.,
 ul. Grenadierów 51/59, 04-073 Warszawa </t>
  </si>
  <si>
    <t>Szpital Specjalistyczny im. Św. Rodziny,  02-544 Warszawa, ul. A.J.Madalińskiego 25</t>
  </si>
  <si>
    <t>Uniwersyteckie Centrum Zdrowia Kobiety i Nowordka Warszawskiego Uniwersytetu Medycznego sp. z o.o.; pl. Starynkiewicza 1/3, 02-015 Warszawa</t>
  </si>
  <si>
    <t>Warszawa 00-685,
ul. Poznańska 22</t>
  </si>
  <si>
    <t>Narodowy Instytut Onkologii im. Marii Skłodowskiej-Curie - Państwowy Instytut Badawczy, ul. Roentgena 5 02-781 Warszawa</t>
  </si>
  <si>
    <t>Samodzielny Publiczny Zespół Zakładów Opieki Zdrowotnej Szpital w Iłży, ul. Danuty Siedzikóny "Inki"4, 27-100 Iłża</t>
  </si>
  <si>
    <t>Centrum Medyczne im. Bitwy Warszawskiej 1920 r. w Radzyminie - SPZ ZOZ,  ul. Konstytucji 3 Maja 17, 05-250 Radzymin</t>
  </si>
  <si>
    <t>Centrum Zdrowia Mazowsza Zachodniego  Sp. z o. o. Szpital im. Zenona Tokarskiego,  96-300 Żyrardów, ul. Lmanowskiego 30</t>
  </si>
  <si>
    <t>płocki</t>
  </si>
  <si>
    <t>Płocki Zaklad Opieki Zdrowotnej   Sp. z  o.o, 09- 402 Płock, ul Kościuszki 28 
(IP - psychiatryczna)</t>
  </si>
  <si>
    <t>Samodzielny Publiczny Zakład Opieki Zdrowotnej w Siedlcach, 
ul. Kilińskiego 29, 08-110 Siedlce 
(IP - psychiatryczna)</t>
  </si>
  <si>
    <t>Tabela nr 11– Centra urazowe – dane za rok 2019</t>
  </si>
  <si>
    <t xml:space="preserve">Wojskowy Instytut Medyczny Centralnego Szpitala Klinicznego Ministerstwa Obrony Narodowej </t>
  </si>
  <si>
    <t>04-141, ul. Szaserów 128 Warszawa 44</t>
  </si>
  <si>
    <t>Tabela nr 12 – Centra urazowe dla dzieci – dane za rok 2019</t>
  </si>
  <si>
    <t>Dzieciecy Szpital Kliniczny im. Józefa Polikarpa Brudzińskiego</t>
  </si>
  <si>
    <t>ul. Żwirki i Wigury 63a, 02-091 Warszawa</t>
  </si>
  <si>
    <t>Tabela nr 15 – Liczba osób wykonujących zawód medyczny w jednostkach systemu Państwowe Ratownictwo Medyczne za rok 2019 
(stan na 31 grudnia 2019 r.)</t>
  </si>
  <si>
    <t>04-749 Warszawa ul. Bursztynowa 2</t>
  </si>
  <si>
    <t xml:space="preserve">1465011 </t>
  </si>
  <si>
    <t>Tabela nr 17 – Szpitalne oddziały ratunkowe planowane do uruchomienia – stan na dzień 01.01.2020r</t>
  </si>
  <si>
    <t>31-03</t>
  </si>
  <si>
    <t>01-04</t>
  </si>
  <si>
    <t>00:00:17</t>
  </si>
  <si>
    <t>00:01:38</t>
  </si>
  <si>
    <t>00:01:33</t>
  </si>
  <si>
    <t>00:03:11</t>
  </si>
  <si>
    <t>00:01:49</t>
  </si>
  <si>
    <t>00:01:39</t>
  </si>
  <si>
    <t>00:03:28</t>
  </si>
  <si>
    <t>00:00:11</t>
  </si>
  <si>
    <t>00:00:18</t>
  </si>
  <si>
    <t>00:01:35</t>
  </si>
  <si>
    <t>00:03:08</t>
  </si>
  <si>
    <t>00:01:46</t>
  </si>
  <si>
    <t>00:01:40</t>
  </si>
  <si>
    <t>00:03:26</t>
  </si>
  <si>
    <t>00:01:31</t>
  </si>
  <si>
    <t>00:03:02</t>
  </si>
  <si>
    <t>00:01:42</t>
  </si>
  <si>
    <t>00:03:20</t>
  </si>
  <si>
    <t>00:00:10</t>
  </si>
  <si>
    <t>00:01:32</t>
  </si>
  <si>
    <t>00:01:27</t>
  </si>
  <si>
    <t>00:02:59</t>
  </si>
  <si>
    <t>00:01:34</t>
  </si>
  <si>
    <t>00:03:16</t>
  </si>
  <si>
    <t>00:00:06</t>
  </si>
  <si>
    <t>00:00:16</t>
  </si>
  <si>
    <t>00:01:26</t>
  </si>
  <si>
    <t>00:02:58</t>
  </si>
  <si>
    <t>00:03:14</t>
  </si>
  <si>
    <t>00:01:30</t>
  </si>
  <si>
    <t>00:02:56</t>
  </si>
  <si>
    <t>00:03:12</t>
  </si>
  <si>
    <t>00:01:25</t>
  </si>
  <si>
    <t>00:01:22</t>
  </si>
  <si>
    <t>00:02:47</t>
  </si>
  <si>
    <t>00:01:28</t>
  </si>
  <si>
    <t>00:03:03</t>
  </si>
  <si>
    <t>00:02:57</t>
  </si>
  <si>
    <t>00:01:41</t>
  </si>
  <si>
    <t>00:03:13</t>
  </si>
  <si>
    <t>00:01:43</t>
  </si>
  <si>
    <t>00:03:15</t>
  </si>
  <si>
    <t>00:00:09</t>
  </si>
  <si>
    <t>00:00:15</t>
  </si>
  <si>
    <t>00:01:37</t>
  </si>
  <si>
    <t>00:03:27</t>
  </si>
  <si>
    <t>00:03:30</t>
  </si>
  <si>
    <t>00:01:51</t>
  </si>
  <si>
    <t>00:01:45</t>
  </si>
  <si>
    <t>00:03:36</t>
  </si>
  <si>
    <t>00:00:12</t>
  </si>
  <si>
    <t>00:03:09</t>
  </si>
  <si>
    <t>00:01:50</t>
  </si>
  <si>
    <t>00:00:13</t>
  </si>
  <si>
    <t>00:00:19</t>
  </si>
  <si>
    <t>00:01:29</t>
  </si>
  <si>
    <t>00:02:55</t>
  </si>
  <si>
    <t>00:00:07</t>
  </si>
  <si>
    <t>00:00:22</t>
  </si>
  <si>
    <t>00:01:23</t>
  </si>
  <si>
    <t>00:02:52</t>
  </si>
  <si>
    <t>00:01:44</t>
  </si>
  <si>
    <t>00:00:14</t>
  </si>
  <si>
    <t>00:00:20</t>
  </si>
  <si>
    <t>00:00:21</t>
  </si>
  <si>
    <t>00:03:17</t>
  </si>
  <si>
    <t>00:03:00</t>
  </si>
  <si>
    <t>00:01:48</t>
  </si>
  <si>
    <t>00:03:21</t>
  </si>
  <si>
    <t>00:03:05</t>
  </si>
  <si>
    <t>00:03:25</t>
  </si>
  <si>
    <t>00:01:47</t>
  </si>
  <si>
    <t>00:03:19</t>
  </si>
  <si>
    <t>00:01:53</t>
  </si>
  <si>
    <t>00:03:31</t>
  </si>
  <si>
    <t>00:01:54</t>
  </si>
  <si>
    <t>00:03:01</t>
  </si>
  <si>
    <t>00:01:59</t>
  </si>
  <si>
    <t>00:02:01</t>
  </si>
  <si>
    <t>00:04:00</t>
  </si>
  <si>
    <t>00:02:13</t>
  </si>
  <si>
    <t>00:02:07</t>
  </si>
  <si>
    <t>00:04:20</t>
  </si>
  <si>
    <t>00:02:05</t>
  </si>
  <si>
    <t>00:04:06</t>
  </si>
  <si>
    <t>00:02:17</t>
  </si>
  <si>
    <t>00:04:24</t>
  </si>
  <si>
    <t>00:00:05</t>
  </si>
  <si>
    <t>00:03:52</t>
  </si>
  <si>
    <t>00:02:11</t>
  </si>
  <si>
    <t>00:01:58</t>
  </si>
  <si>
    <t>00:04:09</t>
  </si>
  <si>
    <t>00:01:57</t>
  </si>
  <si>
    <t>00:03:55</t>
  </si>
  <si>
    <t>00:02:09</t>
  </si>
  <si>
    <t>00:02:03</t>
  </si>
  <si>
    <t>00:04:12</t>
  </si>
  <si>
    <t>00:01:52</t>
  </si>
  <si>
    <t>00:03:49</t>
  </si>
  <si>
    <t>00:04:07</t>
  </si>
  <si>
    <t>00:03:56</t>
  </si>
  <si>
    <t>00:03:41</t>
  </si>
  <si>
    <t>00:02:04</t>
  </si>
  <si>
    <t>00:03:57</t>
  </si>
  <si>
    <t>00:01:56</t>
  </si>
  <si>
    <t>00:01:55</t>
  </si>
  <si>
    <t>00:03:51</t>
  </si>
  <si>
    <t>00:04:08</t>
  </si>
  <si>
    <t>00:02:00</t>
  </si>
  <si>
    <t>00:04:05</t>
  </si>
  <si>
    <t>00:02:06</t>
  </si>
  <si>
    <t>00:04:10</t>
  </si>
  <si>
    <t>00:03:48</t>
  </si>
  <si>
    <t>00:04:01</t>
  </si>
  <si>
    <t>00:03:32</t>
  </si>
  <si>
    <t>00:03:43</t>
  </si>
  <si>
    <t>00:03:33</t>
  </si>
  <si>
    <t>00:03:44</t>
  </si>
  <si>
    <t>00:03:40</t>
  </si>
  <si>
    <t>00:03:47</t>
  </si>
  <si>
    <t>Tabela 13 - Stanowiska dyspozytorów medycznych - dane za rok 2019</t>
  </si>
  <si>
    <t>TABELA 4 – Wyjazdy zespołów ratownictwa medycznego w roku 2019</t>
  </si>
  <si>
    <t>Warszawa, Chruściela 103</t>
  </si>
  <si>
    <t>Piaseczno, Julianowska 6</t>
  </si>
  <si>
    <t>W01 201</t>
  </si>
  <si>
    <t>1418044 - Piaseczno miasto;
1418045 - Piaseczno obszar wiejski;
1418024 - Konstancin Jeziorna miasto;*
1418025 - Konstancin Jeziorna - obszar wiejski;*</t>
  </si>
  <si>
    <t>950</t>
  </si>
  <si>
    <t>233</t>
  </si>
  <si>
    <t>TABELA 5 – Wyjazdy zespołów ratownictwa medycznego w roku 2019</t>
  </si>
  <si>
    <t xml:space="preserve">1465098 - Rembertów; </t>
  </si>
  <si>
    <t xml:space="preserve">1417052 - Kołbiel;             
1417032 - Celestynów;
1417062 - Osieck;
1417072 - Sobienie Jeziory; </t>
  </si>
  <si>
    <t>1425011 - Pionki-miasto;
1425082 - Pionki obszar wiejski;</t>
  </si>
  <si>
    <t>1425104 - Skaryszew miasto;
1425105 - Skaryszew obszar wiejski;</t>
  </si>
  <si>
    <t>W03 116****</t>
  </si>
  <si>
    <t>1464011 - Siedlce miasto;
1426082 - Siedlce obszar wiejski;
1426102 - -Suchożebry;
1426032 - Kotuń;
1426042 - Mokobody*****;
1426054 - Mordy miasto;
1426055 - Mordy obszar wiejski;
1426112 - Wiśniew;</t>
  </si>
  <si>
    <t>1412042 - Cegłów (część);
1433022 - Grębków (część)****;
1412094 - Kałuszyn miasto;
1412095 - Kałuszyn obszar wiejski;
1412124 - Mrozy - miasto
1412125 - Mrozy - obszar wiejski (część);
1412082 - Jakubów;</t>
  </si>
  <si>
    <t>Nazwa ZRM i obszar działania</t>
  </si>
  <si>
    <r>
      <t>W01 11 1</t>
    </r>
    <r>
      <rPr>
        <b/>
        <vertAlign val="superscript"/>
        <sz val="10"/>
        <rFont val="Arial"/>
        <family val="2"/>
        <charset val="238"/>
      </rPr>
      <t>)</t>
    </r>
  </si>
  <si>
    <r>
      <t xml:space="preserve">W01 20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</si>
  <si>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W01 124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</si>
  <si>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W01 161 </t>
    </r>
    <r>
      <rPr>
        <b/>
        <vertAlign val="superscript"/>
        <sz val="10"/>
        <rFont val="Arial"/>
        <family val="2"/>
        <charset val="238"/>
      </rPr>
      <t>4)</t>
    </r>
  </si>
  <si>
    <t>Błonie</t>
  </si>
  <si>
    <r>
      <t xml:space="preserve">W01 161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</si>
  <si>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W01 162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</si>
  <si>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W01 164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</si>
  <si>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W01 164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</si>
  <si>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W01 166 </t>
    </r>
    <r>
      <rPr>
        <b/>
        <vertAlign val="superscript"/>
        <sz val="10"/>
        <rFont val="Arial"/>
        <family val="2"/>
        <charset val="238"/>
      </rPr>
      <t>1)</t>
    </r>
  </si>
  <si>
    <r>
      <t>W01 166</t>
    </r>
    <r>
      <rPr>
        <b/>
        <vertAlign val="superscript"/>
        <sz val="10"/>
        <rFont val="Arial"/>
        <family val="2"/>
        <charset val="238"/>
      </rPr>
      <t xml:space="preserve"> 2)</t>
    </r>
  </si>
  <si>
    <r>
      <t xml:space="preserve">W01 170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</si>
  <si>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W01 172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</si>
  <si>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W01 178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</si>
  <si>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W01 178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</si>
  <si>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W01 176w </t>
    </r>
    <r>
      <rPr>
        <b/>
        <vertAlign val="superscript"/>
        <sz val="10"/>
        <rFont val="Arial"/>
        <family val="2"/>
        <charset val="238"/>
      </rPr>
      <t>5)</t>
    </r>
  </si>
  <si>
    <r>
      <t xml:space="preserve">W01 194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</si>
  <si>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W01 201 </t>
    </r>
    <r>
      <rPr>
        <b/>
        <vertAlign val="superscript"/>
        <sz val="10"/>
        <rFont val="Arial"/>
        <family val="2"/>
        <charset val="238"/>
      </rPr>
      <t>2,3)</t>
    </r>
  </si>
  <si>
    <r>
      <t xml:space="preserve">W01 210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</si>
  <si>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W01 202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</si>
  <si>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W01 204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</si>
  <si>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W01 206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</si>
  <si>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W01 208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</si>
  <si>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W01 212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</si>
  <si>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W01 30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</si>
  <si>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38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</si>
  <si>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78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</si>
  <si>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W01 81 </t>
    </r>
    <r>
      <rPr>
        <b/>
        <vertAlign val="superscript"/>
        <sz val="10"/>
        <rFont val="Arial"/>
        <family val="2"/>
        <charset val="238"/>
      </rPr>
      <t>3)</t>
    </r>
  </si>
  <si>
    <r>
      <t xml:space="preserve">W01 86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</si>
  <si>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W02 111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</si>
  <si>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W02 112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</si>
  <si>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W02 114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</si>
  <si>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03 </t>
    </r>
    <r>
      <rPr>
        <b/>
        <vertAlign val="superscript"/>
        <sz val="10"/>
        <rFont val="Arial"/>
        <family val="2"/>
        <charset val="238"/>
      </rPr>
      <t>3)</t>
    </r>
  </si>
  <si>
    <r>
      <t xml:space="preserve">W03 16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</si>
  <si>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W03 18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</si>
  <si>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W03 141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</si>
  <si>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W03 142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</si>
  <si>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W03 144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</si>
  <si>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W03 146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</si>
  <si>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W03 148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</si>
  <si>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W01 161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</si>
  <si>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W03 151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</si>
  <si>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W03 152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</si>
  <si>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W01 162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</si>
  <si>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W03 154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</si>
  <si>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W03 156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</si>
  <si>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W03 158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</si>
  <si>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W04 06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</si>
  <si>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W04 63 </t>
    </r>
    <r>
      <rPr>
        <b/>
        <vertAlign val="superscript"/>
        <sz val="10"/>
        <rFont val="Arial"/>
        <family val="2"/>
        <charset val="238"/>
      </rPr>
      <t>3)</t>
    </r>
  </si>
  <si>
    <r>
      <t xml:space="preserve">W04 66 </t>
    </r>
    <r>
      <rPr>
        <b/>
        <vertAlign val="superscript"/>
        <sz val="10"/>
        <color theme="1"/>
        <rFont val="Arial"/>
        <family val="2"/>
        <charset val="238"/>
      </rPr>
      <t>4)</t>
    </r>
  </si>
  <si>
    <r>
      <t xml:space="preserve">W05 41 </t>
    </r>
    <r>
      <rPr>
        <b/>
        <vertAlign val="superscript"/>
        <sz val="10"/>
        <rFont val="Arial"/>
        <family val="2"/>
        <charset val="238"/>
      </rPr>
      <t>3)</t>
    </r>
  </si>
  <si>
    <r>
      <t xml:space="preserve">W05 46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</si>
  <si>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W06 04 </t>
    </r>
    <r>
      <rPr>
        <b/>
        <vertAlign val="superscript"/>
        <sz val="10"/>
        <rFont val="Arial"/>
        <family val="2"/>
        <charset val="238"/>
      </rPr>
      <t>1)</t>
    </r>
  </si>
  <si>
    <r>
      <t>W06 02</t>
    </r>
    <r>
      <rPr>
        <b/>
        <vertAlign val="superscript"/>
        <sz val="10"/>
        <rFont val="Arial"/>
        <family val="2"/>
        <charset val="238"/>
      </rPr>
      <t xml:space="preserve"> 1)</t>
    </r>
  </si>
  <si>
    <r>
      <t>W06 11</t>
    </r>
    <r>
      <rPr>
        <b/>
        <vertAlign val="superscript"/>
        <sz val="10"/>
        <rFont val="Arial"/>
        <family val="2"/>
        <charset val="238"/>
      </rPr>
      <t xml:space="preserve"> 1)</t>
    </r>
  </si>
  <si>
    <r>
      <t xml:space="preserve">W06 12 </t>
    </r>
    <r>
      <rPr>
        <b/>
        <vertAlign val="superscript"/>
        <sz val="10"/>
        <rFont val="Arial"/>
        <family val="2"/>
        <charset val="238"/>
      </rPr>
      <t>1)</t>
    </r>
  </si>
  <si>
    <r>
      <t>W06 14</t>
    </r>
    <r>
      <rPr>
        <b/>
        <vertAlign val="superscript"/>
        <sz val="10"/>
        <rFont val="Arial"/>
        <family val="2"/>
        <charset val="238"/>
      </rPr>
      <t xml:space="preserve"> 1)</t>
    </r>
  </si>
  <si>
    <r>
      <t xml:space="preserve">W06 21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</si>
  <si>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22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</si>
  <si>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26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</si>
  <si>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24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</si>
  <si>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31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</si>
  <si>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32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</si>
  <si>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34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</si>
  <si>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36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</si>
  <si>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38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</si>
  <si>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41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</si>
  <si>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42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</si>
  <si>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44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</si>
  <si>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46 </t>
    </r>
    <r>
      <rPr>
        <b/>
        <vertAlign val="superscript"/>
        <sz val="10"/>
        <rFont val="Arial"/>
        <family val="2"/>
        <charset val="238"/>
      </rPr>
      <t>1)</t>
    </r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</si>
  <si>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ZRM działał do dnia 31 marca</t>
    </r>
  </si>
  <si>
    <r>
      <t xml:space="preserve">2) </t>
    </r>
    <r>
      <rPr>
        <sz val="10"/>
        <rFont val="Arial"/>
        <family val="2"/>
        <charset val="238"/>
      </rPr>
      <t>ZRM działa od dnia 1 kwietnia</t>
    </r>
  </si>
  <si>
    <r>
      <rPr>
        <vertAlign val="superscript"/>
        <sz val="10"/>
        <rFont val="Arial"/>
        <family val="2"/>
        <charset val="238"/>
      </rPr>
      <t xml:space="preserve">3) </t>
    </r>
    <r>
      <rPr>
        <sz val="10"/>
        <rFont val="Arial"/>
        <family val="2"/>
        <charset val="238"/>
      </rPr>
      <t>ZRM działał do dnia 14 września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</si>
  <si>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ZRM działa od dnia 15 września</t>
    </r>
  </si>
  <si>
    <t>ZRM z RO 14/01 stacjonujące na terenie m. st. Warszawy - mediana wyliczona ze wszystkich wezwań. Brak możliwości uwzględnienia obszarów działania w SWD PRM</t>
  </si>
  <si>
    <t>Tabela 14 - Liczba połączeń i czas obsługi zgłoszeń w dyspozytorni medycznej DM07-01*</t>
  </si>
  <si>
    <t>Tabela 14 - Liczba połączeń i czas obsługi zgłoszeń w dyspozytorni medycznej DM07-02*</t>
  </si>
  <si>
    <t>Tabela 14 - Liczba połączeń i czas obsługi zgłoszeń w dyspozytorni medycznej DM07-03*</t>
  </si>
  <si>
    <t>Tabela 14 - Liczba połączeń i czas obsługi zgłoszeń w dyspozytorni medycznej DM07-04*</t>
  </si>
  <si>
    <t>Tabela 14 - Liczba połączeń i czas obsługi zgłoszeń w dyspozytorni medycznej DM07-05*</t>
  </si>
  <si>
    <t>* Dane za 2019 r.</t>
  </si>
  <si>
    <t>RO 14/01 Warszawa</t>
  </si>
  <si>
    <t>RO 14/02 Płock</t>
  </si>
  <si>
    <t>RO 14/03 Radom</t>
  </si>
  <si>
    <t>RO 14/04 Siedlce</t>
  </si>
  <si>
    <t>RO14/05 Ostrołęka</t>
  </si>
  <si>
    <t>RO 14/06 Grodzisk Mazowiecki</t>
  </si>
  <si>
    <t>Województwo mazowieckie</t>
  </si>
  <si>
    <t>Radom Południe</t>
  </si>
  <si>
    <t>Radom Gołębiów - I, II</t>
  </si>
  <si>
    <t>Wojskowy Instytut Medyczny Ministerstwa Obrony Narodowej Centralnego Szpitala Klinicznego
ul. Szaserów 128
04-141 Warszawa</t>
  </si>
  <si>
    <t>W01 078</t>
  </si>
  <si>
    <t>1465148 - Wawer</t>
  </si>
  <si>
    <t>W01 001</t>
  </si>
  <si>
    <t>W01 002</t>
  </si>
  <si>
    <t>W01 004</t>
  </si>
  <si>
    <t>W01 006</t>
  </si>
  <si>
    <t>W01 008</t>
  </si>
  <si>
    <t>W01 010</t>
  </si>
  <si>
    <t>W01 012</t>
  </si>
  <si>
    <t>W01 014</t>
  </si>
  <si>
    <t>W01 016</t>
  </si>
  <si>
    <t>W01 018</t>
  </si>
  <si>
    <t>W01 020</t>
  </si>
  <si>
    <t>W01 022</t>
  </si>
  <si>
    <t>W01 024</t>
  </si>
  <si>
    <t>W01 026</t>
  </si>
  <si>
    <t>W01 030</t>
  </si>
  <si>
    <t>W01 032</t>
  </si>
  <si>
    <t>W01 034</t>
  </si>
  <si>
    <t>W01 036</t>
  </si>
  <si>
    <t>W01 038</t>
  </si>
  <si>
    <t>W01 041</t>
  </si>
  <si>
    <t>W01 042</t>
  </si>
  <si>
    <t>W01 044</t>
  </si>
  <si>
    <t>W01 046</t>
  </si>
  <si>
    <t>W01 048</t>
  </si>
  <si>
    <t>W01 051</t>
  </si>
  <si>
    <t>W01 052</t>
  </si>
  <si>
    <t>W01 054</t>
  </si>
  <si>
    <t>W01 056</t>
  </si>
  <si>
    <t>W01 062</t>
  </si>
  <si>
    <t>W01 064</t>
  </si>
  <si>
    <t>W01 066</t>
  </si>
  <si>
    <t>W01 071</t>
  </si>
  <si>
    <t>W01 072</t>
  </si>
  <si>
    <t>W01 074</t>
  </si>
  <si>
    <t>W01 076</t>
  </si>
  <si>
    <t>W01 082</t>
  </si>
  <si>
    <t>W01 084</t>
  </si>
  <si>
    <t>W01 086</t>
  </si>
  <si>
    <t>W01 092</t>
  </si>
  <si>
    <t>W01 094</t>
  </si>
  <si>
    <t>W01 068</t>
  </si>
  <si>
    <t>1462011 - Płock;
1419032 - Brudzeń Duży;
1419132 - Stara Biała;</t>
  </si>
  <si>
    <t>W02 001</t>
  </si>
  <si>
    <t>W02 002</t>
  </si>
  <si>
    <t>W02 004</t>
  </si>
  <si>
    <t>W02 006</t>
  </si>
  <si>
    <t>W02 008</t>
  </si>
  <si>
    <t>W02 012</t>
  </si>
  <si>
    <t>W02 014</t>
  </si>
  <si>
    <t>W02 022</t>
  </si>
  <si>
    <t>W02 032</t>
  </si>
  <si>
    <t>W02 042</t>
  </si>
  <si>
    <t>W02 044</t>
  </si>
  <si>
    <t>W02 052</t>
  </si>
  <si>
    <t>W02 056</t>
  </si>
  <si>
    <t>W02 062</t>
  </si>
  <si>
    <t>W02 064</t>
  </si>
  <si>
    <t>W02 071</t>
  </si>
  <si>
    <t>W02 072</t>
  </si>
  <si>
    <t>W02 074</t>
  </si>
  <si>
    <t>W02 076</t>
  </si>
  <si>
    <t>W02 078</t>
  </si>
  <si>
    <t>W02 082</t>
  </si>
  <si>
    <t>W02 084</t>
  </si>
  <si>
    <t>W02 086</t>
  </si>
  <si>
    <t>W02 092</t>
  </si>
  <si>
    <t>W02 094</t>
  </si>
  <si>
    <t>W02 096</t>
  </si>
  <si>
    <t>Gołymin-Ośrodek</t>
  </si>
  <si>
    <t>W02 106</t>
  </si>
  <si>
    <t>W02 108</t>
  </si>
  <si>
    <t>W02 110</t>
  </si>
  <si>
    <t>Pułtusk</t>
  </si>
  <si>
    <t>Dąbrówka-Ług</t>
  </si>
  <si>
    <t>1464011 - Siedlce miasto;
1426082 - Siedlce obszar wiejski;
1426102 - -Suchożebry;
1426032 - Kotuń;
1426042 - Mokobody;
1426054 - Mordy miasto;
1426055 - Mordy obszar wiejski;
1426112 - Wiśniew;
1426022 - Korczew;
1426062 - Paprotnia; 
1426072 - Przesmyki; 
1426012 - Domanice;
1426092 - Skórzec;
1426122 - Wodynie;  
1426132 - Zbuczyn;  
1410024 - Łosice miasto;
1410025 - Łosice obszar wiejski;
1410032 - Olszanka;
1410062 - Stara Kornica; 
1410012 - Huszlew; 
1410042 - Platerów;
1410052 - Sarnaki;
1429022 - Bielany;
1429042 - Jabłonna Lacka;
1429062 - Repki;
1429072 - Sabnie;
1429011 - Sokołów Podlaski-miasto;
1429082 - Sokołów Podlaski obszar wiejski;
1429054 - Kosów Lacki miasto;
1429055 - Kosów Lacki obszar wiejski;
1429092 - Sterdyń;
1429032 - Ceranów; 
1433011 - Węgrów;
1433092 - Wierzbno;
1433032 - Korytnica;
1433042 - Liw; 
1433062 - Miedzna;
1433054 - Łochów miasto;
1433055 - Łochów obszar wiejski;
1433072 - Sadowne;
1433082 - Stoczek;
1434062 - Jadów;
1434102 - Strachówka;
1403011 - Garwolin miasto; 
1403042 - Garwolin obszar 
wiejski; 
1403032 - Borowie;
1403052 - Górzno;
1403082 - Miastków 
Kościelny;
1403092 - Parysów;
1403104 - Pilawa miasto;
1403105 - Pilawa 
obszar wiejski;
1403132 - Wilga;
1403112 - Sobolew;
1403021 - Łaskarzew miasto;
1403062 - Łaskarzew obszar wiejski;
1403072 - Maciejowice;
1403122 - Trojanów;
1403144 - Żelechów miasto;
1403145 - Żelechów obszar wiejski;
1412011 - Mińsk Mazowiecki miasto;
1412052 - Dębe Wielkie;
1412062 - Dobre;
1412082 - Jakubów;
1412102 - Latowicz;
1412112 - Mińsk Mazowiecki obszar wiejski;
1412132 - Siennica;
1412142 - Stanisławów;
1412042 - Cegłów;
1433022 - Grębków;
1412094 - Kałuszyn miasto;
1412095 - Kałuszyn obszar wiejski;
1412124 - Mrozy miasto;
1412125 - Mrozy obszar wiejski;
1461011 - Ostrołęka;
1415042 - Goworowo;
1415062 - Lelis;
1415092 - Olszewo-Borki;
1415102 - Rzekuń;
1415112 - Troszyn;
1415084 - Myszyniec miasto;
1415022 - Czarnia;
1415072 - Łyse; 
1415085 - Myszyniec obszar wiejski;
1415032 - Czerwin;
1415012 - Baranowo;
1415052 - Kadzidło;
1411082 - Rzewnie;
1411052 - Młynarze;
1411075 - Różan obszar wiejski;
1411074 - Różan miasto;
1411092 - Sypniewo;
1411042 - Krasnosielc;
1411062 - Płoniawy Bramura;
1411102 - Szelków;
1411032 - Karniewo;
1411022 - Czerwonka;
1411011 - Maków Mazowiecki;
1422042 - Jednorożec; 
1422062 - Krzynowłoga Mała;
1422025 - Chorzele obszar wiejski;
1422024 - Chorzele miasto;
1422052 - Krasne;
1422011 - Przasnysz miasto;
1422072 - Przasnysz obszar wiejski;
1422032 - Czernice Borowe;
1435062 - Zabrodzie;
1435042 - Somianka;
1435032 - Rząśnik;
1435012 - Brańszczyk;
1435055 - Wyszków obszar wiejski;
1435054 - Wyszków miasto;
1435022 - Długosiodło;
1416045 - Brok obszar wiejski;
1416044 - Brok miasto;
1416052 - Małkinia Górna;
1416112 - Zaręby Kościelne;
1416032 - Boguty Pianki;
1416022 - Andrzejewo;
1416092 - Szulborze Wielkie; 
1416102 - Wąsewo;
1416072 - Ostrów Mazowiecka obszar wiejski;
1416011 - Ostrów Mazowiecka miasto;
1416082 - Stary Lubotyń;
1416062 - Nur;
1424044 - Pułtusk miasto;
1424045 - Pułtusk obszar wiejski;
1424012 - Gzy;
1424032 - Pokrzywnica;
1424062 - Winnica;
1424022 - Obryte;
1424072 - Zatory;</t>
  </si>
  <si>
    <t>W02 066</t>
  </si>
  <si>
    <t>W02 041</t>
  </si>
  <si>
    <t>1463011 - Radom;
1425042 - Jastrzębia;
1425022 - Gózd;
1425072 - Kowala;  
1425052 - Jedlińsk;
1425092 - Przytyk;
1425122 - Wolanów;
1425132 - Zakrzew;  
1425011 - Pionki-miasto;
1425082 - Pionki obszar wiejski;
1425062 - Jedlnia Letnisko;
1425034 - Iłża miasto;
1425035 - Iłża obszar wiejski;
1409042 - Rzeczniów; 
1425104 - Skaryszew miasto; 
1425105 - Skaryszew obszar wiekski;
1430054 - Szydłowiec miasto;
1430055 - Szydłowiec obszar wiejski;
1430032 - Mirów;
1430022 - Jastrząb;
1430042 - Orońsko;
1425112 - Wierzbica;
1430012 - Chlewiska;
1407054 - Kozienice miasto;
1407055 - Kozienice obszar wiejski;
1407072 - Sieciechów;
1407012 - Garbatka Letnisko;
1407022 - Głowaczów;
1407032 - Gniewoszów; 
1407062 - Magnuszew;
1407042 - Grabów nad Pilicą; 
1409034 - Lipsko miasto;
1409035 - Lipsko obszar wiejski;
1409052 - Sienno;
1409062 - Solec nad Wisłą;
1409012 - Chotcza;
1409022 - Ciepielów;
1436032 - Przyłęk;
1436022 - Policzna;
1436012 - Kazanów;
1436042 - Tczów;
1436054 - Zwoleń miasto;
1436055 - Zwoleń obszar wiejski;
1406054 - Grójec miasto;
1406055 - Grójec obszar wiejski;
1407042 - Grabów nad Pilicą;
1406012 - Belsk duży; 
1406022 - Błędów;
1406032 - Chynów;
1406062 - Jasieniec;
1406092 - Pniewy;
1406114 - Warka miasto;
1406115 - Warka obszar wiejski;
1406084 - Nowe Miasto nad Pilicą miasto; 
1406085 - Nowe Miasto nad Pilicą obszar wiejski; 
1423032 - Klwów;  
1423042 - Odrzywół; 
1423052 - Potworów; 
1406074 - Mogielnica miasto;
1406075 - Mogielnica obszar wiejski;
1406042 - Goszczyn;
1401014 - Białobrzegi miasto;
1401015 - Białobrzegi obszar wiejski;
1401022 - Promna;
1401032 - Radzanów;
1401042 - Stara Błotnica;
1401052 - Stromiec;
1401064 - Wyśmierzyce miasto;
1401065 - Wyśmierzyce obszar wiejski;
1423072 - Rusinów;
1423082 - Wieniawa;
1423012 - Borkowice; 
1423022 - Gielniów;
1423064 - Przysucha miasto;
1423065 - Przysucha obszar 
wiejski;
1405044 - Grodzisk Mazowiecki miasto;
1405045 - Grodzisk Mazowiecki obszar wiejski;
1405032 - Baranów;
1405052 - Jaktorów ;
1405011 - Milanówek;
1405062 - Żabia Wola;
1438032 - Puszcza Mariańska;
1438052 - Wiskitki;
1438011 - Żyrardów;
1438024 - Mszczonów miasto;
1438025 - Mszczonów obszar wiejski;
1438042 - Radziejowice;
1432014 - Błonie miasto;
1432015 - Błonie obszar wiejski ;
1432042 - Leszno;
1432032 - Kampinos;
1432064 - Ożarów Mazowiecki miasto;
1432065 - Ożarów Mazowiecki obszar wiejski;
1432072 - Stare Babice;
1432022 - Izabelin;
1432054 - Łomianki miasto;
1432055 - Łomianki obszar wiejski;
1462011 - Płock;
1419032 - Brudzeń Duży;
1419132 - Stara Biała;
1419102 - Radzanowo;
1419012 - Bielsk;
1419122 - Słupno;
1419142 - Staroźreby;  
1419042 - Bulkowo;
1419064 - Gąbin miasto;
1419065 - Gąbin obszar wiejski;
1404032 - Pacyna;
1404042 - Sanniki;
1419154 - Wyszogród miasto;
1419155 - Wyszogród obszar wiejski;  
1419022 - Bodzanów;
1419082 - Mała Wieś;
1420042 - Czerwińsk nad Wisłą;
1404011 - Gostynin-miasto;
1404022 - Gostynin obszar wiejski;  
1419072 - Łąck;
1419092 - Nowy Duninów;
1404052 - Szczawin Kościelny;
1427011 - Sierpc miasto;
1427022 - Gozdowo;
1427032 - Mochowo;
1427042 - Rościszewo;
1427052 - Sierpc obszar wiejski;
1427062 - Szczutowo;
1427072 - Zawidz;
1437015 - Bieżuń obszar wiejski;
1437065 - Żuromin obszar wiejski;
1437064 - Żuromin miasto;
1437032 - Lubowidz;
1437022 - Kuczbork Osada; 
1437014 - Bieżuń miasto;
1437042 - Lutocin;
1437052 - Siemiątkowo;
1420011 - Płońsk miasto;
1420092 - Płońsk obszar wiejski;
1420032 - Baboszewo;
1420052 - Dzierzążnia;
1420072 - Naruszewo;
1420112 - Sochocin; 
1420122 - Załuski;
1420082 - Nowe Miasto;
1420062 - Joniec;
1420021 - Raciąż-miasto; 
1420102 - Raciąż obszar wiejski;
1419054 - Drobin miasto;
1402034 - Glinojeck miasto;
1402035 - Glinojeck obszar wiejski;
1419055 - Drobin obszar wiejski;
1402011 - Ciechanów miasto;
1402022 - Ciechanów obszar wiejski;
1402052 - Grudusk;
1402062 - Ojrzeń;
1402072 - Opinogóra Górna;
1402082 - Regimin;
1402092 - Sońsk;
1402042 - Gołymin Ośrodek;
1413011 - Mława;
1413062 - Stupsk;
1413072 - Szreńsk;
1413082 - Szydłowo;
1413092 - Wieczfnia 
Kościelna;
1413102 - Wiśniewo;
1413022 - Dzierzgowo;
1413032 - Lipowiec 
Kościelny;
1413042 - Radzanów;
1413052 - Strzegowo;
1414011 - Nowy Dwór 
Mazowiecki;
1414022 - Czosnów;
1414032 - Leoncin; 
1414052 - Pomiechówek;
1414064 - Zakroczym 
miasto;
1414065 - Zakroczym 
obszar wiejski;
1414044 - Nasielsk miasto;
1414045 - Nasielsk obszar 
wiejski;
1424052 - Świercze; 
1428082 - Teresin;
1419112 - Słubice ;
1428032 - Iłów;
1428011 - Sochaczew miasto;
1428072 - Sochaczew obszar wiejski;
1428042 - Młodzieszyn;
1428022 - Brochów;
1428052 - Nowa Sucha;
1428062 - Rybno;</t>
  </si>
  <si>
    <t>Konstancin-Jeziorna</t>
  </si>
  <si>
    <t>1418024 - Konstancin-Jeziorna miasto;
1418025 - Konstancin-Jeziorna obszar wiejski</t>
  </si>
  <si>
    <t>30.09</t>
  </si>
  <si>
    <t>W01 096</t>
  </si>
  <si>
    <t>Radom Potkanów</t>
  </si>
  <si>
    <t>1463011 - Radom;
1425072 - Kowala;</t>
  </si>
  <si>
    <t>W02 021</t>
  </si>
  <si>
    <t>W02 031</t>
  </si>
  <si>
    <t>W02 034</t>
  </si>
  <si>
    <t>W02 036</t>
  </si>
  <si>
    <t>W02 054</t>
  </si>
  <si>
    <t>W02 061</t>
  </si>
  <si>
    <t>W02 081</t>
  </si>
  <si>
    <t>W01 114</t>
  </si>
  <si>
    <t>Latowicz</t>
  </si>
  <si>
    <t>Wilga</t>
  </si>
  <si>
    <t>W03 001</t>
  </si>
  <si>
    <t>W03 002</t>
  </si>
  <si>
    <t>W03 004</t>
  </si>
  <si>
    <t>W03 006</t>
  </si>
  <si>
    <t>W03 008</t>
  </si>
  <si>
    <t>W03 010</t>
  </si>
  <si>
    <t>W03 018</t>
  </si>
  <si>
    <t>W03 012</t>
  </si>
  <si>
    <t>W03 014</t>
  </si>
  <si>
    <t>W03 016</t>
  </si>
  <si>
    <t>W03 011</t>
  </si>
  <si>
    <t>W03 022</t>
  </si>
  <si>
    <t>W03 013</t>
  </si>
  <si>
    <t>W03 024</t>
  </si>
  <si>
    <t>W03 026</t>
  </si>
  <si>
    <t>W03 028</t>
  </si>
  <si>
    <t>W03 041</t>
  </si>
  <si>
    <t>W03 042</t>
  </si>
  <si>
    <t>W03 044</t>
  </si>
  <si>
    <t>W03 051</t>
  </si>
  <si>
    <t>W03 052</t>
  </si>
  <si>
    <t>W03 056</t>
  </si>
  <si>
    <t>W03 058</t>
  </si>
  <si>
    <t>W03 060</t>
  </si>
  <si>
    <t>W03 062</t>
  </si>
  <si>
    <t>W03 064</t>
  </si>
  <si>
    <t>W03 066</t>
  </si>
  <si>
    <t>W03 071</t>
  </si>
  <si>
    <t>W03 072</t>
  </si>
  <si>
    <t>W03 074</t>
  </si>
  <si>
    <t>W03 076</t>
  </si>
  <si>
    <t>W03 078</t>
  </si>
  <si>
    <t>W03 080</t>
  </si>
  <si>
    <t>W03 082</t>
  </si>
  <si>
    <t>W03 084</t>
  </si>
  <si>
    <t>W03 086</t>
  </si>
  <si>
    <t>W03 088</t>
  </si>
  <si>
    <t>W03 090</t>
  </si>
  <si>
    <t>W03 092</t>
  </si>
  <si>
    <t>W03 096</t>
  </si>
  <si>
    <t>W03 106</t>
  </si>
  <si>
    <t>W03 108</t>
  </si>
  <si>
    <t>W03 110</t>
  </si>
  <si>
    <t>W03 124</t>
  </si>
  <si>
    <t>W03 126</t>
  </si>
  <si>
    <t>W03 134</t>
  </si>
  <si>
    <t>W03 161</t>
  </si>
  <si>
    <t>W03 162</t>
  </si>
  <si>
    <t>W03 164</t>
  </si>
  <si>
    <t>W03 166</t>
  </si>
  <si>
    <t>W03 171</t>
  </si>
  <si>
    <t>W03 172</t>
  </si>
  <si>
    <t>W03 173</t>
  </si>
  <si>
    <t>W03 174</t>
  </si>
  <si>
    <t>W03 176</t>
  </si>
  <si>
    <t>W03 184</t>
  </si>
  <si>
    <t>1425052 - Jedlińsk; 
1425042 - Jastrzębia;</t>
  </si>
  <si>
    <t>W02 111</t>
  </si>
  <si>
    <t>Wilanów</t>
  </si>
  <si>
    <t>Śródmieście - Ujazdów</t>
  </si>
  <si>
    <t>W03 081</t>
  </si>
  <si>
    <t>W03 015</t>
  </si>
  <si>
    <t>W03 091</t>
  </si>
  <si>
    <t>W03 130</t>
  </si>
  <si>
    <t>W02 051</t>
  </si>
  <si>
    <t>1402011 - Ciechanów miasto;
1402022 - Ciechanów obszar wiejski;
1402052 - Grudusk (CZĘŚĆ);
1402072 - Opinogóra Górna;
1402082 - Regimin;
1402062 - Ojrzeń;</t>
  </si>
  <si>
    <t>1420011 - Płońsk miasto;
1420092 - Płońsk obszar wiejski;
1420032 - Baboszewo;
1420052 - Dzierzążnia;
1420072 - Naruszewo;
1420122 - Załuski; 
1420112 - Sochocin;</t>
  </si>
  <si>
    <t>W01 021</t>
  </si>
  <si>
    <t>1406084 - Nowe Miasto nad Pilicą miasto;
1406085 - Nowe Miasto nad Pilicą obszar wiejski;
1423032 - Klwów;
1423052 - Potworów;
1423042 - Odrzywół;</t>
  </si>
  <si>
    <t>W03 031</t>
  </si>
  <si>
    <t>W03 032</t>
  </si>
  <si>
    <t>W03 181</t>
  </si>
  <si>
    <r>
      <t xml:space="preserve">TABELA nr 2 – Zespoły ratownictwa medycznego włączone do systemu Państwowe Ratownictwo Medyczne – stan na dzień  </t>
    </r>
    <r>
      <rPr>
        <b/>
        <sz val="12"/>
        <rFont val="Arial"/>
        <family val="2"/>
        <charset val="238"/>
      </rPr>
      <t>01.04.2021 r.</t>
    </r>
    <r>
      <rPr>
        <sz val="9"/>
        <rFont val="Arial"/>
        <family val="2"/>
        <charset val="238"/>
      </rPr>
      <t xml:space="preserve">
Rejony operacyjne, zespoły ratownictwa medycznego, miejsca stacjonowania i dysponenci 
</t>
    </r>
  </si>
  <si>
    <t>TABELA 3 – Dodatkowe zespoły ratownictwa medycznego – stan na dzień 1 kwietnia 2021 r.</t>
  </si>
  <si>
    <t>01.04</t>
  </si>
  <si>
    <t>01.06</t>
  </si>
  <si>
    <t>Świerże Górne</t>
  </si>
  <si>
    <t>* Tabela zostanie uzupełniona po rozstrzygnięciu konkursu przez NFZ</t>
  </si>
  <si>
    <t>TABELA nr 1 – Rejony operacyjne i miejsca stacjonowania zespołów ratownictwa medycznego - obowiązuje od 01.04.2021 r.  
Tabela stanowi podstawę do zawarcia umów, o których mowa w art. 49 ust. 2 ustawy</t>
  </si>
  <si>
    <t>RO14/04</t>
  </si>
  <si>
    <t>DM07-05</t>
  </si>
  <si>
    <t>RO14/05</t>
  </si>
  <si>
    <t>TABELA nr 1 – Rejony operacyjne i miejsca stacjonowania zespołów ratownictwa medycznego - obowiązuje od 01.01.2021 r. 
Tabela stanowi podstawę do zawarcia umów, o których mowa w art. 49 ust. 2 ustawy</t>
  </si>
  <si>
    <t>01.01</t>
  </si>
  <si>
    <t>31.03</t>
  </si>
  <si>
    <t>W01 20</t>
  </si>
  <si>
    <t>W01 38</t>
  </si>
  <si>
    <t>W01 96</t>
  </si>
  <si>
    <t>1465148 - Wawer;</t>
  </si>
  <si>
    <t>Zegrze Przystań Jezioro Zegrzyńskie Gm. Nieporęt*</t>
  </si>
  <si>
    <t>01.05</t>
  </si>
  <si>
    <t>31.10</t>
  </si>
  <si>
    <t>*</t>
  </si>
  <si>
    <t>Konstancin Jeziorna</t>
  </si>
  <si>
    <t>1462011 - Płock;
1419032 - Brudzeń Duży;
1419132 - Stara Biała;
1419102 - Radzanowo;
1419012 - Bielsk;
1419122 - Słupno;
1419142 - Staroźreby;  
1419042 - Bulkowo;
1419064 - Gąbin miasto;
1419065 - Gąbin obszar wiejski;
1404032 - Pacyna;
1404042 - Sanniki;
1419154 - Wyszogród miasto;
1419155 - Wyszogród obszar wiejski;  
1419022 - Bodzanów;
1419082 - Mała Wieś;
1420042 - Czerwińsk nad Wisłą;
1404011 - Gostynin-miasto;
1404022 - Gostynin obszar wiejski;  
1419072 - Łąck;
1419092 - Nowy Duninów;
1404052 - Szczawin Kościelny;
1427011 - Sierpc miasto;
1427022 - Gozdowo;
1427032 - Mochowo;
1427042 - Rościszewo;
1427052 - Sierpc obszar wiejski;
1427062 - Szczutowo;
1427072 - Zawidz;
1437015 - Bieżuń obszar wiejski;
1437065 - Żuromin obszar wiejski;
1437064 - Żuromin miasto;
1437032 - Lubowidz;
1437022 - Kuczbork Osada; 
1437014 - Bieżuń miasto;
1437042 - Lutocin;
1437052 - Siemiątkowo;
1420011 - Płońsk miasto;
1420092 - Płońsk obszar wiejski;
1420032 - Baboszewo;
1420052 - Dzierzążnia;
1420072 - Naruszewo;
1420112 - Sochocin; 
1420122 - Załuski;
1420082 - Nowe Miasto;
1420062 - Joniec;
1420021 - Raciąż-miasto; 
1420102 - Raciąż obszar wiejski;
1419054 - Drobin miasto;
1402034 - Glinojeck miasto;
1402035 - Glinojeck obszar wiejski;
1419055 - Drobin obszar wiejski;
1402011 - Ciechanów miasto;
1402022 - Ciechanów obszar wiejski;
1402052 - Grudusk;
1402062 - Ojrzeń;
1402072 - Opinogóra Górna;
1402082 - Regimin;
1402092 - Sońsk;
1402042 - Gołymin Ośrodek;
1413011 - Mława;
1413062 - Stupsk;
1413072 - Szreńsk;
1413082 - Szydłowo;
1413092 - Wieczfnia 
Kościelna;
1413102 - Wiśniewo;
1413022 - Dzierzgowo;
1413032 - Lipowiec 
Kościelny;
1413042 - Radzanów;
1413052 - Strzegowo;
1414011 - Nowy Dwór 
Mazowiecki;
1414022 - Czosnów;
1414032 - Leoncin; 
1414052 - Pomiechówek;
1414064 - Zakroczym 
miasto;
1414065 - Zakroczym 
obszar wiejski;
1414044 - Nasielsk miasto;
1414045 - Nasielsk obszar 
wiejski;
1424052 - Świercze; 
1428082 - Teresin;
1419112 - Słubice ;
1428032 - Iłów;
1428011 - Sochaczew miasto;
1428072 - Sochaczew obszar wiejski;
1428042 - Młodzieszyn;
1428022 - Brochów;
1428052 - Nowa Sucha;
1428062 - Rybno;</t>
  </si>
  <si>
    <t>W02 32</t>
  </si>
  <si>
    <t>Gołymin Ośrodek</t>
  </si>
  <si>
    <t>1463011 - Radom;
1425042 - Jastrzębia;
1425022 - Gózd;
1425072 - Kowala;  
1425052 - Jedlińsk;
1425092 - Przytyk;
1425122 - Wolanów;
1425132 - Zakrzew;  
1425011 - Pionki-miasto;
1425082 - Pionki obszar wiejski;
1425062 - Jedlnia Letnisko;
1425034 - Iłża miasto;
1425035 - Iłża obszar wiejski;
1409042 - Rzeczniów; 
1425104 - Skaryszew miasto; 
1425105 - Skaryszew obszar wiekski;
1430054 - Szydłowiec miasto;
1430055 - Szydłowiec obszar wiejski;
1430032 - Mirów;
1430022 - Jastrząb;
1430042 - Orońsko;
1425112 - Wierzbica;
1430012 - Chlewiska;
1407054 - Kozienice miasto;
1407055 - Kozienice obszar wiejski;
1407072 - Sieciechów;
1407012 - Garbatka Letnisko;
1407022 - Głowaczów;
1407032 - Gniewoszów; 
1407062 - Magnuszew;
1407042 - Grabów nad Pilicą; 
1409034 - Lipsko miasto;
1409035 - Lipsko obszar wiejski;
1409052 - Sienno;
1409062 - Solec nad Wisłą;
1409012 - Chotcza;
1409022 - Ciepielów;
1436032 - Przyłęk;
1436022 - Policzna;
1436012 - Kazanów;
1436042 - Tczów;
1436054 - Zwoleń miasto;
1436055 - Zwoleń obszar wiejski;
1406054 - Grójec miasto;
1406055 - Grójec obszar wiejski;
1407042 - Grabów nad Pilicą;
1406012 - Belsk duży; 
1406022 - Błędów;
1406032 - Chynów;
1406062 - Jasieniec;
1406092 - Pniewy;
1406114 - Warka miasto;
1406115 - Warka obszar wiejski;
1406084 - Nowe Miasto nad Pilicą miasto; 
1406085 - Nowe Miasto nad Pilicą obszar wiejski; 
1423032 - Klwów;  
1423042 - Odrzywół; 
1423052 - Potworów; 
1406074 - Mogielnica miasto;
1406075 - Mogielnica obszar wiejski;
1406042 - Goszczyn;
1401014 - Białobrzegi miasto;
1401015 - Białobrzegi obszar wiejski;
1401022 - Promna;
1401032 - Radzanów;
1401042 - Stara Błotnica;
1401052 - Stromiec;
1401064 - Wyśmierzyce miasto;
1401065 - Wyśmierzyce obszar wiejski;
1423072 - Rusinów;
1423082 - Wieniawa;
1423012 - Borkowice; 
1423022 - Gielniów;
1423064 - Przysucha miasto;
1423065 - Przysucha obszar 
wiejski;
1405044 - Grodzisk Mazowiecki miasto;
1405045 - Grodzisk Mazowiecki obszar wiejski;
1405032 - Baranów;
1405052 - Jaktorów ;
1405011 - Milanówek;
1405062 - Żabia Wola;
1438032 - Puszcza Mariańska;
1438052 - Wiskitki;
1438011 - Żyrardów;
1438024 - Mszczonów miasto;
1438025 - Mszczonów obszar wiejski;
1438042 - Radziejowice;
1432014 - Błonie miasto;
1432015 - Błonie obszar wiejski ;
1432042 - Leszno;
1432032 - Kampinos;
1432064 - Ożarów Mazowiecki miasto;
1432065 - Ożarów Mazowiecki obszar wiejski;
1432072 - Stare Babice;
1432022 - Izabelin;
1432054 - Łomianki miasto;
1432055 - Łomianki obszar wiejski;</t>
  </si>
  <si>
    <t>W03 76</t>
  </si>
  <si>
    <t>W03 118</t>
  </si>
  <si>
    <t>1464011 - Siedlce miasto;
1426082 - Siedlce obszar wiejski;
1426102 - -Suchożebry;
1426032 - Kotuń;
1426042 - Mokobody;
1426054 - Mordy miasto;
1426055 - Mordy obszar wiejski;
1426112 - Wiśniew;
1426022 - Korczew;
1426062 - Paprotnia; 
1426072 - Przesmyki; 
1426012 - Domanice;
1426092 - Skórzec;
1426122 - Wodynie;  
1426132 - Zbuczyn;  
1410024 - Łosice miasto;
1410025 - Łosice obszar wiejski;
1410032 - Olszanka;
1410062 - Stara Kornica; 
1410012 - Huszlew; 
1410042 - Platerów;
1410052 - Sarnaki;
1429022 - Bielany;
1429042 - Jabłonna Lacka;
1429062 - Repki;
1429072 - Sabnie;
1429011 - Sokołów Podlaski-miasto;
1429082 - Sokołów Podlaski obszar wiejski;
1429054 - Kosów Lacki miasto;
1429055 - Kosów Lacki obszar wiejski;
1429092 - Sterdyń;
1429032 - Ceranów; 
1433011 - Węgrów;
1433092 - Wierzbno;
1433032 - Korytnica;
1433042 - Liw; 
1433062 - Miedzna;
1433054 - Łochów miasto;
1433055 - Łochów obszar wiejski;
1433072 - Sadowne;
1433082 - Stoczek;
1434062 - Jadów;
1434102 - Strachówka;
1403011 - Garwolin miasto; 
1403042 - Garwolin obszar 
wiejski; 
1403032 - Borowie;
1403052 - Górzno;
1403082 - Miastków 
Kościelny;
1403092 - Parysów;
1403104 - Pilawa miasto;
1403105 - Pilawa 
obszar wiejski;
1403132 - Wilga;
1403112 - Sobolew;
1403021 - Łaskarzew miasto;
1403062 - Łaskarzew obszar wiejski;
1403072 - Maciejowice;
1403122 - Trojanów;
1403144 - Żelechów miasto;
1403145 - Żelechów obszar wiejski;
1412011 - Mińsk Mazowiecki miasto;
1412052 - Dębe Wielkie;
1412062 - Dobre;
1412082 - Jakubów;
1412102 - Latowicz;
1412112 - Mińsk Mazowiecki obszar wiejski;
1412132 - Siennica;
1412142 - Stanisławów;
1412042 - Cegłów;
1433022 - Grębków;
1412094 - Kałuszyn miasto;
1412095 - Kałuszyn obszar wiejski;
1412124 - Mrozy miasto;
1412125 - Mrozy obszar wiejski;</t>
  </si>
  <si>
    <t>Dąbrówka Ług</t>
  </si>
  <si>
    <t>1461011 - Ostrołęka;
1415042 - Goworowo;
1415062 - Lelis;
1415092 - Olszewo-Borki;
1415102 - Rzekuń;
1415112 - Troszyn;
1415084 - Myszyniec miasto;
1415022 - Czarnia;
1415072 - Łyse; 
1415085 - Myszyniec obszar wiejski;
1415032 - Czerwin;
1415012 - Baranowo;
1415052 - Kadzidło;
1411082 - Rzewnie;
1411052 - Młynarze;
1411075 - Różan obszar wiejski;
1411074 - Różan miasto;
1411092 - Sypniewo;
1411042 - Krasnosielc;
1411062 - Płoniawy Bramura;
1411102 - Szelków;
1411032 - Karniewo;
1411022 - Czerwonka;
1411011 - Maków Mazowiecki;
1422042 - Jednorożec; 
1422062 - Krzynowłoga Mała;
1422025 - Chorzele obszar wiejski;
1422024 - Chorzele miasto;
1422052 - Krasne;
1422011 - Przasnysz miasto;
1422072 - Przasnysz obszar wiejski;
1422032 - Czernice Borowe;
1435062 - Zabrodzie;
1435042 - Somianka;
1435032 - Rząśnik;
1435012 - Brańszczyk;
1435055 - Wyszków obszar wiejski;
1435054 - Wyszków miasto;
1435022 - Długosiodło;
1416045 - Brok obszar wiejski;
1416044 - Brok miasto;
1416052 - Małkinia Górna;
1416112 - Zaręby Kościelne;
1416032 - Boguty Pianki;
1416022 - Andrzejewo;
1416092 - Szulborze Wielkie; 
1416102 - Wąsewo;
1416072 - Ostrów Mazowiecka obszar wiejski;
1416011 - Ostrów Mazowiecka miasto;
1416082 - Stary Lubotyń;
1416062 - Nur;
1424044 - Pułtusk miasto;
1424045 - Pułtusk obszar wiejski;
1424012 - Gzy;
1424032 - Pokrzywnica;
1424062 - Winnica;
1424022 - Obryte;
1424072 - Zatory;</t>
  </si>
  <si>
    <t>W05 56</t>
  </si>
  <si>
    <t>Pułtusk Centrum</t>
  </si>
  <si>
    <t>W05 84</t>
  </si>
  <si>
    <t>* ZRM wodny funkcjonuje w okresie letnim i nie będzie realizował zleceń w trakcie funkcjonowania Planu</t>
  </si>
  <si>
    <t xml:space="preserve">DM07-01 </t>
  </si>
  <si>
    <t>00-685 Warszawa, Poznańska 22</t>
  </si>
  <si>
    <t>Wojewódzka Stacja Pogotowia Ratunkowego i Transportu Sanitarnego "Meditrans" Samodzielny Publiczny Zakład Opieki Zdrowotnej w Warszawie</t>
  </si>
  <si>
    <t>0100</t>
  </si>
  <si>
    <t>00-189 Warszawa, Inflancka  6</t>
  </si>
  <si>
    <t>04-073 Warszawa, Grenadierów  34</t>
  </si>
  <si>
    <t>01-211 Warszawa, Kasprzaka 17</t>
  </si>
  <si>
    <t>084</t>
  </si>
  <si>
    <t>02-620 Warszawa, Puławska 120</t>
  </si>
  <si>
    <t>02-626 Warszawa, Woronicza  19</t>
  </si>
  <si>
    <t>02-760 Warszawa, Soczi 1</t>
  </si>
  <si>
    <t>01-963 Warszawa, Wrzeciono 41</t>
  </si>
  <si>
    <t>086</t>
  </si>
  <si>
    <t>01-710 Warszawa, Włościańska 52</t>
  </si>
  <si>
    <t>03-737 Warszawa, Brzeska 12</t>
  </si>
  <si>
    <t>02-317 Warszawa, Joteyki 9</t>
  </si>
  <si>
    <t>02-786 Warszawa, Jastrzębowskiego 22</t>
  </si>
  <si>
    <t>02-495 Warszawa, Sosnkowskiego 18</t>
  </si>
  <si>
    <t>034</t>
  </si>
  <si>
    <t>01-480 Warszawa, Kartezjusza 2</t>
  </si>
  <si>
    <t>03-195 Warszawa, Dorodna 16</t>
  </si>
  <si>
    <t>03-042 Warszawa, Marywilska 44</t>
  </si>
  <si>
    <t>03-214 Warszawa, Krasnobrodzka 11</t>
  </si>
  <si>
    <t>04-749 Warszawa, Bursztynowa  2</t>
  </si>
  <si>
    <t>00-910 Warszawa
Aleja Gen. Antoniego Chruściela "Montera" 103</t>
  </si>
  <si>
    <t>05-090 Raszyn, Sportowa 1A</t>
  </si>
  <si>
    <t>05-270 Marki, Klonowa 7</t>
  </si>
  <si>
    <t>05-091 Ząbki, Rychlińskiego 1</t>
  </si>
  <si>
    <t>05-400 Otwock, Niemcewicza 2</t>
  </si>
  <si>
    <t>05-340 Nowa Wieś, Nowa Wieś 4a</t>
  </si>
  <si>
    <t>05-070 Sulejówek, 
ul. Dworcowa 109 A</t>
  </si>
  <si>
    <t>05-120 Legionowo, Jagielońska 26B</t>
  </si>
  <si>
    <t>066</t>
  </si>
  <si>
    <t>05-126 Zegrze, Warszawska 39b</t>
  </si>
  <si>
    <t>05-130 Zegrze, Warszawska 39b</t>
  </si>
  <si>
    <t>05-110 Jabłonna, Modlińska 102 B</t>
  </si>
  <si>
    <t>05-140 Serock, Pułtuska 4</t>
  </si>
  <si>
    <t>05-200 Wołomin, 1 maja 36</t>
  </si>
  <si>
    <t>05-250 Radzymin, Al. Jana Pawła II 59</t>
  </si>
  <si>
    <t>05-240 Tłuszcz, Warszawska 3</t>
  </si>
  <si>
    <t>05-800 Pruszków, ul. Andrzej 23</t>
  </si>
  <si>
    <t>05-805 Otrębusy, Świerkowa 2</t>
  </si>
  <si>
    <t xml:space="preserve">DM07-02 </t>
  </si>
  <si>
    <t>09-400  Płock, Narodowych Sił Zbrojnych 5</t>
  </si>
  <si>
    <t xml:space="preserve">Samodzielny Publiczny Zakład Opieki Zdrowotnej Wojewódzka Stacja Pogotowia Ratunkowego i Transportu Sanitarnego w Płocku </t>
  </si>
  <si>
    <t>0102</t>
  </si>
  <si>
    <t>09-402  Płock, Strzelecka 3</t>
  </si>
  <si>
    <t>09-402 Płock, Strzelecka 3</t>
  </si>
  <si>
    <t>09-410 Płock, Armii Krajowej 62</t>
  </si>
  <si>
    <t>09-440 Staroźreby, Płocka 34</t>
  </si>
  <si>
    <t>09-530 Gąbin, Płocka 19A</t>
  </si>
  <si>
    <t>09-450 Wyszogród, Płocka 29a</t>
  </si>
  <si>
    <t>09-500 Gostynin, Przemysłowa 1</t>
  </si>
  <si>
    <t>09-200 Sierpc,  Braci Tułodzieckich 19</t>
  </si>
  <si>
    <t>09-300 Żuromin, Szpitalna 56</t>
  </si>
  <si>
    <t>09-320 Bieżuń, Zacisze 2</t>
  </si>
  <si>
    <t>09-100 Płońsk, Henryka Sienkiewicza 7</t>
  </si>
  <si>
    <t>09-120 Nowe Miasto, Apteczna 5</t>
  </si>
  <si>
    <t>06-450 Glinojeck, Targowa 6/2</t>
  </si>
  <si>
    <t>09-140 Raciąż, Mławska 15</t>
  </si>
  <si>
    <t>05-100 Nowy Dwór Mazowiecki, Miodowa 2</t>
  </si>
  <si>
    <t>05-154 Kazuń Polski, Leśna 29</t>
  </si>
  <si>
    <t>05-170 Zakroczym, Rynek 8</t>
  </si>
  <si>
    <t>05-190 Nasielsk, Kościuszki 29</t>
  </si>
  <si>
    <t>06-400 Ciechanów, Powstańców Wielkopolskich 2</t>
  </si>
  <si>
    <t>06-420 Gołymin-Ośrodek, Ks.Michalaka 10C</t>
  </si>
  <si>
    <t>06-500 Mława,  Anny Dobrskiej 1</t>
  </si>
  <si>
    <t>06-445 Strzegowo, Ciechanowska 20</t>
  </si>
  <si>
    <t>96-500 Sochaczew, 15 Sierpnia 6</t>
  </si>
  <si>
    <t>96-520 Iłów, Wyzwolenia 5a</t>
  </si>
  <si>
    <t>26-600  Radom, Tochtermana  1</t>
  </si>
  <si>
    <t>26-600 Radom, Tochtermana  1</t>
  </si>
  <si>
    <t>26-600 Radom, Aleksandrowicza 5</t>
  </si>
  <si>
    <t>26-600 Radom, Potkanowska 50</t>
  </si>
  <si>
    <t>26-660 Jedlińsk, Warszawska 55</t>
  </si>
  <si>
    <t>26-650 Przytyk, Zachęta 57</t>
  </si>
  <si>
    <t>26-670 Pionki, Legionistów 38</t>
  </si>
  <si>
    <t>26-634 Gózd, Radomska 34b</t>
  </si>
  <si>
    <t>27-100 Iłża, D.Siedzikówny "Inki"  4</t>
  </si>
  <si>
    <t>26-640 Skaryszew, Skłodowskiej 12</t>
  </si>
  <si>
    <t>26-500 Szydłowiec, Staszica 4</t>
  </si>
  <si>
    <t>26-680 Wierzbica, Sienkiewicza 37</t>
  </si>
  <si>
    <t>26-510 Chlewiska , Szkolna 15</t>
  </si>
  <si>
    <t>26-900 Kozienice, Sikorskiego 10</t>
  </si>
  <si>
    <t>26-903 Głowaczów, Warecka 13</t>
  </si>
  <si>
    <t>27-300 Lipsko, Śniadeckiego  2</t>
  </si>
  <si>
    <t>26-700 Zwoleń, Ludowa 7</t>
  </si>
  <si>
    <t>26-720 Policzna, Osiedlowa 1A</t>
  </si>
  <si>
    <t>05-600 Grójec, Piotra Skargi 10</t>
  </si>
  <si>
    <t>05-660 Warka, Piotra Wysockiego 12</t>
  </si>
  <si>
    <t>26-420 Nowe Miasto nad Pilicą, Tomaszowska 43</t>
  </si>
  <si>
    <t>05-640 Mogielnica, Dziarnowska 40/1</t>
  </si>
  <si>
    <t>26-800 Białobrzegi, ul. Reymonta 13A</t>
  </si>
  <si>
    <t>26-400 Przysucha, Partyzantów 8</t>
  </si>
  <si>
    <t>05-871 Błonie, Lesznowska 20A</t>
  </si>
  <si>
    <t>08-110 Siedlce, B-pa I. Świrskiego 38</t>
  </si>
  <si>
    <t>Samodzielny Publiczny Zakład Opieki Zdrowotnej "RM-Meditrans" Stacja Pogotowia Ratunkowego i Transportu Sanitarnego w Siedlcach</t>
  </si>
  <si>
    <t>08-110 Siedlce, Biskupapa Ignacego Świrskiego 38</t>
  </si>
  <si>
    <t>08-107 Hołubla, Siedlecka 68</t>
  </si>
  <si>
    <t>08-114 Dąbrówka Ług, Garwolińska  2</t>
  </si>
  <si>
    <t>08-106 Zbuczyn, Terespolska 11</t>
  </si>
  <si>
    <t>08-200 Łosice, Szpitalna 2</t>
  </si>
  <si>
    <t>08-210 Platerów, Kościelna 17</t>
  </si>
  <si>
    <t>08-300 Sokołów Podlaski, Bartoszowa 5</t>
  </si>
  <si>
    <t>08-330 Kosów Lacki, Kościelna  20</t>
  </si>
  <si>
    <t>07-100 Węgrów, Mickiewicza 15</t>
  </si>
  <si>
    <t>07-130 Łochów, Al. Pokoju 73</t>
  </si>
  <si>
    <t>08-400 Garwolin, Staszica 18</t>
  </si>
  <si>
    <t>05-334 Latowicz, Rynek 24 m.3</t>
  </si>
  <si>
    <t>08-460 Gończyce,  15</t>
  </si>
  <si>
    <t>08-470 Wilga, Wojska Polskiego 8</t>
  </si>
  <si>
    <t>05-300 Mińsk Mazowiecki, dr. Jana Huberta 37</t>
  </si>
  <si>
    <t>05-310 Kałuszyn, Pocztowa 4A</t>
  </si>
  <si>
    <t>07-410 Ostrołęka, Kościuszki 49</t>
  </si>
  <si>
    <t>Samodzielny Publiczny Zakład Opieki Zdrowotnej "Meditrans Ostrołęka" Stacja Pogotowia Ratunkowego i Transportu Sanitarnego w Ostrołęce</t>
  </si>
  <si>
    <t>07-410 Ostrołęka, gen. Tadeusza Kościuszki 49</t>
  </si>
  <si>
    <t>07-430 Myszyniec, Pawłowskiego 15</t>
  </si>
  <si>
    <t>07-407 Czerwin, Parkowa 1</t>
  </si>
  <si>
    <t>07-420 Kadzidło, Targowa 6</t>
  </si>
  <si>
    <t>06-212 Krasnosielc, Plac Kościelny 6</t>
  </si>
  <si>
    <t>06-230 Różan, Szkolna  4</t>
  </si>
  <si>
    <t>06-300 Przasnysz, Mikołaja Reja 15</t>
  </si>
  <si>
    <t>06-330 Chorzele, Stara Targowica 17</t>
  </si>
  <si>
    <t>06-323 Jednorożec, Odrodzenia 12</t>
  </si>
  <si>
    <t>07-200 Wyszków, Komisji Edukacji Narodowej 1</t>
  </si>
  <si>
    <t>07-210 Długosiodło, Mickiewicza  15</t>
  </si>
  <si>
    <t>07-300 Ostrów Mazowiecka, St. Duboisa 66</t>
  </si>
  <si>
    <t>07-324 Szulborze Wielkie, Romantyczna 2</t>
  </si>
  <si>
    <t>07-320 Małkinia Górna, Nurska 150</t>
  </si>
  <si>
    <t>06-100 Pułtusk Centrum, Pana Tadeusza 18</t>
  </si>
  <si>
    <t>TABELA 3 – Dodatkowe zespoły ratownictwa medycznego – stan na dzień 31 GRUDNIA 2019 r.</t>
  </si>
  <si>
    <t>W01 D 01</t>
  </si>
  <si>
    <t>Warszawa
 ul. Woronicza 19</t>
  </si>
  <si>
    <t>WSPRiTS,,Meditrans" SPZOZ w Warszawie, 
00-685 Warszawa, ul. Poznańska 22</t>
  </si>
  <si>
    <t>60h</t>
  </si>
  <si>
    <t>W01 D 02</t>
  </si>
  <si>
    <t>W02 D 02</t>
  </si>
  <si>
    <t>Płock
 ul. Narodowych Sił Zbrojnych 5</t>
  </si>
  <si>
    <t>SP ZOZ WSPRiTS w Płocku 
09- 400 Płock, ul. Narodowych Sił Zbrojnych 5</t>
  </si>
  <si>
    <t>12h</t>
  </si>
  <si>
    <t xml:space="preserve">W02 D 04
</t>
  </si>
  <si>
    <t xml:space="preserve"> Płońsk 
ul. Henryka Sienkiewicza 7</t>
  </si>
  <si>
    <t>SPZZOZ  PŁOŃSK im. Marszałka Jozefa Piłsudskiego 
09-100 Płońsk ul. Henryka Sienkiewicza 7</t>
  </si>
  <si>
    <t>24h</t>
  </si>
  <si>
    <t>W02 D 06</t>
  </si>
  <si>
    <t xml:space="preserve"> Nowy Dwór Mazowiecki ul. Miodowa 2</t>
  </si>
  <si>
    <t>Nowodworskie Centrum Medyczne 
05-100 Nowy Dwór Mazowiecki ul. Miodowa 2</t>
  </si>
  <si>
    <t>6.</t>
  </si>
  <si>
    <t>W02 D 08</t>
  </si>
  <si>
    <t>Ciechanów
 ul. Powstańców Wielkopolskich 2</t>
  </si>
  <si>
    <t>Specjalistyczny Szpital Wojewódzki w Ciechanowie 
06-400 Ciechanów ul. Powstańców Wielkopolskich 2</t>
  </si>
  <si>
    <t>60 minut</t>
  </si>
  <si>
    <t>7.</t>
  </si>
  <si>
    <t>W02 D 10</t>
  </si>
  <si>
    <t>Mława
 ul. Anny Dobrskiej 1</t>
  </si>
  <si>
    <t>SP ZOZ Mława
 06-500 Mława ul. Anny Dobrskiej 1</t>
  </si>
  <si>
    <t>30 minut</t>
  </si>
  <si>
    <t>8.</t>
  </si>
  <si>
    <t>W02 D 12</t>
  </si>
  <si>
    <t xml:space="preserve">Żuromin
 ul. Szpitalna 56 </t>
  </si>
  <si>
    <t xml:space="preserve">SPZZOZ w Żurominie 
09-300 Żuromin ul. Szpitalna 56 </t>
  </si>
  <si>
    <t>180 minut</t>
  </si>
  <si>
    <t>9.</t>
  </si>
  <si>
    <t>W03 D 02</t>
  </si>
  <si>
    <t>Radom
ul. Tochtermana 1</t>
  </si>
  <si>
    <t>Radomska Stacja Pogotowia Ratunkowego w Radomiu
26-600 Radom ul. Tochtermana 1</t>
  </si>
  <si>
    <t>45 minut</t>
  </si>
  <si>
    <t>10.</t>
  </si>
  <si>
    <t>W03 D 04</t>
  </si>
  <si>
    <t>Kozienice
 ul. gen.Wł.Sikorskiego 10</t>
  </si>
  <si>
    <t xml:space="preserve"> Samodzielny Publiczny Zespół Zakładów Opieki Zdrowotnej w Kozienicach
26-900 Kozienice
 ul. gen.Wł.Sikorskiego 10</t>
  </si>
  <si>
    <t>90 minut</t>
  </si>
  <si>
    <t>11.</t>
  </si>
  <si>
    <t>W03 D 06</t>
  </si>
  <si>
    <t>Szydłowiec
 ul. Wschodnia 23</t>
  </si>
  <si>
    <t>Samodzielny Publiczny Zespół Zakładów Opieki Zdrowotnej w Szydłowcu
 26-500 Szydłowiec
 ul. Wschodnia 23</t>
  </si>
  <si>
    <t>12.</t>
  </si>
  <si>
    <t>W04 D  06</t>
  </si>
  <si>
    <t>Garwolin ul.Staszica 18</t>
  </si>
  <si>
    <t>SPZOZ w Garwolinie ul. Lubelska 50 08-400 Garwolin</t>
  </si>
  <si>
    <t>1 godzina</t>
  </si>
  <si>
    <t>13.</t>
  </si>
  <si>
    <t>W04 D 01</t>
  </si>
  <si>
    <t>Węgrów ul. Mickiewicza 5</t>
  </si>
  <si>
    <t>SPZOZ w Węgrowie ul. Kościuszki 15 07-100 Węgrów</t>
  </si>
  <si>
    <t>14.</t>
  </si>
  <si>
    <t>W04 D 02</t>
  </si>
  <si>
    <t>15.</t>
  </si>
  <si>
    <t>W04 D 04</t>
  </si>
  <si>
    <t>Siedlce ul. B-pa I. Świrskiego 38</t>
  </si>
  <si>
    <t>SPZOZ RM-Meditrans Stacja Pogotowia Ratunkowego i Transportu Sanitarnego w Siedlcach ul. B-pa I. Świrskiego 38 08-110 Siedlce</t>
  </si>
  <si>
    <t>2 godziny</t>
  </si>
  <si>
    <t>16.</t>
  </si>
  <si>
    <t>W05 D 02</t>
  </si>
  <si>
    <t>07-410 Ostrołęka,                ul. Kościuszki 49</t>
  </si>
  <si>
    <t>SPZOZ Meditrans Ostrołęka, ul. Kościuszki 49</t>
  </si>
  <si>
    <t>17.</t>
  </si>
  <si>
    <t>W05 D 04</t>
  </si>
  <si>
    <t>Maków Mazowiecki                 ul. Witosa 2</t>
  </si>
  <si>
    <t>Samodzielny Publiczny Zakład Opieki Zdrowotnej-Zespół Zakładów 06-200 Maków Mazowiecki, ul. Witosa 2</t>
  </si>
  <si>
    <t>1 dzień</t>
  </si>
  <si>
    <t>26-900 Świerże Górne
Zielińskiego 1</t>
  </si>
  <si>
    <r>
      <t xml:space="preserve">TABELA nr 2 – Zespoły ratownictwa medycznego włączone do systemu Państwowe Ratownictwo Medyczne – stan na dzień  </t>
    </r>
    <r>
      <rPr>
        <b/>
        <sz val="12"/>
        <rFont val="Arial"/>
        <family val="2"/>
        <charset val="238"/>
      </rPr>
      <t>01.01.2021 r.</t>
    </r>
    <r>
      <rPr>
        <sz val="9"/>
        <rFont val="Arial"/>
        <family val="2"/>
        <charset val="238"/>
      </rPr>
      <t xml:space="preserve">
Rejony operacyjne, zespoły ratownictwa medycznego, miejsca stacjonowania i dysponenci 
</t>
    </r>
  </si>
  <si>
    <t>00-467 Warszawa
ul. Jazdów 5</t>
  </si>
  <si>
    <t>ul. Stanisława Lentza 3,
02-956 Warszawa</t>
  </si>
  <si>
    <t>26-600 Radom,
ul. Zientarskiego 4</t>
  </si>
  <si>
    <t>26-600 Radom,
Gęborzewska 15</t>
  </si>
  <si>
    <t>26-600 Radom,
Potkanowska 50</t>
  </si>
  <si>
    <t>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</si>
</sst>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\ _z_ł_-;\-* #,##0\ _z_ł_-;_-* &quot;-&quot;??\ _z_ł_-;_-@_-"/>
    <numFmt numFmtId="166" formatCode="[$-F400]h:mm:ss\ AM/PM"/>
    <numFmt numFmtId="167" formatCode="0.000"/>
    <numFmt numFmtId="168" formatCode="[$-415]General"/>
  </numFmts>
  <fonts count="8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Calibri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249977111117893"/>
        <bgColor indexed="31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96">
    <xf numFmtId="0" fontId="0" fillId="0" borderId="0"/>
    <xf numFmtId="0" fontId="22" fillId="3" borderId="0" applyNumberFormat="0" applyBorder="0" applyAlignment="0" applyProtection="0"/>
    <xf numFmtId="0" fontId="39" fillId="2" borderId="0" applyNumberFormat="0" applyBorder="0" applyAlignment="0" applyProtection="0"/>
    <xf numFmtId="0" fontId="22" fillId="5" borderId="0" applyNumberFormat="0" applyBorder="0" applyAlignment="0" applyProtection="0"/>
    <xf numFmtId="0" fontId="39" fillId="4" borderId="0" applyNumberFormat="0" applyBorder="0" applyAlignment="0" applyProtection="0"/>
    <xf numFmtId="0" fontId="22" fillId="7" borderId="0" applyNumberFormat="0" applyBorder="0" applyAlignment="0" applyProtection="0"/>
    <xf numFmtId="0" fontId="39" fillId="6" borderId="0" applyNumberFormat="0" applyBorder="0" applyAlignment="0" applyProtection="0"/>
    <xf numFmtId="0" fontId="22" fillId="9" borderId="0" applyNumberFormat="0" applyBorder="0" applyAlignment="0" applyProtection="0"/>
    <xf numFmtId="0" fontId="39" fillId="8" borderId="0" applyNumberFormat="0" applyBorder="0" applyAlignment="0" applyProtection="0"/>
    <xf numFmtId="0" fontId="22" fillId="11" borderId="0" applyNumberFormat="0" applyBorder="0" applyAlignment="0" applyProtection="0"/>
    <xf numFmtId="0" fontId="39" fillId="10" borderId="0" applyNumberFormat="0" applyBorder="0" applyAlignment="0" applyProtection="0"/>
    <xf numFmtId="0" fontId="22" fillId="13" borderId="0" applyNumberFormat="0" applyBorder="0" applyAlignment="0" applyProtection="0"/>
    <xf numFmtId="0" fontId="39" fillId="12" borderId="0" applyNumberFormat="0" applyBorder="0" applyAlignment="0" applyProtection="0"/>
    <xf numFmtId="0" fontId="22" fillId="15" borderId="0" applyNumberFormat="0" applyBorder="0" applyAlignment="0" applyProtection="0"/>
    <xf numFmtId="0" fontId="39" fillId="14" borderId="0" applyNumberFormat="0" applyBorder="0" applyAlignment="0" applyProtection="0"/>
    <xf numFmtId="0" fontId="22" fillId="17" borderId="0" applyNumberFormat="0" applyBorder="0" applyAlignment="0" applyProtection="0"/>
    <xf numFmtId="0" fontId="39" fillId="16" borderId="0" applyNumberFormat="0" applyBorder="0" applyAlignment="0" applyProtection="0"/>
    <xf numFmtId="0" fontId="22" fillId="19" borderId="0" applyNumberFormat="0" applyBorder="0" applyAlignment="0" applyProtection="0"/>
    <xf numFmtId="0" fontId="39" fillId="18" borderId="0" applyNumberFormat="0" applyBorder="0" applyAlignment="0" applyProtection="0"/>
    <xf numFmtId="0" fontId="22" fillId="9" borderId="0" applyNumberFormat="0" applyBorder="0" applyAlignment="0" applyProtection="0"/>
    <xf numFmtId="0" fontId="39" fillId="8" borderId="0" applyNumberFormat="0" applyBorder="0" applyAlignment="0" applyProtection="0"/>
    <xf numFmtId="0" fontId="22" fillId="15" borderId="0" applyNumberFormat="0" applyBorder="0" applyAlignment="0" applyProtection="0"/>
    <xf numFmtId="0" fontId="39" fillId="14" borderId="0" applyNumberFormat="0" applyBorder="0" applyAlignment="0" applyProtection="0"/>
    <xf numFmtId="0" fontId="22" fillId="21" borderId="0" applyNumberFormat="0" applyBorder="0" applyAlignment="0" applyProtection="0"/>
    <xf numFmtId="0" fontId="39" fillId="20" borderId="0" applyNumberFormat="0" applyBorder="0" applyAlignment="0" applyProtection="0"/>
    <xf numFmtId="0" fontId="23" fillId="23" borderId="0" applyNumberFormat="0" applyBorder="0" applyAlignment="0" applyProtection="0"/>
    <xf numFmtId="0" fontId="40" fillId="22" borderId="0" applyNumberFormat="0" applyBorder="0" applyAlignment="0" applyProtection="0"/>
    <xf numFmtId="0" fontId="23" fillId="17" borderId="0" applyNumberFormat="0" applyBorder="0" applyAlignment="0" applyProtection="0"/>
    <xf numFmtId="0" fontId="40" fillId="16" borderId="0" applyNumberFormat="0" applyBorder="0" applyAlignment="0" applyProtection="0"/>
    <xf numFmtId="0" fontId="23" fillId="19" borderId="0" applyNumberFormat="0" applyBorder="0" applyAlignment="0" applyProtection="0"/>
    <xf numFmtId="0" fontId="40" fillId="18" borderId="0" applyNumberFormat="0" applyBorder="0" applyAlignment="0" applyProtection="0"/>
    <xf numFmtId="0" fontId="23" fillId="25" borderId="0" applyNumberFormat="0" applyBorder="0" applyAlignment="0" applyProtection="0"/>
    <xf numFmtId="0" fontId="40" fillId="24" borderId="0" applyNumberFormat="0" applyBorder="0" applyAlignment="0" applyProtection="0"/>
    <xf numFmtId="0" fontId="23" fillId="27" borderId="0" applyNumberFormat="0" applyBorder="0" applyAlignment="0" applyProtection="0"/>
    <xf numFmtId="0" fontId="40" fillId="26" borderId="0" applyNumberFormat="0" applyBorder="0" applyAlignment="0" applyProtection="0"/>
    <xf numFmtId="0" fontId="23" fillId="29" borderId="0" applyNumberFormat="0" applyBorder="0" applyAlignment="0" applyProtection="0"/>
    <xf numFmtId="0" fontId="40" fillId="28" borderId="0" applyNumberFormat="0" applyBorder="0" applyAlignment="0" applyProtection="0"/>
    <xf numFmtId="0" fontId="23" fillId="31" borderId="0" applyNumberFormat="0" applyBorder="0" applyAlignment="0" applyProtection="0"/>
    <xf numFmtId="0" fontId="40" fillId="30" borderId="0" applyNumberFormat="0" applyBorder="0" applyAlignment="0" applyProtection="0"/>
    <xf numFmtId="0" fontId="23" fillId="33" borderId="0" applyNumberFormat="0" applyBorder="0" applyAlignment="0" applyProtection="0"/>
    <xf numFmtId="0" fontId="40" fillId="32" borderId="0" applyNumberFormat="0" applyBorder="0" applyAlignment="0" applyProtection="0"/>
    <xf numFmtId="0" fontId="23" fillId="35" borderId="0" applyNumberFormat="0" applyBorder="0" applyAlignment="0" applyProtection="0"/>
    <xf numFmtId="0" fontId="40" fillId="34" borderId="0" applyNumberFormat="0" applyBorder="0" applyAlignment="0" applyProtection="0"/>
    <xf numFmtId="0" fontId="23" fillId="25" borderId="0" applyNumberFormat="0" applyBorder="0" applyAlignment="0" applyProtection="0"/>
    <xf numFmtId="0" fontId="40" fillId="24" borderId="0" applyNumberFormat="0" applyBorder="0" applyAlignment="0" applyProtection="0"/>
    <xf numFmtId="0" fontId="23" fillId="27" borderId="0" applyNumberFormat="0" applyBorder="0" applyAlignment="0" applyProtection="0"/>
    <xf numFmtId="0" fontId="40" fillId="26" borderId="0" applyNumberFormat="0" applyBorder="0" applyAlignment="0" applyProtection="0"/>
    <xf numFmtId="0" fontId="23" fillId="37" borderId="0" applyNumberFormat="0" applyBorder="0" applyAlignment="0" applyProtection="0"/>
    <xf numFmtId="0" fontId="40" fillId="36" borderId="0" applyNumberFormat="0" applyBorder="0" applyAlignment="0" applyProtection="0"/>
    <xf numFmtId="0" fontId="24" fillId="13" borderId="1" applyNumberFormat="0" applyAlignment="0" applyProtection="0"/>
    <xf numFmtId="0" fontId="41" fillId="12" borderId="1" applyNumberFormat="0" applyAlignment="0" applyProtection="0"/>
    <xf numFmtId="0" fontId="25" fillId="39" borderId="2" applyNumberFormat="0" applyAlignment="0" applyProtection="0"/>
    <xf numFmtId="0" fontId="42" fillId="38" borderId="2" applyNumberFormat="0" applyAlignment="0" applyProtection="0"/>
    <xf numFmtId="0" fontId="26" fillId="7" borderId="0" applyNumberFormat="0" applyBorder="0" applyAlignment="0" applyProtection="0"/>
    <xf numFmtId="0" fontId="43" fillId="6" borderId="0" applyNumberFormat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61" fillId="0" borderId="0"/>
    <xf numFmtId="168" fontId="61" fillId="0" borderId="0"/>
    <xf numFmtId="0" fontId="3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7" fillId="0" borderId="3" applyNumberFormat="0" applyFill="0" applyAlignment="0" applyProtection="0"/>
    <xf numFmtId="0" fontId="44" fillId="0" borderId="3" applyNumberFormat="0" applyFill="0" applyAlignment="0" applyProtection="0"/>
    <xf numFmtId="0" fontId="28" fillId="41" borderId="4" applyNumberFormat="0" applyAlignment="0" applyProtection="0"/>
    <xf numFmtId="0" fontId="45" fillId="40" borderId="4" applyNumberFormat="0" applyAlignment="0" applyProtection="0"/>
    <xf numFmtId="0" fontId="29" fillId="0" borderId="5" applyNumberFormat="0" applyFill="0" applyAlignment="0" applyProtection="0"/>
    <xf numFmtId="0" fontId="46" fillId="0" borderId="5" applyNumberFormat="0" applyFill="0" applyAlignment="0" applyProtection="0"/>
    <xf numFmtId="0" fontId="30" fillId="0" borderId="6" applyNumberFormat="0" applyFill="0" applyAlignment="0" applyProtection="0"/>
    <xf numFmtId="0" fontId="47" fillId="0" borderId="6" applyNumberFormat="0" applyFill="0" applyAlignment="0" applyProtection="0"/>
    <xf numFmtId="0" fontId="31" fillId="0" borderId="7" applyNumberFormat="0" applyFill="0" applyAlignment="0" applyProtection="0"/>
    <xf numFmtId="0" fontId="48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2" fillId="42" borderId="0" applyNumberFormat="0" applyBorder="0" applyAlignment="0" applyProtection="0"/>
    <xf numFmtId="0" fontId="49" fillId="43" borderId="0" applyNumberFormat="0" applyBorder="0" applyAlignment="0" applyProtection="0"/>
    <xf numFmtId="0" fontId="62" fillId="0" borderId="0"/>
    <xf numFmtId="0" fontId="10" fillId="0" borderId="0"/>
    <xf numFmtId="0" fontId="13" fillId="0" borderId="0"/>
    <xf numFmtId="0" fontId="13" fillId="0" borderId="0"/>
    <xf numFmtId="0" fontId="62" fillId="0" borderId="0"/>
    <xf numFmtId="0" fontId="13" fillId="0" borderId="0"/>
    <xf numFmtId="0" fontId="60" fillId="0" borderId="0"/>
    <xf numFmtId="0" fontId="60" fillId="0" borderId="0"/>
    <xf numFmtId="0" fontId="62" fillId="0" borderId="0"/>
    <xf numFmtId="0" fontId="60" fillId="0" borderId="0"/>
    <xf numFmtId="0" fontId="60" fillId="0" borderId="0"/>
    <xf numFmtId="0" fontId="60" fillId="0" borderId="0"/>
    <xf numFmtId="0" fontId="16" fillId="0" borderId="0"/>
    <xf numFmtId="0" fontId="33" fillId="39" borderId="1" applyNumberFormat="0" applyAlignment="0" applyProtection="0"/>
    <xf numFmtId="0" fontId="50" fillId="38" borderId="1" applyNumberFormat="0" applyAlignment="0" applyProtection="0"/>
    <xf numFmtId="0" fontId="34" fillId="0" borderId="8" applyNumberFormat="0" applyFill="0" applyAlignment="0" applyProtection="0"/>
    <xf numFmtId="0" fontId="51" fillId="0" borderId="8" applyNumberFormat="0" applyFill="0" applyAlignment="0" applyProtection="0"/>
    <xf numFmtId="0" fontId="3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3" fillId="45" borderId="9" applyNumberFormat="0" applyAlignment="0" applyProtection="0"/>
    <xf numFmtId="0" fontId="16" fillId="44" borderId="9" applyNumberFormat="0" applyFont="0" applyAlignment="0" applyProtection="0"/>
    <xf numFmtId="44" fontId="13" fillId="0" borderId="0" applyFill="0" applyBorder="0" applyAlignment="0" applyProtection="0"/>
    <xf numFmtId="44" fontId="13" fillId="0" borderId="0" applyFill="0" applyBorder="0" applyAlignment="0" applyProtection="0"/>
    <xf numFmtId="44" fontId="13" fillId="0" borderId="0" applyFill="0" applyBorder="0" applyAlignment="0" applyProtection="0"/>
    <xf numFmtId="44" fontId="13" fillId="0" borderId="0" applyFill="0" applyBorder="0" applyAlignment="0" applyProtection="0"/>
    <xf numFmtId="44" fontId="10" fillId="0" borderId="0" applyFill="0" applyBorder="0" applyAlignment="0" applyProtection="0"/>
    <xf numFmtId="44" fontId="13" fillId="0" borderId="0" applyFill="0" applyBorder="0" applyAlignment="0" applyProtection="0"/>
    <xf numFmtId="44" fontId="13" fillId="0" borderId="0" applyFill="0" applyBorder="0" applyAlignment="0" applyProtection="0"/>
    <xf numFmtId="44" fontId="13" fillId="0" borderId="0" applyFill="0" applyBorder="0" applyAlignment="0" applyProtection="0"/>
    <xf numFmtId="44" fontId="13" fillId="0" borderId="0" applyFill="0" applyBorder="0" applyAlignment="0" applyProtection="0"/>
    <xf numFmtId="0" fontId="38" fillId="5" borderId="0" applyNumberFormat="0" applyBorder="0" applyAlignment="0" applyProtection="0"/>
    <xf numFmtId="0" fontId="54" fillId="4" borderId="0" applyNumberFormat="0" applyBorder="0" applyAlignment="0" applyProtection="0"/>
    <xf numFmtId="0" fontId="13" fillId="0" borderId="0"/>
    <xf numFmtId="0" fontId="64" fillId="0" borderId="0"/>
    <xf numFmtId="0" fontId="13" fillId="0" borderId="0"/>
    <xf numFmtId="0" fontId="13" fillId="0" borderId="0"/>
    <xf numFmtId="0" fontId="9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0" fontId="10" fillId="0" borderId="0"/>
    <xf numFmtId="0" fontId="10" fillId="0" borderId="0"/>
    <xf numFmtId="0" fontId="7" fillId="0" borderId="0"/>
    <xf numFmtId="0" fontId="6" fillId="0" borderId="0"/>
    <xf numFmtId="0" fontId="42" fillId="38" borderId="46" applyNumberFormat="0" applyAlignment="0" applyProtection="0"/>
    <xf numFmtId="0" fontId="25" fillId="39" borderId="46" applyNumberFormat="0" applyAlignment="0" applyProtection="0"/>
    <xf numFmtId="0" fontId="41" fillId="12" borderId="45" applyNumberFormat="0" applyAlignment="0" applyProtection="0"/>
    <xf numFmtId="0" fontId="24" fillId="13" borderId="45" applyNumberFormat="0" applyAlignment="0" applyProtection="0"/>
    <xf numFmtId="0" fontId="24" fillId="13" borderId="41" applyNumberFormat="0" applyAlignment="0" applyProtection="0"/>
    <xf numFmtId="0" fontId="41" fillId="12" borderId="41" applyNumberFormat="0" applyAlignment="0" applyProtection="0"/>
    <xf numFmtId="0" fontId="25" fillId="39" borderId="42" applyNumberFormat="0" applyAlignment="0" applyProtection="0"/>
    <xf numFmtId="0" fontId="42" fillId="38" borderId="42" applyNumberFormat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39" borderId="41" applyNumberFormat="0" applyAlignment="0" applyProtection="0"/>
    <xf numFmtId="0" fontId="50" fillId="38" borderId="41" applyNumberFormat="0" applyAlignment="0" applyProtection="0"/>
    <xf numFmtId="0" fontId="34" fillId="0" borderId="43" applyNumberFormat="0" applyFill="0" applyAlignment="0" applyProtection="0"/>
    <xf numFmtId="0" fontId="51" fillId="0" borderId="43" applyNumberFormat="0" applyFill="0" applyAlignment="0" applyProtection="0"/>
    <xf numFmtId="0" fontId="10" fillId="45" borderId="44" applyNumberFormat="0" applyAlignment="0" applyProtection="0"/>
    <xf numFmtId="0" fontId="16" fillId="44" borderId="44" applyNumberFormat="0" applyFont="0" applyAlignment="0" applyProtection="0"/>
    <xf numFmtId="44" fontId="10" fillId="0" borderId="0" applyFill="0" applyBorder="0" applyAlignment="0" applyProtection="0"/>
    <xf numFmtId="44" fontId="10" fillId="0" borderId="0" applyFill="0" applyBorder="0" applyAlignment="0" applyProtection="0"/>
    <xf numFmtId="44" fontId="10" fillId="0" borderId="0" applyFill="0" applyBorder="0" applyAlignment="0" applyProtection="0"/>
    <xf numFmtId="44" fontId="10" fillId="0" borderId="0" applyFill="0" applyBorder="0" applyAlignment="0" applyProtection="0"/>
    <xf numFmtId="44" fontId="10" fillId="0" borderId="0" applyFill="0" applyBorder="0" applyAlignment="0" applyProtection="0"/>
    <xf numFmtId="44" fontId="10" fillId="0" borderId="0" applyFill="0" applyBorder="0" applyAlignment="0" applyProtection="0"/>
    <xf numFmtId="44" fontId="10" fillId="0" borderId="0" applyFill="0" applyBorder="0" applyAlignment="0" applyProtection="0"/>
    <xf numFmtId="44" fontId="10" fillId="0" borderId="0" applyFill="0" applyBorder="0" applyAlignment="0" applyProtection="0"/>
    <xf numFmtId="44" fontId="10" fillId="0" borderId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5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3" fillId="39" borderId="45" applyNumberFormat="0" applyAlignment="0" applyProtection="0"/>
    <xf numFmtId="0" fontId="50" fillId="38" borderId="45" applyNumberFormat="0" applyAlignment="0" applyProtection="0"/>
    <xf numFmtId="0" fontId="34" fillId="0" borderId="47" applyNumberFormat="0" applyFill="0" applyAlignment="0" applyProtection="0"/>
    <xf numFmtId="0" fontId="51" fillId="0" borderId="47" applyNumberFormat="0" applyFill="0" applyAlignment="0" applyProtection="0"/>
    <xf numFmtId="0" fontId="10" fillId="45" borderId="48" applyNumberFormat="0" applyAlignment="0" applyProtection="0"/>
    <xf numFmtId="0" fontId="16" fillId="44" borderId="4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1" fillId="0" borderId="0"/>
    <xf numFmtId="0" fontId="73" fillId="0" borderId="0"/>
    <xf numFmtId="0" fontId="22" fillId="0" borderId="0"/>
    <xf numFmtId="0" fontId="4" fillId="0" borderId="0"/>
    <xf numFmtId="0" fontId="10" fillId="0" borderId="0"/>
    <xf numFmtId="0" fontId="4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82" fillId="0" borderId="0" applyNumberFormat="0" applyFill="0" applyBorder="0" applyAlignment="0" applyProtection="0"/>
  </cellStyleXfs>
  <cellXfs count="851">
    <xf numFmtId="0" fontId="0" fillId="0" borderId="0" xfId="0"/>
    <xf numFmtId="49" fontId="12" fillId="0" borderId="12" xfId="0" applyNumberFormat="1" applyFont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49" fontId="20" fillId="46" borderId="12" xfId="0" applyNumberFormat="1" applyFont="1" applyFill="1" applyBorder="1" applyAlignment="1">
      <alignment horizontal="center" vertical="center" wrapText="1"/>
    </xf>
    <xf numFmtId="49" fontId="20" fillId="46" borderId="12" xfId="0" applyNumberFormat="1" applyFont="1" applyFill="1" applyBorder="1" applyAlignment="1">
      <alignment horizontal="center" vertical="center" textRotation="90" wrapText="1"/>
    </xf>
    <xf numFmtId="49" fontId="12" fillId="0" borderId="12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49" fontId="20" fillId="46" borderId="18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 wrapText="1"/>
    </xf>
    <xf numFmtId="49" fontId="12" fillId="0" borderId="12" xfId="64" applyNumberFormat="1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49" fontId="12" fillId="0" borderId="12" xfId="0" quotePrefix="1" applyNumberFormat="1" applyFont="1" applyFill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49" fontId="12" fillId="47" borderId="12" xfId="0" applyNumberFormat="1" applyFont="1" applyFill="1" applyBorder="1" applyAlignment="1">
      <alignment horizontal="center" vertical="center" wrapText="1"/>
    </xf>
    <xf numFmtId="1" fontId="12" fillId="0" borderId="12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49" fontId="19" fillId="0" borderId="0" xfId="0" applyNumberFormat="1" applyFont="1" applyFill="1" applyAlignment="1">
      <alignment horizontal="center" vertical="center" wrapText="1"/>
    </xf>
    <xf numFmtId="0" fontId="0" fillId="0" borderId="12" xfId="0" applyFont="1" applyBorder="1"/>
    <xf numFmtId="0" fontId="55" fillId="0" borderId="0" xfId="0" applyFont="1" applyAlignment="1">
      <alignment horizontal="center" vertical="center" wrapText="1"/>
    </xf>
    <xf numFmtId="49" fontId="57" fillId="46" borderId="12" xfId="0" applyNumberFormat="1" applyFont="1" applyFill="1" applyBorder="1" applyAlignment="1">
      <alignment horizontal="center" vertical="center" wrapText="1"/>
    </xf>
    <xf numFmtId="0" fontId="57" fillId="46" borderId="12" xfId="0" applyFont="1" applyFill="1" applyBorder="1" applyAlignment="1">
      <alignment horizontal="center" vertical="center" wrapText="1"/>
    </xf>
    <xf numFmtId="0" fontId="57" fillId="46" borderId="20" xfId="0" applyFont="1" applyFill="1" applyBorder="1" applyAlignment="1">
      <alignment horizontal="center" vertical="center" wrapText="1"/>
    </xf>
    <xf numFmtId="49" fontId="57" fillId="46" borderId="18" xfId="0" applyNumberFormat="1" applyFont="1" applyFill="1" applyBorder="1" applyAlignment="1">
      <alignment horizontal="center" vertical="center" wrapText="1"/>
    </xf>
    <xf numFmtId="49" fontId="55" fillId="46" borderId="12" xfId="0" applyNumberFormat="1" applyFont="1" applyFill="1" applyBorder="1" applyAlignment="1">
      <alignment horizontal="center" vertical="center" wrapText="1"/>
    </xf>
    <xf numFmtId="0" fontId="55" fillId="46" borderId="12" xfId="0" applyFont="1" applyFill="1" applyBorder="1" applyAlignment="1">
      <alignment horizontal="center" vertical="center" wrapText="1"/>
    </xf>
    <xf numFmtId="49" fontId="55" fillId="0" borderId="0" xfId="0" applyNumberFormat="1" applyFont="1" applyAlignment="1">
      <alignment horizontal="center" vertical="center" wrapText="1"/>
    </xf>
    <xf numFmtId="0" fontId="55" fillId="0" borderId="0" xfId="0" applyFont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49" fontId="0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" fontId="12" fillId="50" borderId="1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12" fillId="49" borderId="12" xfId="0" applyNumberFormat="1" applyFont="1" applyFill="1" applyBorder="1" applyAlignment="1">
      <alignment horizontal="center" vertical="center" wrapText="1"/>
    </xf>
    <xf numFmtId="0" fontId="62" fillId="0" borderId="12" xfId="0" applyNumberFormat="1" applyFont="1" applyFill="1" applyBorder="1" applyAlignment="1">
      <alignment horizontal="center" vertical="center"/>
    </xf>
    <xf numFmtId="49" fontId="11" fillId="48" borderId="24" xfId="0" applyNumberFormat="1" applyFont="1" applyFill="1" applyBorder="1" applyAlignment="1">
      <alignment horizontal="center" vertical="center" wrapText="1"/>
    </xf>
    <xf numFmtId="0" fontId="17" fillId="0" borderId="12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48" borderId="10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1" fontId="0" fillId="0" borderId="12" xfId="0" applyNumberFormat="1" applyFont="1" applyFill="1" applyBorder="1" applyAlignment="1">
      <alignment horizontal="center" vertical="center" wrapText="1"/>
    </xf>
    <xf numFmtId="0" fontId="17" fillId="46" borderId="12" xfId="0" applyNumberFormat="1" applyFont="1" applyFill="1" applyBorder="1" applyAlignment="1">
      <alignment horizontal="center" vertical="center" wrapText="1"/>
    </xf>
    <xf numFmtId="49" fontId="18" fillId="0" borderId="0" xfId="80" applyNumberFormat="1" applyFont="1" applyAlignment="1">
      <alignment horizontal="center" vertical="center" wrapText="1"/>
    </xf>
    <xf numFmtId="0" fontId="10" fillId="0" borderId="12" xfId="80" applyFont="1" applyBorder="1" applyAlignment="1">
      <alignment horizontal="center" vertical="center"/>
    </xf>
    <xf numFmtId="0" fontId="10" fillId="0" borderId="0" xfId="80" applyFont="1" applyAlignment="1">
      <alignment horizontal="center" vertical="center" wrapText="1"/>
    </xf>
    <xf numFmtId="0" fontId="10" fillId="0" borderId="0" xfId="80" applyFont="1"/>
    <xf numFmtId="49" fontId="63" fillId="0" borderId="0" xfId="0" applyNumberFormat="1" applyFont="1" applyAlignment="1">
      <alignment horizontal="center" vertical="center" wrapText="1"/>
    </xf>
    <xf numFmtId="1" fontId="68" fillId="39" borderId="12" xfId="0" applyNumberFormat="1" applyFont="1" applyFill="1" applyBorder="1" applyAlignment="1">
      <alignment horizontal="center" vertical="center" wrapText="1"/>
    </xf>
    <xf numFmtId="0" fontId="63" fillId="0" borderId="0" xfId="0" applyNumberFormat="1" applyFont="1" applyAlignment="1">
      <alignment horizontal="center" vertical="center" wrapText="1"/>
    </xf>
    <xf numFmtId="1" fontId="63" fillId="0" borderId="0" xfId="0" applyNumberFormat="1" applyFont="1" applyAlignment="1">
      <alignment horizontal="center" vertical="center" wrapText="1"/>
    </xf>
    <xf numFmtId="49" fontId="55" fillId="0" borderId="12" xfId="0" applyNumberFormat="1" applyFont="1" applyBorder="1" applyAlignment="1">
      <alignment horizontal="center" vertical="center" wrapText="1"/>
    </xf>
    <xf numFmtId="0" fontId="68" fillId="0" borderId="38" xfId="0" applyFont="1" applyFill="1" applyBorder="1" applyAlignment="1">
      <alignment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50" borderId="12" xfId="0" applyNumberFormat="1" applyFont="1" applyFill="1" applyBorder="1" applyAlignment="1">
      <alignment horizontal="center" vertical="center" wrapText="1"/>
    </xf>
    <xf numFmtId="49" fontId="12" fillId="0" borderId="17" xfId="0" applyNumberFormat="1" applyFont="1" applyFill="1" applyBorder="1" applyAlignment="1">
      <alignment horizontal="center" vertical="center" wrapText="1"/>
    </xf>
    <xf numFmtId="1" fontId="12" fillId="0" borderId="22" xfId="0" applyNumberFormat="1" applyFont="1" applyFill="1" applyBorder="1" applyAlignment="1">
      <alignment horizontal="center" vertical="center" wrapText="1"/>
    </xf>
    <xf numFmtId="49" fontId="12" fillId="50" borderId="38" xfId="0" applyNumberFormat="1" applyFont="1" applyFill="1" applyBorder="1" applyAlignment="1">
      <alignment horizontal="center" vertical="center" wrapText="1"/>
    </xf>
    <xf numFmtId="1" fontId="12" fillId="50" borderId="38" xfId="0" applyNumberFormat="1" applyFont="1" applyFill="1" applyBorder="1" applyAlignment="1">
      <alignment horizontal="center" vertical="center" wrapText="1"/>
    </xf>
    <xf numFmtId="49" fontId="10" fillId="39" borderId="12" xfId="80" applyNumberFormat="1" applyFont="1" applyFill="1" applyBorder="1" applyAlignment="1">
      <alignment horizontal="center" vertical="center" wrapText="1"/>
    </xf>
    <xf numFmtId="49" fontId="11" fillId="39" borderId="10" xfId="0" applyNumberFormat="1" applyFont="1" applyFill="1" applyBorder="1" applyAlignment="1">
      <alignment horizontal="center" vertical="center" wrapText="1"/>
    </xf>
    <xf numFmtId="49" fontId="0" fillId="39" borderId="10" xfId="0" applyNumberFormat="1" applyFont="1" applyFill="1" applyBorder="1" applyAlignment="1">
      <alignment horizontal="center" vertical="center" wrapText="1"/>
    </xf>
    <xf numFmtId="49" fontId="0" fillId="39" borderId="13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left" vertical="center" wrapText="1"/>
    </xf>
    <xf numFmtId="49" fontId="10" fillId="39" borderId="52" xfId="8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39" borderId="10" xfId="0" applyNumberFormat="1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center"/>
    </xf>
    <xf numFmtId="49" fontId="12" fillId="46" borderId="12" xfId="0" applyNumberFormat="1" applyFont="1" applyFill="1" applyBorder="1" applyAlignment="1">
      <alignment horizontal="center" vertical="center" wrapText="1"/>
    </xf>
    <xf numFmtId="49" fontId="12" fillId="46" borderId="12" xfId="0" applyNumberFormat="1" applyFont="1" applyFill="1" applyBorder="1" applyAlignment="1">
      <alignment horizontal="center" vertical="center" textRotation="90" wrapText="1"/>
    </xf>
    <xf numFmtId="0" fontId="70" fillId="0" borderId="12" xfId="176" applyFont="1" applyBorder="1" applyAlignment="1">
      <alignment horizontal="center" vertical="center" wrapText="1"/>
    </xf>
    <xf numFmtId="0" fontId="70" fillId="0" borderId="12" xfId="176" applyFont="1" applyBorder="1" applyAlignment="1">
      <alignment horizontal="center" vertical="center"/>
    </xf>
    <xf numFmtId="168" fontId="71" fillId="0" borderId="12" xfId="61" applyFont="1" applyBorder="1" applyAlignment="1">
      <alignment horizontal="center" vertical="center"/>
    </xf>
    <xf numFmtId="0" fontId="70" fillId="0" borderId="0" xfId="0" applyFont="1"/>
    <xf numFmtId="49" fontId="70" fillId="50" borderId="12" xfId="0" applyNumberFormat="1" applyFont="1" applyFill="1" applyBorder="1" applyAlignment="1">
      <alignment horizontal="center" vertical="center" wrapText="1"/>
    </xf>
    <xf numFmtId="49" fontId="70" fillId="50" borderId="15" xfId="0" applyNumberFormat="1" applyFont="1" applyFill="1" applyBorder="1" applyAlignment="1">
      <alignment horizontal="center" vertical="center" wrapText="1"/>
    </xf>
    <xf numFmtId="49" fontId="70" fillId="0" borderId="12" xfId="0" applyNumberFormat="1" applyFont="1" applyBorder="1" applyAlignment="1">
      <alignment horizontal="center" vertical="center" wrapText="1"/>
    </xf>
    <xf numFmtId="0" fontId="70" fillId="49" borderId="12" xfId="177" applyFont="1" applyFill="1" applyBorder="1" applyAlignment="1">
      <alignment horizontal="center" vertical="center"/>
    </xf>
    <xf numFmtId="49" fontId="70" fillId="0" borderId="0" xfId="0" applyNumberFormat="1" applyFont="1" applyAlignment="1">
      <alignment horizontal="center" vertical="center" wrapText="1"/>
    </xf>
    <xf numFmtId="0" fontId="70" fillId="49" borderId="12" xfId="178" applyFont="1" applyFill="1" applyBorder="1" applyAlignment="1">
      <alignment horizontal="center" vertical="center"/>
    </xf>
    <xf numFmtId="3" fontId="70" fillId="0" borderId="12" xfId="179" applyNumberFormat="1" applyFont="1" applyBorder="1" applyAlignment="1">
      <alignment horizontal="center" vertical="center"/>
    </xf>
    <xf numFmtId="0" fontId="70" fillId="0" borderId="12" xfId="180" applyFont="1" applyBorder="1" applyAlignment="1">
      <alignment horizontal="center" vertical="center"/>
    </xf>
    <xf numFmtId="0" fontId="70" fillId="49" borderId="12" xfId="180" applyFont="1" applyFill="1" applyBorder="1" applyAlignment="1">
      <alignment horizontal="center" vertical="center"/>
    </xf>
    <xf numFmtId="49" fontId="70" fillId="0" borderId="0" xfId="0" applyNumberFormat="1" applyFont="1" applyFill="1" applyAlignment="1">
      <alignment horizontal="center" vertical="center" wrapText="1"/>
    </xf>
    <xf numFmtId="0" fontId="70" fillId="0" borderId="12" xfId="181" applyFont="1" applyBorder="1" applyAlignment="1">
      <alignment horizontal="center" vertical="center"/>
    </xf>
    <xf numFmtId="49" fontId="70" fillId="0" borderId="12" xfId="0" applyNumberFormat="1" applyFont="1" applyFill="1" applyBorder="1" applyAlignment="1">
      <alignment horizontal="center" vertical="center" wrapText="1"/>
    </xf>
    <xf numFmtId="0" fontId="70" fillId="0" borderId="12" xfId="178" applyFont="1" applyBorder="1" applyAlignment="1">
      <alignment horizontal="center" vertical="center"/>
    </xf>
    <xf numFmtId="0" fontId="12" fillId="0" borderId="59" xfId="91" applyFont="1" applyBorder="1" applyAlignment="1">
      <alignment horizontal="center" vertical="center"/>
    </xf>
    <xf numFmtId="49" fontId="70" fillId="0" borderId="60" xfId="0" applyNumberFormat="1" applyFont="1" applyBorder="1" applyAlignment="1">
      <alignment horizontal="center" vertical="center" wrapText="1"/>
    </xf>
    <xf numFmtId="0" fontId="70" fillId="0" borderId="60" xfId="182" applyFont="1" applyBorder="1" applyAlignment="1">
      <alignment horizontal="center" vertical="center"/>
    </xf>
    <xf numFmtId="0" fontId="70" fillId="0" borderId="60" xfId="176" applyFont="1" applyBorder="1" applyAlignment="1">
      <alignment horizontal="center" vertical="center"/>
    </xf>
    <xf numFmtId="0" fontId="12" fillId="0" borderId="60" xfId="178" applyFont="1" applyBorder="1" applyAlignment="1">
      <alignment horizontal="center" vertical="center"/>
    </xf>
    <xf numFmtId="3" fontId="70" fillId="0" borderId="60" xfId="182" applyNumberFormat="1" applyFont="1" applyBorder="1" applyAlignment="1">
      <alignment horizontal="center" vertical="center"/>
    </xf>
    <xf numFmtId="3" fontId="70" fillId="49" borderId="60" xfId="182" applyNumberFormat="1" applyFont="1" applyFill="1" applyBorder="1" applyAlignment="1">
      <alignment horizontal="center" vertical="center"/>
    </xf>
    <xf numFmtId="49" fontId="70" fillId="0" borderId="60" xfId="140" applyNumberFormat="1" applyFont="1" applyBorder="1" applyAlignment="1">
      <alignment horizontal="center" vertical="center" wrapText="1"/>
    </xf>
    <xf numFmtId="168" fontId="71" fillId="49" borderId="36" xfId="61" applyFont="1" applyFill="1" applyBorder="1" applyAlignment="1">
      <alignment horizontal="center" vertical="center"/>
    </xf>
    <xf numFmtId="49" fontId="70" fillId="0" borderId="60" xfId="0" applyNumberFormat="1" applyFont="1" applyFill="1" applyBorder="1" applyAlignment="1">
      <alignment horizontal="center" vertical="center" wrapText="1"/>
    </xf>
    <xf numFmtId="0" fontId="72" fillId="0" borderId="60" xfId="183" applyFont="1" applyBorder="1" applyAlignment="1">
      <alignment horizontal="center" vertical="center"/>
    </xf>
    <xf numFmtId="0" fontId="59" fillId="0" borderId="60" xfId="182" applyFont="1" applyBorder="1" applyAlignment="1">
      <alignment horizontal="center" vertical="center"/>
    </xf>
    <xf numFmtId="1" fontId="59" fillId="0" borderId="60" xfId="182" applyNumberFormat="1" applyFont="1" applyBorder="1" applyAlignment="1">
      <alignment horizontal="center" vertical="center"/>
    </xf>
    <xf numFmtId="0" fontId="70" fillId="0" borderId="60" xfId="184" applyFont="1" applyBorder="1" applyAlignment="1">
      <alignment horizontal="center" vertical="center"/>
    </xf>
    <xf numFmtId="0" fontId="70" fillId="49" borderId="60" xfId="184" applyFont="1" applyFill="1" applyBorder="1" applyAlignment="1">
      <alignment horizontal="center" vertical="center"/>
    </xf>
    <xf numFmtId="49" fontId="70" fillId="49" borderId="0" xfId="0" applyNumberFormat="1" applyFont="1" applyFill="1" applyAlignment="1">
      <alignment horizontal="center" vertical="center" wrapText="1"/>
    </xf>
    <xf numFmtId="0" fontId="70" fillId="0" borderId="60" xfId="0" applyFont="1" applyBorder="1" applyAlignment="1">
      <alignment horizontal="center" vertical="center"/>
    </xf>
    <xf numFmtId="0" fontId="70" fillId="0" borderId="60" xfId="177" applyFont="1" applyBorder="1" applyAlignment="1">
      <alignment horizontal="center" vertical="center"/>
    </xf>
    <xf numFmtId="0" fontId="70" fillId="49" borderId="60" xfId="177" applyFont="1" applyFill="1" applyBorder="1" applyAlignment="1">
      <alignment horizontal="center" vertical="center"/>
    </xf>
    <xf numFmtId="0" fontId="70" fillId="0" borderId="60" xfId="179" applyFont="1" applyBorder="1" applyAlignment="1">
      <alignment horizontal="center" vertical="center"/>
    </xf>
    <xf numFmtId="0" fontId="12" fillId="0" borderId="59" xfId="185" applyFont="1" applyBorder="1" applyAlignment="1">
      <alignment horizontal="center" vertical="center" wrapText="1"/>
    </xf>
    <xf numFmtId="0" fontId="59" fillId="0" borderId="60" xfId="186" applyFont="1" applyBorder="1" applyAlignment="1">
      <alignment horizontal="center" vertical="center"/>
    </xf>
    <xf numFmtId="0" fontId="70" fillId="0" borderId="60" xfId="180" applyFont="1" applyBorder="1" applyAlignment="1">
      <alignment horizontal="center" vertical="center"/>
    </xf>
    <xf numFmtId="0" fontId="70" fillId="49" borderId="60" xfId="179" applyFont="1" applyFill="1" applyBorder="1" applyAlignment="1">
      <alignment horizontal="center" vertical="center"/>
    </xf>
    <xf numFmtId="0" fontId="70" fillId="0" borderId="60" xfId="183" applyFont="1" applyBorder="1" applyAlignment="1">
      <alignment horizontal="center" vertical="center"/>
    </xf>
    <xf numFmtId="168" fontId="71" fillId="0" borderId="36" xfId="61" applyFont="1" applyBorder="1" applyAlignment="1">
      <alignment horizontal="center" vertical="center" wrapText="1"/>
    </xf>
    <xf numFmtId="1" fontId="71" fillId="0" borderId="36" xfId="61" applyNumberFormat="1" applyFont="1" applyBorder="1" applyAlignment="1">
      <alignment horizontal="center" vertical="center" wrapText="1"/>
    </xf>
    <xf numFmtId="4" fontId="70" fillId="0" borderId="60" xfId="178" applyNumberFormat="1" applyFont="1" applyBorder="1" applyAlignment="1">
      <alignment horizontal="center" vertical="center" wrapText="1"/>
    </xf>
    <xf numFmtId="0" fontId="70" fillId="0" borderId="60" xfId="178" applyFont="1" applyBorder="1" applyAlignment="1">
      <alignment horizontal="center" vertical="center"/>
    </xf>
    <xf numFmtId="0" fontId="59" fillId="0" borderId="60" xfId="178" applyFont="1" applyBorder="1" applyAlignment="1">
      <alignment horizontal="center" vertical="center"/>
    </xf>
    <xf numFmtId="165" fontId="70" fillId="50" borderId="60" xfId="119" applyNumberFormat="1" applyFont="1" applyFill="1" applyBorder="1" applyAlignment="1">
      <alignment horizontal="center" vertical="center" wrapText="1"/>
    </xf>
    <xf numFmtId="49" fontId="12" fillId="50" borderId="60" xfId="0" applyNumberFormat="1" applyFont="1" applyFill="1" applyBorder="1" applyAlignment="1">
      <alignment horizontal="center" vertical="center" wrapText="1"/>
    </xf>
    <xf numFmtId="49" fontId="12" fillId="50" borderId="66" xfId="0" applyNumberFormat="1" applyFont="1" applyFill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59" fillId="49" borderId="60" xfId="115" applyFont="1" applyFill="1" applyBorder="1" applyAlignment="1">
      <alignment horizontal="center" vertical="center" wrapText="1"/>
    </xf>
    <xf numFmtId="1" fontId="71" fillId="0" borderId="60" xfId="184" applyNumberFormat="1" applyFont="1" applyBorder="1" applyAlignment="1">
      <alignment horizontal="center" vertical="center"/>
    </xf>
    <xf numFmtId="0" fontId="12" fillId="49" borderId="60" xfId="0" applyFont="1" applyFill="1" applyBorder="1" applyAlignment="1">
      <alignment horizontal="center" vertical="center" wrapText="1"/>
    </xf>
    <xf numFmtId="1" fontId="70" fillId="0" borderId="60" xfId="182" applyNumberFormat="1" applyFont="1" applyBorder="1" applyAlignment="1">
      <alignment horizontal="center" vertical="center"/>
    </xf>
    <xf numFmtId="0" fontId="12" fillId="0" borderId="60" xfId="140" applyFont="1" applyBorder="1" applyAlignment="1">
      <alignment horizontal="center" vertical="center" wrapText="1"/>
    </xf>
    <xf numFmtId="0" fontId="12" fillId="49" borderId="60" xfId="140" applyFont="1" applyFill="1" applyBorder="1" applyAlignment="1">
      <alignment horizontal="center" vertical="center" wrapText="1"/>
    </xf>
    <xf numFmtId="1" fontId="70" fillId="0" borderId="60" xfId="187" applyNumberFormat="1" applyFont="1" applyBorder="1" applyAlignment="1">
      <alignment horizontal="center" vertical="center"/>
    </xf>
    <xf numFmtId="1" fontId="70" fillId="49" borderId="60" xfId="187" applyNumberFormat="1" applyFont="1" applyFill="1" applyBorder="1" applyAlignment="1">
      <alignment horizontal="center" vertical="center"/>
    </xf>
    <xf numFmtId="1" fontId="71" fillId="0" borderId="60" xfId="61" applyNumberFormat="1" applyFont="1" applyBorder="1" applyAlignment="1">
      <alignment horizontal="center" vertical="center"/>
    </xf>
    <xf numFmtId="1" fontId="12" fillId="0" borderId="60" xfId="188" applyNumberFormat="1" applyFont="1" applyBorder="1" applyAlignment="1">
      <alignment horizontal="center" vertical="center"/>
    </xf>
    <xf numFmtId="1" fontId="70" fillId="0" borderId="60" xfId="181" applyNumberFormat="1" applyFont="1" applyBorder="1" applyAlignment="1">
      <alignment horizontal="center" vertical="center"/>
    </xf>
    <xf numFmtId="1" fontId="70" fillId="0" borderId="60" xfId="189" applyNumberFormat="1" applyFont="1" applyBorder="1" applyAlignment="1">
      <alignment horizontal="center" vertical="center"/>
    </xf>
    <xf numFmtId="1" fontId="70" fillId="0" borderId="60" xfId="180" applyNumberFormat="1" applyFont="1" applyBorder="1" applyAlignment="1">
      <alignment horizontal="center" vertical="center"/>
    </xf>
    <xf numFmtId="0" fontId="12" fillId="49" borderId="60" xfId="162" applyFont="1" applyFill="1" applyBorder="1" applyAlignment="1">
      <alignment horizontal="center" vertical="center" wrapText="1"/>
    </xf>
    <xf numFmtId="1" fontId="70" fillId="0" borderId="60" xfId="178" applyNumberFormat="1" applyFont="1" applyBorder="1" applyAlignment="1">
      <alignment horizontal="center" vertical="center"/>
    </xf>
    <xf numFmtId="1" fontId="70" fillId="49" borderId="60" xfId="177" applyNumberFormat="1" applyFont="1" applyFill="1" applyBorder="1" applyAlignment="1">
      <alignment horizontal="center" vertical="center"/>
    </xf>
    <xf numFmtId="0" fontId="12" fillId="49" borderId="60" xfId="163" applyFont="1" applyFill="1" applyBorder="1" applyAlignment="1">
      <alignment horizontal="center" vertical="center" wrapText="1"/>
    </xf>
    <xf numFmtId="0" fontId="70" fillId="49" borderId="60" xfId="118" applyFont="1" applyFill="1" applyBorder="1" applyAlignment="1">
      <alignment horizontal="center" vertical="center" wrapText="1"/>
    </xf>
    <xf numFmtId="1" fontId="70" fillId="49" borderId="60" xfId="189" applyNumberFormat="1" applyFont="1" applyFill="1" applyBorder="1" applyAlignment="1">
      <alignment horizontal="center" vertical="center" wrapText="1"/>
    </xf>
    <xf numFmtId="1" fontId="70" fillId="0" borderId="60" xfId="179" applyNumberFormat="1" applyFont="1" applyBorder="1" applyAlignment="1">
      <alignment horizontal="center" vertical="center"/>
    </xf>
    <xf numFmtId="1" fontId="70" fillId="0" borderId="60" xfId="182" applyNumberFormat="1" applyFont="1" applyBorder="1" applyAlignment="1">
      <alignment horizontal="center" vertical="center" wrapText="1"/>
    </xf>
    <xf numFmtId="1" fontId="70" fillId="0" borderId="60" xfId="179" applyNumberFormat="1" applyFont="1" applyBorder="1" applyAlignment="1">
      <alignment horizontal="center" vertical="center" wrapText="1"/>
    </xf>
    <xf numFmtId="1" fontId="12" fillId="0" borderId="60" xfId="0" applyNumberFormat="1" applyFont="1" applyBorder="1" applyAlignment="1">
      <alignment horizontal="center" vertical="center"/>
    </xf>
    <xf numFmtId="1" fontId="70" fillId="49" borderId="60" xfId="178" applyNumberFormat="1" applyFont="1" applyFill="1" applyBorder="1" applyAlignment="1">
      <alignment horizontal="center" vertical="center"/>
    </xf>
    <xf numFmtId="1" fontId="59" fillId="0" borderId="60" xfId="190" applyNumberFormat="1" applyFont="1" applyBorder="1" applyAlignment="1">
      <alignment horizontal="center" vertical="center"/>
    </xf>
    <xf numFmtId="1" fontId="70" fillId="0" borderId="60" xfId="180" applyNumberFormat="1" applyFont="1" applyBorder="1" applyAlignment="1">
      <alignment horizontal="center" vertical="center" wrapText="1"/>
    </xf>
    <xf numFmtId="1" fontId="70" fillId="0" borderId="60" xfId="183" applyNumberFormat="1" applyFont="1" applyBorder="1" applyAlignment="1">
      <alignment horizontal="center" vertical="center" wrapText="1"/>
    </xf>
    <xf numFmtId="1" fontId="70" fillId="0" borderId="60" xfId="183" applyNumberFormat="1" applyFont="1" applyBorder="1" applyAlignment="1">
      <alignment horizontal="center" vertical="center"/>
    </xf>
    <xf numFmtId="1" fontId="12" fillId="49" borderId="60" xfId="0" applyNumberFormat="1" applyFont="1" applyFill="1" applyBorder="1" applyAlignment="1">
      <alignment horizontal="center" vertical="center"/>
    </xf>
    <xf numFmtId="168" fontId="71" fillId="0" borderId="60" xfId="61" applyFont="1" applyBorder="1" applyAlignment="1">
      <alignment horizontal="center" vertical="center"/>
    </xf>
    <xf numFmtId="1" fontId="70" fillId="0" borderId="60" xfId="177" applyNumberFormat="1" applyFont="1" applyBorder="1" applyAlignment="1">
      <alignment horizontal="center" vertical="center"/>
    </xf>
    <xf numFmtId="0" fontId="71" fillId="0" borderId="60" xfId="184" applyFont="1" applyBorder="1" applyAlignment="1">
      <alignment horizontal="center" vertical="center"/>
    </xf>
    <xf numFmtId="0" fontId="12" fillId="0" borderId="60" xfId="140" applyNumberFormat="1" applyFont="1" applyBorder="1" applyAlignment="1">
      <alignment horizontal="center" vertical="center" wrapText="1"/>
    </xf>
    <xf numFmtId="0" fontId="12" fillId="49" borderId="60" xfId="140" applyNumberFormat="1" applyFont="1" applyFill="1" applyBorder="1" applyAlignment="1">
      <alignment horizontal="center" vertical="center" wrapText="1"/>
    </xf>
    <xf numFmtId="1" fontId="70" fillId="49" borderId="60" xfId="182" applyNumberFormat="1" applyFont="1" applyFill="1" applyBorder="1" applyAlignment="1">
      <alignment horizontal="center" vertical="center"/>
    </xf>
    <xf numFmtId="1" fontId="12" fillId="0" borderId="60" xfId="188" applyNumberFormat="1" applyFont="1" applyBorder="1" applyAlignment="1">
      <alignment horizontal="center" vertical="center" wrapText="1"/>
    </xf>
    <xf numFmtId="1" fontId="70" fillId="0" borderId="60" xfId="181" applyNumberFormat="1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/>
    </xf>
    <xf numFmtId="49" fontId="12" fillId="39" borderId="59" xfId="0" applyNumberFormat="1" applyFont="1" applyFill="1" applyBorder="1" applyAlignment="1">
      <alignment horizontal="center" vertical="center" wrapText="1"/>
    </xf>
    <xf numFmtId="49" fontId="70" fillId="39" borderId="59" xfId="0" applyNumberFormat="1" applyFont="1" applyFill="1" applyBorder="1" applyAlignment="1">
      <alignment horizontal="center" vertical="center" wrapText="1"/>
    </xf>
    <xf numFmtId="0" fontId="70" fillId="0" borderId="12" xfId="177" applyFont="1" applyBorder="1" applyAlignment="1">
      <alignment horizontal="center" vertical="center" wrapText="1"/>
    </xf>
    <xf numFmtId="0" fontId="70" fillId="0" borderId="12" xfId="180" applyFont="1" applyBorder="1" applyAlignment="1">
      <alignment horizontal="center" vertical="center" wrapText="1"/>
    </xf>
    <xf numFmtId="0" fontId="65" fillId="0" borderId="0" xfId="0" applyFont="1"/>
    <xf numFmtId="49" fontId="20" fillId="39" borderId="59" xfId="0" applyNumberFormat="1" applyFont="1" applyFill="1" applyBorder="1" applyAlignment="1">
      <alignment horizontal="center" vertical="center" wrapText="1"/>
    </xf>
    <xf numFmtId="49" fontId="65" fillId="39" borderId="59" xfId="0" applyNumberFormat="1" applyFont="1" applyFill="1" applyBorder="1" applyAlignment="1">
      <alignment horizontal="center" vertical="center" wrapText="1"/>
    </xf>
    <xf numFmtId="49" fontId="20" fillId="39" borderId="24" xfId="0" applyNumberFormat="1" applyFont="1" applyFill="1" applyBorder="1" applyAlignment="1">
      <alignment horizontal="center" vertical="center" wrapText="1"/>
    </xf>
    <xf numFmtId="49" fontId="20" fillId="39" borderId="67" xfId="0" applyNumberFormat="1" applyFont="1" applyFill="1" applyBorder="1" applyAlignment="1">
      <alignment horizontal="center" vertical="center" wrapText="1"/>
    </xf>
    <xf numFmtId="49" fontId="20" fillId="39" borderId="68" xfId="0" applyNumberFormat="1" applyFont="1" applyFill="1" applyBorder="1" applyAlignment="1">
      <alignment horizontal="center" vertical="center" wrapText="1"/>
    </xf>
    <xf numFmtId="49" fontId="70" fillId="53" borderId="12" xfId="0" applyNumberFormat="1" applyFont="1" applyFill="1" applyBorder="1" applyAlignment="1">
      <alignment horizontal="center" vertical="center" wrapText="1"/>
    </xf>
    <xf numFmtId="49" fontId="70" fillId="53" borderId="18" xfId="0" applyNumberFormat="1" applyFont="1" applyFill="1" applyBorder="1" applyAlignment="1">
      <alignment horizontal="center" vertical="center" wrapText="1"/>
    </xf>
    <xf numFmtId="49" fontId="70" fillId="46" borderId="12" xfId="0" applyNumberFormat="1" applyFont="1" applyFill="1" applyBorder="1" applyAlignment="1">
      <alignment horizontal="center" vertical="center" wrapText="1"/>
    </xf>
    <xf numFmtId="0" fontId="70" fillId="49" borderId="12" xfId="177" applyFont="1" applyFill="1" applyBorder="1" applyAlignment="1">
      <alignment horizontal="center" vertical="center" wrapText="1"/>
    </xf>
    <xf numFmtId="0" fontId="70" fillId="0" borderId="12" xfId="178" applyFont="1" applyBorder="1" applyAlignment="1">
      <alignment horizontal="center" vertical="center" wrapText="1"/>
    </xf>
    <xf numFmtId="0" fontId="12" fillId="0" borderId="12" xfId="179" applyNumberFormat="1" applyFont="1" applyBorder="1" applyAlignment="1">
      <alignment horizontal="center" vertical="center" wrapText="1"/>
    </xf>
    <xf numFmtId="0" fontId="70" fillId="0" borderId="12" xfId="181" applyFont="1" applyBorder="1" applyAlignment="1">
      <alignment horizontal="center" vertical="center" wrapText="1"/>
    </xf>
    <xf numFmtId="0" fontId="12" fillId="0" borderId="12" xfId="91" applyFont="1" applyBorder="1" applyAlignment="1">
      <alignment horizontal="center" vertical="center" wrapText="1"/>
    </xf>
    <xf numFmtId="0" fontId="70" fillId="0" borderId="12" xfId="182" applyFont="1" applyBorder="1" applyAlignment="1">
      <alignment horizontal="center" vertical="center" wrapText="1"/>
    </xf>
    <xf numFmtId="49" fontId="12" fillId="49" borderId="12" xfId="0" quotePrefix="1" applyNumberFormat="1" applyFont="1" applyFill="1" applyBorder="1" applyAlignment="1">
      <alignment horizontal="center" vertical="center" wrapText="1"/>
    </xf>
    <xf numFmtId="0" fontId="70" fillId="0" borderId="12" xfId="187" applyFont="1" applyBorder="1" applyAlignment="1">
      <alignment horizontal="center" vertical="center" wrapText="1"/>
    </xf>
    <xf numFmtId="49" fontId="12" fillId="49" borderId="12" xfId="140" applyNumberFormat="1" applyFont="1" applyFill="1" applyBorder="1" applyAlignment="1">
      <alignment horizontal="center" vertical="center" wrapText="1"/>
    </xf>
    <xf numFmtId="168" fontId="71" fillId="0" borderId="12" xfId="61" applyFont="1" applyBorder="1" applyAlignment="1">
      <alignment horizontal="center" vertical="center" wrapText="1"/>
    </xf>
    <xf numFmtId="0" fontId="70" fillId="0" borderId="12" xfId="179" applyFont="1" applyBorder="1" applyAlignment="1">
      <alignment horizontal="center" vertical="center" wrapText="1"/>
    </xf>
    <xf numFmtId="0" fontId="70" fillId="0" borderId="12" xfId="184" applyFont="1" applyBorder="1" applyAlignment="1">
      <alignment horizontal="center" vertical="center" wrapText="1"/>
    </xf>
    <xf numFmtId="0" fontId="12" fillId="49" borderId="12" xfId="185" applyFont="1" applyFill="1" applyBorder="1" applyAlignment="1">
      <alignment horizontal="center" vertical="center" wrapText="1"/>
    </xf>
    <xf numFmtId="0" fontId="59" fillId="0" borderId="12" xfId="186" applyFont="1" applyBorder="1" applyAlignment="1">
      <alignment horizontal="center" vertical="center" wrapText="1"/>
    </xf>
    <xf numFmtId="49" fontId="12" fillId="49" borderId="12" xfId="179" applyNumberFormat="1" applyFont="1" applyFill="1" applyBorder="1" applyAlignment="1">
      <alignment horizontal="center" vertical="center" wrapText="1"/>
    </xf>
    <xf numFmtId="4" fontId="70" fillId="0" borderId="12" xfId="178" applyNumberFormat="1" applyFont="1" applyBorder="1" applyAlignment="1">
      <alignment horizontal="center" vertical="center" wrapText="1"/>
    </xf>
    <xf numFmtId="4" fontId="70" fillId="0" borderId="12" xfId="178" quotePrefix="1" applyNumberFormat="1" applyFont="1" applyBorder="1" applyAlignment="1">
      <alignment horizontal="center" vertical="center" wrapText="1"/>
    </xf>
    <xf numFmtId="0" fontId="17" fillId="50" borderId="12" xfId="0" applyNumberFormat="1" applyFont="1" applyFill="1" applyBorder="1" applyAlignment="1">
      <alignment horizontal="center" vertical="center" wrapText="1"/>
    </xf>
    <xf numFmtId="49" fontId="75" fillId="49" borderId="12" xfId="0" applyNumberFormat="1" applyFont="1" applyFill="1" applyBorder="1" applyAlignment="1">
      <alignment horizontal="center" vertical="center" wrapText="1"/>
    </xf>
    <xf numFmtId="49" fontId="12" fillId="0" borderId="15" xfId="0" applyNumberFormat="1" applyFont="1" applyFill="1" applyBorder="1" applyAlignment="1">
      <alignment horizontal="center" vertical="center" wrapText="1"/>
    </xf>
    <xf numFmtId="0" fontId="12" fillId="0" borderId="15" xfId="0" applyNumberFormat="1" applyFont="1" applyFill="1" applyBorder="1" applyAlignment="1">
      <alignment horizontal="center" vertical="center" wrapText="1"/>
    </xf>
    <xf numFmtId="49" fontId="12" fillId="52" borderId="12" xfId="0" applyNumberFormat="1" applyFont="1" applyFill="1" applyBorder="1" applyAlignment="1">
      <alignment horizontal="center" vertical="center" wrapText="1"/>
    </xf>
    <xf numFmtId="0" fontId="12" fillId="52" borderId="12" xfId="0" applyNumberFormat="1" applyFont="1" applyFill="1" applyBorder="1" applyAlignment="1">
      <alignment horizontal="center" vertical="center" wrapText="1"/>
    </xf>
    <xf numFmtId="49" fontId="75" fillId="52" borderId="12" xfId="0" applyNumberFormat="1" applyFont="1" applyFill="1" applyBorder="1" applyAlignment="1">
      <alignment horizontal="center" vertical="center" wrapText="1"/>
    </xf>
    <xf numFmtId="49" fontId="12" fillId="0" borderId="14" xfId="0" applyNumberFormat="1" applyFont="1" applyFill="1" applyBorder="1" applyAlignment="1">
      <alignment horizontal="center" vertical="center" wrapText="1"/>
    </xf>
    <xf numFmtId="0" fontId="12" fillId="0" borderId="14" xfId="0" applyNumberFormat="1" applyFont="1" applyFill="1" applyBorder="1" applyAlignment="1">
      <alignment horizontal="center" vertical="center" wrapText="1"/>
    </xf>
    <xf numFmtId="49" fontId="12" fillId="0" borderId="14" xfId="123" applyNumberFormat="1" applyFont="1" applyFill="1" applyBorder="1" applyAlignment="1">
      <alignment horizontal="center" vertical="center" wrapText="1"/>
    </xf>
    <xf numFmtId="49" fontId="12" fillId="52" borderId="14" xfId="0" applyNumberFormat="1" applyFont="1" applyFill="1" applyBorder="1" applyAlignment="1">
      <alignment horizontal="center" vertical="center" wrapText="1"/>
    </xf>
    <xf numFmtId="0" fontId="12" fillId="52" borderId="14" xfId="0" applyNumberFormat="1" applyFont="1" applyFill="1" applyBorder="1" applyAlignment="1">
      <alignment horizontal="center" vertical="center" wrapText="1"/>
    </xf>
    <xf numFmtId="49" fontId="17" fillId="0" borderId="14" xfId="0" applyNumberFormat="1" applyFont="1" applyFill="1" applyBorder="1" applyAlignment="1">
      <alignment horizontal="center" vertical="center" wrapText="1"/>
    </xf>
    <xf numFmtId="1" fontId="17" fillId="0" borderId="14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17" fillId="0" borderId="12" xfId="0" applyNumberFormat="1" applyFont="1" applyFill="1" applyBorder="1" applyAlignment="1">
      <alignment horizontal="center" vertical="center" wrapText="1"/>
    </xf>
    <xf numFmtId="0" fontId="10" fillId="50" borderId="12" xfId="80" applyFont="1" applyFill="1" applyBorder="1" applyAlignment="1">
      <alignment horizontal="center" vertical="center" wrapText="1"/>
    </xf>
    <xf numFmtId="166" fontId="10" fillId="50" borderId="12" xfId="80" applyNumberFormat="1" applyFont="1" applyFill="1" applyBorder="1" applyAlignment="1">
      <alignment horizontal="center" vertical="center" wrapText="1"/>
    </xf>
    <xf numFmtId="0" fontId="10" fillId="49" borderId="12" xfId="80" applyFont="1" applyFill="1" applyBorder="1" applyAlignment="1">
      <alignment horizontal="center" vertical="center" wrapText="1"/>
    </xf>
    <xf numFmtId="0" fontId="10" fillId="0" borderId="69" xfId="80" applyFont="1" applyBorder="1" applyAlignment="1">
      <alignment horizontal="center" vertical="center"/>
    </xf>
    <xf numFmtId="0" fontId="10" fillId="0" borderId="12" xfId="80" applyFont="1" applyBorder="1" applyAlignment="1">
      <alignment horizontal="center" vertical="center" wrapText="1"/>
    </xf>
    <xf numFmtId="166" fontId="10" fillId="0" borderId="12" xfId="80" applyNumberFormat="1" applyFont="1" applyBorder="1" applyAlignment="1">
      <alignment horizontal="center" vertical="center" wrapText="1"/>
    </xf>
    <xf numFmtId="166" fontId="10" fillId="0" borderId="69" xfId="80" applyNumberFormat="1" applyFont="1" applyBorder="1" applyAlignment="1">
      <alignment horizontal="center" vertical="center"/>
    </xf>
    <xf numFmtId="0" fontId="55" fillId="0" borderId="12" xfId="80" applyFont="1" applyBorder="1" applyAlignment="1">
      <alignment horizontal="center" vertical="center"/>
    </xf>
    <xf numFmtId="166" fontId="55" fillId="0" borderId="12" xfId="80" applyNumberFormat="1" applyFont="1" applyBorder="1" applyAlignment="1">
      <alignment horizontal="center" vertical="center"/>
    </xf>
    <xf numFmtId="0" fontId="10" fillId="49" borderId="12" xfId="80" applyFont="1" applyFill="1" applyBorder="1" applyAlignment="1">
      <alignment horizontal="center" vertical="center"/>
    </xf>
    <xf numFmtId="166" fontId="55" fillId="49" borderId="12" xfId="123" applyNumberFormat="1" applyFont="1" applyFill="1" applyBorder="1" applyAlignment="1">
      <alignment horizontal="center" vertical="center"/>
    </xf>
    <xf numFmtId="166" fontId="10" fillId="49" borderId="12" xfId="80" applyNumberFormat="1" applyFont="1" applyFill="1" applyBorder="1" applyAlignment="1">
      <alignment horizontal="center" vertical="center"/>
    </xf>
    <xf numFmtId="1" fontId="63" fillId="0" borderId="12" xfId="80" applyNumberFormat="1" applyFont="1" applyFill="1" applyBorder="1" applyAlignment="1">
      <alignment horizontal="center" vertical="center"/>
    </xf>
    <xf numFmtId="0" fontId="10" fillId="0" borderId="12" xfId="80" applyFont="1" applyFill="1" applyBorder="1" applyAlignment="1">
      <alignment horizontal="center" vertical="center" wrapText="1"/>
    </xf>
    <xf numFmtId="166" fontId="66" fillId="0" borderId="12" xfId="80" applyNumberFormat="1" applyFont="1" applyFill="1" applyBorder="1" applyAlignment="1">
      <alignment horizontal="center" vertical="center"/>
    </xf>
    <xf numFmtId="45" fontId="10" fillId="0" borderId="12" xfId="80" applyNumberFormat="1" applyFont="1" applyBorder="1" applyAlignment="1">
      <alignment horizontal="center" vertical="center" wrapText="1"/>
    </xf>
    <xf numFmtId="45" fontId="76" fillId="51" borderId="12" xfId="61" applyNumberFormat="1" applyFont="1" applyFill="1" applyBorder="1" applyAlignment="1">
      <alignment horizontal="center" vertical="center"/>
    </xf>
    <xf numFmtId="45" fontId="10" fillId="0" borderId="12" xfId="80" applyNumberFormat="1" applyFont="1" applyFill="1" applyBorder="1" applyAlignment="1">
      <alignment horizontal="center" vertical="center"/>
    </xf>
    <xf numFmtId="45" fontId="63" fillId="0" borderId="12" xfId="80" applyNumberFormat="1" applyFont="1" applyFill="1" applyBorder="1" applyAlignment="1">
      <alignment horizontal="center" vertical="center"/>
    </xf>
    <xf numFmtId="0" fontId="10" fillId="49" borderId="16" xfId="80" applyFont="1" applyFill="1" applyBorder="1" applyAlignment="1">
      <alignment horizontal="center" vertical="center"/>
    </xf>
    <xf numFmtId="45" fontId="10" fillId="0" borderId="37" xfId="80" applyNumberFormat="1" applyFont="1" applyBorder="1" applyAlignment="1">
      <alignment horizontal="center" vertical="center"/>
    </xf>
    <xf numFmtId="45" fontId="10" fillId="0" borderId="12" xfId="80" applyNumberFormat="1" applyFont="1" applyBorder="1" applyAlignment="1">
      <alignment horizontal="center" vertical="center"/>
    </xf>
    <xf numFmtId="168" fontId="76" fillId="51" borderId="12" xfId="61" applyFont="1" applyFill="1" applyBorder="1" applyAlignment="1">
      <alignment horizontal="center" vertical="center"/>
    </xf>
    <xf numFmtId="45" fontId="10" fillId="0" borderId="12" xfId="80" applyNumberFormat="1" applyFont="1" applyFill="1" applyBorder="1" applyAlignment="1">
      <alignment horizontal="center" vertical="center" wrapText="1"/>
    </xf>
    <xf numFmtId="45" fontId="76" fillId="0" borderId="12" xfId="61" applyNumberFormat="1" applyFont="1" applyFill="1" applyBorder="1" applyAlignment="1">
      <alignment horizontal="center" vertical="center"/>
    </xf>
    <xf numFmtId="1" fontId="10" fillId="0" borderId="12" xfId="80" applyNumberFormat="1" applyFont="1" applyFill="1" applyBorder="1" applyAlignment="1">
      <alignment horizontal="center" vertical="center"/>
    </xf>
    <xf numFmtId="1" fontId="10" fillId="0" borderId="12" xfId="80" applyNumberFormat="1" applyFont="1" applyBorder="1" applyAlignment="1">
      <alignment horizontal="center" vertical="center" wrapText="1"/>
    </xf>
    <xf numFmtId="0" fontId="10" fillId="0" borderId="0" xfId="80" applyFont="1" applyFill="1"/>
    <xf numFmtId="166" fontId="10" fillId="0" borderId="0" xfId="80" applyNumberFormat="1" applyFont="1"/>
    <xf numFmtId="0" fontId="10" fillId="0" borderId="0" xfId="80" applyFont="1" applyAlignment="1">
      <alignment horizontal="center" vertical="center"/>
    </xf>
    <xf numFmtId="166" fontId="10" fillId="0" borderId="12" xfId="80" applyNumberFormat="1" applyFont="1" applyBorder="1" applyAlignment="1">
      <alignment horizontal="center" vertical="center"/>
    </xf>
    <xf numFmtId="0" fontId="10" fillId="0" borderId="12" xfId="80" applyFont="1" applyFill="1" applyBorder="1" applyAlignment="1">
      <alignment horizontal="center" vertical="center"/>
    </xf>
    <xf numFmtId="166" fontId="10" fillId="0" borderId="12" xfId="80" applyNumberFormat="1" applyFont="1" applyFill="1" applyBorder="1" applyAlignment="1">
      <alignment horizontal="center" vertical="center"/>
    </xf>
    <xf numFmtId="166" fontId="10" fillId="0" borderId="0" xfId="80" applyNumberFormat="1" applyFont="1" applyAlignment="1">
      <alignment horizontal="center" vertical="center"/>
    </xf>
    <xf numFmtId="168" fontId="10" fillId="0" borderId="12" xfId="80" applyNumberFormat="1" applyFont="1" applyFill="1" applyBorder="1" applyAlignment="1">
      <alignment horizontal="center" vertical="center"/>
    </xf>
    <xf numFmtId="0" fontId="10" fillId="0" borderId="0" xfId="80" applyFont="1" applyFill="1" applyAlignment="1">
      <alignment horizontal="center" vertical="center"/>
    </xf>
    <xf numFmtId="0" fontId="68" fillId="0" borderId="38" xfId="0" applyFont="1" applyFill="1" applyBorder="1" applyAlignment="1">
      <alignment horizontal="left" vertical="center" wrapText="1"/>
    </xf>
    <xf numFmtId="0" fontId="68" fillId="0" borderId="14" xfId="0" applyFont="1" applyFill="1" applyBorder="1" applyAlignment="1">
      <alignment horizontal="left" vertical="center" wrapText="1"/>
    </xf>
    <xf numFmtId="0" fontId="68" fillId="0" borderId="12" xfId="0" applyFont="1" applyFill="1" applyBorder="1" applyAlignment="1">
      <alignment horizontal="left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9" fontId="0" fillId="46" borderId="1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center" wrapText="1"/>
    </xf>
    <xf numFmtId="49" fontId="0" fillId="46" borderId="64" xfId="0" applyNumberFormat="1" applyFont="1" applyFill="1" applyBorder="1" applyAlignment="1">
      <alignment horizontal="center" vertical="center" wrapText="1"/>
    </xf>
    <xf numFmtId="49" fontId="0" fillId="46" borderId="65" xfId="0" applyNumberFormat="1" applyFont="1" applyFill="1" applyBorder="1" applyAlignment="1">
      <alignment vertical="center" wrapText="1"/>
    </xf>
    <xf numFmtId="49" fontId="0" fillId="50" borderId="12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Alignment="1">
      <alignment horizontal="center" vertical="center" wrapText="1"/>
    </xf>
    <xf numFmtId="0" fontId="55" fillId="0" borderId="36" xfId="0" applyNumberFormat="1" applyFont="1" applyFill="1" applyBorder="1" applyAlignment="1" applyProtection="1">
      <alignment horizontal="left" vertical="center" wrapText="1"/>
    </xf>
    <xf numFmtId="0" fontId="0" fillId="49" borderId="12" xfId="0" applyFill="1" applyBorder="1" applyAlignment="1">
      <alignment horizontal="center" vertical="center"/>
    </xf>
    <xf numFmtId="0" fontId="62" fillId="49" borderId="12" xfId="0" applyNumberFormat="1" applyFont="1" applyFill="1" applyBorder="1" applyAlignment="1">
      <alignment horizontal="center" vertical="center"/>
    </xf>
    <xf numFmtId="1" fontId="0" fillId="49" borderId="12" xfId="0" applyNumberFormat="1" applyFont="1" applyFill="1" applyBorder="1" applyAlignment="1">
      <alignment horizontal="center" vertical="center" wrapText="1"/>
    </xf>
    <xf numFmtId="0" fontId="63" fillId="0" borderId="12" xfId="0" applyNumberFormat="1" applyFont="1" applyFill="1" applyBorder="1" applyAlignment="1">
      <alignment horizontal="center" vertical="center" wrapText="1"/>
    </xf>
    <xf numFmtId="0" fontId="63" fillId="0" borderId="50" xfId="0" applyNumberFormat="1" applyFont="1" applyFill="1" applyBorder="1" applyAlignment="1">
      <alignment horizontal="center" vertical="center" wrapText="1"/>
    </xf>
    <xf numFmtId="1" fontId="0" fillId="0" borderId="38" xfId="0" applyNumberFormat="1" applyFont="1" applyFill="1" applyBorder="1" applyAlignment="1">
      <alignment horizontal="center" vertical="center" wrapText="1"/>
    </xf>
    <xf numFmtId="0" fontId="62" fillId="0" borderId="38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2" fillId="0" borderId="14" xfId="0" applyNumberFormat="1" applyFont="1" applyFill="1" applyBorder="1" applyAlignment="1">
      <alignment horizontal="center" vertical="center"/>
    </xf>
    <xf numFmtId="1" fontId="0" fillId="0" borderId="14" xfId="0" applyNumberFormat="1" applyFont="1" applyFill="1" applyBorder="1" applyAlignment="1">
      <alignment horizontal="center" vertical="center" wrapText="1"/>
    </xf>
    <xf numFmtId="0" fontId="0" fillId="0" borderId="38" xfId="0" applyNumberFormat="1" applyFont="1" applyFill="1" applyBorder="1" applyAlignment="1">
      <alignment horizontal="left" vertical="center" wrapText="1"/>
    </xf>
    <xf numFmtId="0" fontId="62" fillId="0" borderId="40" xfId="0" applyNumberFormat="1" applyFont="1" applyFill="1" applyBorder="1" applyAlignment="1">
      <alignment horizontal="center" vertical="center"/>
    </xf>
    <xf numFmtId="49" fontId="0" fillId="49" borderId="0" xfId="0" applyNumberFormat="1" applyFont="1" applyFill="1" applyAlignment="1">
      <alignment horizontal="center" vertical="center" wrapText="1"/>
    </xf>
    <xf numFmtId="3" fontId="0" fillId="49" borderId="0" xfId="0" applyNumberFormat="1" applyFont="1" applyFill="1" applyBorder="1" applyAlignment="1">
      <alignment horizontal="center" vertical="center" wrapText="1"/>
    </xf>
    <xf numFmtId="1" fontId="0" fillId="49" borderId="0" xfId="0" applyNumberFormat="1" applyFont="1" applyFill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1" fontId="11" fillId="0" borderId="0" xfId="0" applyNumberFormat="1" applyFont="1" applyFill="1" applyAlignment="1">
      <alignment horizontal="center" vertical="center" wrapText="1"/>
    </xf>
    <xf numFmtId="3" fontId="11" fillId="52" borderId="12" xfId="0" applyNumberFormat="1" applyFont="1" applyFill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 wrapText="1"/>
    </xf>
    <xf numFmtId="0" fontId="0" fillId="50" borderId="12" xfId="0" applyFont="1" applyFill="1" applyBorder="1" applyAlignment="1">
      <alignment horizontal="center" vertical="center" wrapText="1"/>
    </xf>
    <xf numFmtId="49" fontId="10" fillId="0" borderId="0" xfId="80" applyNumberFormat="1" applyFont="1" applyAlignment="1">
      <alignment horizontal="center" vertical="center" wrapText="1"/>
    </xf>
    <xf numFmtId="49" fontId="10" fillId="0" borderId="71" xfId="80" applyNumberFormat="1" applyFont="1" applyFill="1" applyBorder="1" applyAlignment="1">
      <alignment horizontal="center" vertical="center" wrapText="1"/>
    </xf>
    <xf numFmtId="49" fontId="11" fillId="52" borderId="71" xfId="80" applyNumberFormat="1" applyFont="1" applyFill="1" applyBorder="1" applyAlignment="1">
      <alignment horizontal="center" vertical="center" wrapText="1"/>
    </xf>
    <xf numFmtId="49" fontId="10" fillId="0" borderId="0" xfId="80" applyNumberFormat="1" applyFont="1" applyFill="1" applyAlignment="1">
      <alignment horizontal="center" vertical="center" wrapText="1"/>
    </xf>
    <xf numFmtId="49" fontId="10" fillId="0" borderId="12" xfId="80" applyNumberFormat="1" applyFont="1" applyFill="1" applyBorder="1" applyAlignment="1">
      <alignment horizontal="center" vertical="center" wrapText="1"/>
    </xf>
    <xf numFmtId="166" fontId="10" fillId="0" borderId="14" xfId="80" applyNumberFormat="1" applyFont="1" applyFill="1" applyBorder="1" applyAlignment="1">
      <alignment horizontal="center" vertical="center"/>
    </xf>
    <xf numFmtId="0" fontId="10" fillId="0" borderId="14" xfId="80" applyFont="1" applyFill="1" applyBorder="1" applyAlignment="1">
      <alignment horizontal="center" vertical="center"/>
    </xf>
    <xf numFmtId="166" fontId="10" fillId="0" borderId="66" xfId="80" applyNumberFormat="1" applyFont="1" applyFill="1" applyBorder="1" applyAlignment="1">
      <alignment horizontal="center" vertical="center"/>
    </xf>
    <xf numFmtId="3" fontId="10" fillId="0" borderId="14" xfId="80" applyNumberFormat="1" applyFont="1" applyFill="1" applyBorder="1" applyAlignment="1">
      <alignment horizontal="center" vertical="center"/>
    </xf>
    <xf numFmtId="0" fontId="10" fillId="0" borderId="66" xfId="80" applyFont="1" applyFill="1" applyBorder="1" applyAlignment="1">
      <alignment horizontal="center" vertical="center"/>
    </xf>
    <xf numFmtId="0" fontId="10" fillId="0" borderId="66" xfId="80" applyNumberFormat="1" applyFont="1" applyFill="1" applyBorder="1" applyAlignment="1">
      <alignment horizontal="center" vertical="center"/>
    </xf>
    <xf numFmtId="166" fontId="10" fillId="0" borderId="14" xfId="80" applyNumberFormat="1" applyFont="1" applyBorder="1" applyAlignment="1">
      <alignment horizontal="center" vertical="center"/>
    </xf>
    <xf numFmtId="0" fontId="10" fillId="0" borderId="14" xfId="80" applyFont="1" applyBorder="1" applyAlignment="1">
      <alignment horizontal="center" vertical="center"/>
    </xf>
    <xf numFmtId="166" fontId="63" fillId="0" borderId="14" xfId="80" applyNumberFormat="1" applyFont="1" applyFill="1" applyBorder="1" applyAlignment="1">
      <alignment horizontal="center" vertical="center"/>
    </xf>
    <xf numFmtId="0" fontId="63" fillId="0" borderId="14" xfId="80" applyFont="1" applyFill="1" applyBorder="1" applyAlignment="1">
      <alignment horizontal="center" vertical="center"/>
    </xf>
    <xf numFmtId="166" fontId="63" fillId="0" borderId="66" xfId="80" applyNumberFormat="1" applyFont="1" applyFill="1" applyBorder="1" applyAlignment="1">
      <alignment horizontal="center" vertical="center"/>
    </xf>
    <xf numFmtId="0" fontId="63" fillId="0" borderId="66" xfId="80" applyFont="1" applyFill="1" applyBorder="1" applyAlignment="1">
      <alignment horizontal="center" vertical="center"/>
    </xf>
    <xf numFmtId="49" fontId="10" fillId="0" borderId="14" xfId="80" applyNumberFormat="1" applyFont="1" applyBorder="1" applyAlignment="1">
      <alignment horizontal="center" vertical="center"/>
    </xf>
    <xf numFmtId="166" fontId="10" fillId="0" borderId="66" xfId="80" applyNumberFormat="1" applyFont="1" applyBorder="1" applyAlignment="1">
      <alignment horizontal="center" vertical="center"/>
    </xf>
    <xf numFmtId="49" fontId="10" fillId="0" borderId="66" xfId="80" applyNumberFormat="1" applyFont="1" applyBorder="1" applyAlignment="1">
      <alignment horizontal="center" vertical="center"/>
    </xf>
    <xf numFmtId="49" fontId="10" fillId="49" borderId="71" xfId="80" applyNumberFormat="1" applyFont="1" applyFill="1" applyBorder="1" applyAlignment="1">
      <alignment horizontal="center" vertical="center" wrapText="1"/>
    </xf>
    <xf numFmtId="21" fontId="10" fillId="0" borderId="14" xfId="80" applyNumberFormat="1" applyFont="1" applyBorder="1" applyAlignment="1">
      <alignment horizontal="center" vertical="center"/>
    </xf>
    <xf numFmtId="166" fontId="10" fillId="49" borderId="66" xfId="80" applyNumberFormat="1" applyFont="1" applyFill="1" applyBorder="1" applyAlignment="1">
      <alignment horizontal="center" vertical="center"/>
    </xf>
    <xf numFmtId="49" fontId="10" fillId="49" borderId="66" xfId="80" applyNumberFormat="1" applyFont="1" applyFill="1" applyBorder="1" applyAlignment="1">
      <alignment horizontal="center" vertical="center"/>
    </xf>
    <xf numFmtId="21" fontId="10" fillId="49" borderId="66" xfId="80" applyNumberFormat="1" applyFont="1" applyFill="1" applyBorder="1" applyAlignment="1">
      <alignment horizontal="center" vertical="center"/>
    </xf>
    <xf numFmtId="166" fontId="10" fillId="49" borderId="14" xfId="80" applyNumberFormat="1" applyFont="1" applyFill="1" applyBorder="1" applyAlignment="1">
      <alignment horizontal="center" vertical="center"/>
    </xf>
    <xf numFmtId="49" fontId="10" fillId="49" borderId="14" xfId="80" applyNumberFormat="1" applyFont="1" applyFill="1" applyBorder="1" applyAlignment="1">
      <alignment horizontal="center" vertical="center"/>
    </xf>
    <xf numFmtId="21" fontId="10" fillId="49" borderId="14" xfId="80" applyNumberFormat="1" applyFont="1" applyFill="1" applyBorder="1" applyAlignment="1">
      <alignment horizontal="center" vertical="center"/>
    </xf>
    <xf numFmtId="49" fontId="10" fillId="49" borderId="12" xfId="80" applyNumberFormat="1" applyFont="1" applyFill="1" applyBorder="1" applyAlignment="1">
      <alignment horizontal="center" vertical="center" wrapText="1"/>
    </xf>
    <xf numFmtId="49" fontId="10" fillId="0" borderId="66" xfId="80" applyNumberFormat="1" applyFont="1" applyFill="1" applyBorder="1" applyAlignment="1">
      <alignment horizontal="center" vertical="center"/>
    </xf>
    <xf numFmtId="21" fontId="10" fillId="0" borderId="66" xfId="80" applyNumberFormat="1" applyFont="1" applyBorder="1" applyAlignment="1">
      <alignment horizontal="center" vertical="center"/>
    </xf>
    <xf numFmtId="0" fontId="10" fillId="49" borderId="66" xfId="80" applyNumberFormat="1" applyFont="1" applyFill="1" applyBorder="1" applyAlignment="1">
      <alignment horizontal="center" vertical="center"/>
    </xf>
    <xf numFmtId="166" fontId="10" fillId="0" borderId="14" xfId="80" applyNumberFormat="1" applyFont="1" applyFill="1" applyBorder="1" applyAlignment="1">
      <alignment vertical="center" wrapText="1"/>
    </xf>
    <xf numFmtId="166" fontId="63" fillId="0" borderId="14" xfId="80" applyNumberFormat="1" applyFont="1" applyBorder="1" applyAlignment="1">
      <alignment horizontal="center" vertical="center"/>
    </xf>
    <xf numFmtId="166" fontId="10" fillId="0" borderId="14" xfId="80" applyNumberFormat="1" applyFont="1" applyFill="1" applyBorder="1" applyAlignment="1">
      <alignment horizontal="center" vertical="center" wrapText="1"/>
    </xf>
    <xf numFmtId="49" fontId="63" fillId="0" borderId="14" xfId="80" applyNumberFormat="1" applyFont="1" applyBorder="1" applyAlignment="1">
      <alignment horizontal="center" vertical="center"/>
    </xf>
    <xf numFmtId="166" fontId="63" fillId="49" borderId="14" xfId="80" applyNumberFormat="1" applyFont="1" applyFill="1" applyBorder="1" applyAlignment="1">
      <alignment horizontal="center" vertical="center"/>
    </xf>
    <xf numFmtId="49" fontId="63" fillId="49" borderId="14" xfId="80" applyNumberFormat="1" applyFont="1" applyFill="1" applyBorder="1" applyAlignment="1">
      <alignment horizontal="center" vertical="center"/>
    </xf>
    <xf numFmtId="1" fontId="10" fillId="0" borderId="14" xfId="80" applyNumberFormat="1" applyFont="1" applyBorder="1" applyAlignment="1">
      <alignment horizontal="center" vertical="center"/>
    </xf>
    <xf numFmtId="1" fontId="10" fillId="49" borderId="66" xfId="80" applyNumberFormat="1" applyFont="1" applyFill="1" applyBorder="1" applyAlignment="1">
      <alignment horizontal="center" vertical="center"/>
    </xf>
    <xf numFmtId="1" fontId="10" fillId="49" borderId="14" xfId="80" applyNumberFormat="1" applyFont="1" applyFill="1" applyBorder="1" applyAlignment="1">
      <alignment horizontal="center" vertical="center"/>
    </xf>
    <xf numFmtId="166" fontId="11" fillId="52" borderId="71" xfId="80" applyNumberFormat="1" applyFont="1" applyFill="1" applyBorder="1" applyAlignment="1">
      <alignment horizontal="center" vertical="center"/>
    </xf>
    <xf numFmtId="166" fontId="10" fillId="49" borderId="30" xfId="80" applyNumberFormat="1" applyFont="1" applyFill="1" applyBorder="1" applyAlignment="1">
      <alignment horizontal="center" vertical="center"/>
    </xf>
    <xf numFmtId="166" fontId="10" fillId="49" borderId="65" xfId="80" applyNumberFormat="1" applyFont="1" applyFill="1" applyBorder="1" applyAlignment="1">
      <alignment horizontal="center" vertical="center"/>
    </xf>
    <xf numFmtId="1" fontId="10" fillId="0" borderId="66" xfId="80" applyNumberFormat="1" applyFont="1" applyFill="1" applyBorder="1" applyAlignment="1">
      <alignment horizontal="center" vertical="center"/>
    </xf>
    <xf numFmtId="166" fontId="66" fillId="52" borderId="71" xfId="80" applyNumberFormat="1" applyFont="1" applyFill="1" applyBorder="1" applyAlignment="1">
      <alignment horizontal="center" vertical="center"/>
    </xf>
    <xf numFmtId="49" fontId="10" fillId="0" borderId="14" xfId="80" applyNumberFormat="1" applyFont="1" applyFill="1" applyBorder="1" applyAlignment="1">
      <alignment horizontal="center" vertical="center"/>
    </xf>
    <xf numFmtId="49" fontId="10" fillId="0" borderId="0" xfId="80" applyNumberFormat="1" applyFont="1" applyBorder="1" applyAlignment="1">
      <alignment horizontal="center" vertical="center" wrapText="1"/>
    </xf>
    <xf numFmtId="0" fontId="10" fillId="0" borderId="0" xfId="80" applyNumberFormat="1" applyFont="1" applyFill="1" applyBorder="1" applyAlignment="1">
      <alignment horizontal="center" vertical="center" wrapText="1"/>
    </xf>
    <xf numFmtId="0" fontId="12" fillId="0" borderId="12" xfId="161" applyFont="1" applyFill="1" applyBorder="1" applyAlignment="1">
      <alignment horizontal="center" vertical="center" wrapText="1"/>
    </xf>
    <xf numFmtId="49" fontId="12" fillId="0" borderId="73" xfId="161" applyNumberFormat="1" applyFont="1" applyFill="1" applyBorder="1" applyAlignment="1">
      <alignment horizontal="center" vertical="center" wrapText="1"/>
    </xf>
    <xf numFmtId="49" fontId="12" fillId="0" borderId="12" xfId="161" applyNumberFormat="1" applyFont="1" applyFill="1" applyBorder="1" applyAlignment="1">
      <alignment horizontal="center" vertical="center" wrapText="1"/>
    </xf>
    <xf numFmtId="0" fontId="12" fillId="0" borderId="12" xfId="161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 vertical="center" wrapText="1"/>
    </xf>
    <xf numFmtId="49" fontId="12" fillId="0" borderId="73" xfId="0" applyNumberFormat="1" applyFont="1" applyFill="1" applyBorder="1" applyAlignment="1">
      <alignment horizontal="center" vertical="center" wrapText="1"/>
    </xf>
    <xf numFmtId="0" fontId="12" fillId="49" borderId="12" xfId="161" applyNumberFormat="1" applyFont="1" applyFill="1" applyBorder="1" applyAlignment="1">
      <alignment horizontal="center" vertical="center"/>
    </xf>
    <xf numFmtId="0" fontId="10" fillId="0" borderId="14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2" fillId="0" borderId="60" xfId="0" applyNumberFormat="1" applyFont="1" applyFill="1" applyBorder="1" applyAlignment="1">
      <alignment horizontal="center" vertical="center" wrapText="1"/>
    </xf>
    <xf numFmtId="0" fontId="70" fillId="49" borderId="60" xfId="182" applyNumberFormat="1" applyFont="1" applyFill="1" applyBorder="1" applyAlignment="1">
      <alignment horizontal="center" vertical="center" wrapText="1"/>
    </xf>
    <xf numFmtId="0" fontId="59" fillId="0" borderId="60" xfId="182" applyFont="1" applyFill="1" applyBorder="1" applyAlignment="1">
      <alignment horizontal="center" vertical="center"/>
    </xf>
    <xf numFmtId="0" fontId="12" fillId="49" borderId="12" xfId="0" applyFont="1" applyFill="1" applyBorder="1" applyAlignment="1">
      <alignment horizontal="center" vertical="center" wrapText="1"/>
    </xf>
    <xf numFmtId="1" fontId="70" fillId="0" borderId="12" xfId="181" applyNumberFormat="1" applyFont="1" applyBorder="1" applyAlignment="1">
      <alignment horizontal="center" vertical="center"/>
    </xf>
    <xf numFmtId="0" fontId="12" fillId="49" borderId="12" xfId="140" applyFont="1" applyFill="1" applyBorder="1" applyAlignment="1">
      <alignment horizontal="center" vertical="center" wrapText="1"/>
    </xf>
    <xf numFmtId="1" fontId="70" fillId="0" borderId="12" xfId="189" applyNumberFormat="1" applyFont="1" applyBorder="1" applyAlignment="1">
      <alignment horizontal="center" vertical="center"/>
    </xf>
    <xf numFmtId="1" fontId="70" fillId="49" borderId="12" xfId="189" applyNumberFormat="1" applyFont="1" applyFill="1" applyBorder="1" applyAlignment="1">
      <alignment horizontal="center" vertical="center"/>
    </xf>
    <xf numFmtId="1" fontId="70" fillId="0" borderId="12" xfId="180" applyNumberFormat="1" applyFont="1" applyBorder="1" applyAlignment="1">
      <alignment horizontal="center" vertical="center"/>
    </xf>
    <xf numFmtId="0" fontId="70" fillId="0" borderId="12" xfId="0" applyFont="1" applyBorder="1" applyAlignment="1">
      <alignment horizontal="center" vertical="center"/>
    </xf>
    <xf numFmtId="0" fontId="10" fillId="0" borderId="0" xfId="80" applyNumberFormat="1" applyFont="1" applyAlignment="1">
      <alignment horizontal="center" vertical="center" wrapText="1"/>
    </xf>
    <xf numFmtId="49" fontId="10" fillId="52" borderId="12" xfId="80" applyNumberFormat="1" applyFont="1" applyFill="1" applyBorder="1" applyAlignment="1">
      <alignment horizontal="center" vertical="center" wrapText="1"/>
    </xf>
    <xf numFmtId="0" fontId="10" fillId="52" borderId="12" xfId="80" applyNumberFormat="1" applyFont="1" applyFill="1" applyBorder="1" applyAlignment="1">
      <alignment horizontal="center" vertical="center" wrapText="1"/>
    </xf>
    <xf numFmtId="49" fontId="10" fillId="52" borderId="66" xfId="80" applyNumberFormat="1" applyFont="1" applyFill="1" applyBorder="1" applyAlignment="1">
      <alignment horizontal="center" vertical="center" wrapText="1"/>
    </xf>
    <xf numFmtId="0" fontId="10" fillId="52" borderId="66" xfId="80" applyNumberFormat="1" applyFont="1" applyFill="1" applyBorder="1" applyAlignment="1">
      <alignment horizontal="center" vertical="center" wrapText="1"/>
    </xf>
    <xf numFmtId="0" fontId="10" fillId="0" borderId="0" xfId="80" applyNumberFormat="1" applyFont="1" applyFill="1" applyAlignment="1">
      <alignment horizontal="center" vertical="center" wrapText="1"/>
    </xf>
    <xf numFmtId="49" fontId="0" fillId="0" borderId="0" xfId="80" applyNumberFormat="1" applyFont="1" applyFill="1" applyAlignment="1">
      <alignment horizontal="center" vertical="center" wrapText="1"/>
    </xf>
    <xf numFmtId="0" fontId="58" fillId="0" borderId="0" xfId="80" applyNumberFormat="1" applyFont="1" applyFill="1" applyAlignment="1">
      <alignment vertical="center"/>
    </xf>
    <xf numFmtId="166" fontId="10" fillId="52" borderId="14" xfId="80" applyNumberFormat="1" applyFont="1" applyFill="1" applyBorder="1" applyAlignment="1">
      <alignment horizontal="center" vertical="center"/>
    </xf>
    <xf numFmtId="49" fontId="10" fillId="52" borderId="14" xfId="80" applyNumberFormat="1" applyFont="1" applyFill="1" applyBorder="1" applyAlignment="1">
      <alignment horizontal="center" vertical="center"/>
    </xf>
    <xf numFmtId="166" fontId="10" fillId="52" borderId="66" xfId="80" applyNumberFormat="1" applyFont="1" applyFill="1" applyBorder="1" applyAlignment="1">
      <alignment horizontal="center" vertical="center"/>
    </xf>
    <xf numFmtId="49" fontId="10" fillId="52" borderId="66" xfId="80" applyNumberFormat="1" applyFont="1" applyFill="1" applyBorder="1" applyAlignment="1">
      <alignment horizontal="center" vertical="center"/>
    </xf>
    <xf numFmtId="1" fontId="10" fillId="52" borderId="66" xfId="80" applyNumberFormat="1" applyFont="1" applyFill="1" applyBorder="1" applyAlignment="1">
      <alignment horizontal="center" vertical="center"/>
    </xf>
    <xf numFmtId="166" fontId="3" fillId="52" borderId="12" xfId="0" applyNumberFormat="1" applyFont="1" applyFill="1" applyBorder="1" applyAlignment="1">
      <alignment horizontal="center" vertical="center"/>
    </xf>
    <xf numFmtId="0" fontId="3" fillId="52" borderId="12" xfId="0" applyFont="1" applyFill="1" applyBorder="1" applyAlignment="1">
      <alignment horizontal="center" vertical="center"/>
    </xf>
    <xf numFmtId="49" fontId="11" fillId="52" borderId="12" xfId="80" applyNumberFormat="1" applyFont="1" applyFill="1" applyBorder="1" applyAlignment="1">
      <alignment horizontal="center" vertical="center" wrapText="1"/>
    </xf>
    <xf numFmtId="166" fontId="10" fillId="52" borderId="12" xfId="80" applyNumberFormat="1" applyFont="1" applyFill="1" applyBorder="1" applyAlignment="1">
      <alignment horizontal="center" vertical="center"/>
    </xf>
    <xf numFmtId="49" fontId="10" fillId="52" borderId="12" xfId="80" applyNumberFormat="1" applyFont="1" applyFill="1" applyBorder="1" applyAlignment="1">
      <alignment horizontal="center" vertical="center"/>
    </xf>
    <xf numFmtId="49" fontId="75" fillId="0" borderId="12" xfId="0" applyNumberFormat="1" applyFont="1" applyFill="1" applyBorder="1" applyAlignment="1">
      <alignment horizontal="center" vertical="center" wrapText="1"/>
    </xf>
    <xf numFmtId="49" fontId="68" fillId="39" borderId="12" xfId="0" applyNumberFormat="1" applyFont="1" applyFill="1" applyBorder="1" applyAlignment="1">
      <alignment horizontal="center" vertical="center" wrapText="1"/>
    </xf>
    <xf numFmtId="49" fontId="68" fillId="39" borderId="67" xfId="0" applyNumberFormat="1" applyFont="1" applyFill="1" applyBorder="1" applyAlignment="1">
      <alignment horizontal="center" vertical="center" wrapText="1"/>
    </xf>
    <xf numFmtId="0" fontId="68" fillId="39" borderId="74" xfId="0" applyNumberFormat="1" applyFont="1" applyFill="1" applyBorder="1" applyAlignment="1">
      <alignment horizontal="center" vertical="center" wrapText="1"/>
    </xf>
    <xf numFmtId="0" fontId="68" fillId="39" borderId="67" xfId="0" applyNumberFormat="1" applyFont="1" applyFill="1" applyBorder="1" applyAlignment="1">
      <alignment horizontal="center" vertical="center" wrapText="1"/>
    </xf>
    <xf numFmtId="1" fontId="68" fillId="39" borderId="38" xfId="0" applyNumberFormat="1" applyFont="1" applyFill="1" applyBorder="1" applyAlignment="1">
      <alignment horizontal="center" vertical="center" wrapText="1"/>
    </xf>
    <xf numFmtId="49" fontId="68" fillId="39" borderId="38" xfId="0" applyNumberFormat="1" applyFont="1" applyFill="1" applyBorder="1" applyAlignment="1">
      <alignment horizontal="center" vertical="center" wrapText="1"/>
    </xf>
    <xf numFmtId="0" fontId="68" fillId="0" borderId="0" xfId="80" applyFont="1" applyAlignment="1">
      <alignment horizontal="center" vertical="center" wrapText="1"/>
    </xf>
    <xf numFmtId="49" fontId="68" fillId="0" borderId="0" xfId="80" applyNumberFormat="1" applyFont="1" applyAlignment="1">
      <alignment horizontal="center" vertical="center" wrapText="1"/>
    </xf>
    <xf numFmtId="0" fontId="68" fillId="0" borderId="0" xfId="80" applyFont="1" applyAlignment="1">
      <alignment horizontal="left" vertical="center" wrapText="1"/>
    </xf>
    <xf numFmtId="0" fontId="80" fillId="0" borderId="0" xfId="80" applyFont="1" applyAlignment="1">
      <alignment horizontal="left" vertical="center" wrapText="1"/>
    </xf>
    <xf numFmtId="49" fontId="68" fillId="50" borderId="76" xfId="80" applyNumberFormat="1" applyFont="1" applyFill="1" applyBorder="1" applyAlignment="1">
      <alignment horizontal="center" vertical="center" wrapText="1"/>
    </xf>
    <xf numFmtId="49" fontId="80" fillId="50" borderId="76" xfId="80" applyNumberFormat="1" applyFont="1" applyFill="1" applyBorder="1" applyAlignment="1">
      <alignment horizontal="center" vertical="center" wrapText="1"/>
    </xf>
    <xf numFmtId="0" fontId="80" fillId="46" borderId="76" xfId="80" applyFont="1" applyFill="1" applyBorder="1" applyAlignment="1">
      <alignment horizontal="center" vertical="center" wrapText="1"/>
    </xf>
    <xf numFmtId="0" fontId="80" fillId="46" borderId="79" xfId="80" applyFont="1" applyFill="1" applyBorder="1" applyAlignment="1">
      <alignment horizontal="center" vertical="center" wrapText="1"/>
    </xf>
    <xf numFmtId="0" fontId="80" fillId="46" borderId="80" xfId="80" applyFont="1" applyFill="1" applyBorder="1" applyAlignment="1">
      <alignment horizontal="center" vertical="center" wrapText="1"/>
    </xf>
    <xf numFmtId="49" fontId="80" fillId="46" borderId="76" xfId="80" applyNumberFormat="1" applyFont="1" applyFill="1" applyBorder="1" applyAlignment="1">
      <alignment horizontal="center" vertical="center" wrapText="1"/>
    </xf>
    <xf numFmtId="0" fontId="68" fillId="50" borderId="76" xfId="80" applyFont="1" applyFill="1" applyBorder="1" applyAlignment="1">
      <alignment horizontal="center" vertical="center" wrapText="1"/>
    </xf>
    <xf numFmtId="167" fontId="68" fillId="0" borderId="76" xfId="80" applyNumberFormat="1" applyFont="1" applyFill="1" applyBorder="1" applyAlignment="1">
      <alignment horizontal="center" vertical="center" wrapText="1"/>
    </xf>
    <xf numFmtId="49" fontId="68" fillId="0" borderId="76" xfId="80" applyNumberFormat="1" applyFont="1" applyFill="1" applyBorder="1" applyAlignment="1">
      <alignment horizontal="center" vertical="center" wrapText="1"/>
    </xf>
    <xf numFmtId="167" fontId="20" fillId="0" borderId="76" xfId="80" applyNumberFormat="1" applyFont="1" applyFill="1" applyBorder="1" applyAlignment="1">
      <alignment horizontal="center" vertical="center" wrapText="1"/>
    </xf>
    <xf numFmtId="49" fontId="20" fillId="0" borderId="76" xfId="80" applyNumberFormat="1" applyFont="1" applyFill="1" applyBorder="1" applyAlignment="1">
      <alignment horizontal="center" vertical="center" wrapText="1"/>
    </xf>
    <xf numFmtId="0" fontId="68" fillId="0" borderId="85" xfId="80" applyFont="1" applyFill="1" applyBorder="1" applyAlignment="1">
      <alignment horizontal="left" vertical="center" wrapText="1"/>
    </xf>
    <xf numFmtId="0" fontId="68" fillId="0" borderId="85" xfId="80" applyFont="1" applyFill="1" applyBorder="1" applyAlignment="1">
      <alignment horizontal="center" vertical="center" wrapText="1"/>
    </xf>
    <xf numFmtId="0" fontId="68" fillId="0" borderId="86" xfId="0" applyFont="1" applyFill="1" applyBorder="1" applyAlignment="1">
      <alignment horizontal="center" vertical="center" wrapText="1"/>
    </xf>
    <xf numFmtId="49" fontId="68" fillId="0" borderId="86" xfId="0" applyNumberFormat="1" applyFont="1" applyFill="1" applyBorder="1" applyAlignment="1">
      <alignment horizontal="center" vertical="center" wrapText="1"/>
    </xf>
    <xf numFmtId="0" fontId="68" fillId="0" borderId="86" xfId="0" applyFont="1" applyFill="1" applyBorder="1" applyAlignment="1">
      <alignment horizontal="left" vertical="center" wrapText="1"/>
    </xf>
    <xf numFmtId="167" fontId="68" fillId="0" borderId="88" xfId="0" applyNumberFormat="1" applyFont="1" applyFill="1" applyBorder="1" applyAlignment="1">
      <alignment horizontal="center" vertical="center" wrapText="1"/>
    </xf>
    <xf numFmtId="167" fontId="68" fillId="0" borderId="86" xfId="0" applyNumberFormat="1" applyFont="1" applyFill="1" applyBorder="1" applyAlignment="1">
      <alignment horizontal="center" vertical="center" wrapText="1"/>
    </xf>
    <xf numFmtId="167" fontId="68" fillId="0" borderId="0" xfId="80" applyNumberFormat="1" applyFont="1" applyAlignment="1">
      <alignment horizontal="center" vertical="center" wrapText="1"/>
    </xf>
    <xf numFmtId="0" fontId="68" fillId="0" borderId="91" xfId="0" applyFont="1" applyFill="1" applyBorder="1" applyAlignment="1">
      <alignment horizontal="center" vertical="center" wrapText="1"/>
    </xf>
    <xf numFmtId="0" fontId="68" fillId="0" borderId="14" xfId="80" applyFont="1" applyFill="1" applyBorder="1" applyAlignment="1">
      <alignment horizontal="center" vertical="center" wrapText="1"/>
    </xf>
    <xf numFmtId="0" fontId="20" fillId="0" borderId="84" xfId="80" applyFont="1" applyFill="1" applyBorder="1" applyAlignment="1">
      <alignment horizontal="center" vertical="center" wrapText="1"/>
    </xf>
    <xf numFmtId="0" fontId="20" fillId="0" borderId="82" xfId="80" applyFont="1" applyFill="1" applyBorder="1" applyAlignment="1">
      <alignment horizontal="center" vertical="center" wrapText="1"/>
    </xf>
    <xf numFmtId="0" fontId="68" fillId="0" borderId="81" xfId="80" applyFont="1" applyFill="1" applyBorder="1" applyAlignment="1">
      <alignment horizontal="center" vertical="center" wrapText="1"/>
    </xf>
    <xf numFmtId="0" fontId="20" fillId="0" borderId="76" xfId="80" applyFont="1" applyFill="1" applyBorder="1" applyAlignment="1">
      <alignment horizontal="left" vertical="center" wrapText="1"/>
    </xf>
    <xf numFmtId="0" fontId="68" fillId="0" borderId="76" xfId="80" applyFont="1" applyFill="1" applyBorder="1" applyAlignment="1">
      <alignment horizontal="center" vertical="center" wrapText="1"/>
    </xf>
    <xf numFmtId="0" fontId="68" fillId="0" borderId="76" xfId="80" applyFont="1" applyFill="1" applyBorder="1" applyAlignment="1">
      <alignment horizontal="left" vertical="center" wrapText="1"/>
    </xf>
    <xf numFmtId="0" fontId="68" fillId="0" borderId="87" xfId="0" applyFont="1" applyFill="1" applyBorder="1" applyAlignment="1">
      <alignment horizontal="left" vertical="center" wrapText="1"/>
    </xf>
    <xf numFmtId="0" fontId="68" fillId="0" borderId="14" xfId="0" applyFont="1" applyFill="1" applyBorder="1" applyAlignment="1">
      <alignment horizontal="left" vertical="center" wrapText="1"/>
    </xf>
    <xf numFmtId="0" fontId="20" fillId="0" borderId="76" xfId="80" applyFont="1" applyFill="1" applyBorder="1" applyAlignment="1">
      <alignment horizontal="center" vertical="center" wrapText="1"/>
    </xf>
    <xf numFmtId="0" fontId="80" fillId="0" borderId="86" xfId="80" applyFont="1" applyFill="1" applyBorder="1" applyAlignment="1">
      <alignment horizontal="center" vertical="center" wrapText="1"/>
    </xf>
    <xf numFmtId="167" fontId="81" fillId="0" borderId="76" xfId="80" applyNumberFormat="1" applyFont="1" applyFill="1" applyBorder="1" applyAlignment="1">
      <alignment horizontal="center" vertical="center" wrapText="1"/>
    </xf>
    <xf numFmtId="167" fontId="80" fillId="0" borderId="86" xfId="80" applyNumberFormat="1" applyFont="1" applyFill="1" applyBorder="1" applyAlignment="1">
      <alignment horizontal="center" vertical="center" wrapText="1"/>
    </xf>
    <xf numFmtId="49" fontId="80" fillId="0" borderId="86" xfId="80" applyNumberFormat="1" applyFont="1" applyFill="1" applyBorder="1" applyAlignment="1">
      <alignment horizontal="center" vertical="center" wrapText="1"/>
    </xf>
    <xf numFmtId="0" fontId="68" fillId="0" borderId="76" xfId="80" applyFont="1" applyFill="1" applyBorder="1" applyAlignment="1">
      <alignment vertical="center" wrapText="1"/>
    </xf>
    <xf numFmtId="49" fontId="68" fillId="0" borderId="76" xfId="80" applyNumberFormat="1" applyFont="1" applyFill="1" applyBorder="1" applyAlignment="1">
      <alignment horizontal="center" vertical="center" wrapText="1"/>
    </xf>
    <xf numFmtId="0" fontId="20" fillId="0" borderId="76" xfId="80" applyFont="1" applyFill="1" applyBorder="1" applyAlignment="1">
      <alignment horizontal="center" vertical="center" wrapText="1"/>
    </xf>
    <xf numFmtId="49" fontId="63" fillId="0" borderId="0" xfId="0" applyNumberFormat="1" applyFont="1" applyAlignment="1">
      <alignment vertical="center" wrapText="1"/>
    </xf>
    <xf numFmtId="49" fontId="63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9" fontId="21" fillId="46" borderId="102" xfId="0" applyNumberFormat="1" applyFont="1" applyFill="1" applyBorder="1" applyAlignment="1">
      <alignment horizontal="center" vertical="center" wrapText="1"/>
    </xf>
    <xf numFmtId="0" fontId="21" fillId="46" borderId="102" xfId="0" applyFont="1" applyFill="1" applyBorder="1" applyAlignment="1">
      <alignment horizontal="left" vertical="center" wrapText="1"/>
    </xf>
    <xf numFmtId="0" fontId="21" fillId="46" borderId="99" xfId="0" applyFont="1" applyFill="1" applyBorder="1" applyAlignment="1">
      <alignment horizontal="left" vertical="center" wrapText="1"/>
    </xf>
    <xf numFmtId="0" fontId="21" fillId="46" borderId="102" xfId="0" applyFont="1" applyFill="1" applyBorder="1" applyAlignment="1">
      <alignment vertical="center" wrapText="1"/>
    </xf>
    <xf numFmtId="0" fontId="21" fillId="46" borderId="102" xfId="0" applyFont="1" applyFill="1" applyBorder="1" applyAlignment="1">
      <alignment horizontal="center" vertical="center" wrapText="1"/>
    </xf>
    <xf numFmtId="0" fontId="21" fillId="46" borderId="99" xfId="0" applyFont="1" applyFill="1" applyBorder="1" applyAlignment="1">
      <alignment horizontal="center" vertical="center" wrapText="1"/>
    </xf>
    <xf numFmtId="0" fontId="20" fillId="46" borderId="102" xfId="0" applyFont="1" applyFill="1" applyBorder="1" applyAlignment="1">
      <alignment horizontal="center" vertical="center" wrapText="1"/>
    </xf>
    <xf numFmtId="49" fontId="20" fillId="50" borderId="102" xfId="0" applyNumberFormat="1" applyFont="1" applyFill="1" applyBorder="1" applyAlignment="1">
      <alignment horizontal="center" vertical="center" wrapText="1"/>
    </xf>
    <xf numFmtId="167" fontId="20" fillId="0" borderId="101" xfId="0" applyNumberFormat="1" applyFont="1" applyBorder="1" applyAlignment="1">
      <alignment horizontal="center" vertical="center" wrapText="1"/>
    </xf>
    <xf numFmtId="167" fontId="20" fillId="0" borderId="102" xfId="0" applyNumberFormat="1" applyFont="1" applyBorder="1" applyAlignment="1">
      <alignment horizontal="center" vertical="center" wrapText="1"/>
    </xf>
    <xf numFmtId="0" fontId="20" fillId="0" borderId="102" xfId="0" applyFont="1" applyBorder="1" applyAlignment="1">
      <alignment horizontal="center" vertical="center" wrapText="1"/>
    </xf>
    <xf numFmtId="49" fontId="20" fillId="0" borderId="102" xfId="0" applyNumberFormat="1" applyFont="1" applyBorder="1" applyAlignment="1">
      <alignment horizontal="center" vertical="center" wrapText="1"/>
    </xf>
    <xf numFmtId="0" fontId="20" fillId="0" borderId="103" xfId="0" applyFont="1" applyBorder="1" applyAlignment="1">
      <alignment horizontal="center" vertical="center" wrapText="1"/>
    </xf>
    <xf numFmtId="0" fontId="20" fillId="49" borderId="102" xfId="0" applyFont="1" applyFill="1" applyBorder="1" applyAlignment="1">
      <alignment horizontal="center" vertical="center" wrapText="1"/>
    </xf>
    <xf numFmtId="0" fontId="20" fillId="49" borderId="0" xfId="0" applyFont="1" applyFill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03" xfId="0" applyFont="1" applyBorder="1" applyAlignment="1">
      <alignment horizontal="left" vertical="center" wrapText="1"/>
    </xf>
    <xf numFmtId="0" fontId="20" fillId="0" borderId="102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center" wrapText="1"/>
    </xf>
    <xf numFmtId="49" fontId="20" fillId="0" borderId="19" xfId="0" applyNumberFormat="1" applyFont="1" applyBorder="1" applyAlignment="1">
      <alignment horizontal="center" vertical="center" wrapText="1"/>
    </xf>
    <xf numFmtId="167" fontId="20" fillId="0" borderId="103" xfId="0" applyNumberFormat="1" applyFont="1" applyBorder="1" applyAlignment="1">
      <alignment horizontal="center" vertical="center" wrapText="1"/>
    </xf>
    <xf numFmtId="0" fontId="20" fillId="0" borderId="103" xfId="0" applyFont="1" applyBorder="1" applyAlignment="1">
      <alignment vertical="center" wrapText="1"/>
    </xf>
    <xf numFmtId="0" fontId="20" fillId="0" borderId="102" xfId="0" applyFont="1" applyBorder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167" fontId="20" fillId="0" borderId="14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49" fontId="68" fillId="39" borderId="109" xfId="0" applyNumberFormat="1" applyFont="1" applyFill="1" applyBorder="1" applyAlignment="1">
      <alignment horizontal="center" vertical="center" wrapText="1"/>
    </xf>
    <xf numFmtId="0" fontId="68" fillId="39" borderId="110" xfId="0" applyFont="1" applyFill="1" applyBorder="1" applyAlignment="1">
      <alignment horizontal="center" vertical="center" wrapText="1"/>
    </xf>
    <xf numFmtId="0" fontId="68" fillId="39" borderId="109" xfId="0" applyFont="1" applyFill="1" applyBorder="1" applyAlignment="1">
      <alignment horizontal="center" vertical="center" wrapText="1"/>
    </xf>
    <xf numFmtId="1" fontId="68" fillId="39" borderId="112" xfId="0" applyNumberFormat="1" applyFont="1" applyFill="1" applyBorder="1" applyAlignment="1">
      <alignment horizontal="center" vertical="center" wrapText="1"/>
    </xf>
    <xf numFmtId="49" fontId="68" fillId="39" borderId="112" xfId="0" applyNumberFormat="1" applyFont="1" applyFill="1" applyBorder="1" applyAlignment="1">
      <alignment horizontal="center" vertical="center" wrapText="1"/>
    </xf>
    <xf numFmtId="1" fontId="68" fillId="39" borderId="113" xfId="0" applyNumberFormat="1" applyFont="1" applyFill="1" applyBorder="1" applyAlignment="1">
      <alignment horizontal="center" vertical="center" wrapText="1"/>
    </xf>
    <xf numFmtId="49" fontId="68" fillId="39" borderId="113" xfId="0" applyNumberFormat="1" applyFont="1" applyFill="1" applyBorder="1" applyAlignment="1">
      <alignment horizontal="center" vertical="center" wrapText="1"/>
    </xf>
    <xf numFmtId="167" fontId="68" fillId="0" borderId="96" xfId="0" applyNumberFormat="1" applyFont="1" applyBorder="1" applyAlignment="1">
      <alignment horizontal="center" vertical="center" wrapText="1"/>
    </xf>
    <xf numFmtId="167" fontId="68" fillId="0" borderId="95" xfId="0" applyNumberFormat="1" applyFont="1" applyBorder="1" applyAlignment="1">
      <alignment horizontal="center" vertical="center" wrapText="1"/>
    </xf>
    <xf numFmtId="0" fontId="68" fillId="0" borderId="95" xfId="0" applyFont="1" applyBorder="1" applyAlignment="1">
      <alignment horizontal="center" vertical="center" wrapText="1"/>
    </xf>
    <xf numFmtId="0" fontId="63" fillId="0" borderId="95" xfId="0" applyFont="1" applyBorder="1" applyAlignment="1">
      <alignment horizontal="center" vertical="center" wrapText="1"/>
    </xf>
    <xf numFmtId="167" fontId="68" fillId="0" borderId="118" xfId="0" applyNumberFormat="1" applyFont="1" applyBorder="1" applyAlignment="1">
      <alignment horizontal="center" vertical="center" wrapText="1"/>
    </xf>
    <xf numFmtId="167" fontId="68" fillId="0" borderId="112" xfId="0" applyNumberFormat="1" applyFont="1" applyBorder="1" applyAlignment="1">
      <alignment horizontal="center" vertical="center" wrapText="1"/>
    </xf>
    <xf numFmtId="0" fontId="68" fillId="0" borderId="112" xfId="0" applyFont="1" applyBorder="1" applyAlignment="1">
      <alignment horizontal="center" vertical="center" wrapText="1"/>
    </xf>
    <xf numFmtId="0" fontId="63" fillId="0" borderId="112" xfId="0" applyFont="1" applyBorder="1" applyAlignment="1">
      <alignment horizontal="center" vertical="center" wrapText="1"/>
    </xf>
    <xf numFmtId="0" fontId="68" fillId="49" borderId="0" xfId="0" applyFont="1" applyFill="1" applyAlignment="1">
      <alignment horizontal="center" vertical="center" wrapText="1"/>
    </xf>
    <xf numFmtId="49" fontId="63" fillId="0" borderId="112" xfId="0" applyNumberFormat="1" applyFont="1" applyBorder="1" applyAlignment="1">
      <alignment horizontal="center" vertical="center" wrapText="1"/>
    </xf>
    <xf numFmtId="0" fontId="68" fillId="0" borderId="14" xfId="0" applyFont="1" applyBorder="1" applyAlignment="1">
      <alignment horizontal="center" vertical="center" wrapText="1"/>
    </xf>
    <xf numFmtId="0" fontId="68" fillId="0" borderId="113" xfId="0" applyFont="1" applyBorder="1" applyAlignment="1">
      <alignment horizontal="center" vertical="center" wrapText="1"/>
    </xf>
    <xf numFmtId="0" fontId="20" fillId="0" borderId="112" xfId="0" applyFont="1" applyBorder="1" applyAlignment="1">
      <alignment horizontal="center" vertical="center" wrapText="1"/>
    </xf>
    <xf numFmtId="49" fontId="68" fillId="0" borderId="112" xfId="0" applyNumberFormat="1" applyFont="1" applyBorder="1" applyAlignment="1">
      <alignment horizontal="center" vertical="center" wrapText="1"/>
    </xf>
    <xf numFmtId="0" fontId="68" fillId="0" borderId="19" xfId="0" applyFont="1" applyBorder="1" applyAlignment="1">
      <alignment horizontal="center" vertical="center" wrapText="1"/>
    </xf>
    <xf numFmtId="167" fontId="68" fillId="0" borderId="120" xfId="0" applyNumberFormat="1" applyFont="1" applyBorder="1" applyAlignment="1">
      <alignment horizontal="center" vertical="center" wrapText="1"/>
    </xf>
    <xf numFmtId="167" fontId="68" fillId="0" borderId="50" xfId="0" applyNumberFormat="1" applyFont="1" applyBorder="1" applyAlignment="1">
      <alignment horizontal="center" vertical="center" wrapText="1"/>
    </xf>
    <xf numFmtId="0" fontId="68" fillId="0" borderId="50" xfId="0" applyFont="1" applyBorder="1" applyAlignment="1">
      <alignment horizontal="center" vertical="center" wrapText="1"/>
    </xf>
    <xf numFmtId="49" fontId="68" fillId="0" borderId="50" xfId="0" applyNumberFormat="1" applyFont="1" applyBorder="1" applyAlignment="1">
      <alignment horizontal="center" vertical="center" wrapText="1"/>
    </xf>
    <xf numFmtId="0" fontId="63" fillId="0" borderId="50" xfId="0" applyFont="1" applyBorder="1" applyAlignment="1">
      <alignment horizontal="center" vertical="center" wrapText="1"/>
    </xf>
    <xf numFmtId="49" fontId="63" fillId="0" borderId="95" xfId="0" applyNumberFormat="1" applyFont="1" applyBorder="1" applyAlignment="1">
      <alignment horizontal="center" vertical="center" wrapText="1"/>
    </xf>
    <xf numFmtId="0" fontId="68" fillId="0" borderId="112" xfId="0" applyFont="1" applyBorder="1" applyAlignment="1">
      <alignment vertical="center" wrapText="1"/>
    </xf>
    <xf numFmtId="0" fontId="68" fillId="0" borderId="22" xfId="0" applyFont="1" applyBorder="1" applyAlignment="1">
      <alignment horizontal="center" vertical="center" wrapText="1"/>
    </xf>
    <xf numFmtId="49" fontId="68" fillId="0" borderId="95" xfId="0" applyNumberFormat="1" applyFont="1" applyBorder="1" applyAlignment="1">
      <alignment horizontal="center" vertical="center" wrapText="1"/>
    </xf>
    <xf numFmtId="1" fontId="63" fillId="0" borderId="14" xfId="0" applyNumberFormat="1" applyFont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49" fontId="10" fillId="39" borderId="109" xfId="80" applyNumberFormat="1" applyFill="1" applyBorder="1" applyAlignment="1">
      <alignment horizontal="center" vertical="center" wrapText="1"/>
    </xf>
    <xf numFmtId="49" fontId="10" fillId="39" borderId="112" xfId="80" applyNumberFormat="1" applyFill="1" applyBorder="1" applyAlignment="1">
      <alignment horizontal="center" vertical="center" wrapText="1"/>
    </xf>
    <xf numFmtId="0" fontId="10" fillId="0" borderId="112" xfId="80" applyBorder="1" applyAlignment="1">
      <alignment horizontal="center" vertical="center"/>
    </xf>
    <xf numFmtId="0" fontId="10" fillId="0" borderId="112" xfId="140" applyBorder="1" applyAlignment="1">
      <alignment horizontal="center" vertical="center"/>
    </xf>
    <xf numFmtId="0" fontId="0" fillId="0" borderId="112" xfId="140" applyFont="1" applyBorder="1" applyAlignment="1">
      <alignment horizontal="center" vertical="center"/>
    </xf>
    <xf numFmtId="0" fontId="10" fillId="0" borderId="112" xfId="140" applyBorder="1" applyAlignment="1">
      <alignment horizontal="center" vertical="center" wrapText="1"/>
    </xf>
    <xf numFmtId="0" fontId="18" fillId="0" borderId="0" xfId="80" applyFont="1" applyAlignment="1">
      <alignment horizontal="center"/>
    </xf>
    <xf numFmtId="0" fontId="10" fillId="0" borderId="112" xfId="80" applyBorder="1" applyAlignment="1">
      <alignment horizontal="center" vertical="center" wrapText="1"/>
    </xf>
    <xf numFmtId="49" fontId="10" fillId="0" borderId="112" xfId="0" applyNumberFormat="1" applyFont="1" applyBorder="1" applyAlignment="1">
      <alignment horizontal="center" vertical="center" wrapText="1"/>
    </xf>
    <xf numFmtId="49" fontId="10" fillId="0" borderId="112" xfId="140" applyNumberFormat="1" applyBorder="1" applyAlignment="1">
      <alignment horizontal="center" vertical="center" wrapText="1"/>
    </xf>
    <xf numFmtId="0" fontId="0" fillId="0" borderId="112" xfId="140" applyFont="1" applyBorder="1" applyAlignment="1">
      <alignment horizontal="center" vertical="center" wrapText="1"/>
    </xf>
    <xf numFmtId="0" fontId="0" fillId="0" borderId="112" xfId="195" applyFont="1" applyBorder="1" applyAlignment="1">
      <alignment horizontal="center" vertical="center"/>
    </xf>
    <xf numFmtId="0" fontId="10" fillId="0" borderId="112" xfId="195" applyFont="1" applyBorder="1" applyAlignment="1">
      <alignment horizontal="center" vertical="center" wrapText="1"/>
    </xf>
    <xf numFmtId="49" fontId="63" fillId="0" borderId="112" xfId="80" applyNumberFormat="1" applyFont="1" applyBorder="1" applyAlignment="1">
      <alignment horizontal="center" vertical="center" wrapText="1"/>
    </xf>
    <xf numFmtId="0" fontId="63" fillId="0" borderId="112" xfId="140" applyFont="1" applyBorder="1" applyAlignment="1">
      <alignment horizontal="center" vertical="center"/>
    </xf>
    <xf numFmtId="0" fontId="63" fillId="0" borderId="112" xfId="140" applyFont="1" applyBorder="1" applyAlignment="1">
      <alignment horizontal="center" vertical="center" wrapText="1"/>
    </xf>
    <xf numFmtId="49" fontId="63" fillId="0" borderId="112" xfId="123" applyNumberFormat="1" applyFont="1" applyBorder="1" applyAlignment="1">
      <alignment horizontal="center" vertical="center" wrapText="1"/>
    </xf>
    <xf numFmtId="0" fontId="63" fillId="0" borderId="112" xfId="0" applyFont="1" applyFill="1" applyBorder="1" applyAlignment="1">
      <alignment horizontal="center" vertical="center" wrapText="1"/>
    </xf>
    <xf numFmtId="0" fontId="63" fillId="0" borderId="95" xfId="0" applyFont="1" applyFill="1" applyBorder="1" applyAlignment="1">
      <alignment horizontal="center" vertical="center" wrapText="1"/>
    </xf>
    <xf numFmtId="49" fontId="63" fillId="0" borderId="112" xfId="0" applyNumberFormat="1" applyFont="1" applyFill="1" applyBorder="1" applyAlignment="1">
      <alignment horizontal="center" vertical="center" wrapText="1"/>
    </xf>
    <xf numFmtId="0" fontId="63" fillId="0" borderId="50" xfId="0" applyFont="1" applyFill="1" applyBorder="1" applyAlignment="1">
      <alignment horizontal="center" vertical="center" wrapText="1"/>
    </xf>
    <xf numFmtId="0" fontId="20" fillId="46" borderId="102" xfId="0" applyFont="1" applyFill="1" applyBorder="1" applyAlignment="1">
      <alignment horizontal="center" vertical="center" wrapText="1"/>
    </xf>
    <xf numFmtId="0" fontId="20" fillId="46" borderId="103" xfId="0" applyFont="1" applyFill="1" applyBorder="1" applyAlignment="1">
      <alignment horizontal="center" vertical="center" wrapText="1"/>
    </xf>
    <xf numFmtId="0" fontId="20" fillId="46" borderId="19" xfId="0" applyFont="1" applyFill="1" applyBorder="1" applyAlignment="1">
      <alignment horizontal="center" vertical="center" wrapText="1"/>
    </xf>
    <xf numFmtId="0" fontId="20" fillId="46" borderId="14" xfId="0" applyFont="1" applyFill="1" applyBorder="1" applyAlignment="1">
      <alignment horizontal="center" vertical="center" wrapText="1"/>
    </xf>
    <xf numFmtId="49" fontId="20" fillId="50" borderId="104" xfId="0" applyNumberFormat="1" applyFont="1" applyFill="1" applyBorder="1" applyAlignment="1">
      <alignment horizontal="center" vertical="center" wrapText="1"/>
    </xf>
    <xf numFmtId="49" fontId="20" fillId="50" borderId="105" xfId="0" applyNumberFormat="1" applyFont="1" applyFill="1" applyBorder="1" applyAlignment="1">
      <alignment horizontal="center" vertical="center" wrapText="1"/>
    </xf>
    <xf numFmtId="0" fontId="20" fillId="46" borderId="99" xfId="0" applyFont="1" applyFill="1" applyBorder="1" applyAlignment="1">
      <alignment horizontal="center" vertical="center" wrapText="1"/>
    </xf>
    <xf numFmtId="0" fontId="20" fillId="46" borderId="100" xfId="0" applyFont="1" applyFill="1" applyBorder="1" applyAlignment="1">
      <alignment horizontal="center" vertical="center" wrapText="1"/>
    </xf>
    <xf numFmtId="0" fontId="20" fillId="46" borderId="101" xfId="0" applyFont="1" applyFill="1" applyBorder="1" applyAlignment="1">
      <alignment horizontal="center" vertical="center" wrapText="1"/>
    </xf>
    <xf numFmtId="0" fontId="21" fillId="46" borderId="99" xfId="0" applyFont="1" applyFill="1" applyBorder="1" applyAlignment="1">
      <alignment horizontal="center" vertical="center" wrapText="1"/>
    </xf>
    <xf numFmtId="0" fontId="21" fillId="46" borderId="100" xfId="0" applyFont="1" applyFill="1" applyBorder="1" applyAlignment="1">
      <alignment horizontal="center" vertical="center" wrapText="1"/>
    </xf>
    <xf numFmtId="49" fontId="21" fillId="50" borderId="102" xfId="0" applyNumberFormat="1" applyFont="1" applyFill="1" applyBorder="1" applyAlignment="1">
      <alignment horizontal="center" vertical="center" wrapText="1"/>
    </xf>
    <xf numFmtId="49" fontId="20" fillId="46" borderId="102" xfId="0" applyNumberFormat="1" applyFont="1" applyFill="1" applyBorder="1" applyAlignment="1">
      <alignment horizontal="center" vertical="center" wrapText="1"/>
    </xf>
    <xf numFmtId="0" fontId="20" fillId="46" borderId="103" xfId="0" applyFont="1" applyFill="1" applyBorder="1" applyAlignment="1">
      <alignment vertical="center" wrapText="1"/>
    </xf>
    <xf numFmtId="0" fontId="20" fillId="46" borderId="19" xfId="0" applyFont="1" applyFill="1" applyBorder="1" applyAlignment="1">
      <alignment vertical="center" wrapText="1"/>
    </xf>
    <xf numFmtId="0" fontId="20" fillId="46" borderId="14" xfId="0" applyFont="1" applyFill="1" applyBorder="1" applyAlignment="1">
      <alignment vertical="center" wrapText="1"/>
    </xf>
    <xf numFmtId="49" fontId="20" fillId="0" borderId="103" xfId="0" applyNumberFormat="1" applyFont="1" applyBorder="1" applyAlignment="1">
      <alignment horizontal="center" vertical="center" wrapText="1"/>
    </xf>
    <xf numFmtId="49" fontId="20" fillId="0" borderId="19" xfId="0" applyNumberFormat="1" applyFont="1" applyBorder="1" applyAlignment="1">
      <alignment horizontal="center" vertical="center" wrapText="1"/>
    </xf>
    <xf numFmtId="0" fontId="20" fillId="0" borderId="103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03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02" xfId="0" applyFont="1" applyBorder="1" applyAlignment="1">
      <alignment horizontal="left" vertical="center" wrapText="1"/>
    </xf>
    <xf numFmtId="0" fontId="20" fillId="0" borderId="102" xfId="154" applyNumberFormat="1" applyFont="1" applyFill="1" applyBorder="1" applyAlignment="1">
      <alignment horizontal="center" vertical="center" wrapText="1"/>
    </xf>
    <xf numFmtId="0" fontId="20" fillId="0" borderId="102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0" fontId="20" fillId="0" borderId="104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104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49" fontId="20" fillId="0" borderId="102" xfId="0" applyNumberFormat="1" applyFont="1" applyBorder="1" applyAlignment="1">
      <alignment horizontal="right" vertical="center" wrapText="1"/>
    </xf>
    <xf numFmtId="49" fontId="20" fillId="0" borderId="14" xfId="0" applyNumberFormat="1" applyFont="1" applyBorder="1" applyAlignment="1">
      <alignment horizontal="right" vertical="center" wrapText="1"/>
    </xf>
    <xf numFmtId="49" fontId="20" fillId="0" borderId="103" xfId="0" applyNumberFormat="1" applyFont="1" applyBorder="1" applyAlignment="1">
      <alignment horizontal="left" vertical="center" wrapText="1"/>
    </xf>
    <xf numFmtId="49" fontId="20" fillId="0" borderId="19" xfId="0" applyNumberFormat="1" applyFont="1" applyBorder="1" applyAlignment="1">
      <alignment horizontal="left" vertical="center" wrapText="1"/>
    </xf>
    <xf numFmtId="49" fontId="20" fillId="0" borderId="14" xfId="0" applyNumberFormat="1" applyFont="1" applyBorder="1" applyAlignment="1">
      <alignment horizontal="left" vertical="center" wrapText="1"/>
    </xf>
    <xf numFmtId="49" fontId="80" fillId="0" borderId="89" xfId="80" applyNumberFormat="1" applyFont="1" applyFill="1" applyBorder="1" applyAlignment="1">
      <alignment horizontal="center" vertical="center" wrapText="1"/>
    </xf>
    <xf numFmtId="49" fontId="80" fillId="0" borderId="90" xfId="80" applyNumberFormat="1" applyFont="1" applyFill="1" applyBorder="1" applyAlignment="1">
      <alignment horizontal="center" vertical="center" wrapText="1"/>
    </xf>
    <xf numFmtId="49" fontId="80" fillId="0" borderId="88" xfId="80" applyNumberFormat="1" applyFont="1" applyFill="1" applyBorder="1" applyAlignment="1">
      <alignment horizontal="center" vertical="center" wrapText="1"/>
    </xf>
    <xf numFmtId="0" fontId="68" fillId="0" borderId="83" xfId="80" applyFont="1" applyFill="1" applyBorder="1" applyAlignment="1">
      <alignment horizontal="left" vertical="center" wrapText="1"/>
    </xf>
    <xf numFmtId="0" fontId="68" fillId="0" borderId="19" xfId="80" applyFont="1" applyFill="1" applyBorder="1" applyAlignment="1">
      <alignment horizontal="left" vertical="center" wrapText="1"/>
    </xf>
    <xf numFmtId="0" fontId="68" fillId="0" borderId="14" xfId="80" applyFont="1" applyFill="1" applyBorder="1" applyAlignment="1">
      <alignment horizontal="left" vertical="center" wrapText="1"/>
    </xf>
    <xf numFmtId="49" fontId="68" fillId="0" borderId="76" xfId="80" applyNumberFormat="1" applyFont="1" applyFill="1" applyBorder="1" applyAlignment="1">
      <alignment horizontal="center" vertical="center" wrapText="1"/>
    </xf>
    <xf numFmtId="0" fontId="68" fillId="0" borderId="76" xfId="80" applyFont="1" applyFill="1" applyBorder="1" applyAlignment="1">
      <alignment horizontal="center" vertical="center" wrapText="1"/>
    </xf>
    <xf numFmtId="0" fontId="20" fillId="0" borderId="76" xfId="80" applyFont="1" applyFill="1" applyBorder="1" applyAlignment="1">
      <alignment horizontal="left" vertical="center" wrapText="1"/>
    </xf>
    <xf numFmtId="0" fontId="68" fillId="0" borderId="76" xfId="80" applyFont="1" applyFill="1" applyBorder="1" applyAlignment="1">
      <alignment horizontal="left" vertical="center" wrapText="1"/>
    </xf>
    <xf numFmtId="0" fontId="20" fillId="0" borderId="76" xfId="80" applyFont="1" applyFill="1" applyBorder="1" applyAlignment="1">
      <alignment horizontal="center" vertical="center" wrapText="1"/>
    </xf>
    <xf numFmtId="0" fontId="20" fillId="0" borderId="81" xfId="80" applyFont="1" applyFill="1" applyBorder="1" applyAlignment="1">
      <alignment horizontal="center" vertical="center" wrapText="1"/>
    </xf>
    <xf numFmtId="0" fontId="20" fillId="0" borderId="19" xfId="80" applyFont="1" applyFill="1" applyBorder="1" applyAlignment="1">
      <alignment horizontal="center" vertical="center" wrapText="1"/>
    </xf>
    <xf numFmtId="0" fontId="20" fillId="0" borderId="14" xfId="80" applyFont="1" applyFill="1" applyBorder="1" applyAlignment="1">
      <alignment horizontal="center" vertical="center" wrapText="1"/>
    </xf>
    <xf numFmtId="0" fontId="68" fillId="0" borderId="81" xfId="80" applyFont="1" applyFill="1" applyBorder="1" applyAlignment="1">
      <alignment horizontal="center" vertical="center" wrapText="1"/>
    </xf>
    <xf numFmtId="0" fontId="68" fillId="0" borderId="19" xfId="80" applyFont="1" applyFill="1" applyBorder="1" applyAlignment="1">
      <alignment horizontal="center" vertical="center" wrapText="1"/>
    </xf>
    <xf numFmtId="0" fontId="68" fillId="0" borderId="83" xfId="80" applyFont="1" applyFill="1" applyBorder="1" applyAlignment="1">
      <alignment horizontal="center" vertical="center" wrapText="1"/>
    </xf>
    <xf numFmtId="0" fontId="68" fillId="0" borderId="14" xfId="80" applyFont="1" applyFill="1" applyBorder="1" applyAlignment="1">
      <alignment horizontal="center" vertical="center" wrapText="1"/>
    </xf>
    <xf numFmtId="0" fontId="68" fillId="0" borderId="81" xfId="154" applyNumberFormat="1" applyFont="1" applyFill="1" applyBorder="1" applyAlignment="1">
      <alignment horizontal="center" vertical="center" wrapText="1"/>
    </xf>
    <xf numFmtId="0" fontId="68" fillId="0" borderId="19" xfId="154" applyNumberFormat="1" applyFont="1" applyFill="1" applyBorder="1" applyAlignment="1">
      <alignment horizontal="center" vertical="center" wrapText="1"/>
    </xf>
    <xf numFmtId="0" fontId="68" fillId="0" borderId="14" xfId="154" applyNumberFormat="1" applyFont="1" applyFill="1" applyBorder="1" applyAlignment="1">
      <alignment horizontal="center" vertical="center" wrapText="1"/>
    </xf>
    <xf numFmtId="0" fontId="68" fillId="0" borderId="81" xfId="80" applyFont="1" applyFill="1" applyBorder="1" applyAlignment="1">
      <alignment horizontal="left" vertical="center" wrapText="1"/>
    </xf>
    <xf numFmtId="0" fontId="68" fillId="0" borderId="76" xfId="80" applyFont="1" applyFill="1" applyBorder="1" applyAlignment="1">
      <alignment horizontal="left" vertical="top" wrapText="1"/>
    </xf>
    <xf numFmtId="0" fontId="68" fillId="0" borderId="87" xfId="0" applyFont="1" applyFill="1" applyBorder="1" applyAlignment="1">
      <alignment horizontal="left" vertical="center" wrapText="1"/>
    </xf>
    <xf numFmtId="0" fontId="68" fillId="0" borderId="14" xfId="0" applyFont="1" applyFill="1" applyBorder="1" applyAlignment="1">
      <alignment horizontal="left" vertical="center" wrapText="1"/>
    </xf>
    <xf numFmtId="0" fontId="68" fillId="0" borderId="84" xfId="80" applyFont="1" applyFill="1" applyBorder="1" applyAlignment="1">
      <alignment horizontal="center" vertical="center" wrapText="1"/>
    </xf>
    <xf numFmtId="0" fontId="68" fillId="46" borderId="79" xfId="80" applyFont="1" applyFill="1" applyBorder="1" applyAlignment="1">
      <alignment horizontal="center" vertical="center" wrapText="1"/>
    </xf>
    <xf numFmtId="0" fontId="68" fillId="46" borderId="80" xfId="80" applyFont="1" applyFill="1" applyBorder="1" applyAlignment="1">
      <alignment horizontal="center" vertical="center" wrapText="1"/>
    </xf>
    <xf numFmtId="0" fontId="68" fillId="46" borderId="78" xfId="80" applyFont="1" applyFill="1" applyBorder="1" applyAlignment="1">
      <alignment horizontal="center" vertical="center" wrapText="1"/>
    </xf>
    <xf numFmtId="49" fontId="68" fillId="50" borderId="79" xfId="80" applyNumberFormat="1" applyFont="1" applyFill="1" applyBorder="1" applyAlignment="1">
      <alignment horizontal="center" vertical="center" wrapText="1"/>
    </xf>
    <xf numFmtId="49" fontId="68" fillId="50" borderId="78" xfId="80" applyNumberFormat="1" applyFont="1" applyFill="1" applyBorder="1" applyAlignment="1">
      <alignment horizontal="center" vertical="center" wrapText="1"/>
    </xf>
    <xf numFmtId="0" fontId="68" fillId="0" borderId="86" xfId="80" applyFont="1" applyFill="1" applyBorder="1" applyAlignment="1">
      <alignment horizontal="center" vertical="center" wrapText="1"/>
    </xf>
    <xf numFmtId="0" fontId="68" fillId="50" borderId="79" xfId="80" applyFont="1" applyFill="1" applyBorder="1" applyAlignment="1">
      <alignment horizontal="center" vertical="center" wrapText="1"/>
    </xf>
    <xf numFmtId="0" fontId="68" fillId="50" borderId="78" xfId="80" applyFont="1" applyFill="1" applyBorder="1" applyAlignment="1">
      <alignment horizontal="center" vertical="center" wrapText="1"/>
    </xf>
    <xf numFmtId="0" fontId="68" fillId="50" borderId="77" xfId="80" applyFont="1" applyFill="1" applyBorder="1" applyAlignment="1">
      <alignment horizontal="center" vertical="center" wrapText="1"/>
    </xf>
    <xf numFmtId="0" fontId="68" fillId="50" borderId="19" xfId="80" applyFont="1" applyFill="1" applyBorder="1" applyAlignment="1">
      <alignment horizontal="center" vertical="center" wrapText="1"/>
    </xf>
    <xf numFmtId="0" fontId="68" fillId="50" borderId="14" xfId="80" applyFont="1" applyFill="1" applyBorder="1" applyAlignment="1">
      <alignment horizontal="center" vertical="center" wrapText="1"/>
    </xf>
    <xf numFmtId="0" fontId="68" fillId="0" borderId="86" xfId="80" applyFont="1" applyFill="1" applyBorder="1" applyAlignment="1">
      <alignment horizontal="left" vertical="center" wrapText="1"/>
    </xf>
    <xf numFmtId="49" fontId="68" fillId="50" borderId="77" xfId="80" applyNumberFormat="1" applyFont="1" applyFill="1" applyBorder="1" applyAlignment="1">
      <alignment horizontal="center" vertical="center" wrapText="1"/>
    </xf>
    <xf numFmtId="49" fontId="68" fillId="50" borderId="19" xfId="80" applyNumberFormat="1" applyFont="1" applyFill="1" applyBorder="1" applyAlignment="1">
      <alignment horizontal="center" vertical="center" wrapText="1"/>
    </xf>
    <xf numFmtId="49" fontId="68" fillId="50" borderId="14" xfId="80" applyNumberFormat="1" applyFont="1" applyFill="1" applyBorder="1" applyAlignment="1">
      <alignment horizontal="center" vertical="center" wrapText="1"/>
    </xf>
    <xf numFmtId="49" fontId="68" fillId="0" borderId="86" xfId="80" applyNumberFormat="1" applyFont="1" applyFill="1" applyBorder="1" applyAlignment="1">
      <alignment horizontal="center" vertical="center" wrapText="1"/>
    </xf>
    <xf numFmtId="49" fontId="68" fillId="0" borderId="0" xfId="80" applyNumberFormat="1" applyFont="1" applyAlignment="1">
      <alignment horizontal="center" vertical="center" wrapText="1"/>
    </xf>
    <xf numFmtId="0" fontId="68" fillId="0" borderId="92" xfId="80" applyFont="1" applyFill="1" applyBorder="1" applyAlignment="1">
      <alignment horizontal="center" vertical="center" wrapText="1"/>
    </xf>
    <xf numFmtId="0" fontId="68" fillId="0" borderId="92" xfId="80" applyFont="1" applyFill="1" applyBorder="1" applyAlignment="1">
      <alignment horizontal="left" vertical="center" wrapText="1"/>
    </xf>
    <xf numFmtId="0" fontId="68" fillId="0" borderId="91" xfId="80" applyFont="1" applyFill="1" applyBorder="1" applyAlignment="1">
      <alignment horizontal="center" vertical="center" wrapText="1"/>
    </xf>
    <xf numFmtId="0" fontId="20" fillId="0" borderId="84" xfId="80" applyFont="1" applyFill="1" applyBorder="1" applyAlignment="1">
      <alignment horizontal="center" vertical="center" wrapText="1"/>
    </xf>
    <xf numFmtId="0" fontId="20" fillId="0" borderId="82" xfId="80" applyFont="1" applyFill="1" applyBorder="1" applyAlignment="1">
      <alignment horizontal="center" vertical="center" wrapText="1"/>
    </xf>
    <xf numFmtId="49" fontId="68" fillId="39" borderId="112" xfId="0" applyNumberFormat="1" applyFont="1" applyFill="1" applyBorder="1" applyAlignment="1">
      <alignment horizontal="center" vertical="center" wrapText="1"/>
    </xf>
    <xf numFmtId="49" fontId="68" fillId="39" borderId="113" xfId="0" applyNumberFormat="1" applyFont="1" applyFill="1" applyBorder="1" applyAlignment="1">
      <alignment horizontal="center" vertical="center" wrapText="1"/>
    </xf>
    <xf numFmtId="49" fontId="20" fillId="54" borderId="106" xfId="0" applyNumberFormat="1" applyFont="1" applyFill="1" applyBorder="1" applyAlignment="1">
      <alignment horizontal="center" vertical="center" wrapText="1"/>
    </xf>
    <xf numFmtId="49" fontId="20" fillId="54" borderId="107" xfId="0" applyNumberFormat="1" applyFont="1" applyFill="1" applyBorder="1" applyAlignment="1">
      <alignment horizontal="center" vertical="center" wrapText="1"/>
    </xf>
    <xf numFmtId="49" fontId="20" fillId="54" borderId="108" xfId="0" applyNumberFormat="1" applyFont="1" applyFill="1" applyBorder="1" applyAlignment="1">
      <alignment horizontal="center" vertical="center" wrapText="1"/>
    </xf>
    <xf numFmtId="49" fontId="68" fillId="39" borderId="106" xfId="0" applyNumberFormat="1" applyFont="1" applyFill="1" applyBorder="1" applyAlignment="1">
      <alignment horizontal="center" vertical="center" wrapText="1"/>
    </xf>
    <xf numFmtId="49" fontId="68" fillId="39" borderId="107" xfId="0" applyNumberFormat="1" applyFont="1" applyFill="1" applyBorder="1" applyAlignment="1">
      <alignment horizontal="center" vertical="center" wrapText="1"/>
    </xf>
    <xf numFmtId="49" fontId="68" fillId="39" borderId="108" xfId="0" applyNumberFormat="1" applyFont="1" applyFill="1" applyBorder="1" applyAlignment="1">
      <alignment horizontal="center" vertical="center" wrapText="1"/>
    </xf>
    <xf numFmtId="0" fontId="68" fillId="39" borderId="110" xfId="0" applyFont="1" applyFill="1" applyBorder="1" applyAlignment="1">
      <alignment horizontal="center" vertical="center" wrapText="1"/>
    </xf>
    <xf numFmtId="49" fontId="68" fillId="39" borderId="111" xfId="0" applyNumberFormat="1" applyFont="1" applyFill="1" applyBorder="1" applyAlignment="1">
      <alignment horizontal="center" vertical="center" wrapText="1"/>
    </xf>
    <xf numFmtId="49" fontId="68" fillId="0" borderId="114" xfId="0" applyNumberFormat="1" applyFont="1" applyBorder="1" applyAlignment="1">
      <alignment horizontal="left" vertical="center" wrapText="1"/>
    </xf>
    <xf numFmtId="49" fontId="68" fillId="0" borderId="117" xfId="0" applyNumberFormat="1" applyFont="1" applyBorder="1" applyAlignment="1">
      <alignment horizontal="left" vertical="center" wrapText="1"/>
    </xf>
    <xf numFmtId="49" fontId="68" fillId="0" borderId="32" xfId="0" applyNumberFormat="1" applyFont="1" applyBorder="1" applyAlignment="1">
      <alignment horizontal="left" vertical="center" wrapText="1"/>
    </xf>
    <xf numFmtId="0" fontId="68" fillId="0" borderId="115" xfId="0" applyFont="1" applyBorder="1" applyAlignment="1">
      <alignment horizontal="left" vertical="center" wrapText="1"/>
    </xf>
    <xf numFmtId="0" fontId="68" fillId="0" borderId="19" xfId="0" applyFont="1" applyBorder="1" applyAlignment="1">
      <alignment horizontal="left" vertical="center" wrapText="1"/>
    </xf>
    <xf numFmtId="0" fontId="68" fillId="0" borderId="22" xfId="0" applyFont="1" applyBorder="1" applyAlignment="1">
      <alignment horizontal="left" vertical="center" wrapText="1"/>
    </xf>
    <xf numFmtId="0" fontId="68" fillId="0" borderId="115" xfId="0" applyFont="1" applyBorder="1" applyAlignment="1">
      <alignment horizontal="center" vertical="center" wrapText="1"/>
    </xf>
    <xf numFmtId="0" fontId="68" fillId="0" borderId="19" xfId="0" applyFont="1" applyBorder="1" applyAlignment="1">
      <alignment horizontal="center" vertical="center" wrapText="1"/>
    </xf>
    <xf numFmtId="0" fontId="68" fillId="0" borderId="22" xfId="0" applyFont="1" applyBorder="1" applyAlignment="1">
      <alignment horizontal="center" vertical="center" wrapText="1"/>
    </xf>
    <xf numFmtId="0" fontId="68" fillId="0" borderId="14" xfId="0" applyFont="1" applyBorder="1" applyAlignment="1">
      <alignment horizontal="center" vertical="center" wrapText="1"/>
    </xf>
    <xf numFmtId="49" fontId="63" fillId="0" borderId="115" xfId="0" applyNumberFormat="1" applyFont="1" applyFill="1" applyBorder="1" applyAlignment="1">
      <alignment horizontal="center" vertical="center" wrapText="1"/>
    </xf>
    <xf numFmtId="49" fontId="63" fillId="0" borderId="19" xfId="0" applyNumberFormat="1" applyFont="1" applyFill="1" applyBorder="1" applyAlignment="1">
      <alignment horizontal="center" vertical="center" wrapText="1"/>
    </xf>
    <xf numFmtId="49" fontId="63" fillId="0" borderId="22" xfId="0" applyNumberFormat="1" applyFont="1" applyFill="1" applyBorder="1" applyAlignment="1">
      <alignment horizontal="center" vertical="center" wrapText="1"/>
    </xf>
    <xf numFmtId="0" fontId="68" fillId="0" borderId="113" xfId="0" applyFont="1" applyBorder="1" applyAlignment="1">
      <alignment horizontal="center" vertical="center" wrapText="1"/>
    </xf>
    <xf numFmtId="49" fontId="63" fillId="0" borderId="116" xfId="0" applyNumberFormat="1" applyFont="1" applyBorder="1" applyAlignment="1">
      <alignment horizontal="center" vertical="center" wrapText="1"/>
    </xf>
    <xf numFmtId="49" fontId="63" fillId="0" borderId="119" xfId="0" applyNumberFormat="1" applyFont="1" applyBorder="1" applyAlignment="1">
      <alignment horizontal="center" vertical="center" wrapText="1"/>
    </xf>
    <xf numFmtId="49" fontId="63" fillId="0" borderId="17" xfId="0" applyNumberFormat="1" applyFont="1" applyBorder="1" applyAlignment="1">
      <alignment horizontal="center" vertical="center" wrapText="1"/>
    </xf>
    <xf numFmtId="0" fontId="68" fillId="0" borderId="112" xfId="154" applyNumberFormat="1" applyFont="1" applyFill="1" applyBorder="1" applyAlignment="1">
      <alignment horizontal="center" vertical="center" wrapText="1"/>
    </xf>
    <xf numFmtId="0" fontId="68" fillId="0" borderId="112" xfId="0" applyFont="1" applyBorder="1" applyAlignment="1">
      <alignment horizontal="center" vertical="center" wrapText="1"/>
    </xf>
    <xf numFmtId="49" fontId="68" fillId="0" borderId="114" xfId="0" applyNumberFormat="1" applyFont="1" applyBorder="1" applyAlignment="1">
      <alignment horizontal="center" vertical="center" wrapText="1"/>
    </xf>
    <xf numFmtId="49" fontId="68" fillId="0" borderId="117" xfId="0" applyNumberFormat="1" applyFont="1" applyBorder="1" applyAlignment="1">
      <alignment horizontal="center" vertical="center" wrapText="1"/>
    </xf>
    <xf numFmtId="49" fontId="68" fillId="0" borderId="32" xfId="0" applyNumberFormat="1" applyFont="1" applyBorder="1" applyAlignment="1">
      <alignment horizontal="center" vertical="center" wrapText="1"/>
    </xf>
    <xf numFmtId="0" fontId="68" fillId="0" borderId="94" xfId="0" applyFont="1" applyBorder="1" applyAlignment="1">
      <alignment horizontal="left" vertical="top" wrapText="1"/>
    </xf>
    <xf numFmtId="0" fontId="68" fillId="0" borderId="21" xfId="0" applyFont="1" applyBorder="1" applyAlignment="1">
      <alignment horizontal="left" vertical="top" wrapText="1"/>
    </xf>
    <xf numFmtId="0" fontId="68" fillId="0" borderId="121" xfId="0" applyFont="1" applyBorder="1" applyAlignment="1">
      <alignment horizontal="left" vertical="top" wrapText="1"/>
    </xf>
    <xf numFmtId="0" fontId="68" fillId="0" borderId="95" xfId="0" applyFont="1" applyBorder="1" applyAlignment="1">
      <alignment horizontal="center" vertical="center" wrapText="1"/>
    </xf>
    <xf numFmtId="0" fontId="68" fillId="0" borderId="50" xfId="0" applyFont="1" applyBorder="1" applyAlignment="1">
      <alignment horizontal="center" vertical="center" wrapText="1"/>
    </xf>
    <xf numFmtId="49" fontId="63" fillId="0" borderId="115" xfId="0" applyNumberFormat="1" applyFont="1" applyBorder="1" applyAlignment="1">
      <alignment horizontal="center" vertical="center" wrapText="1"/>
    </xf>
    <xf numFmtId="49" fontId="63" fillId="0" borderId="19" xfId="0" applyNumberFormat="1" applyFont="1" applyBorder="1" applyAlignment="1">
      <alignment horizontal="center" vertical="center" wrapText="1"/>
    </xf>
    <xf numFmtId="49" fontId="63" fillId="0" borderId="22" xfId="0" applyNumberFormat="1" applyFont="1" applyBorder="1" applyAlignment="1">
      <alignment horizontal="center" vertical="center" wrapText="1"/>
    </xf>
    <xf numFmtId="0" fontId="68" fillId="0" borderId="94" xfId="0" applyFont="1" applyBorder="1" applyAlignment="1">
      <alignment horizontal="left" vertical="center" wrapText="1"/>
    </xf>
    <xf numFmtId="0" fontId="68" fillId="0" borderId="21" xfId="0" applyFont="1" applyBorder="1" applyAlignment="1">
      <alignment horizontal="left" vertical="center" wrapText="1"/>
    </xf>
    <xf numFmtId="0" fontId="68" fillId="0" borderId="121" xfId="0" applyFont="1" applyBorder="1" applyAlignment="1">
      <alignment horizontal="left" vertical="center" wrapText="1"/>
    </xf>
    <xf numFmtId="49" fontId="63" fillId="0" borderId="14" xfId="0" applyNumberFormat="1" applyFont="1" applyBorder="1" applyAlignment="1">
      <alignment horizontal="right" vertical="center" wrapText="1"/>
    </xf>
    <xf numFmtId="49" fontId="68" fillId="0" borderId="93" xfId="0" applyNumberFormat="1" applyFont="1" applyBorder="1" applyAlignment="1">
      <alignment horizontal="center" vertical="center" wrapText="1"/>
    </xf>
    <xf numFmtId="49" fontId="68" fillId="0" borderId="122" xfId="0" applyNumberFormat="1" applyFont="1" applyBorder="1" applyAlignment="1">
      <alignment horizontal="center" vertical="center" wrapText="1"/>
    </xf>
    <xf numFmtId="49" fontId="68" fillId="0" borderId="98" xfId="0" applyNumberFormat="1" applyFont="1" applyBorder="1" applyAlignment="1">
      <alignment horizontal="center" vertical="center" wrapText="1"/>
    </xf>
    <xf numFmtId="0" fontId="68" fillId="0" borderId="97" xfId="0" applyFont="1" applyBorder="1" applyAlignment="1">
      <alignment horizontal="left" vertical="center" wrapText="1"/>
    </xf>
    <xf numFmtId="0" fontId="68" fillId="0" borderId="123" xfId="0" applyFont="1" applyBorder="1" applyAlignment="1">
      <alignment horizontal="left" vertical="center" wrapText="1"/>
    </xf>
    <xf numFmtId="0" fontId="68" fillId="0" borderId="124" xfId="0" applyFont="1" applyBorder="1" applyAlignment="1">
      <alignment horizontal="left" vertical="center" wrapText="1"/>
    </xf>
    <xf numFmtId="49" fontId="68" fillId="39" borderId="12" xfId="0" applyNumberFormat="1" applyFont="1" applyFill="1" applyBorder="1" applyAlignment="1">
      <alignment horizontal="center" vertical="center" wrapText="1"/>
    </xf>
    <xf numFmtId="49" fontId="68" fillId="39" borderId="38" xfId="0" applyNumberFormat="1" applyFont="1" applyFill="1" applyBorder="1" applyAlignment="1">
      <alignment horizontal="center" vertical="center" wrapText="1"/>
    </xf>
    <xf numFmtId="49" fontId="63" fillId="0" borderId="0" xfId="0" applyNumberFormat="1" applyFont="1" applyAlignment="1">
      <alignment horizontal="center" vertical="center" wrapText="1"/>
    </xf>
    <xf numFmtId="49" fontId="20" fillId="54" borderId="25" xfId="0" applyNumberFormat="1" applyFont="1" applyFill="1" applyBorder="1" applyAlignment="1">
      <alignment horizontal="center" vertical="center" wrapText="1"/>
    </xf>
    <xf numFmtId="49" fontId="20" fillId="54" borderId="28" xfId="0" applyNumberFormat="1" applyFont="1" applyFill="1" applyBorder="1" applyAlignment="1">
      <alignment horizontal="center" vertical="center" wrapText="1"/>
    </xf>
    <xf numFmtId="49" fontId="20" fillId="54" borderId="11" xfId="0" applyNumberFormat="1" applyFont="1" applyFill="1" applyBorder="1" applyAlignment="1">
      <alignment horizontal="center" vertical="center" wrapText="1"/>
    </xf>
    <xf numFmtId="49" fontId="68" fillId="39" borderId="25" xfId="0" applyNumberFormat="1" applyFont="1" applyFill="1" applyBorder="1" applyAlignment="1">
      <alignment horizontal="center" vertical="center" wrapText="1"/>
    </xf>
    <xf numFmtId="49" fontId="68" fillId="39" borderId="28" xfId="0" applyNumberFormat="1" applyFont="1" applyFill="1" applyBorder="1" applyAlignment="1">
      <alignment horizontal="center" vertical="center" wrapText="1"/>
    </xf>
    <xf numFmtId="49" fontId="68" fillId="39" borderId="11" xfId="0" applyNumberFormat="1" applyFont="1" applyFill="1" applyBorder="1" applyAlignment="1">
      <alignment horizontal="center" vertical="center" wrapText="1"/>
    </xf>
    <xf numFmtId="0" fontId="68" fillId="39" borderId="74" xfId="0" applyNumberFormat="1" applyFont="1" applyFill="1" applyBorder="1" applyAlignment="1">
      <alignment horizontal="center" vertical="center" wrapText="1"/>
    </xf>
    <xf numFmtId="49" fontId="68" fillId="39" borderId="75" xfId="0" applyNumberFormat="1" applyFont="1" applyFill="1" applyBorder="1" applyAlignment="1">
      <alignment horizontal="center" vertical="center" wrapText="1"/>
    </xf>
    <xf numFmtId="49" fontId="10" fillId="50" borderId="125" xfId="80" applyNumberFormat="1" applyFill="1" applyBorder="1" applyAlignment="1">
      <alignment horizontal="center" vertical="center" wrapText="1"/>
    </xf>
    <xf numFmtId="49" fontId="10" fillId="39" borderId="126" xfId="80" applyNumberFormat="1" applyFill="1" applyBorder="1" applyAlignment="1">
      <alignment horizontal="center" vertical="center" wrapText="1"/>
    </xf>
    <xf numFmtId="49" fontId="10" fillId="39" borderId="127" xfId="80" applyNumberFormat="1" applyFill="1" applyBorder="1" applyAlignment="1">
      <alignment horizontal="center" vertical="center" wrapText="1"/>
    </xf>
    <xf numFmtId="49" fontId="10" fillId="39" borderId="128" xfId="80" applyNumberFormat="1" applyFill="1" applyBorder="1" applyAlignment="1">
      <alignment horizontal="center" vertical="center" wrapText="1"/>
    </xf>
    <xf numFmtId="49" fontId="10" fillId="39" borderId="112" xfId="80" applyNumberFormat="1" applyFill="1" applyBorder="1" applyAlignment="1">
      <alignment horizontal="center" vertical="center" wrapText="1"/>
    </xf>
    <xf numFmtId="49" fontId="10" fillId="39" borderId="99" xfId="80" applyNumberFormat="1" applyFill="1" applyBorder="1" applyAlignment="1">
      <alignment horizontal="center" vertical="center" wrapText="1"/>
    </xf>
    <xf numFmtId="49" fontId="10" fillId="39" borderId="100" xfId="80" applyNumberFormat="1" applyFill="1" applyBorder="1" applyAlignment="1">
      <alignment horizontal="center" vertical="center" wrapText="1"/>
    </xf>
    <xf numFmtId="49" fontId="10" fillId="39" borderId="101" xfId="80" applyNumberFormat="1" applyFill="1" applyBorder="1" applyAlignment="1">
      <alignment horizontal="center" vertical="center" wrapText="1"/>
    </xf>
    <xf numFmtId="49" fontId="0" fillId="39" borderId="51" xfId="80" applyNumberFormat="1" applyFont="1" applyFill="1" applyBorder="1" applyAlignment="1">
      <alignment horizontal="center" vertical="center" wrapText="1"/>
    </xf>
    <xf numFmtId="49" fontId="10" fillId="39" borderId="51" xfId="80" applyNumberFormat="1" applyFont="1" applyFill="1" applyBorder="1" applyAlignment="1">
      <alignment horizontal="center" vertical="center" wrapText="1"/>
    </xf>
    <xf numFmtId="49" fontId="10" fillId="39" borderId="12" xfId="80" applyNumberFormat="1" applyFont="1" applyFill="1" applyBorder="1" applyAlignment="1">
      <alignment horizontal="center" vertical="center" wrapText="1"/>
    </xf>
    <xf numFmtId="49" fontId="10" fillId="39" borderId="53" xfId="80" applyNumberFormat="1" applyFont="1" applyFill="1" applyBorder="1" applyAlignment="1">
      <alignment horizontal="center" vertical="center" wrapText="1"/>
    </xf>
    <xf numFmtId="49" fontId="10" fillId="39" borderId="54" xfId="80" applyNumberFormat="1" applyFont="1" applyFill="1" applyBorder="1" applyAlignment="1">
      <alignment horizontal="center" vertical="center" wrapText="1"/>
    </xf>
    <xf numFmtId="49" fontId="10" fillId="39" borderId="55" xfId="80" applyNumberFormat="1" applyFont="1" applyFill="1" applyBorder="1" applyAlignment="1">
      <alignment horizontal="center" vertical="center" wrapText="1"/>
    </xf>
    <xf numFmtId="49" fontId="10" fillId="39" borderId="37" xfId="80" applyNumberFormat="1" applyFont="1" applyFill="1" applyBorder="1" applyAlignment="1">
      <alignment horizontal="center" vertical="center" wrapText="1"/>
    </xf>
    <xf numFmtId="49" fontId="10" fillId="39" borderId="40" xfId="80" applyNumberFormat="1" applyFont="1" applyFill="1" applyBorder="1" applyAlignment="1">
      <alignment horizontal="center" vertical="center" wrapText="1"/>
    </xf>
    <xf numFmtId="49" fontId="10" fillId="39" borderId="49" xfId="80" applyNumberFormat="1" applyFont="1" applyFill="1" applyBorder="1" applyAlignment="1">
      <alignment horizontal="center" vertical="center" wrapText="1"/>
    </xf>
    <xf numFmtId="0" fontId="0" fillId="0" borderId="38" xfId="0" applyNumberFormat="1" applyFont="1" applyFill="1" applyBorder="1" applyAlignment="1">
      <alignment horizontal="left" vertical="center" wrapText="1"/>
    </xf>
    <xf numFmtId="0" fontId="0" fillId="0" borderId="14" xfId="0" applyNumberFormat="1" applyFont="1" applyFill="1" applyBorder="1" applyAlignment="1">
      <alignment horizontal="left" vertical="center" wrapText="1"/>
    </xf>
    <xf numFmtId="0" fontId="0" fillId="0" borderId="19" xfId="0" applyNumberFormat="1" applyFont="1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49" fontId="11" fillId="46" borderId="12" xfId="0" applyNumberFormat="1" applyFont="1" applyFill="1" applyBorder="1" applyAlignment="1">
      <alignment horizontal="center" vertical="center" wrapText="1"/>
    </xf>
    <xf numFmtId="49" fontId="0" fillId="46" borderId="12" xfId="0" applyNumberFormat="1" applyFont="1" applyFill="1" applyBorder="1" applyAlignment="1">
      <alignment horizontal="center" vertical="center" wrapText="1"/>
    </xf>
    <xf numFmtId="49" fontId="0" fillId="46" borderId="12" xfId="0" applyNumberFormat="1" applyFont="1" applyFill="1" applyBorder="1" applyAlignment="1">
      <alignment horizontal="left" vertical="center" wrapText="1"/>
    </xf>
    <xf numFmtId="49" fontId="0" fillId="50" borderId="12" xfId="0" applyNumberFormat="1" applyFont="1" applyFill="1" applyBorder="1" applyAlignment="1">
      <alignment horizontal="center" vertical="center" wrapText="1"/>
    </xf>
    <xf numFmtId="49" fontId="0" fillId="46" borderId="66" xfId="0" applyNumberFormat="1" applyFont="1" applyFill="1" applyBorder="1" applyAlignment="1">
      <alignment horizontal="center" vertical="center" wrapText="1"/>
    </xf>
    <xf numFmtId="49" fontId="0" fillId="46" borderId="14" xfId="0" applyNumberFormat="1" applyFont="1" applyFill="1" applyBorder="1" applyAlignment="1">
      <alignment horizontal="center" vertical="center" wrapText="1"/>
    </xf>
    <xf numFmtId="49" fontId="0" fillId="46" borderId="19" xfId="0" applyNumberFormat="1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9" fontId="0" fillId="46" borderId="37" xfId="0" applyNumberFormat="1" applyFont="1" applyFill="1" applyBorder="1" applyAlignment="1">
      <alignment horizontal="center" vertical="center"/>
    </xf>
    <xf numFmtId="49" fontId="0" fillId="46" borderId="49" xfId="0" applyNumberFormat="1" applyFont="1" applyFill="1" applyBorder="1" applyAlignment="1">
      <alignment horizontal="center" vertical="center"/>
    </xf>
    <xf numFmtId="49" fontId="0" fillId="50" borderId="21" xfId="0" applyNumberFormat="1" applyFont="1" applyFill="1" applyBorder="1" applyAlignment="1">
      <alignment horizontal="center" vertical="center" wrapText="1"/>
    </xf>
    <xf numFmtId="49" fontId="0" fillId="50" borderId="0" xfId="0" applyNumberFormat="1" applyFont="1" applyFill="1" applyBorder="1" applyAlignment="1">
      <alignment horizontal="center" vertical="center" wrapText="1"/>
    </xf>
    <xf numFmtId="49" fontId="0" fillId="0" borderId="27" xfId="0" applyNumberFormat="1" applyFont="1" applyFill="1" applyBorder="1" applyAlignment="1">
      <alignment horizontal="center" vertical="center" wrapText="1"/>
    </xf>
    <xf numFmtId="49" fontId="0" fillId="0" borderId="29" xfId="0" applyNumberFormat="1" applyFont="1" applyFill="1" applyBorder="1" applyAlignment="1">
      <alignment horizontal="center" vertical="center" wrapText="1"/>
    </xf>
    <xf numFmtId="49" fontId="0" fillId="0" borderId="30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68" fillId="0" borderId="38" xfId="0" applyFont="1" applyFill="1" applyBorder="1" applyAlignment="1">
      <alignment horizontal="left" vertical="center" wrapText="1"/>
    </xf>
    <xf numFmtId="0" fontId="68" fillId="0" borderId="19" xfId="0" applyFont="1" applyFill="1" applyBorder="1" applyAlignment="1">
      <alignment horizontal="left" vertical="center" wrapText="1"/>
    </xf>
    <xf numFmtId="0" fontId="63" fillId="0" borderId="38" xfId="0" applyNumberFormat="1" applyFont="1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/>
    </xf>
    <xf numFmtId="49" fontId="0" fillId="0" borderId="37" xfId="0" applyNumberFormat="1" applyFont="1" applyFill="1" applyBorder="1" applyAlignment="1">
      <alignment horizontal="center" vertical="center" wrapText="1"/>
    </xf>
    <xf numFmtId="49" fontId="0" fillId="0" borderId="40" xfId="0" applyNumberFormat="1" applyFont="1" applyFill="1" applyBorder="1" applyAlignment="1">
      <alignment horizontal="center" vertical="center" wrapText="1"/>
    </xf>
    <xf numFmtId="49" fontId="0" fillId="0" borderId="49" xfId="0" applyNumberFormat="1" applyFont="1" applyFill="1" applyBorder="1" applyAlignment="1">
      <alignment horizontal="center" vertical="center" wrapText="1"/>
    </xf>
    <xf numFmtId="0" fontId="62" fillId="0" borderId="38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" fontId="0" fillId="49" borderId="12" xfId="0" applyNumberFormat="1" applyFont="1" applyFill="1" applyBorder="1" applyAlignment="1">
      <alignment horizontal="center" vertical="center" wrapText="1"/>
    </xf>
    <xf numFmtId="1" fontId="0" fillId="49" borderId="12" xfId="0" applyNumberForma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1" fontId="0" fillId="49" borderId="38" xfId="0" applyNumberFormat="1" applyFont="1" applyFill="1" applyBorder="1" applyAlignment="1">
      <alignment horizontal="center" vertical="center" wrapText="1"/>
    </xf>
    <xf numFmtId="1" fontId="0" fillId="49" borderId="14" xfId="0" applyNumberFormat="1" applyFill="1" applyBorder="1" applyAlignment="1">
      <alignment horizontal="center" vertical="center" wrapText="1"/>
    </xf>
    <xf numFmtId="0" fontId="62" fillId="0" borderId="14" xfId="0" applyNumberFormat="1" applyFont="1" applyFill="1" applyBorder="1" applyAlignment="1">
      <alignment horizontal="center" vertical="center"/>
    </xf>
    <xf numFmtId="49" fontId="0" fillId="52" borderId="12" xfId="0" applyNumberFormat="1" applyFont="1" applyFill="1" applyBorder="1" applyAlignment="1">
      <alignment horizontal="right" vertical="center" wrapText="1"/>
    </xf>
    <xf numFmtId="0" fontId="10" fillId="0" borderId="12" xfId="80" applyNumberFormat="1" applyFont="1" applyFill="1" applyBorder="1" applyAlignment="1">
      <alignment horizontal="center" vertical="center" wrapText="1"/>
    </xf>
    <xf numFmtId="49" fontId="11" fillId="52" borderId="71" xfId="80" applyNumberFormat="1" applyFont="1" applyFill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49" fontId="11" fillId="52" borderId="12" xfId="8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10" fillId="0" borderId="0" xfId="80" applyNumberFormat="1" applyFont="1" applyFill="1" applyBorder="1" applyAlignment="1">
      <alignment horizontal="left" vertical="center" wrapText="1"/>
    </xf>
    <xf numFmtId="0" fontId="56" fillId="0" borderId="0" xfId="83" applyFont="1" applyAlignment="1">
      <alignment horizontal="left"/>
    </xf>
    <xf numFmtId="0" fontId="10" fillId="0" borderId="0" xfId="83" applyFont="1" applyAlignment="1">
      <alignment horizontal="left"/>
    </xf>
    <xf numFmtId="49" fontId="69" fillId="0" borderId="0" xfId="80" applyNumberFormat="1" applyFont="1" applyFill="1" applyBorder="1" applyAlignment="1">
      <alignment horizontal="left" vertical="center" wrapText="1"/>
    </xf>
    <xf numFmtId="49" fontId="77" fillId="0" borderId="0" xfId="80" applyNumberFormat="1" applyFont="1" applyFill="1" applyBorder="1" applyAlignment="1">
      <alignment horizontal="left" vertical="center" wrapText="1"/>
    </xf>
    <xf numFmtId="0" fontId="11" fillId="52" borderId="72" xfId="80" applyNumberFormat="1" applyFont="1" applyFill="1" applyBorder="1" applyAlignment="1">
      <alignment horizontal="center" vertical="center" wrapText="1"/>
    </xf>
    <xf numFmtId="0" fontId="11" fillId="52" borderId="73" xfId="80" applyNumberFormat="1" applyFont="1" applyFill="1" applyBorder="1" applyAlignment="1">
      <alignment horizontal="center" vertical="center" wrapText="1"/>
    </xf>
    <xf numFmtId="49" fontId="11" fillId="52" borderId="72" xfId="80" applyNumberFormat="1" applyFont="1" applyFill="1" applyBorder="1" applyAlignment="1">
      <alignment horizontal="center" vertical="center" wrapText="1"/>
    </xf>
    <xf numFmtId="49" fontId="11" fillId="52" borderId="73" xfId="80" applyNumberFormat="1" applyFont="1" applyFill="1" applyBorder="1" applyAlignment="1">
      <alignment horizontal="center" vertical="center" wrapText="1"/>
    </xf>
    <xf numFmtId="49" fontId="10" fillId="52" borderId="12" xfId="80" applyNumberFormat="1" applyFont="1" applyFill="1" applyBorder="1" applyAlignment="1">
      <alignment horizontal="center" vertical="center" wrapText="1"/>
    </xf>
    <xf numFmtId="0" fontId="11" fillId="52" borderId="72" xfId="80" applyFont="1" applyFill="1" applyBorder="1" applyAlignment="1">
      <alignment horizontal="center" vertical="center" wrapText="1"/>
    </xf>
    <xf numFmtId="0" fontId="11" fillId="52" borderId="73" xfId="80" applyFont="1" applyFill="1" applyBorder="1" applyAlignment="1">
      <alignment horizontal="center" vertical="center" wrapText="1"/>
    </xf>
    <xf numFmtId="0" fontId="10" fillId="0" borderId="72" xfId="80" applyFont="1" applyBorder="1" applyAlignment="1">
      <alignment horizontal="center" vertical="center" wrapText="1"/>
    </xf>
    <xf numFmtId="0" fontId="10" fillId="0" borderId="73" xfId="80" applyFont="1" applyBorder="1" applyAlignment="1">
      <alignment horizontal="center" vertical="center" wrapText="1"/>
    </xf>
    <xf numFmtId="0" fontId="11" fillId="52" borderId="72" xfId="0" applyFont="1" applyFill="1" applyBorder="1" applyAlignment="1">
      <alignment horizontal="center" vertical="center" wrapText="1"/>
    </xf>
    <xf numFmtId="0" fontId="11" fillId="52" borderId="73" xfId="0" applyFont="1" applyFill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11" fillId="0" borderId="73" xfId="0" applyFont="1" applyBorder="1" applyAlignment="1">
      <alignment horizontal="center" vertical="center" wrapText="1"/>
    </xf>
    <xf numFmtId="0" fontId="66" fillId="52" borderId="72" xfId="80" applyFont="1" applyFill="1" applyBorder="1" applyAlignment="1">
      <alignment horizontal="center" vertical="center" wrapText="1"/>
    </xf>
    <xf numFmtId="0" fontId="66" fillId="52" borderId="72" xfId="80" applyFont="1" applyFill="1" applyBorder="1" applyAlignment="1">
      <alignment horizontal="center" vertical="center"/>
    </xf>
    <xf numFmtId="0" fontId="66" fillId="52" borderId="73" xfId="80" applyFont="1" applyFill="1" applyBorder="1" applyAlignment="1">
      <alignment horizontal="center" vertical="center"/>
    </xf>
    <xf numFmtId="166" fontId="66" fillId="52" borderId="72" xfId="80" applyNumberFormat="1" applyFont="1" applyFill="1" applyBorder="1" applyAlignment="1">
      <alignment horizontal="center" vertical="center" wrapText="1"/>
    </xf>
    <xf numFmtId="166" fontId="66" fillId="52" borderId="73" xfId="80" applyNumberFormat="1" applyFont="1" applyFill="1" applyBorder="1" applyAlignment="1">
      <alignment horizontal="center" vertical="center" wrapText="1"/>
    </xf>
    <xf numFmtId="0" fontId="66" fillId="52" borderId="73" xfId="80" applyFont="1" applyFill="1" applyBorder="1" applyAlignment="1">
      <alignment horizontal="center" vertical="center" wrapText="1"/>
    </xf>
    <xf numFmtId="49" fontId="11" fillId="39" borderId="10" xfId="0" applyNumberFormat="1" applyFont="1" applyFill="1" applyBorder="1" applyAlignment="1">
      <alignment horizontal="center" vertical="center" wrapText="1"/>
    </xf>
    <xf numFmtId="49" fontId="0" fillId="0" borderId="56" xfId="0" applyNumberFormat="1" applyFont="1" applyBorder="1" applyAlignment="1">
      <alignment horizontal="center" vertical="center" textRotation="90" wrapText="1"/>
    </xf>
    <xf numFmtId="49" fontId="0" fillId="0" borderId="57" xfId="0" applyNumberFormat="1" applyFont="1" applyBorder="1" applyAlignment="1">
      <alignment horizontal="center" vertical="center" textRotation="90" wrapText="1"/>
    </xf>
    <xf numFmtId="49" fontId="0" fillId="0" borderId="58" xfId="0" applyNumberFormat="1" applyFont="1" applyBorder="1" applyAlignment="1">
      <alignment horizontal="center" vertical="center" textRotation="90" wrapText="1"/>
    </xf>
    <xf numFmtId="0" fontId="17" fillId="50" borderId="12" xfId="0" applyNumberFormat="1" applyFont="1" applyFill="1" applyBorder="1" applyAlignment="1">
      <alignment horizontal="center" vertical="center" wrapText="1"/>
    </xf>
    <xf numFmtId="49" fontId="17" fillId="50" borderId="12" xfId="0" applyNumberFormat="1" applyFont="1" applyFill="1" applyBorder="1" applyAlignment="1">
      <alignment horizontal="center" vertical="center" wrapText="1"/>
    </xf>
    <xf numFmtId="49" fontId="12" fillId="46" borderId="12" xfId="0" applyNumberFormat="1" applyFont="1" applyFill="1" applyBorder="1" applyAlignment="1">
      <alignment horizontal="center" vertical="center" wrapText="1"/>
    </xf>
    <xf numFmtId="49" fontId="12" fillId="46" borderId="12" xfId="0" applyNumberFormat="1" applyFont="1" applyFill="1" applyBorder="1" applyAlignment="1">
      <alignment horizontal="center" vertical="center" textRotation="90" wrapText="1"/>
    </xf>
    <xf numFmtId="49" fontId="12" fillId="0" borderId="12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49" fontId="12" fillId="0" borderId="32" xfId="0" applyNumberFormat="1" applyFont="1" applyFill="1" applyBorder="1" applyAlignment="1">
      <alignment horizontal="center" vertical="center" wrapText="1"/>
    </xf>
    <xf numFmtId="49" fontId="12" fillId="0" borderId="22" xfId="0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50" borderId="12" xfId="0" applyNumberFormat="1" applyFont="1" applyFill="1" applyBorder="1" applyAlignment="1">
      <alignment horizontal="center" vertical="center" wrapText="1"/>
    </xf>
    <xf numFmtId="49" fontId="12" fillId="50" borderId="38" xfId="0" applyNumberFormat="1" applyFont="1" applyFill="1" applyBorder="1" applyAlignment="1">
      <alignment horizontal="center" vertical="center" wrapText="1"/>
    </xf>
    <xf numFmtId="49" fontId="70" fillId="50" borderId="12" xfId="0" applyNumberFormat="1" applyFont="1" applyFill="1" applyBorder="1" applyAlignment="1">
      <alignment horizontal="center" vertical="center" wrapText="1"/>
    </xf>
    <xf numFmtId="49" fontId="70" fillId="50" borderId="20" xfId="0" applyNumberFormat="1" applyFont="1" applyFill="1" applyBorder="1" applyAlignment="1">
      <alignment horizontal="center" vertical="center" wrapText="1"/>
    </xf>
    <xf numFmtId="49" fontId="70" fillId="50" borderId="18" xfId="0" applyNumberFormat="1" applyFont="1" applyFill="1" applyBorder="1" applyAlignment="1">
      <alignment horizontal="center" vertical="center" wrapText="1"/>
    </xf>
    <xf numFmtId="49" fontId="70" fillId="50" borderId="61" xfId="0" applyNumberFormat="1" applyFont="1" applyFill="1" applyBorder="1" applyAlignment="1">
      <alignment horizontal="center" vertical="center" wrapText="1"/>
    </xf>
    <xf numFmtId="49" fontId="70" fillId="50" borderId="62" xfId="0" applyNumberFormat="1" applyFont="1" applyFill="1" applyBorder="1" applyAlignment="1">
      <alignment horizontal="center" vertical="center" wrapText="1"/>
    </xf>
    <xf numFmtId="49" fontId="70" fillId="50" borderId="63" xfId="0" applyNumberFormat="1" applyFont="1" applyFill="1" applyBorder="1" applyAlignment="1">
      <alignment horizontal="center" vertical="center" wrapText="1"/>
    </xf>
    <xf numFmtId="49" fontId="70" fillId="50" borderId="23" xfId="0" applyNumberFormat="1" applyFont="1" applyFill="1" applyBorder="1" applyAlignment="1">
      <alignment horizontal="center" vertical="center" wrapText="1"/>
    </xf>
    <xf numFmtId="49" fontId="70" fillId="50" borderId="39" xfId="0" applyNumberFormat="1" applyFont="1" applyFill="1" applyBorder="1" applyAlignment="1">
      <alignment horizontal="center" vertical="center" wrapText="1"/>
    </xf>
    <xf numFmtId="49" fontId="70" fillId="50" borderId="27" xfId="0" applyNumberFormat="1" applyFont="1" applyFill="1" applyBorder="1" applyAlignment="1">
      <alignment horizontal="center" vertical="center" wrapText="1"/>
    </xf>
    <xf numFmtId="49" fontId="70" fillId="50" borderId="30" xfId="0" applyNumberFormat="1" applyFont="1" applyFill="1" applyBorder="1" applyAlignment="1">
      <alignment horizontal="center" vertical="center" wrapText="1"/>
    </xf>
    <xf numFmtId="49" fontId="70" fillId="50" borderId="26" xfId="0" applyNumberFormat="1" applyFont="1" applyFill="1" applyBorder="1" applyAlignment="1">
      <alignment horizontal="center" vertical="center" wrapText="1"/>
    </xf>
    <xf numFmtId="49" fontId="70" fillId="50" borderId="15" xfId="0" applyNumberFormat="1" applyFont="1" applyFill="1" applyBorder="1" applyAlignment="1">
      <alignment horizontal="center" vertical="center" wrapText="1"/>
    </xf>
    <xf numFmtId="49" fontId="12" fillId="0" borderId="21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17" fillId="46" borderId="60" xfId="0" applyNumberFormat="1" applyFont="1" applyFill="1" applyBorder="1" applyAlignment="1">
      <alignment horizontal="center" vertical="center" wrapText="1"/>
    </xf>
    <xf numFmtId="49" fontId="12" fillId="50" borderId="60" xfId="0" applyNumberFormat="1" applyFont="1" applyFill="1" applyBorder="1" applyAlignment="1">
      <alignment horizontal="center" vertical="center" wrapText="1"/>
    </xf>
    <xf numFmtId="49" fontId="12" fillId="50" borderId="61" xfId="0" applyNumberFormat="1" applyFont="1" applyFill="1" applyBorder="1" applyAlignment="1">
      <alignment horizontal="center" vertical="center" wrapText="1"/>
    </xf>
    <xf numFmtId="49" fontId="12" fillId="50" borderId="62" xfId="0" applyNumberFormat="1" applyFont="1" applyFill="1" applyBorder="1" applyAlignment="1">
      <alignment horizontal="center" vertical="center" wrapText="1"/>
    </xf>
    <xf numFmtId="49" fontId="12" fillId="50" borderId="63" xfId="0" applyNumberFormat="1" applyFont="1" applyFill="1" applyBorder="1" applyAlignment="1">
      <alignment horizontal="center" vertical="center" wrapText="1"/>
    </xf>
    <xf numFmtId="49" fontId="12" fillId="50" borderId="66" xfId="0" applyNumberFormat="1" applyFont="1" applyFill="1" applyBorder="1" applyAlignment="1">
      <alignment horizontal="center" vertical="center" wrapText="1"/>
    </xf>
    <xf numFmtId="49" fontId="12" fillId="50" borderId="64" xfId="0" applyNumberFormat="1" applyFont="1" applyFill="1" applyBorder="1" applyAlignment="1">
      <alignment horizontal="center" vertical="center" wrapText="1"/>
    </xf>
    <xf numFmtId="49" fontId="12" fillId="50" borderId="65" xfId="0" applyNumberFormat="1" applyFont="1" applyFill="1" applyBorder="1" applyAlignment="1">
      <alignment horizontal="center" vertical="center" wrapText="1"/>
    </xf>
    <xf numFmtId="49" fontId="12" fillId="50" borderId="27" xfId="0" applyNumberFormat="1" applyFont="1" applyFill="1" applyBorder="1" applyAlignment="1">
      <alignment horizontal="center" vertical="center" wrapText="1"/>
    </xf>
    <xf numFmtId="49" fontId="12" fillId="50" borderId="30" xfId="0" applyNumberFormat="1" applyFont="1" applyFill="1" applyBorder="1" applyAlignment="1">
      <alignment horizontal="center" vertical="center" wrapText="1"/>
    </xf>
    <xf numFmtId="1" fontId="12" fillId="52" borderId="60" xfId="0" applyNumberFormat="1" applyFont="1" applyFill="1" applyBorder="1" applyAlignment="1">
      <alignment horizontal="center" vertical="center"/>
    </xf>
    <xf numFmtId="49" fontId="12" fillId="39" borderId="67" xfId="0" applyNumberFormat="1" applyFont="1" applyFill="1" applyBorder="1" applyAlignment="1">
      <alignment horizontal="center" vertical="center" wrapText="1"/>
    </xf>
    <xf numFmtId="49" fontId="12" fillId="39" borderId="31" xfId="0" applyNumberFormat="1" applyFont="1" applyFill="1" applyBorder="1" applyAlignment="1">
      <alignment horizontal="center" vertical="center" wrapText="1"/>
    </xf>
    <xf numFmtId="49" fontId="12" fillId="39" borderId="24" xfId="0" applyNumberFormat="1" applyFont="1" applyFill="1" applyBorder="1" applyAlignment="1">
      <alignment horizontal="center" vertical="center" wrapText="1"/>
    </xf>
    <xf numFmtId="49" fontId="17" fillId="39" borderId="59" xfId="0" applyNumberFormat="1" applyFont="1" applyFill="1" applyBorder="1" applyAlignment="1">
      <alignment horizontal="center" vertical="center" wrapText="1"/>
    </xf>
    <xf numFmtId="49" fontId="12" fillId="39" borderId="59" xfId="0" applyNumberFormat="1" applyFont="1" applyFill="1" applyBorder="1" applyAlignment="1">
      <alignment horizontal="center" vertical="center" wrapText="1"/>
    </xf>
    <xf numFmtId="49" fontId="70" fillId="39" borderId="59" xfId="0" applyNumberFormat="1" applyFont="1" applyFill="1" applyBorder="1" applyAlignment="1">
      <alignment horizontal="center" vertical="center" wrapText="1"/>
    </xf>
    <xf numFmtId="49" fontId="65" fillId="39" borderId="67" xfId="0" applyNumberFormat="1" applyFont="1" applyFill="1" applyBorder="1" applyAlignment="1">
      <alignment horizontal="center" vertical="center" wrapText="1"/>
    </xf>
    <xf numFmtId="49" fontId="20" fillId="39" borderId="31" xfId="0" applyNumberFormat="1" applyFont="1" applyFill="1" applyBorder="1" applyAlignment="1">
      <alignment horizontal="center" vertical="center" wrapText="1"/>
    </xf>
    <xf numFmtId="49" fontId="20" fillId="39" borderId="24" xfId="0" applyNumberFormat="1" applyFont="1" applyFill="1" applyBorder="1" applyAlignment="1">
      <alignment horizontal="center" vertical="center" wrapText="1"/>
    </xf>
    <xf numFmtId="49" fontId="21" fillId="39" borderId="59" xfId="0" applyNumberFormat="1" applyFont="1" applyFill="1" applyBorder="1" applyAlignment="1">
      <alignment horizontal="center" vertical="center" wrapText="1"/>
    </xf>
    <xf numFmtId="49" fontId="20" fillId="39" borderId="59" xfId="0" applyNumberFormat="1" applyFont="1" applyFill="1" applyBorder="1" applyAlignment="1">
      <alignment horizontal="center" vertical="center" wrapText="1"/>
    </xf>
    <xf numFmtId="49" fontId="20" fillId="39" borderId="67" xfId="0" applyNumberFormat="1" applyFont="1" applyFill="1" applyBorder="1" applyAlignment="1">
      <alignment horizontal="center" vertical="center" wrapText="1"/>
    </xf>
    <xf numFmtId="49" fontId="65" fillId="39" borderId="5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161" applyFont="1" applyBorder="1" applyAlignment="1">
      <alignment horizontal="left" vertical="center" wrapText="1"/>
    </xf>
    <xf numFmtId="0" fontId="12" fillId="0" borderId="70" xfId="161" applyFont="1" applyBorder="1" applyAlignment="1">
      <alignment horizontal="left" vertical="center" wrapText="1"/>
    </xf>
    <xf numFmtId="0" fontId="12" fillId="0" borderId="66" xfId="161" applyFont="1" applyFill="1" applyBorder="1" applyAlignment="1">
      <alignment horizontal="center" vertical="center" wrapText="1"/>
    </xf>
    <xf numFmtId="0" fontId="12" fillId="0" borderId="14" xfId="161" applyFont="1" applyFill="1" applyBorder="1" applyAlignment="1">
      <alignment horizontal="center" vertical="center" wrapText="1"/>
    </xf>
    <xf numFmtId="0" fontId="11" fillId="50" borderId="71" xfId="0" applyFont="1" applyFill="1" applyBorder="1" applyAlignment="1">
      <alignment horizontal="center" vertical="center" wrapText="1"/>
    </xf>
    <xf numFmtId="0" fontId="11" fillId="50" borderId="72" xfId="0" applyFont="1" applyFill="1" applyBorder="1" applyAlignment="1">
      <alignment horizontal="center" vertical="center" wrapText="1"/>
    </xf>
    <xf numFmtId="0" fontId="0" fillId="50" borderId="71" xfId="0" applyFont="1" applyFill="1" applyBorder="1" applyAlignment="1">
      <alignment horizontal="center" vertical="center" wrapText="1"/>
    </xf>
    <xf numFmtId="0" fontId="0" fillId="50" borderId="73" xfId="0" applyFont="1" applyFill="1" applyBorder="1" applyAlignment="1">
      <alignment horizontal="center" vertical="center" wrapText="1"/>
    </xf>
    <xf numFmtId="0" fontId="0" fillId="50" borderId="12" xfId="0" applyFont="1" applyFill="1" applyBorder="1" applyAlignment="1">
      <alignment horizontal="center" vertical="center" wrapText="1"/>
    </xf>
    <xf numFmtId="0" fontId="0" fillId="50" borderId="66" xfId="0" applyFont="1" applyFill="1" applyBorder="1" applyAlignment="1">
      <alignment horizontal="center" vertical="center" wrapText="1"/>
    </xf>
    <xf numFmtId="0" fontId="10" fillId="0" borderId="66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 wrapText="1"/>
    </xf>
    <xf numFmtId="0" fontId="0" fillId="0" borderId="0" xfId="80" applyFont="1" applyAlignment="1">
      <alignment horizontal="center"/>
    </xf>
    <xf numFmtId="0" fontId="10" fillId="0" borderId="0" xfId="80" applyFont="1" applyAlignment="1">
      <alignment horizontal="center"/>
    </xf>
    <xf numFmtId="0" fontId="10" fillId="0" borderId="70" xfId="80" applyFont="1" applyFill="1" applyBorder="1" applyAlignment="1">
      <alignment horizontal="left" vertical="center" wrapText="1"/>
    </xf>
    <xf numFmtId="45" fontId="10" fillId="0" borderId="33" xfId="80" applyNumberFormat="1" applyFont="1" applyFill="1" applyBorder="1" applyAlignment="1">
      <alignment horizontal="center" vertical="center"/>
    </xf>
    <xf numFmtId="45" fontId="10" fillId="0" borderId="34" xfId="80" applyNumberFormat="1" applyFont="1" applyFill="1" applyBorder="1" applyAlignment="1">
      <alignment horizontal="center" vertical="center"/>
    </xf>
    <xf numFmtId="45" fontId="10" fillId="0" borderId="35" xfId="80" applyNumberFormat="1" applyFont="1" applyFill="1" applyBorder="1" applyAlignment="1">
      <alignment horizontal="center" vertical="center"/>
    </xf>
    <xf numFmtId="0" fontId="10" fillId="0" borderId="33" xfId="80" applyFont="1" applyFill="1" applyBorder="1" applyAlignment="1">
      <alignment horizontal="center" vertical="center"/>
    </xf>
    <xf numFmtId="0" fontId="10" fillId="0" borderId="34" xfId="80" applyFont="1" applyFill="1" applyBorder="1" applyAlignment="1">
      <alignment horizontal="center" vertical="center"/>
    </xf>
    <xf numFmtId="0" fontId="10" fillId="0" borderId="35" xfId="80" applyFont="1" applyFill="1" applyBorder="1" applyAlignment="1">
      <alignment horizontal="center" vertical="center"/>
    </xf>
    <xf numFmtId="0" fontId="11" fillId="50" borderId="12" xfId="80" applyFont="1" applyFill="1" applyBorder="1" applyAlignment="1">
      <alignment horizontal="center" vertical="center" wrapText="1"/>
    </xf>
    <xf numFmtId="0" fontId="10" fillId="50" borderId="14" xfId="80" applyFont="1" applyFill="1" applyBorder="1" applyAlignment="1">
      <alignment horizontal="center" vertical="center" wrapText="1"/>
    </xf>
    <xf numFmtId="0" fontId="10" fillId="50" borderId="12" xfId="80" applyFont="1" applyFill="1" applyBorder="1" applyAlignment="1">
      <alignment horizontal="center" vertical="center" wrapText="1"/>
    </xf>
    <xf numFmtId="0" fontId="10" fillId="0" borderId="70" xfId="80" applyFont="1" applyFill="1" applyBorder="1" applyAlignment="1">
      <alignment horizontal="center" vertical="center" wrapText="1"/>
    </xf>
    <xf numFmtId="49" fontId="12" fillId="46" borderId="15" xfId="0" applyNumberFormat="1" applyFont="1" applyFill="1" applyBorder="1" applyAlignment="1">
      <alignment horizontal="center" vertical="center" wrapText="1"/>
    </xf>
    <xf numFmtId="49" fontId="17" fillId="46" borderId="12" xfId="0" applyNumberFormat="1" applyFont="1" applyFill="1" applyBorder="1" applyAlignment="1">
      <alignment horizontal="center" vertical="center" wrapText="1"/>
    </xf>
    <xf numFmtId="49" fontId="70" fillId="46" borderId="12" xfId="0" applyNumberFormat="1" applyFont="1" applyFill="1" applyBorder="1" applyAlignment="1">
      <alignment horizontal="center" vertical="center" wrapText="1"/>
    </xf>
    <xf numFmtId="49" fontId="12" fillId="46" borderId="19" xfId="0" applyNumberFormat="1" applyFont="1" applyFill="1" applyBorder="1" applyAlignment="1">
      <alignment horizontal="center" vertical="center" wrapText="1"/>
    </xf>
    <xf numFmtId="49" fontId="12" fillId="46" borderId="14" xfId="0" applyNumberFormat="1" applyFont="1" applyFill="1" applyBorder="1" applyAlignment="1">
      <alignment horizontal="center" vertical="center" wrapText="1"/>
    </xf>
    <xf numFmtId="0" fontId="74" fillId="50" borderId="12" xfId="177" applyFont="1" applyFill="1" applyBorder="1" applyAlignment="1">
      <alignment horizontal="center" vertical="center" wrapText="1"/>
    </xf>
    <xf numFmtId="49" fontId="12" fillId="0" borderId="14" xfId="0" applyNumberFormat="1" applyFont="1" applyFill="1" applyBorder="1" applyAlignment="1">
      <alignment horizontal="center" vertical="center" wrapText="1"/>
    </xf>
    <xf numFmtId="0" fontId="57" fillId="46" borderId="20" xfId="0" applyFont="1" applyFill="1" applyBorder="1" applyAlignment="1">
      <alignment horizontal="center" vertical="center" wrapText="1"/>
    </xf>
    <xf numFmtId="0" fontId="57" fillId="46" borderId="26" xfId="0" applyFont="1" applyFill="1" applyBorder="1" applyAlignment="1">
      <alignment horizontal="center" vertical="center" wrapText="1"/>
    </xf>
    <xf numFmtId="0" fontId="57" fillId="46" borderId="18" xfId="0" applyFont="1" applyFill="1" applyBorder="1" applyAlignment="1">
      <alignment horizontal="center" vertical="center" wrapText="1"/>
    </xf>
    <xf numFmtId="49" fontId="55" fillId="46" borderId="12" xfId="0" applyNumberFormat="1" applyFont="1" applyFill="1" applyBorder="1" applyAlignment="1">
      <alignment horizontal="center" vertical="center" wrapText="1"/>
    </xf>
    <xf numFmtId="0" fontId="55" fillId="46" borderId="15" xfId="0" applyFont="1" applyFill="1" applyBorder="1" applyAlignment="1">
      <alignment horizontal="center" vertical="center" wrapText="1"/>
    </xf>
    <xf numFmtId="0" fontId="55" fillId="46" borderId="19" xfId="0" applyFont="1" applyFill="1" applyBorder="1" applyAlignment="1">
      <alignment horizontal="center" vertical="center" wrapText="1"/>
    </xf>
    <xf numFmtId="0" fontId="55" fillId="46" borderId="14" xfId="0" applyFont="1" applyFill="1" applyBorder="1" applyAlignment="1">
      <alignment horizontal="center" vertical="center" wrapText="1"/>
    </xf>
    <xf numFmtId="0" fontId="55" fillId="46" borderId="20" xfId="0" applyFont="1" applyFill="1" applyBorder="1" applyAlignment="1">
      <alignment horizontal="center" vertical="center" wrapText="1"/>
    </xf>
    <xf numFmtId="0" fontId="55" fillId="46" borderId="18" xfId="0" applyFont="1" applyFill="1" applyBorder="1" applyAlignment="1">
      <alignment horizontal="center" vertical="center" wrapText="1"/>
    </xf>
    <xf numFmtId="49" fontId="57" fillId="46" borderId="12" xfId="0" applyNumberFormat="1" applyFont="1" applyFill="1" applyBorder="1" applyAlignment="1">
      <alignment horizontal="center" vertical="center" wrapText="1"/>
    </xf>
    <xf numFmtId="0" fontId="55" fillId="46" borderId="12" xfId="0" applyFont="1" applyFill="1" applyBorder="1" applyAlignment="1">
      <alignment horizontal="center" vertical="center" wrapText="1"/>
    </xf>
    <xf numFmtId="49" fontId="20" fillId="46" borderId="15" xfId="0" applyNumberFormat="1" applyFont="1" applyFill="1" applyBorder="1" applyAlignment="1">
      <alignment horizontal="center" vertical="center" textRotation="90" wrapText="1"/>
    </xf>
    <xf numFmtId="49" fontId="20" fillId="46" borderId="19" xfId="0" applyNumberFormat="1" applyFont="1" applyFill="1" applyBorder="1" applyAlignment="1">
      <alignment horizontal="center" vertical="center" textRotation="90" wrapText="1"/>
    </xf>
    <xf numFmtId="49" fontId="20" fillId="46" borderId="14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49" fontId="21" fillId="46" borderId="12" xfId="0" applyNumberFormat="1" applyFont="1" applyFill="1" applyBorder="1" applyAlignment="1">
      <alignment horizontal="center" vertical="center" wrapText="1"/>
    </xf>
    <xf numFmtId="49" fontId="20" fillId="46" borderId="12" xfId="0" applyNumberFormat="1" applyFont="1" applyFill="1" applyBorder="1" applyAlignment="1">
      <alignment horizontal="center" vertical="center" wrapText="1"/>
    </xf>
    <xf numFmtId="49" fontId="20" fillId="46" borderId="15" xfId="0" applyNumberFormat="1" applyFont="1" applyFill="1" applyBorder="1" applyAlignment="1">
      <alignment horizontal="center" vertical="center" wrapText="1"/>
    </xf>
    <xf numFmtId="49" fontId="20" fillId="46" borderId="19" xfId="0" applyNumberFormat="1" applyFont="1" applyFill="1" applyBorder="1" applyAlignment="1">
      <alignment horizontal="center" vertical="center" wrapText="1"/>
    </xf>
    <xf numFmtId="49" fontId="20" fillId="46" borderId="14" xfId="0" applyNumberFormat="1" applyFont="1" applyFill="1" applyBorder="1" applyAlignment="1">
      <alignment horizontal="center" vertical="center" wrapText="1"/>
    </xf>
  </cellXfs>
  <cellStyles count="196">
    <cellStyle name="20% - akcent 1 2" xfId="1"/>
    <cellStyle name="20% - akcent 1 3" xfId="2"/>
    <cellStyle name="20% - akcent 2 2" xfId="3"/>
    <cellStyle name="20% - akcent 2 3" xfId="4"/>
    <cellStyle name="20% - akcent 3 2" xfId="5"/>
    <cellStyle name="20% - akcent 3 3" xfId="6"/>
    <cellStyle name="20% - akcent 4 2" xfId="7"/>
    <cellStyle name="20% - akcent 4 3" xfId="8"/>
    <cellStyle name="20% - akcent 5 2" xfId="9"/>
    <cellStyle name="20% - akcent 5 3" xfId="10"/>
    <cellStyle name="20% - akcent 6 2" xfId="11"/>
    <cellStyle name="20% - akcent 6 3" xfId="12"/>
    <cellStyle name="40% - akcent 1 2" xfId="13"/>
    <cellStyle name="40% - akcent 1 3" xfId="14"/>
    <cellStyle name="40% - akcent 2 2" xfId="15"/>
    <cellStyle name="40% - akcent 2 3" xfId="16"/>
    <cellStyle name="40% - akcent 3 2" xfId="17"/>
    <cellStyle name="40% - akcent 3 3" xfId="18"/>
    <cellStyle name="40% - akcent 4 2" xfId="19"/>
    <cellStyle name="40% - akcent 4 3" xfId="20"/>
    <cellStyle name="40% - akcent 5 2" xfId="21"/>
    <cellStyle name="40% - akcent 5 3" xfId="22"/>
    <cellStyle name="40% - akcent 6 2" xfId="23"/>
    <cellStyle name="40% - akcent 6 3" xfId="24"/>
    <cellStyle name="60% - akcent 1 2" xfId="25"/>
    <cellStyle name="60% - akcent 1 3" xfId="26"/>
    <cellStyle name="60% - akcent 2 2" xfId="27"/>
    <cellStyle name="60% - akcent 2 3" xfId="28"/>
    <cellStyle name="60% - akcent 3 2" xfId="29"/>
    <cellStyle name="60% - akcent 3 3" xfId="30"/>
    <cellStyle name="60% - akcent 4 2" xfId="31"/>
    <cellStyle name="60% - akcent 4 3" xfId="32"/>
    <cellStyle name="60% - akcent 5 2" xfId="33"/>
    <cellStyle name="60% - akcent 5 3" xfId="34"/>
    <cellStyle name="60% - akcent 6 2" xfId="35"/>
    <cellStyle name="60% - akcent 6 3" xfId="36"/>
    <cellStyle name="Akcent 1 2" xfId="37"/>
    <cellStyle name="Akcent 1 3" xfId="38"/>
    <cellStyle name="Akcent 2 2" xfId="39"/>
    <cellStyle name="Akcent 2 3" xfId="40"/>
    <cellStyle name="Akcent 3 2" xfId="41"/>
    <cellStyle name="Akcent 3 3" xfId="42"/>
    <cellStyle name="Akcent 4 2" xfId="43"/>
    <cellStyle name="Akcent 4 3" xfId="44"/>
    <cellStyle name="Akcent 5 2" xfId="45"/>
    <cellStyle name="Akcent 5 3" xfId="46"/>
    <cellStyle name="Akcent 6 2" xfId="47"/>
    <cellStyle name="Akcent 6 3" xfId="48"/>
    <cellStyle name="Dane wejściowe 2" xfId="49"/>
    <cellStyle name="Dane wejściowe 2 2" xfId="130"/>
    <cellStyle name="Dane wejściowe 2 3" xfId="129"/>
    <cellStyle name="Dane wejściowe 3" xfId="50"/>
    <cellStyle name="Dane wejściowe 3 2" xfId="131"/>
    <cellStyle name="Dane wejściowe 3 3" xfId="128"/>
    <cellStyle name="Dane wyjściowe 2" xfId="51"/>
    <cellStyle name="Dane wyjściowe 2 2" xfId="132"/>
    <cellStyle name="Dane wyjściowe 2 3" xfId="127"/>
    <cellStyle name="Dane wyjściowe 3" xfId="52"/>
    <cellStyle name="Dane wyjściowe 3 2" xfId="133"/>
    <cellStyle name="Dane wyjściowe 3 3" xfId="126"/>
    <cellStyle name="Dobre 2" xfId="53"/>
    <cellStyle name="Dobre 3" xfId="54"/>
    <cellStyle name="Dziesiętny" xfId="119"/>
    <cellStyle name="Dziesiętny 2" xfId="55"/>
    <cellStyle name="Dziesiętny 2 2" xfId="56"/>
    <cellStyle name="Dziesiętny 2 2 2" xfId="57"/>
    <cellStyle name="Dziesiętny 2 2 2 2" xfId="136"/>
    <cellStyle name="Dziesiętny 2 2 3" xfId="135"/>
    <cellStyle name="Dziesiętny 2 3" xfId="58"/>
    <cellStyle name="Dziesiętny 2 3 2" xfId="137"/>
    <cellStyle name="Dziesiętny 2 4" xfId="134"/>
    <cellStyle name="Dziesiętny 3" xfId="59"/>
    <cellStyle name="Dziesiętny 3 2" xfId="60"/>
    <cellStyle name="Dziesiętny 3 2 2" xfId="139"/>
    <cellStyle name="Dziesiętny 3 3" xfId="138"/>
    <cellStyle name="Dziesiętny 4" xfId="165"/>
    <cellStyle name="Excel Built-in Normal" xfId="61"/>
    <cellStyle name="Excel Built-in Normal 2" xfId="62"/>
    <cellStyle name="Excel Built-in Normal 3" xfId="63"/>
    <cellStyle name="Excel Built-in Normal 4" xfId="190"/>
    <cellStyle name="Hiperłącze" xfId="64" builtinId="8"/>
    <cellStyle name="Komórka połączona 2" xfId="65"/>
    <cellStyle name="Komórka połączona 3" xfId="66"/>
    <cellStyle name="Komórka zaznaczona 2" xfId="67"/>
    <cellStyle name="Komórka zaznaczona 3" xfId="68"/>
    <cellStyle name="Nagłówek 1 2" xfId="69"/>
    <cellStyle name="Nagłówek 1 3" xfId="70"/>
    <cellStyle name="Nagłówek 2 2" xfId="71"/>
    <cellStyle name="Nagłówek 2 3" xfId="72"/>
    <cellStyle name="Nagłówek 3 2" xfId="73"/>
    <cellStyle name="Nagłówek 3 3" xfId="74"/>
    <cellStyle name="Nagłówek 4 2" xfId="75"/>
    <cellStyle name="Nagłówek 4 3" xfId="76"/>
    <cellStyle name="Neutralne 2" xfId="77"/>
    <cellStyle name="Neutralne 3" xfId="78"/>
    <cellStyle name="Normal 2" xfId="79"/>
    <cellStyle name="Normalny" xfId="0" builtinId="0"/>
    <cellStyle name="Normalny 10" xfId="117"/>
    <cellStyle name="Normalny 10 2" xfId="163"/>
    <cellStyle name="Normalny 11" xfId="181"/>
    <cellStyle name="Normalny 12" xfId="184"/>
    <cellStyle name="Normalny 13" xfId="177"/>
    <cellStyle name="Normalny 14" xfId="188"/>
    <cellStyle name="Normalny 15" xfId="180"/>
    <cellStyle name="Normalny 16" xfId="178"/>
    <cellStyle name="Normalny 17" xfId="182"/>
    <cellStyle name="Normalny 18" xfId="179"/>
    <cellStyle name="Normalny 19" xfId="187"/>
    <cellStyle name="Normalny 2" xfId="80"/>
    <cellStyle name="Normalny 2 2" xfId="81"/>
    <cellStyle name="Normalny 2 2 2" xfId="82"/>
    <cellStyle name="Normalny 2 2 2 2" xfId="140"/>
    <cellStyle name="Normalny 2 2 3" xfId="114"/>
    <cellStyle name="Normalny 2 2 3 2" xfId="161"/>
    <cellStyle name="Normalny 2 2 4" xfId="122"/>
    <cellStyle name="Normalny 2 3" xfId="83"/>
    <cellStyle name="Normalny 2 3 2" xfId="186"/>
    <cellStyle name="Normalny 2 6" xfId="116"/>
    <cellStyle name="Normalny 2 6 2" xfId="162"/>
    <cellStyle name="Normalny 20" xfId="176"/>
    <cellStyle name="Normalny 21" xfId="183"/>
    <cellStyle name="Normalny 3" xfId="84"/>
    <cellStyle name="Normalny 3 2" xfId="85"/>
    <cellStyle name="Normalny 3 2 2" xfId="141"/>
    <cellStyle name="Normalny 3 3" xfId="86"/>
    <cellStyle name="Normalny 3 3 2" xfId="142"/>
    <cellStyle name="Normalny 3 4" xfId="123"/>
    <cellStyle name="Normalny 4" xfId="87"/>
    <cellStyle name="Normalny 4 2" xfId="88"/>
    <cellStyle name="Normalny 4 2 2" xfId="143"/>
    <cellStyle name="Normalny 5" xfId="89"/>
    <cellStyle name="Normalny 5 2" xfId="144"/>
    <cellStyle name="Normalny 6" xfId="90"/>
    <cellStyle name="Normalny 6 2" xfId="124"/>
    <cellStyle name="Normalny 6 2 2" xfId="125"/>
    <cellStyle name="Normalny 6 2 2 2" xfId="169"/>
    <cellStyle name="Normalny 6 2 2 3" xfId="192"/>
    <cellStyle name="Normalny 6 2 2 3 2" xfId="194"/>
    <cellStyle name="Normalny 6 2 3" xfId="168"/>
    <cellStyle name="Normalny 6 3" xfId="121"/>
    <cellStyle name="Normalny 6 3 2" xfId="167"/>
    <cellStyle name="Normalny 6 3 3" xfId="191"/>
    <cellStyle name="Normalny 6 3 3 2" xfId="193"/>
    <cellStyle name="Normalny 6 4" xfId="145"/>
    <cellStyle name="Normalny 7" xfId="91"/>
    <cellStyle name="Normalny 7 2" xfId="185"/>
    <cellStyle name="Normalny 8" xfId="115"/>
    <cellStyle name="Normalny 8 2" xfId="118"/>
    <cellStyle name="Normalny 8 2 2" xfId="164"/>
    <cellStyle name="Normalny 9" xfId="189"/>
    <cellStyle name="Obliczenia 2" xfId="92"/>
    <cellStyle name="Obliczenia 2 2" xfId="146"/>
    <cellStyle name="Obliczenia 2 3" xfId="170"/>
    <cellStyle name="Obliczenia 3" xfId="93"/>
    <cellStyle name="Obliczenia 3 2" xfId="147"/>
    <cellStyle name="Obliczenia 3 3" xfId="171"/>
    <cellStyle name="Procentowy" xfId="120"/>
    <cellStyle name="Procentowy 2" xfId="166"/>
    <cellStyle name="Suma 2" xfId="94"/>
    <cellStyle name="Suma 2 2" xfId="148"/>
    <cellStyle name="Suma 2 3" xfId="172"/>
    <cellStyle name="Suma 3" xfId="95"/>
    <cellStyle name="Suma 3 2" xfId="149"/>
    <cellStyle name="Suma 3 3" xfId="173"/>
    <cellStyle name="Tekst objaśnienia" xfId="195" builtinId="53"/>
    <cellStyle name="Tekst objaśnienia 2" xfId="96"/>
    <cellStyle name="Tekst objaśnienia 3" xfId="97"/>
    <cellStyle name="Tekst ostrzeżenia 2" xfId="98"/>
    <cellStyle name="Tekst ostrzeżenia 3" xfId="99"/>
    <cellStyle name="Tytuł 2" xfId="100"/>
    <cellStyle name="Uwaga 2" xfId="101"/>
    <cellStyle name="Uwaga 2 2" xfId="150"/>
    <cellStyle name="Uwaga 2 3" xfId="174"/>
    <cellStyle name="Uwaga 3" xfId="102"/>
    <cellStyle name="Uwaga 3 2" xfId="151"/>
    <cellStyle name="Uwaga 3 3" xfId="175"/>
    <cellStyle name="Walutowy 2" xfId="103"/>
    <cellStyle name="Walutowy 2 2" xfId="104"/>
    <cellStyle name="Walutowy 2 2 2" xfId="105"/>
    <cellStyle name="Walutowy 2 2 2 2" xfId="154"/>
    <cellStyle name="Walutowy 2 2 3" xfId="153"/>
    <cellStyle name="Walutowy 2 3" xfId="106"/>
    <cellStyle name="Walutowy 2 3 2" xfId="155"/>
    <cellStyle name="Walutowy 2 4" xfId="152"/>
    <cellStyle name="Walutowy 3" xfId="107"/>
    <cellStyle name="Walutowy 3 2" xfId="108"/>
    <cellStyle name="Walutowy 3 2 2" xfId="157"/>
    <cellStyle name="Walutowy 3 3" xfId="156"/>
    <cellStyle name="Walutowy 4" xfId="109"/>
    <cellStyle name="Walutowy 4 2" xfId="110"/>
    <cellStyle name="Walutowy 4 2 2" xfId="159"/>
    <cellStyle name="Walutowy 4 3" xfId="158"/>
    <cellStyle name="Walutowy 5" xfId="111"/>
    <cellStyle name="Walutowy 5 2" xfId="160"/>
    <cellStyle name="Złe 2" xfId="112"/>
    <cellStyle name="Złe 3" xfId="11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6"/>
      <tableStyleElement type="headerRow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35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ijałek Adrian" id="{8873C224-EAE0-4B8A-8ED1-444EDAD44143}" userId="S::a.fijalek@mz.gov.pl::1c0b51a1-2bce-4e9c-9294-2b76e7be6554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0-12-22T12:38:12.59" personId="{8873C224-EAE0-4B8A-8ED1-444EDAD44143}" id="{452C804F-8734-4BD1-B198-05A28F8FCF1C}">
    <text>Proszę o uzupełnienie zaznaczonych komórek w zakresie VII cz. kodu resortowego oraz brakujących adresów miejsc stacjonowania ZRM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" dT="2020-12-17T16:20:17.88" personId="{8873C224-EAE0-4B8A-8ED1-444EDAD44143}" id="{4A8789AB-C3BE-4E0C-A5D6-F420AE744C24}">
    <text>Stan najbardziej aktualny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9"/>
  <sheetViews>
    <sheetView topLeftCell="A116" zoomScale="70" zoomScaleNormal="70" workbookViewId="0">
      <selection activeCell="H124" sqref="H124"/>
    </sheetView>
  </sheetViews>
  <sheetFormatPr defaultColWidth="9.1796875" defaultRowHeight="11.5"/>
  <cols>
    <col min="1" max="1" width="9" style="453" customWidth="1"/>
    <col min="2" max="2" width="30.453125" style="454" customWidth="1"/>
    <col min="3" max="3" width="24.7265625" style="454" customWidth="1"/>
    <col min="4" max="4" width="10.1796875" style="425" customWidth="1"/>
    <col min="5" max="5" width="11.7265625" style="425" customWidth="1"/>
    <col min="6" max="6" width="28.453125" style="452" customWidth="1"/>
    <col min="7" max="7" width="11.453125" style="425" bestFit="1" customWidth="1"/>
    <col min="8" max="8" width="11.453125" style="425" customWidth="1"/>
    <col min="9" max="9" width="12.26953125" style="425" customWidth="1"/>
    <col min="10" max="10" width="29.7265625" style="425" customWidth="1"/>
    <col min="11" max="11" width="8.54296875" style="425" customWidth="1"/>
    <col min="12" max="12" width="13.54296875" style="425" customWidth="1"/>
    <col min="13" max="13" width="8.7265625" style="425" customWidth="1"/>
    <col min="14" max="14" width="14.7265625" style="453" customWidth="1"/>
    <col min="15" max="15" width="15.453125" style="453" customWidth="1"/>
    <col min="16" max="16" width="22.7265625" style="425" customWidth="1"/>
    <col min="17" max="21" width="9.1796875" style="425"/>
    <col min="22" max="22" width="59.1796875" style="425" customWidth="1"/>
    <col min="23" max="16384" width="9.1796875" style="425"/>
  </cols>
  <sheetData>
    <row r="1" spans="1:15" ht="57.75" customHeight="1">
      <c r="A1" s="515" t="s">
        <v>3641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7"/>
    </row>
    <row r="2" spans="1:15" ht="14.25" customHeight="1">
      <c r="A2" s="426">
        <v>1</v>
      </c>
      <c r="B2" s="427">
        <v>2</v>
      </c>
      <c r="C2" s="428">
        <v>3</v>
      </c>
      <c r="D2" s="518">
        <v>4</v>
      </c>
      <c r="E2" s="519"/>
      <c r="F2" s="429">
        <v>5</v>
      </c>
      <c r="G2" s="430">
        <v>6</v>
      </c>
      <c r="H2" s="430">
        <v>7</v>
      </c>
      <c r="I2" s="430">
        <v>8</v>
      </c>
      <c r="J2" s="430">
        <v>9</v>
      </c>
      <c r="K2" s="430">
        <v>10</v>
      </c>
      <c r="L2" s="431">
        <v>11</v>
      </c>
      <c r="M2" s="430">
        <v>12</v>
      </c>
      <c r="N2" s="520" t="s">
        <v>918</v>
      </c>
      <c r="O2" s="520"/>
    </row>
    <row r="3" spans="1:15" ht="54.75" customHeight="1">
      <c r="A3" s="521" t="s">
        <v>1643</v>
      </c>
      <c r="B3" s="510" t="s">
        <v>1644</v>
      </c>
      <c r="C3" s="510" t="s">
        <v>2594</v>
      </c>
      <c r="D3" s="515" t="s">
        <v>1012</v>
      </c>
      <c r="E3" s="517"/>
      <c r="F3" s="522" t="s">
        <v>1645</v>
      </c>
      <c r="G3" s="509" t="s">
        <v>1646</v>
      </c>
      <c r="H3" s="510" t="s">
        <v>2325</v>
      </c>
      <c r="I3" s="509" t="s">
        <v>2326</v>
      </c>
      <c r="J3" s="509" t="s">
        <v>1647</v>
      </c>
      <c r="K3" s="509" t="s">
        <v>2151</v>
      </c>
      <c r="L3" s="510" t="s">
        <v>1013</v>
      </c>
      <c r="M3" s="510" t="s">
        <v>2152</v>
      </c>
      <c r="N3" s="513" t="s">
        <v>1014</v>
      </c>
      <c r="O3" s="514"/>
    </row>
    <row r="4" spans="1:15" ht="15" customHeight="1">
      <c r="A4" s="521"/>
      <c r="B4" s="511"/>
      <c r="C4" s="511"/>
      <c r="D4" s="432" t="s">
        <v>2157</v>
      </c>
      <c r="E4" s="432" t="s">
        <v>2158</v>
      </c>
      <c r="F4" s="523"/>
      <c r="G4" s="509"/>
      <c r="H4" s="511"/>
      <c r="I4" s="509"/>
      <c r="J4" s="509"/>
      <c r="K4" s="509"/>
      <c r="L4" s="511"/>
      <c r="M4" s="511"/>
      <c r="N4" s="433" t="s">
        <v>2598</v>
      </c>
      <c r="O4" s="433" t="s">
        <v>2599</v>
      </c>
    </row>
    <row r="5" spans="1:15" ht="75.75" customHeight="1">
      <c r="A5" s="521"/>
      <c r="B5" s="512"/>
      <c r="C5" s="511"/>
      <c r="D5" s="432" t="s">
        <v>1017</v>
      </c>
      <c r="E5" s="432" t="s">
        <v>1018</v>
      </c>
      <c r="F5" s="524"/>
      <c r="G5" s="509"/>
      <c r="H5" s="512"/>
      <c r="I5" s="509"/>
      <c r="J5" s="509"/>
      <c r="K5" s="509"/>
      <c r="L5" s="512"/>
      <c r="M5" s="512"/>
      <c r="N5" s="433" t="s">
        <v>2153</v>
      </c>
      <c r="O5" s="433" t="s">
        <v>2154</v>
      </c>
    </row>
    <row r="6" spans="1:15" ht="14.25" customHeight="1">
      <c r="A6" s="525" t="s">
        <v>2394</v>
      </c>
      <c r="B6" s="527" t="s">
        <v>2760</v>
      </c>
      <c r="C6" s="530" t="s">
        <v>3100</v>
      </c>
      <c r="D6" s="434">
        <v>1</v>
      </c>
      <c r="E6" s="435" t="s">
        <v>954</v>
      </c>
      <c r="F6" s="527" t="s">
        <v>2302</v>
      </c>
      <c r="G6" s="436">
        <v>1465108401</v>
      </c>
      <c r="H6" s="436" t="s">
        <v>2401</v>
      </c>
      <c r="I6" s="530">
        <v>1465108</v>
      </c>
      <c r="J6" s="530" t="s">
        <v>101</v>
      </c>
      <c r="K6" s="425">
        <v>365</v>
      </c>
      <c r="L6" s="436">
        <v>24</v>
      </c>
      <c r="M6" s="436">
        <v>7</v>
      </c>
      <c r="N6" s="437" t="s">
        <v>3642</v>
      </c>
      <c r="O6" s="437" t="s">
        <v>3643</v>
      </c>
    </row>
    <row r="7" spans="1:15">
      <c r="A7" s="526"/>
      <c r="B7" s="528"/>
      <c r="C7" s="531"/>
      <c r="D7" s="434" t="s">
        <v>954</v>
      </c>
      <c r="E7" s="435">
        <v>1</v>
      </c>
      <c r="F7" s="528"/>
      <c r="G7" s="436">
        <v>1465108204</v>
      </c>
      <c r="H7" s="436" t="s">
        <v>2404</v>
      </c>
      <c r="I7" s="531"/>
      <c r="J7" s="531"/>
      <c r="K7" s="436">
        <v>365</v>
      </c>
      <c r="L7" s="436">
        <v>24</v>
      </c>
      <c r="M7" s="436">
        <v>7</v>
      </c>
      <c r="N7" s="437" t="s">
        <v>3642</v>
      </c>
      <c r="O7" s="437" t="s">
        <v>3643</v>
      </c>
    </row>
    <row r="8" spans="1:15">
      <c r="A8" s="526"/>
      <c r="B8" s="528"/>
      <c r="C8" s="531"/>
      <c r="D8" s="434" t="s">
        <v>954</v>
      </c>
      <c r="E8" s="435">
        <v>1</v>
      </c>
      <c r="F8" s="528"/>
      <c r="G8" s="436">
        <v>1465108205</v>
      </c>
      <c r="H8" s="436" t="s">
        <v>2405</v>
      </c>
      <c r="I8" s="531"/>
      <c r="J8" s="531"/>
      <c r="K8" s="436">
        <v>365</v>
      </c>
      <c r="L8" s="436">
        <v>24</v>
      </c>
      <c r="M8" s="436">
        <v>7</v>
      </c>
      <c r="N8" s="437" t="s">
        <v>3642</v>
      </c>
      <c r="O8" s="437" t="s">
        <v>3643</v>
      </c>
    </row>
    <row r="9" spans="1:15">
      <c r="A9" s="526"/>
      <c r="B9" s="528"/>
      <c r="C9" s="531"/>
      <c r="D9" s="434" t="s">
        <v>954</v>
      </c>
      <c r="E9" s="435">
        <v>1</v>
      </c>
      <c r="F9" s="528"/>
      <c r="G9" s="436">
        <v>1465108201</v>
      </c>
      <c r="H9" s="436" t="s">
        <v>2406</v>
      </c>
      <c r="I9" s="531"/>
      <c r="J9" s="531"/>
      <c r="K9" s="436">
        <v>365</v>
      </c>
      <c r="L9" s="436">
        <v>24</v>
      </c>
      <c r="M9" s="436">
        <v>7</v>
      </c>
      <c r="N9" s="437" t="s">
        <v>3642</v>
      </c>
      <c r="O9" s="437" t="s">
        <v>3643</v>
      </c>
    </row>
    <row r="10" spans="1:15">
      <c r="A10" s="526"/>
      <c r="B10" s="528"/>
      <c r="C10" s="531"/>
      <c r="D10" s="434" t="s">
        <v>954</v>
      </c>
      <c r="E10" s="435">
        <v>1</v>
      </c>
      <c r="F10" s="528"/>
      <c r="G10" s="436">
        <v>1465108202</v>
      </c>
      <c r="H10" s="436" t="s">
        <v>2407</v>
      </c>
      <c r="I10" s="531"/>
      <c r="J10" s="531"/>
      <c r="K10" s="436">
        <v>365</v>
      </c>
      <c r="L10" s="436">
        <v>24</v>
      </c>
      <c r="M10" s="436">
        <v>7</v>
      </c>
      <c r="N10" s="437" t="s">
        <v>3642</v>
      </c>
      <c r="O10" s="437" t="s">
        <v>3643</v>
      </c>
    </row>
    <row r="11" spans="1:15">
      <c r="A11" s="526"/>
      <c r="B11" s="528"/>
      <c r="C11" s="531"/>
      <c r="D11" s="434" t="s">
        <v>954</v>
      </c>
      <c r="E11" s="435">
        <v>1</v>
      </c>
      <c r="F11" s="528"/>
      <c r="G11" s="436">
        <v>1465108203</v>
      </c>
      <c r="H11" s="436" t="s">
        <v>2408</v>
      </c>
      <c r="I11" s="531"/>
      <c r="J11" s="438" t="s">
        <v>3618</v>
      </c>
      <c r="K11" s="436">
        <v>365</v>
      </c>
      <c r="L11" s="436">
        <v>24</v>
      </c>
      <c r="M11" s="436">
        <v>7</v>
      </c>
      <c r="N11" s="437" t="s">
        <v>3642</v>
      </c>
      <c r="O11" s="437" t="s">
        <v>3643</v>
      </c>
    </row>
    <row r="12" spans="1:15">
      <c r="A12" s="526"/>
      <c r="B12" s="528"/>
      <c r="C12" s="531"/>
      <c r="D12" s="434" t="s">
        <v>954</v>
      </c>
      <c r="E12" s="435">
        <v>1</v>
      </c>
      <c r="F12" s="529"/>
      <c r="G12" s="436">
        <v>1465108206</v>
      </c>
      <c r="H12" s="436" t="s">
        <v>2861</v>
      </c>
      <c r="I12" s="532"/>
      <c r="J12" s="438" t="s">
        <v>102</v>
      </c>
      <c r="K12" s="436">
        <v>365</v>
      </c>
      <c r="L12" s="436">
        <v>24</v>
      </c>
      <c r="M12" s="436">
        <v>7</v>
      </c>
      <c r="N12" s="437" t="s">
        <v>3642</v>
      </c>
      <c r="O12" s="437" t="s">
        <v>3643</v>
      </c>
    </row>
    <row r="13" spans="1:15" ht="12" customHeight="1">
      <c r="A13" s="526"/>
      <c r="B13" s="528"/>
      <c r="C13" s="531"/>
      <c r="D13" s="434" t="s">
        <v>954</v>
      </c>
      <c r="E13" s="435">
        <v>1</v>
      </c>
      <c r="F13" s="527" t="s">
        <v>103</v>
      </c>
      <c r="G13" s="436">
        <v>1465078201</v>
      </c>
      <c r="H13" s="436" t="s">
        <v>2414</v>
      </c>
      <c r="I13" s="530">
        <v>1465078</v>
      </c>
      <c r="J13" s="530" t="s">
        <v>932</v>
      </c>
      <c r="K13" s="436">
        <v>365</v>
      </c>
      <c r="L13" s="436">
        <v>24</v>
      </c>
      <c r="M13" s="436">
        <v>7</v>
      </c>
      <c r="N13" s="437" t="s">
        <v>3642</v>
      </c>
      <c r="O13" s="437" t="s">
        <v>3643</v>
      </c>
    </row>
    <row r="14" spans="1:15">
      <c r="A14" s="526"/>
      <c r="B14" s="528"/>
      <c r="C14" s="531"/>
      <c r="D14" s="434" t="s">
        <v>954</v>
      </c>
      <c r="E14" s="435">
        <v>1</v>
      </c>
      <c r="F14" s="528"/>
      <c r="G14" s="436">
        <v>1465078202</v>
      </c>
      <c r="H14" s="436" t="s">
        <v>2417</v>
      </c>
      <c r="I14" s="531"/>
      <c r="J14" s="531"/>
      <c r="K14" s="436">
        <v>365</v>
      </c>
      <c r="L14" s="436">
        <v>24</v>
      </c>
      <c r="M14" s="436">
        <v>7</v>
      </c>
      <c r="N14" s="437" t="s">
        <v>3642</v>
      </c>
      <c r="O14" s="437" t="s">
        <v>3643</v>
      </c>
    </row>
    <row r="15" spans="1:15" ht="12" customHeight="1">
      <c r="A15" s="526"/>
      <c r="B15" s="528"/>
      <c r="C15" s="531"/>
      <c r="D15" s="434" t="s">
        <v>954</v>
      </c>
      <c r="E15" s="435">
        <v>1</v>
      </c>
      <c r="F15" s="528"/>
      <c r="G15" s="436">
        <v>1465078203</v>
      </c>
      <c r="H15" s="436" t="s">
        <v>2423</v>
      </c>
      <c r="I15" s="531"/>
      <c r="J15" s="531"/>
      <c r="K15" s="436">
        <v>365</v>
      </c>
      <c r="L15" s="436">
        <v>24</v>
      </c>
      <c r="M15" s="436">
        <v>7</v>
      </c>
      <c r="N15" s="437" t="s">
        <v>3642</v>
      </c>
      <c r="O15" s="437" t="s">
        <v>3643</v>
      </c>
    </row>
    <row r="16" spans="1:15">
      <c r="A16" s="526"/>
      <c r="B16" s="528"/>
      <c r="C16" s="531"/>
      <c r="D16" s="434"/>
      <c r="E16" s="435">
        <v>1</v>
      </c>
      <c r="F16" s="528"/>
      <c r="G16" s="436">
        <v>1465078204</v>
      </c>
      <c r="H16" s="436" t="s">
        <v>2430</v>
      </c>
      <c r="I16" s="531"/>
      <c r="J16" s="531"/>
      <c r="K16" s="436">
        <v>365</v>
      </c>
      <c r="L16" s="436">
        <v>24</v>
      </c>
      <c r="M16" s="436">
        <v>7</v>
      </c>
      <c r="N16" s="437" t="s">
        <v>3642</v>
      </c>
      <c r="O16" s="437" t="s">
        <v>3643</v>
      </c>
    </row>
    <row r="17" spans="1:15">
      <c r="A17" s="526"/>
      <c r="B17" s="528"/>
      <c r="C17" s="531"/>
      <c r="D17" s="434"/>
      <c r="E17" s="435">
        <v>1</v>
      </c>
      <c r="F17" s="528"/>
      <c r="G17" s="439">
        <v>1465078205</v>
      </c>
      <c r="H17" s="440" t="s">
        <v>3644</v>
      </c>
      <c r="I17" s="531"/>
      <c r="J17" s="531"/>
      <c r="K17" s="436">
        <v>365</v>
      </c>
      <c r="L17" s="439">
        <v>24</v>
      </c>
      <c r="M17" s="439">
        <v>7</v>
      </c>
      <c r="N17" s="437" t="s">
        <v>3642</v>
      </c>
      <c r="O17" s="437" t="s">
        <v>3643</v>
      </c>
    </row>
    <row r="18" spans="1:15" ht="12.75" customHeight="1">
      <c r="A18" s="526"/>
      <c r="B18" s="528"/>
      <c r="C18" s="531"/>
      <c r="D18" s="434">
        <v>1</v>
      </c>
      <c r="E18" s="435" t="s">
        <v>954</v>
      </c>
      <c r="F18" s="533" t="s">
        <v>104</v>
      </c>
      <c r="G18" s="436">
        <v>1465188401</v>
      </c>
      <c r="H18" s="436" t="s">
        <v>2435</v>
      </c>
      <c r="I18" s="534">
        <v>1465188</v>
      </c>
      <c r="J18" s="535" t="s">
        <v>105</v>
      </c>
      <c r="K18" s="436">
        <v>365</v>
      </c>
      <c r="L18" s="436">
        <v>24</v>
      </c>
      <c r="M18" s="436">
        <v>7</v>
      </c>
      <c r="N18" s="437" t="s">
        <v>3642</v>
      </c>
      <c r="O18" s="437" t="s">
        <v>3643</v>
      </c>
    </row>
    <row r="19" spans="1:15" ht="12.75" customHeight="1">
      <c r="A19" s="526"/>
      <c r="B19" s="528"/>
      <c r="C19" s="531"/>
      <c r="D19" s="434" t="s">
        <v>954</v>
      </c>
      <c r="E19" s="435">
        <v>1</v>
      </c>
      <c r="F19" s="533"/>
      <c r="G19" s="436">
        <v>1465188201</v>
      </c>
      <c r="H19" s="436" t="s">
        <v>2436</v>
      </c>
      <c r="I19" s="534"/>
      <c r="J19" s="535"/>
      <c r="K19" s="436">
        <v>365</v>
      </c>
      <c r="L19" s="436">
        <v>24</v>
      </c>
      <c r="M19" s="436">
        <v>7</v>
      </c>
      <c r="N19" s="437" t="s">
        <v>3642</v>
      </c>
      <c r="O19" s="437" t="s">
        <v>3643</v>
      </c>
    </row>
    <row r="20" spans="1:15" ht="12" customHeight="1">
      <c r="A20" s="526"/>
      <c r="B20" s="528"/>
      <c r="C20" s="531"/>
      <c r="D20" s="434" t="s">
        <v>954</v>
      </c>
      <c r="E20" s="435">
        <v>1</v>
      </c>
      <c r="F20" s="533"/>
      <c r="G20" s="436">
        <v>1465188202</v>
      </c>
      <c r="H20" s="436" t="s">
        <v>2437</v>
      </c>
      <c r="I20" s="534"/>
      <c r="J20" s="535"/>
      <c r="K20" s="436">
        <v>365</v>
      </c>
      <c r="L20" s="436">
        <v>24</v>
      </c>
      <c r="M20" s="436">
        <v>7</v>
      </c>
      <c r="N20" s="437" t="s">
        <v>3642</v>
      </c>
      <c r="O20" s="437" t="s">
        <v>3643</v>
      </c>
    </row>
    <row r="21" spans="1:15" ht="12" customHeight="1">
      <c r="A21" s="526"/>
      <c r="B21" s="528"/>
      <c r="C21" s="531"/>
      <c r="D21" s="434" t="s">
        <v>954</v>
      </c>
      <c r="E21" s="435">
        <v>1</v>
      </c>
      <c r="F21" s="533"/>
      <c r="G21" s="436">
        <v>1465188203</v>
      </c>
      <c r="H21" s="436" t="s">
        <v>2438</v>
      </c>
      <c r="I21" s="534"/>
      <c r="J21" s="535"/>
      <c r="K21" s="436">
        <v>365</v>
      </c>
      <c r="L21" s="436">
        <v>24</v>
      </c>
      <c r="M21" s="436">
        <v>7</v>
      </c>
      <c r="N21" s="437" t="s">
        <v>3642</v>
      </c>
      <c r="O21" s="437" t="s">
        <v>3643</v>
      </c>
    </row>
    <row r="22" spans="1:15">
      <c r="A22" s="526"/>
      <c r="B22" s="528"/>
      <c r="C22" s="531"/>
      <c r="D22" s="434" t="s">
        <v>954</v>
      </c>
      <c r="E22" s="435">
        <v>1</v>
      </c>
      <c r="F22" s="527" t="s">
        <v>1095</v>
      </c>
      <c r="G22" s="441">
        <v>1465058201</v>
      </c>
      <c r="H22" s="436" t="s">
        <v>3073</v>
      </c>
      <c r="I22" s="530">
        <v>1465058</v>
      </c>
      <c r="J22" s="531" t="s">
        <v>1801</v>
      </c>
      <c r="K22" s="436">
        <v>365</v>
      </c>
      <c r="L22" s="436">
        <v>24</v>
      </c>
      <c r="M22" s="436">
        <v>7</v>
      </c>
      <c r="N22" s="437" t="s">
        <v>3642</v>
      </c>
      <c r="O22" s="437" t="s">
        <v>3643</v>
      </c>
    </row>
    <row r="23" spans="1:15">
      <c r="A23" s="526"/>
      <c r="B23" s="528"/>
      <c r="C23" s="531"/>
      <c r="D23" s="434" t="s">
        <v>954</v>
      </c>
      <c r="E23" s="435">
        <v>1</v>
      </c>
      <c r="F23" s="528"/>
      <c r="G23" s="436">
        <v>1465058202</v>
      </c>
      <c r="H23" s="436" t="s">
        <v>2440</v>
      </c>
      <c r="I23" s="531"/>
      <c r="J23" s="531"/>
      <c r="K23" s="436">
        <v>365</v>
      </c>
      <c r="L23" s="436">
        <v>24</v>
      </c>
      <c r="M23" s="436">
        <v>7</v>
      </c>
      <c r="N23" s="437" t="s">
        <v>3642</v>
      </c>
      <c r="O23" s="437" t="s">
        <v>3643</v>
      </c>
    </row>
    <row r="24" spans="1:15" ht="12" customHeight="1">
      <c r="A24" s="526"/>
      <c r="B24" s="528"/>
      <c r="C24" s="531"/>
      <c r="D24" s="434" t="s">
        <v>954</v>
      </c>
      <c r="E24" s="435">
        <v>1</v>
      </c>
      <c r="F24" s="528"/>
      <c r="G24" s="436">
        <v>1465058203</v>
      </c>
      <c r="H24" s="436" t="s">
        <v>2441</v>
      </c>
      <c r="I24" s="531"/>
      <c r="J24" s="532"/>
      <c r="K24" s="436">
        <v>365</v>
      </c>
      <c r="L24" s="436">
        <v>24</v>
      </c>
      <c r="M24" s="436">
        <v>7</v>
      </c>
      <c r="N24" s="437" t="s">
        <v>3642</v>
      </c>
      <c r="O24" s="437" t="s">
        <v>3643</v>
      </c>
    </row>
    <row r="25" spans="1:15" ht="12" customHeight="1">
      <c r="A25" s="526"/>
      <c r="B25" s="528"/>
      <c r="C25" s="531"/>
      <c r="D25" s="434" t="s">
        <v>954</v>
      </c>
      <c r="E25" s="435">
        <v>1</v>
      </c>
      <c r="F25" s="528"/>
      <c r="G25" s="436">
        <v>1465058204</v>
      </c>
      <c r="H25" s="436" t="s">
        <v>2442</v>
      </c>
      <c r="I25" s="531"/>
      <c r="J25" s="438" t="s">
        <v>1869</v>
      </c>
      <c r="K25" s="436">
        <v>365</v>
      </c>
      <c r="L25" s="436">
        <v>24</v>
      </c>
      <c r="M25" s="436">
        <v>7</v>
      </c>
      <c r="N25" s="437" t="s">
        <v>3642</v>
      </c>
      <c r="O25" s="437" t="s">
        <v>3643</v>
      </c>
    </row>
    <row r="26" spans="1:15">
      <c r="A26" s="526"/>
      <c r="B26" s="528"/>
      <c r="C26" s="531"/>
      <c r="D26" s="434" t="s">
        <v>954</v>
      </c>
      <c r="E26" s="435">
        <v>1</v>
      </c>
      <c r="F26" s="529"/>
      <c r="G26" s="436">
        <v>1465058205</v>
      </c>
      <c r="H26" s="436" t="s">
        <v>3645</v>
      </c>
      <c r="I26" s="531"/>
      <c r="J26" s="438" t="s">
        <v>933</v>
      </c>
      <c r="K26" s="436">
        <v>365</v>
      </c>
      <c r="L26" s="436">
        <v>24</v>
      </c>
      <c r="M26" s="436">
        <v>7</v>
      </c>
      <c r="N26" s="437" t="s">
        <v>3642</v>
      </c>
      <c r="O26" s="437" t="s">
        <v>3643</v>
      </c>
    </row>
    <row r="27" spans="1:15" ht="12" customHeight="1">
      <c r="A27" s="526"/>
      <c r="B27" s="528"/>
      <c r="C27" s="531"/>
      <c r="D27" s="434">
        <v>1</v>
      </c>
      <c r="E27" s="435" t="s">
        <v>954</v>
      </c>
      <c r="F27" s="527" t="s">
        <v>481</v>
      </c>
      <c r="G27" s="436">
        <v>1465048401</v>
      </c>
      <c r="H27" s="436" t="s">
        <v>2443</v>
      </c>
      <c r="I27" s="530">
        <v>1465048</v>
      </c>
      <c r="J27" s="530" t="s">
        <v>1870</v>
      </c>
      <c r="K27" s="436">
        <v>365</v>
      </c>
      <c r="L27" s="436">
        <v>24</v>
      </c>
      <c r="M27" s="436">
        <v>7</v>
      </c>
      <c r="N27" s="437" t="s">
        <v>3642</v>
      </c>
      <c r="O27" s="437" t="s">
        <v>3643</v>
      </c>
    </row>
    <row r="28" spans="1:15">
      <c r="A28" s="526"/>
      <c r="B28" s="528"/>
      <c r="C28" s="531"/>
      <c r="D28" s="434" t="s">
        <v>954</v>
      </c>
      <c r="E28" s="435">
        <v>1</v>
      </c>
      <c r="F28" s="528"/>
      <c r="G28" s="436">
        <v>1465048201</v>
      </c>
      <c r="H28" s="436" t="s">
        <v>2444</v>
      </c>
      <c r="I28" s="531"/>
      <c r="J28" s="531"/>
      <c r="K28" s="436">
        <v>365</v>
      </c>
      <c r="L28" s="436">
        <v>24</v>
      </c>
      <c r="M28" s="436">
        <v>7</v>
      </c>
      <c r="N28" s="437" t="s">
        <v>3642</v>
      </c>
      <c r="O28" s="437" t="s">
        <v>3643</v>
      </c>
    </row>
    <row r="29" spans="1:15">
      <c r="A29" s="526"/>
      <c r="B29" s="528"/>
      <c r="C29" s="531"/>
      <c r="D29" s="434" t="s">
        <v>954</v>
      </c>
      <c r="E29" s="435">
        <v>1</v>
      </c>
      <c r="F29" s="528"/>
      <c r="G29" s="436">
        <v>1465048202</v>
      </c>
      <c r="H29" s="436" t="s">
        <v>2445</v>
      </c>
      <c r="I29" s="531"/>
      <c r="J29" s="531"/>
      <c r="K29" s="436">
        <v>365</v>
      </c>
      <c r="L29" s="436">
        <v>24</v>
      </c>
      <c r="M29" s="436">
        <v>7</v>
      </c>
      <c r="N29" s="437" t="s">
        <v>3642</v>
      </c>
      <c r="O29" s="437" t="s">
        <v>3643</v>
      </c>
    </row>
    <row r="30" spans="1:15">
      <c r="A30" s="526"/>
      <c r="B30" s="528"/>
      <c r="C30" s="531"/>
      <c r="D30" s="434" t="s">
        <v>954</v>
      </c>
      <c r="E30" s="435">
        <v>1</v>
      </c>
      <c r="F30" s="528"/>
      <c r="G30" s="436">
        <v>1465048203</v>
      </c>
      <c r="H30" s="436" t="s">
        <v>2446</v>
      </c>
      <c r="I30" s="531"/>
      <c r="J30" s="531"/>
      <c r="K30" s="436">
        <v>365</v>
      </c>
      <c r="L30" s="436">
        <v>24</v>
      </c>
      <c r="M30" s="436">
        <v>7</v>
      </c>
      <c r="N30" s="437" t="s">
        <v>3642</v>
      </c>
      <c r="O30" s="437" t="s">
        <v>3643</v>
      </c>
    </row>
    <row r="31" spans="1:15" ht="14.25" customHeight="1">
      <c r="A31" s="526"/>
      <c r="B31" s="528"/>
      <c r="C31" s="531"/>
      <c r="D31" s="434" t="s">
        <v>954</v>
      </c>
      <c r="E31" s="435">
        <v>1</v>
      </c>
      <c r="F31" s="442" t="s">
        <v>482</v>
      </c>
      <c r="G31" s="436">
        <v>1465198201</v>
      </c>
      <c r="H31" s="438" t="s">
        <v>2447</v>
      </c>
      <c r="I31" s="438">
        <v>1465198</v>
      </c>
      <c r="J31" s="438" t="s">
        <v>162</v>
      </c>
      <c r="K31" s="436">
        <v>365</v>
      </c>
      <c r="L31" s="436">
        <v>24</v>
      </c>
      <c r="M31" s="436">
        <v>7</v>
      </c>
      <c r="N31" s="437" t="s">
        <v>3642</v>
      </c>
      <c r="O31" s="437" t="s">
        <v>3643</v>
      </c>
    </row>
    <row r="32" spans="1:15">
      <c r="A32" s="526"/>
      <c r="B32" s="528"/>
      <c r="C32" s="531"/>
      <c r="D32" s="434">
        <v>1</v>
      </c>
      <c r="E32" s="435" t="s">
        <v>954</v>
      </c>
      <c r="F32" s="527" t="s">
        <v>483</v>
      </c>
      <c r="G32" s="436">
        <v>1465088401</v>
      </c>
      <c r="H32" s="436" t="s">
        <v>2448</v>
      </c>
      <c r="I32" s="530">
        <v>1465088</v>
      </c>
      <c r="J32" s="530" t="s">
        <v>484</v>
      </c>
      <c r="K32" s="436">
        <v>365</v>
      </c>
      <c r="L32" s="436">
        <v>24</v>
      </c>
      <c r="M32" s="436">
        <v>7</v>
      </c>
      <c r="N32" s="437" t="s">
        <v>3642</v>
      </c>
      <c r="O32" s="437" t="s">
        <v>3643</v>
      </c>
    </row>
    <row r="33" spans="1:17" ht="12" customHeight="1">
      <c r="A33" s="526"/>
      <c r="B33" s="528"/>
      <c r="C33" s="531"/>
      <c r="D33" s="434" t="s">
        <v>954</v>
      </c>
      <c r="E33" s="435">
        <v>1</v>
      </c>
      <c r="F33" s="528"/>
      <c r="G33" s="436">
        <v>1465088201</v>
      </c>
      <c r="H33" s="436" t="s">
        <v>2449</v>
      </c>
      <c r="I33" s="531"/>
      <c r="J33" s="531"/>
      <c r="K33" s="436">
        <v>365</v>
      </c>
      <c r="L33" s="436">
        <v>24</v>
      </c>
      <c r="M33" s="436">
        <v>7</v>
      </c>
      <c r="N33" s="437" t="s">
        <v>3642</v>
      </c>
      <c r="O33" s="437" t="s">
        <v>3643</v>
      </c>
    </row>
    <row r="34" spans="1:17">
      <c r="A34" s="526"/>
      <c r="B34" s="528"/>
      <c r="C34" s="531"/>
      <c r="D34" s="434" t="s">
        <v>954</v>
      </c>
      <c r="E34" s="435">
        <v>1</v>
      </c>
      <c r="F34" s="528"/>
      <c r="G34" s="436">
        <v>1465088202</v>
      </c>
      <c r="H34" s="436" t="s">
        <v>2450</v>
      </c>
      <c r="I34" s="531"/>
      <c r="J34" s="531"/>
      <c r="K34" s="436">
        <v>365</v>
      </c>
      <c r="L34" s="436">
        <v>24</v>
      </c>
      <c r="M34" s="436">
        <v>7</v>
      </c>
      <c r="N34" s="437" t="s">
        <v>3642</v>
      </c>
      <c r="O34" s="437" t="s">
        <v>3643</v>
      </c>
    </row>
    <row r="35" spans="1:17">
      <c r="A35" s="526"/>
      <c r="B35" s="528"/>
      <c r="C35" s="531"/>
      <c r="D35" s="434" t="s">
        <v>954</v>
      </c>
      <c r="E35" s="435">
        <v>1</v>
      </c>
      <c r="F35" s="528"/>
      <c r="G35" s="436">
        <v>1465088203</v>
      </c>
      <c r="H35" s="436" t="s">
        <v>2451</v>
      </c>
      <c r="I35" s="531"/>
      <c r="J35" s="531"/>
      <c r="K35" s="436">
        <v>365</v>
      </c>
      <c r="L35" s="436">
        <v>24</v>
      </c>
      <c r="M35" s="436">
        <v>7</v>
      </c>
      <c r="N35" s="437" t="s">
        <v>3642</v>
      </c>
      <c r="O35" s="437" t="s">
        <v>3643</v>
      </c>
    </row>
    <row r="36" spans="1:17">
      <c r="A36" s="526"/>
      <c r="B36" s="528"/>
      <c r="C36" s="531"/>
      <c r="D36" s="434" t="s">
        <v>954</v>
      </c>
      <c r="E36" s="435">
        <v>1</v>
      </c>
      <c r="F36" s="527" t="s">
        <v>485</v>
      </c>
      <c r="G36" s="436">
        <v>1465068201</v>
      </c>
      <c r="H36" s="436" t="s">
        <v>2452</v>
      </c>
      <c r="I36" s="530">
        <v>1465068</v>
      </c>
      <c r="J36" s="530" t="s">
        <v>486</v>
      </c>
      <c r="K36" s="436">
        <v>365</v>
      </c>
      <c r="L36" s="436">
        <v>24</v>
      </c>
      <c r="M36" s="436">
        <v>7</v>
      </c>
      <c r="N36" s="437" t="s">
        <v>3642</v>
      </c>
      <c r="O36" s="437" t="s">
        <v>3643</v>
      </c>
    </row>
    <row r="37" spans="1:17">
      <c r="A37" s="526"/>
      <c r="B37" s="528"/>
      <c r="C37" s="531"/>
      <c r="D37" s="434" t="s">
        <v>954</v>
      </c>
      <c r="E37" s="435">
        <v>1</v>
      </c>
      <c r="F37" s="528"/>
      <c r="G37" s="436">
        <v>1465068202</v>
      </c>
      <c r="H37" s="436" t="s">
        <v>2453</v>
      </c>
      <c r="I37" s="531"/>
      <c r="J37" s="531"/>
      <c r="K37" s="436">
        <v>365</v>
      </c>
      <c r="L37" s="436">
        <v>24</v>
      </c>
      <c r="M37" s="436">
        <v>7</v>
      </c>
      <c r="N37" s="437" t="s">
        <v>3642</v>
      </c>
      <c r="O37" s="437" t="s">
        <v>3643</v>
      </c>
    </row>
    <row r="38" spans="1:17">
      <c r="A38" s="526"/>
      <c r="B38" s="528"/>
      <c r="C38" s="531"/>
      <c r="D38" s="434" t="s">
        <v>954</v>
      </c>
      <c r="E38" s="435">
        <v>1</v>
      </c>
      <c r="F38" s="528"/>
      <c r="G38" s="436">
        <v>1465068203</v>
      </c>
      <c r="H38" s="436" t="s">
        <v>2454</v>
      </c>
      <c r="I38" s="531"/>
      <c r="J38" s="532"/>
      <c r="K38" s="436">
        <v>365</v>
      </c>
      <c r="L38" s="436">
        <v>24</v>
      </c>
      <c r="M38" s="436">
        <v>7</v>
      </c>
      <c r="N38" s="437" t="s">
        <v>3642</v>
      </c>
      <c r="O38" s="437" t="s">
        <v>3643</v>
      </c>
    </row>
    <row r="39" spans="1:17">
      <c r="A39" s="526"/>
      <c r="B39" s="528"/>
      <c r="C39" s="531"/>
      <c r="D39" s="434">
        <v>1</v>
      </c>
      <c r="E39" s="435" t="s">
        <v>954</v>
      </c>
      <c r="F39" s="527" t="s">
        <v>2756</v>
      </c>
      <c r="G39" s="436">
        <v>1465138401</v>
      </c>
      <c r="H39" s="436" t="s">
        <v>2455</v>
      </c>
      <c r="I39" s="535">
        <v>1465138</v>
      </c>
      <c r="J39" s="535" t="s">
        <v>488</v>
      </c>
      <c r="K39" s="436">
        <v>365</v>
      </c>
      <c r="L39" s="436">
        <v>24</v>
      </c>
      <c r="M39" s="436">
        <v>7</v>
      </c>
      <c r="N39" s="437" t="s">
        <v>3642</v>
      </c>
      <c r="O39" s="437" t="s">
        <v>3643</v>
      </c>
    </row>
    <row r="40" spans="1:17">
      <c r="A40" s="526"/>
      <c r="B40" s="528"/>
      <c r="C40" s="531"/>
      <c r="D40" s="434" t="s">
        <v>954</v>
      </c>
      <c r="E40" s="435">
        <v>1</v>
      </c>
      <c r="F40" s="528"/>
      <c r="G40" s="436">
        <v>1465138201</v>
      </c>
      <c r="H40" s="436" t="s">
        <v>2456</v>
      </c>
      <c r="I40" s="535"/>
      <c r="J40" s="535"/>
      <c r="K40" s="436">
        <v>365</v>
      </c>
      <c r="L40" s="436">
        <v>24</v>
      </c>
      <c r="M40" s="436">
        <v>7</v>
      </c>
      <c r="N40" s="437" t="s">
        <v>3642</v>
      </c>
      <c r="O40" s="437" t="s">
        <v>3643</v>
      </c>
    </row>
    <row r="41" spans="1:17">
      <c r="A41" s="526"/>
      <c r="B41" s="528"/>
      <c r="C41" s="531"/>
      <c r="D41" s="434" t="s">
        <v>954</v>
      </c>
      <c r="E41" s="435">
        <v>1</v>
      </c>
      <c r="F41" s="528"/>
      <c r="G41" s="436">
        <v>1465138202</v>
      </c>
      <c r="H41" s="436" t="s">
        <v>2457</v>
      </c>
      <c r="I41" s="535"/>
      <c r="J41" s="535"/>
      <c r="K41" s="436">
        <v>365</v>
      </c>
      <c r="L41" s="436">
        <v>24</v>
      </c>
      <c r="M41" s="436">
        <v>7</v>
      </c>
      <c r="N41" s="437" t="s">
        <v>3642</v>
      </c>
      <c r="O41" s="437" t="s">
        <v>3643</v>
      </c>
    </row>
    <row r="42" spans="1:17">
      <c r="A42" s="526"/>
      <c r="B42" s="528"/>
      <c r="C42" s="531"/>
      <c r="D42" s="434" t="s">
        <v>954</v>
      </c>
      <c r="E42" s="435">
        <v>1</v>
      </c>
      <c r="F42" s="528"/>
      <c r="G42" s="436">
        <v>1465138203</v>
      </c>
      <c r="H42" s="436" t="s">
        <v>2458</v>
      </c>
      <c r="I42" s="535"/>
      <c r="J42" s="535"/>
      <c r="K42" s="436">
        <v>365</v>
      </c>
      <c r="L42" s="436">
        <v>24</v>
      </c>
      <c r="M42" s="436">
        <v>7</v>
      </c>
      <c r="N42" s="437" t="s">
        <v>3642</v>
      </c>
      <c r="O42" s="437" t="s">
        <v>3643</v>
      </c>
    </row>
    <row r="43" spans="1:17">
      <c r="A43" s="526"/>
      <c r="B43" s="528"/>
      <c r="C43" s="531"/>
      <c r="D43" s="434" t="s">
        <v>954</v>
      </c>
      <c r="E43" s="435">
        <v>1</v>
      </c>
      <c r="F43" s="443" t="s">
        <v>2755</v>
      </c>
      <c r="G43" s="436">
        <v>1465168201</v>
      </c>
      <c r="H43" s="436" t="s">
        <v>2875</v>
      </c>
      <c r="I43" s="444">
        <v>1465168</v>
      </c>
      <c r="J43" s="444" t="s">
        <v>3617</v>
      </c>
      <c r="K43" s="436">
        <v>365</v>
      </c>
      <c r="L43" s="436">
        <v>24</v>
      </c>
      <c r="M43" s="436">
        <v>7</v>
      </c>
      <c r="N43" s="437" t="s">
        <v>3642</v>
      </c>
      <c r="O43" s="437" t="s">
        <v>3643</v>
      </c>
    </row>
    <row r="44" spans="1:17">
      <c r="A44" s="526"/>
      <c r="B44" s="528"/>
      <c r="C44" s="531"/>
      <c r="D44" s="434" t="s">
        <v>954</v>
      </c>
      <c r="E44" s="435">
        <v>1</v>
      </c>
      <c r="F44" s="527" t="s">
        <v>1081</v>
      </c>
      <c r="G44" s="436">
        <v>1465128201</v>
      </c>
      <c r="H44" s="436" t="s">
        <v>2460</v>
      </c>
      <c r="I44" s="530">
        <v>1465128</v>
      </c>
      <c r="J44" s="530" t="s">
        <v>30</v>
      </c>
      <c r="K44" s="436">
        <v>365</v>
      </c>
      <c r="L44" s="436">
        <v>24</v>
      </c>
      <c r="M44" s="436">
        <v>7</v>
      </c>
      <c r="N44" s="437" t="s">
        <v>3642</v>
      </c>
      <c r="O44" s="437" t="s">
        <v>3643</v>
      </c>
    </row>
    <row r="45" spans="1:17">
      <c r="A45" s="526"/>
      <c r="B45" s="528"/>
      <c r="C45" s="531"/>
      <c r="D45" s="434" t="s">
        <v>954</v>
      </c>
      <c r="E45" s="435">
        <v>1</v>
      </c>
      <c r="F45" s="528"/>
      <c r="G45" s="436">
        <v>1465128202</v>
      </c>
      <c r="H45" s="436" t="s">
        <v>2876</v>
      </c>
      <c r="I45" s="531"/>
      <c r="J45" s="531"/>
      <c r="K45" s="436">
        <v>365</v>
      </c>
      <c r="L45" s="436">
        <v>12</v>
      </c>
      <c r="M45" s="436">
        <v>7</v>
      </c>
      <c r="N45" s="437" t="s">
        <v>3642</v>
      </c>
      <c r="O45" s="437" t="s">
        <v>3643</v>
      </c>
    </row>
    <row r="46" spans="1:17">
      <c r="A46" s="526"/>
      <c r="B46" s="528"/>
      <c r="C46" s="531"/>
      <c r="D46" s="434" t="s">
        <v>954</v>
      </c>
      <c r="E46" s="435">
        <v>1</v>
      </c>
      <c r="F46" s="529"/>
      <c r="G46" s="436">
        <v>1465128203</v>
      </c>
      <c r="H46" s="436" t="s">
        <v>3153</v>
      </c>
      <c r="I46" s="532"/>
      <c r="J46" s="532"/>
      <c r="K46" s="436">
        <v>365</v>
      </c>
      <c r="L46" s="436">
        <v>24</v>
      </c>
      <c r="M46" s="436">
        <v>7</v>
      </c>
      <c r="N46" s="437" t="s">
        <v>3642</v>
      </c>
      <c r="O46" s="437" t="s">
        <v>3643</v>
      </c>
    </row>
    <row r="47" spans="1:17">
      <c r="A47" s="526"/>
      <c r="B47" s="528"/>
      <c r="C47" s="531"/>
      <c r="D47" s="434" t="s">
        <v>954</v>
      </c>
      <c r="E47" s="435">
        <v>1</v>
      </c>
      <c r="F47" s="527" t="s">
        <v>489</v>
      </c>
      <c r="G47" s="436">
        <v>1465028203</v>
      </c>
      <c r="H47" s="436" t="s">
        <v>3646</v>
      </c>
      <c r="I47" s="530">
        <v>1465028</v>
      </c>
      <c r="J47" s="530" t="s">
        <v>490</v>
      </c>
      <c r="K47" s="436">
        <v>365</v>
      </c>
      <c r="L47" s="436">
        <v>24</v>
      </c>
      <c r="M47" s="436">
        <v>7</v>
      </c>
      <c r="N47" s="437" t="s">
        <v>3642</v>
      </c>
      <c r="O47" s="437" t="s">
        <v>3643</v>
      </c>
      <c r="P47" s="536"/>
      <c r="Q47" s="537"/>
    </row>
    <row r="48" spans="1:17">
      <c r="A48" s="526"/>
      <c r="B48" s="528"/>
      <c r="C48" s="531"/>
      <c r="D48" s="434" t="s">
        <v>954</v>
      </c>
      <c r="E48" s="435">
        <v>1</v>
      </c>
      <c r="F48" s="528"/>
      <c r="G48" s="436">
        <v>1465028201</v>
      </c>
      <c r="H48" s="436" t="s">
        <v>2462</v>
      </c>
      <c r="I48" s="531"/>
      <c r="J48" s="531"/>
      <c r="K48" s="436">
        <v>365</v>
      </c>
      <c r="L48" s="436">
        <v>24</v>
      </c>
      <c r="M48" s="436">
        <v>7</v>
      </c>
      <c r="N48" s="437" t="s">
        <v>3642</v>
      </c>
      <c r="O48" s="437" t="s">
        <v>3643</v>
      </c>
    </row>
    <row r="49" spans="1:15">
      <c r="A49" s="526"/>
      <c r="B49" s="528"/>
      <c r="C49" s="531"/>
      <c r="D49" s="434" t="s">
        <v>954</v>
      </c>
      <c r="E49" s="435">
        <v>1</v>
      </c>
      <c r="F49" s="528"/>
      <c r="G49" s="436">
        <v>1465028202</v>
      </c>
      <c r="H49" s="436" t="s">
        <v>2877</v>
      </c>
      <c r="I49" s="531"/>
      <c r="J49" s="531"/>
      <c r="K49" s="436">
        <v>365</v>
      </c>
      <c r="L49" s="436">
        <v>12</v>
      </c>
      <c r="M49" s="436">
        <v>7</v>
      </c>
      <c r="N49" s="437" t="s">
        <v>3642</v>
      </c>
      <c r="O49" s="437" t="s">
        <v>3643</v>
      </c>
    </row>
    <row r="50" spans="1:15">
      <c r="A50" s="526"/>
      <c r="B50" s="528"/>
      <c r="C50" s="531"/>
      <c r="D50" s="434" t="s">
        <v>954</v>
      </c>
      <c r="E50" s="435">
        <v>1</v>
      </c>
      <c r="F50" s="527" t="s">
        <v>74</v>
      </c>
      <c r="G50" s="436">
        <v>1465038201</v>
      </c>
      <c r="H50" s="436" t="s">
        <v>2409</v>
      </c>
      <c r="I50" s="530">
        <v>1465038</v>
      </c>
      <c r="J50" s="530" t="s">
        <v>928</v>
      </c>
      <c r="K50" s="436">
        <v>365</v>
      </c>
      <c r="L50" s="436">
        <v>24</v>
      </c>
      <c r="M50" s="436">
        <v>7</v>
      </c>
      <c r="N50" s="437" t="s">
        <v>3642</v>
      </c>
      <c r="O50" s="437" t="s">
        <v>3643</v>
      </c>
    </row>
    <row r="51" spans="1:15">
      <c r="A51" s="526"/>
      <c r="B51" s="528"/>
      <c r="C51" s="531"/>
      <c r="D51" s="434" t="s">
        <v>954</v>
      </c>
      <c r="E51" s="435">
        <v>1</v>
      </c>
      <c r="F51" s="528"/>
      <c r="G51" s="436">
        <v>1465038202</v>
      </c>
      <c r="H51" s="436" t="s">
        <v>2410</v>
      </c>
      <c r="I51" s="531"/>
      <c r="J51" s="532"/>
      <c r="K51" s="436">
        <v>365</v>
      </c>
      <c r="L51" s="436">
        <v>24</v>
      </c>
      <c r="M51" s="436">
        <v>7</v>
      </c>
      <c r="N51" s="437" t="s">
        <v>3642</v>
      </c>
      <c r="O51" s="437" t="s">
        <v>3643</v>
      </c>
    </row>
    <row r="52" spans="1:15">
      <c r="A52" s="526"/>
      <c r="B52" s="528"/>
      <c r="C52" s="531"/>
      <c r="D52" s="434" t="s">
        <v>954</v>
      </c>
      <c r="E52" s="435">
        <v>1</v>
      </c>
      <c r="F52" s="528"/>
      <c r="G52" s="436">
        <v>1465038203</v>
      </c>
      <c r="H52" s="436" t="s">
        <v>2862</v>
      </c>
      <c r="I52" s="531"/>
      <c r="J52" s="438" t="s">
        <v>929</v>
      </c>
      <c r="K52" s="436">
        <v>365</v>
      </c>
      <c r="L52" s="436">
        <v>24</v>
      </c>
      <c r="M52" s="436">
        <v>7</v>
      </c>
      <c r="N52" s="437" t="s">
        <v>3642</v>
      </c>
      <c r="O52" s="437" t="s">
        <v>3643</v>
      </c>
    </row>
    <row r="53" spans="1:15">
      <c r="A53" s="526"/>
      <c r="B53" s="528"/>
      <c r="C53" s="531"/>
      <c r="D53" s="434" t="s">
        <v>954</v>
      </c>
      <c r="E53" s="435">
        <v>1</v>
      </c>
      <c r="F53" s="527" t="s">
        <v>75</v>
      </c>
      <c r="G53" s="436">
        <v>1465118202</v>
      </c>
      <c r="H53" s="436" t="s">
        <v>3556</v>
      </c>
      <c r="I53" s="530">
        <v>1465118</v>
      </c>
      <c r="J53" s="530" t="s">
        <v>930</v>
      </c>
      <c r="K53" s="436">
        <v>365</v>
      </c>
      <c r="L53" s="436">
        <v>24</v>
      </c>
      <c r="M53" s="436">
        <v>7</v>
      </c>
      <c r="N53" s="437" t="s">
        <v>3642</v>
      </c>
      <c r="O53" s="437" t="s">
        <v>3643</v>
      </c>
    </row>
    <row r="54" spans="1:15">
      <c r="A54" s="526"/>
      <c r="B54" s="528"/>
      <c r="C54" s="531"/>
      <c r="D54" s="434" t="s">
        <v>954</v>
      </c>
      <c r="E54" s="435">
        <v>1</v>
      </c>
      <c r="F54" s="529"/>
      <c r="G54" s="436">
        <v>1465118201</v>
      </c>
      <c r="H54" s="436" t="s">
        <v>2413</v>
      </c>
      <c r="I54" s="532"/>
      <c r="J54" s="532"/>
      <c r="K54" s="436">
        <v>365</v>
      </c>
      <c r="L54" s="436">
        <v>24</v>
      </c>
      <c r="M54" s="436">
        <v>7</v>
      </c>
      <c r="N54" s="437" t="s">
        <v>3642</v>
      </c>
      <c r="O54" s="437" t="s">
        <v>3643</v>
      </c>
    </row>
    <row r="55" spans="1:15">
      <c r="A55" s="526"/>
      <c r="B55" s="528"/>
      <c r="C55" s="531"/>
      <c r="D55" s="434">
        <v>1</v>
      </c>
      <c r="E55" s="435" t="s">
        <v>954</v>
      </c>
      <c r="F55" s="527" t="s">
        <v>3647</v>
      </c>
      <c r="G55" s="436">
        <v>1465148401</v>
      </c>
      <c r="H55" s="436" t="s">
        <v>2415</v>
      </c>
      <c r="I55" s="530">
        <v>1465148</v>
      </c>
      <c r="J55" s="530" t="s">
        <v>76</v>
      </c>
      <c r="K55" s="436">
        <v>365</v>
      </c>
      <c r="L55" s="436">
        <v>24</v>
      </c>
      <c r="M55" s="436">
        <v>7</v>
      </c>
      <c r="N55" s="437" t="s">
        <v>3642</v>
      </c>
      <c r="O55" s="437" t="s">
        <v>3643</v>
      </c>
    </row>
    <row r="56" spans="1:15" ht="20.25" customHeight="1">
      <c r="A56" s="526"/>
      <c r="B56" s="528"/>
      <c r="C56" s="531"/>
      <c r="D56" s="434" t="s">
        <v>954</v>
      </c>
      <c r="E56" s="435">
        <v>1</v>
      </c>
      <c r="F56" s="529"/>
      <c r="G56" s="436">
        <v>1465148201</v>
      </c>
      <c r="H56" s="436" t="s">
        <v>2416</v>
      </c>
      <c r="I56" s="532"/>
      <c r="J56" s="532"/>
      <c r="K56" s="436">
        <v>365</v>
      </c>
      <c r="L56" s="436">
        <v>24</v>
      </c>
      <c r="M56" s="436">
        <v>7</v>
      </c>
      <c r="N56" s="437" t="s">
        <v>3642</v>
      </c>
      <c r="O56" s="437" t="s">
        <v>3643</v>
      </c>
    </row>
    <row r="57" spans="1:15" ht="42" customHeight="1">
      <c r="A57" s="526"/>
      <c r="B57" s="528"/>
      <c r="C57" s="531"/>
      <c r="D57" s="434" t="s">
        <v>954</v>
      </c>
      <c r="E57" s="435">
        <v>1</v>
      </c>
      <c r="F57" s="445" t="s">
        <v>3156</v>
      </c>
      <c r="G57" s="436">
        <v>1465098201</v>
      </c>
      <c r="H57" s="436" t="s">
        <v>3148</v>
      </c>
      <c r="I57" s="441">
        <v>1465098</v>
      </c>
      <c r="J57" s="441" t="s">
        <v>3155</v>
      </c>
      <c r="K57" s="436">
        <v>365</v>
      </c>
      <c r="L57" s="436">
        <v>12</v>
      </c>
      <c r="M57" s="436">
        <v>7</v>
      </c>
      <c r="N57" s="437" t="s">
        <v>3642</v>
      </c>
      <c r="O57" s="437" t="s">
        <v>3643</v>
      </c>
    </row>
    <row r="58" spans="1:15" ht="46">
      <c r="A58" s="526"/>
      <c r="B58" s="528"/>
      <c r="C58" s="531"/>
      <c r="D58" s="434" t="s">
        <v>954</v>
      </c>
      <c r="E58" s="435">
        <v>1</v>
      </c>
      <c r="F58" s="443" t="s">
        <v>29</v>
      </c>
      <c r="G58" s="436">
        <v>1421062201</v>
      </c>
      <c r="H58" s="436" t="s">
        <v>2581</v>
      </c>
      <c r="I58" s="436">
        <v>1421062</v>
      </c>
      <c r="J58" s="436" t="s">
        <v>487</v>
      </c>
      <c r="K58" s="436">
        <v>365</v>
      </c>
      <c r="L58" s="436">
        <v>24</v>
      </c>
      <c r="M58" s="436">
        <v>7</v>
      </c>
      <c r="N58" s="437" t="s">
        <v>3642</v>
      </c>
      <c r="O58" s="437" t="s">
        <v>3643</v>
      </c>
    </row>
    <row r="59" spans="1:15">
      <c r="A59" s="526"/>
      <c r="B59" s="528"/>
      <c r="C59" s="531"/>
      <c r="D59" s="434" t="s">
        <v>954</v>
      </c>
      <c r="E59" s="435">
        <v>1</v>
      </c>
      <c r="F59" s="443" t="s">
        <v>952</v>
      </c>
      <c r="G59" s="436">
        <v>1434021201</v>
      </c>
      <c r="H59" s="436" t="s">
        <v>2864</v>
      </c>
      <c r="I59" s="436">
        <v>1434021</v>
      </c>
      <c r="J59" s="436" t="s">
        <v>77</v>
      </c>
      <c r="K59" s="436">
        <v>365</v>
      </c>
      <c r="L59" s="436">
        <v>24</v>
      </c>
      <c r="M59" s="436">
        <v>7</v>
      </c>
      <c r="N59" s="437" t="s">
        <v>3642</v>
      </c>
      <c r="O59" s="437" t="s">
        <v>3643</v>
      </c>
    </row>
    <row r="60" spans="1:15">
      <c r="A60" s="526"/>
      <c r="B60" s="528"/>
      <c r="C60" s="531"/>
      <c r="D60" s="434" t="s">
        <v>954</v>
      </c>
      <c r="E60" s="435">
        <v>1</v>
      </c>
      <c r="F60" s="445" t="s">
        <v>950</v>
      </c>
      <c r="G60" s="436">
        <v>1434031201</v>
      </c>
      <c r="H60" s="441" t="s">
        <v>2866</v>
      </c>
      <c r="I60" s="441">
        <v>1434031</v>
      </c>
      <c r="J60" s="441" t="s">
        <v>951</v>
      </c>
      <c r="K60" s="436">
        <v>365</v>
      </c>
      <c r="L60" s="436">
        <v>24</v>
      </c>
      <c r="M60" s="436">
        <v>7</v>
      </c>
      <c r="N60" s="437" t="s">
        <v>3642</v>
      </c>
      <c r="O60" s="437" t="s">
        <v>3643</v>
      </c>
    </row>
    <row r="61" spans="1:15" ht="33" customHeight="1">
      <c r="A61" s="526"/>
      <c r="B61" s="528"/>
      <c r="C61" s="531"/>
      <c r="D61" s="434">
        <v>1</v>
      </c>
      <c r="E61" s="435" t="s">
        <v>954</v>
      </c>
      <c r="F61" s="527" t="s">
        <v>926</v>
      </c>
      <c r="G61" s="441">
        <v>1417021401</v>
      </c>
      <c r="H61" s="436" t="s">
        <v>2418</v>
      </c>
      <c r="I61" s="530">
        <v>1417021</v>
      </c>
      <c r="J61" s="530" t="s">
        <v>78</v>
      </c>
      <c r="K61" s="436">
        <v>365</v>
      </c>
      <c r="L61" s="436">
        <v>24</v>
      </c>
      <c r="M61" s="436">
        <v>7</v>
      </c>
      <c r="N61" s="437" t="s">
        <v>3642</v>
      </c>
      <c r="O61" s="437" t="s">
        <v>3643</v>
      </c>
    </row>
    <row r="62" spans="1:15" ht="33" customHeight="1">
      <c r="A62" s="526"/>
      <c r="B62" s="528"/>
      <c r="C62" s="531"/>
      <c r="D62" s="434" t="s">
        <v>954</v>
      </c>
      <c r="E62" s="435">
        <v>1</v>
      </c>
      <c r="F62" s="529"/>
      <c r="G62" s="436">
        <v>1417021201</v>
      </c>
      <c r="H62" s="436" t="s">
        <v>2419</v>
      </c>
      <c r="I62" s="532"/>
      <c r="J62" s="532"/>
      <c r="K62" s="436">
        <v>365</v>
      </c>
      <c r="L62" s="436">
        <v>24</v>
      </c>
      <c r="M62" s="436">
        <v>7</v>
      </c>
      <c r="N62" s="437" t="s">
        <v>3642</v>
      </c>
      <c r="O62" s="437" t="s">
        <v>3643</v>
      </c>
    </row>
    <row r="63" spans="1:15" ht="56.25" customHeight="1">
      <c r="A63" s="526"/>
      <c r="B63" s="528"/>
      <c r="C63" s="531"/>
      <c r="D63" s="434" t="s">
        <v>954</v>
      </c>
      <c r="E63" s="435">
        <v>1</v>
      </c>
      <c r="F63" s="443" t="s">
        <v>1648</v>
      </c>
      <c r="G63" s="436">
        <v>1417052201</v>
      </c>
      <c r="H63" s="436" t="s">
        <v>2420</v>
      </c>
      <c r="I63" s="436">
        <v>1417052</v>
      </c>
      <c r="J63" s="436" t="s">
        <v>1649</v>
      </c>
      <c r="K63" s="436">
        <v>365</v>
      </c>
      <c r="L63" s="436">
        <v>24</v>
      </c>
      <c r="M63" s="436">
        <v>7</v>
      </c>
      <c r="N63" s="437" t="s">
        <v>3642</v>
      </c>
      <c r="O63" s="437" t="s">
        <v>3643</v>
      </c>
    </row>
    <row r="64" spans="1:15" ht="36" customHeight="1">
      <c r="A64" s="526"/>
      <c r="B64" s="528"/>
      <c r="C64" s="531"/>
      <c r="D64" s="434">
        <v>1</v>
      </c>
      <c r="E64" s="435" t="s">
        <v>954</v>
      </c>
      <c r="F64" s="527" t="s">
        <v>3176</v>
      </c>
      <c r="G64" s="436">
        <v>1412151401</v>
      </c>
      <c r="H64" s="436" t="s">
        <v>2421</v>
      </c>
      <c r="I64" s="530">
        <v>1412151</v>
      </c>
      <c r="J64" s="530" t="s">
        <v>79</v>
      </c>
      <c r="K64" s="436">
        <v>365</v>
      </c>
      <c r="L64" s="436">
        <v>24</v>
      </c>
      <c r="M64" s="436">
        <v>7</v>
      </c>
      <c r="N64" s="437" t="s">
        <v>3642</v>
      </c>
      <c r="O64" s="437" t="s">
        <v>3643</v>
      </c>
    </row>
    <row r="65" spans="1:16" ht="36" customHeight="1">
      <c r="A65" s="526"/>
      <c r="B65" s="528"/>
      <c r="C65" s="531"/>
      <c r="D65" s="434" t="s">
        <v>954</v>
      </c>
      <c r="E65" s="435">
        <v>1</v>
      </c>
      <c r="F65" s="529"/>
      <c r="G65" s="436">
        <v>1412151201</v>
      </c>
      <c r="H65" s="436" t="s">
        <v>2422</v>
      </c>
      <c r="I65" s="532"/>
      <c r="J65" s="532"/>
      <c r="K65" s="436">
        <v>365</v>
      </c>
      <c r="L65" s="436">
        <v>24</v>
      </c>
      <c r="M65" s="436">
        <v>7</v>
      </c>
      <c r="N65" s="437" t="s">
        <v>3642</v>
      </c>
      <c r="O65" s="437" t="s">
        <v>3643</v>
      </c>
    </row>
    <row r="66" spans="1:16">
      <c r="A66" s="526"/>
      <c r="B66" s="528"/>
      <c r="C66" s="531"/>
      <c r="D66" s="434">
        <v>1</v>
      </c>
      <c r="E66" s="435" t="s">
        <v>954</v>
      </c>
      <c r="F66" s="527" t="s">
        <v>211</v>
      </c>
      <c r="G66" s="436">
        <v>1408011401</v>
      </c>
      <c r="H66" s="436" t="s">
        <v>2427</v>
      </c>
      <c r="I66" s="530">
        <v>1408011</v>
      </c>
      <c r="J66" s="530" t="s">
        <v>212</v>
      </c>
      <c r="K66" s="436">
        <v>365</v>
      </c>
      <c r="L66" s="436">
        <v>24</v>
      </c>
      <c r="M66" s="436">
        <v>7</v>
      </c>
      <c r="N66" s="437" t="s">
        <v>3642</v>
      </c>
      <c r="O66" s="437" t="s">
        <v>3643</v>
      </c>
    </row>
    <row r="67" spans="1:16">
      <c r="A67" s="526"/>
      <c r="B67" s="528"/>
      <c r="C67" s="531"/>
      <c r="D67" s="434"/>
      <c r="E67" s="435">
        <v>1</v>
      </c>
      <c r="F67" s="529"/>
      <c r="G67" s="436">
        <v>1408011201</v>
      </c>
      <c r="H67" s="436" t="s">
        <v>2428</v>
      </c>
      <c r="I67" s="532"/>
      <c r="J67" s="532"/>
      <c r="K67" s="436">
        <v>365</v>
      </c>
      <c r="L67" s="436">
        <v>12</v>
      </c>
      <c r="M67" s="436">
        <v>7</v>
      </c>
      <c r="N67" s="437" t="s">
        <v>3642</v>
      </c>
      <c r="O67" s="437" t="s">
        <v>3643</v>
      </c>
    </row>
    <row r="68" spans="1:16" ht="23">
      <c r="A68" s="526"/>
      <c r="B68" s="528"/>
      <c r="C68" s="531"/>
      <c r="D68" s="434" t="s">
        <v>954</v>
      </c>
      <c r="E68" s="435">
        <v>1</v>
      </c>
      <c r="F68" s="443" t="s">
        <v>2399</v>
      </c>
      <c r="G68" s="436">
        <v>1408032201</v>
      </c>
      <c r="H68" s="438" t="s">
        <v>2429</v>
      </c>
      <c r="I68" s="530">
        <v>1408032</v>
      </c>
      <c r="J68" s="530" t="s">
        <v>3648</v>
      </c>
      <c r="K68" s="436">
        <v>365</v>
      </c>
      <c r="L68" s="436">
        <v>24</v>
      </c>
      <c r="M68" s="436">
        <v>7</v>
      </c>
      <c r="N68" s="437" t="s">
        <v>3642</v>
      </c>
      <c r="O68" s="437" t="s">
        <v>3643</v>
      </c>
    </row>
    <row r="69" spans="1:16" ht="18.75" customHeight="1">
      <c r="A69" s="526"/>
      <c r="B69" s="528"/>
      <c r="C69" s="531"/>
      <c r="D69" s="434" t="s">
        <v>954</v>
      </c>
      <c r="E69" s="435">
        <v>1</v>
      </c>
      <c r="F69" s="443" t="s">
        <v>213</v>
      </c>
      <c r="G69" s="436">
        <v>1408032301</v>
      </c>
      <c r="H69" s="436" t="s">
        <v>2895</v>
      </c>
      <c r="I69" s="532"/>
      <c r="J69" s="532"/>
      <c r="K69" s="436">
        <v>184</v>
      </c>
      <c r="L69" s="436">
        <v>12</v>
      </c>
      <c r="M69" s="436">
        <v>7</v>
      </c>
      <c r="N69" s="437" t="s">
        <v>3649</v>
      </c>
      <c r="O69" s="437" t="s">
        <v>3650</v>
      </c>
    </row>
    <row r="70" spans="1:16">
      <c r="A70" s="526"/>
      <c r="B70" s="528"/>
      <c r="C70" s="531"/>
      <c r="D70" s="434" t="s">
        <v>954</v>
      </c>
      <c r="E70" s="435">
        <v>1</v>
      </c>
      <c r="F70" s="443" t="s">
        <v>216</v>
      </c>
      <c r="G70" s="436">
        <v>1408022201</v>
      </c>
      <c r="H70" s="436" t="s">
        <v>2870</v>
      </c>
      <c r="I70" s="436">
        <v>1408022</v>
      </c>
      <c r="J70" s="436" t="s">
        <v>217</v>
      </c>
      <c r="K70" s="436">
        <v>365</v>
      </c>
      <c r="L70" s="436">
        <v>24</v>
      </c>
      <c r="M70" s="436">
        <v>7</v>
      </c>
      <c r="N70" s="437" t="s">
        <v>3642</v>
      </c>
      <c r="O70" s="437" t="s">
        <v>3643</v>
      </c>
    </row>
    <row r="71" spans="1:16" ht="33.75" customHeight="1">
      <c r="A71" s="526"/>
      <c r="B71" s="528"/>
      <c r="C71" s="531"/>
      <c r="D71" s="434" t="s">
        <v>954</v>
      </c>
      <c r="E71" s="435">
        <v>1</v>
      </c>
      <c r="F71" s="443" t="s">
        <v>2198</v>
      </c>
      <c r="G71" s="436">
        <v>1408044201</v>
      </c>
      <c r="H71" s="436" t="s">
        <v>3074</v>
      </c>
      <c r="I71" s="436">
        <v>1408044</v>
      </c>
      <c r="J71" s="436" t="s">
        <v>215</v>
      </c>
      <c r="K71" s="436">
        <v>365</v>
      </c>
      <c r="L71" s="436">
        <v>24</v>
      </c>
      <c r="M71" s="436">
        <v>7</v>
      </c>
      <c r="N71" s="437" t="s">
        <v>3642</v>
      </c>
      <c r="O71" s="437" t="s">
        <v>3643</v>
      </c>
    </row>
    <row r="72" spans="1:16" ht="33.75" customHeight="1">
      <c r="A72" s="526"/>
      <c r="B72" s="528"/>
      <c r="C72" s="531"/>
      <c r="D72" s="434">
        <v>1</v>
      </c>
      <c r="E72" s="435" t="s">
        <v>954</v>
      </c>
      <c r="F72" s="527" t="s">
        <v>3177</v>
      </c>
      <c r="G72" s="436">
        <v>1434124401</v>
      </c>
      <c r="H72" s="436" t="s">
        <v>2431</v>
      </c>
      <c r="I72" s="530">
        <v>1434124</v>
      </c>
      <c r="J72" s="530" t="s">
        <v>80</v>
      </c>
      <c r="K72" s="436">
        <v>365</v>
      </c>
      <c r="L72" s="436">
        <v>24</v>
      </c>
      <c r="M72" s="436">
        <v>7</v>
      </c>
      <c r="N72" s="437" t="s">
        <v>3642</v>
      </c>
      <c r="O72" s="437" t="s">
        <v>3643</v>
      </c>
    </row>
    <row r="73" spans="1:16" ht="54" customHeight="1">
      <c r="A73" s="526"/>
      <c r="B73" s="528"/>
      <c r="C73" s="531"/>
      <c r="D73" s="434" t="s">
        <v>954</v>
      </c>
      <c r="E73" s="435">
        <v>1</v>
      </c>
      <c r="F73" s="529"/>
      <c r="G73" s="436">
        <v>1434124201</v>
      </c>
      <c r="H73" s="436" t="s">
        <v>2432</v>
      </c>
      <c r="I73" s="532"/>
      <c r="J73" s="532"/>
      <c r="K73" s="436">
        <v>365</v>
      </c>
      <c r="L73" s="436">
        <v>24</v>
      </c>
      <c r="M73" s="436">
        <v>7</v>
      </c>
      <c r="N73" s="437" t="s">
        <v>3642</v>
      </c>
      <c r="O73" s="437" t="s">
        <v>3643</v>
      </c>
    </row>
    <row r="74" spans="1:16" ht="34.5">
      <c r="A74" s="526"/>
      <c r="B74" s="528"/>
      <c r="C74" s="531"/>
      <c r="D74" s="434" t="s">
        <v>954</v>
      </c>
      <c r="E74" s="435">
        <v>1</v>
      </c>
      <c r="F74" s="443" t="s">
        <v>2196</v>
      </c>
      <c r="G74" s="436">
        <v>1434094201</v>
      </c>
      <c r="H74" s="436" t="s">
        <v>2433</v>
      </c>
      <c r="I74" s="436">
        <v>1434094</v>
      </c>
      <c r="J74" s="436" t="s">
        <v>81</v>
      </c>
      <c r="K74" s="436">
        <v>365</v>
      </c>
      <c r="L74" s="436">
        <v>24</v>
      </c>
      <c r="M74" s="436">
        <v>7</v>
      </c>
      <c r="N74" s="437" t="s">
        <v>3642</v>
      </c>
      <c r="O74" s="437" t="s">
        <v>3643</v>
      </c>
    </row>
    <row r="75" spans="1:16" ht="34.5">
      <c r="A75" s="526"/>
      <c r="B75" s="528"/>
      <c r="C75" s="531"/>
      <c r="D75" s="434" t="s">
        <v>954</v>
      </c>
      <c r="E75" s="435">
        <v>1</v>
      </c>
      <c r="F75" s="443" t="s">
        <v>2400</v>
      </c>
      <c r="G75" s="436">
        <v>1434114201</v>
      </c>
      <c r="H75" s="436" t="s">
        <v>2434</v>
      </c>
      <c r="I75" s="436">
        <v>1434114</v>
      </c>
      <c r="J75" s="436" t="s">
        <v>82</v>
      </c>
      <c r="K75" s="436">
        <v>365</v>
      </c>
      <c r="L75" s="436">
        <v>24</v>
      </c>
      <c r="M75" s="436">
        <v>7</v>
      </c>
      <c r="N75" s="437" t="s">
        <v>3642</v>
      </c>
      <c r="O75" s="437" t="s">
        <v>3643</v>
      </c>
    </row>
    <row r="76" spans="1:16" ht="25.5" customHeight="1">
      <c r="A76" s="526"/>
      <c r="B76" s="528"/>
      <c r="C76" s="531"/>
      <c r="D76" s="434">
        <v>1</v>
      </c>
      <c r="E76" s="435" t="s">
        <v>954</v>
      </c>
      <c r="F76" s="527" t="s">
        <v>646</v>
      </c>
      <c r="G76" s="436">
        <v>1421021401</v>
      </c>
      <c r="H76" s="437" t="s">
        <v>2424</v>
      </c>
      <c r="I76" s="530">
        <v>1421021</v>
      </c>
      <c r="J76" s="530" t="s">
        <v>1396</v>
      </c>
      <c r="K76" s="436">
        <v>365</v>
      </c>
      <c r="L76" s="436">
        <v>24</v>
      </c>
      <c r="M76" s="436">
        <v>7</v>
      </c>
      <c r="N76" s="437" t="s">
        <v>3642</v>
      </c>
      <c r="O76" s="437" t="s">
        <v>3643</v>
      </c>
    </row>
    <row r="77" spans="1:16" ht="25.5" customHeight="1">
      <c r="A77" s="526"/>
      <c r="B77" s="528"/>
      <c r="C77" s="531"/>
      <c r="D77" s="434" t="s">
        <v>954</v>
      </c>
      <c r="E77" s="435">
        <v>1</v>
      </c>
      <c r="F77" s="528"/>
      <c r="G77" s="436">
        <v>1421021201</v>
      </c>
      <c r="H77" s="437" t="s">
        <v>2425</v>
      </c>
      <c r="I77" s="531"/>
      <c r="J77" s="531"/>
      <c r="K77" s="436">
        <v>365</v>
      </c>
      <c r="L77" s="436">
        <v>24</v>
      </c>
      <c r="M77" s="436">
        <v>7</v>
      </c>
      <c r="N77" s="437" t="s">
        <v>3642</v>
      </c>
      <c r="O77" s="437" t="s">
        <v>3643</v>
      </c>
    </row>
    <row r="78" spans="1:16">
      <c r="A78" s="526"/>
      <c r="B78" s="528"/>
      <c r="C78" s="531"/>
      <c r="D78" s="434" t="s">
        <v>954</v>
      </c>
      <c r="E78" s="435">
        <v>1</v>
      </c>
      <c r="F78" s="528"/>
      <c r="G78" s="436">
        <v>1421021202</v>
      </c>
      <c r="H78" s="437" t="s">
        <v>2426</v>
      </c>
      <c r="I78" s="531"/>
      <c r="J78" s="531"/>
      <c r="K78" s="436">
        <v>365</v>
      </c>
      <c r="L78" s="436">
        <v>12</v>
      </c>
      <c r="M78" s="436">
        <v>7</v>
      </c>
      <c r="N78" s="437" t="s">
        <v>3642</v>
      </c>
      <c r="O78" s="437" t="s">
        <v>3643</v>
      </c>
      <c r="P78" s="425" t="s">
        <v>3651</v>
      </c>
    </row>
    <row r="79" spans="1:16" ht="48" customHeight="1">
      <c r="A79" s="526"/>
      <c r="B79" s="528"/>
      <c r="C79" s="531"/>
      <c r="D79" s="434" t="s">
        <v>954</v>
      </c>
      <c r="E79" s="435">
        <v>1</v>
      </c>
      <c r="F79" s="443" t="s">
        <v>647</v>
      </c>
      <c r="G79" s="436">
        <v>1421035201</v>
      </c>
      <c r="H79" s="437" t="s">
        <v>2867</v>
      </c>
      <c r="I79" s="436">
        <v>1421035</v>
      </c>
      <c r="J79" s="436" t="s">
        <v>1397</v>
      </c>
      <c r="K79" s="436">
        <v>365</v>
      </c>
      <c r="L79" s="436">
        <v>24</v>
      </c>
      <c r="M79" s="436">
        <v>7</v>
      </c>
      <c r="N79" s="437" t="s">
        <v>3642</v>
      </c>
      <c r="O79" s="437" t="s">
        <v>3643</v>
      </c>
    </row>
    <row r="80" spans="1:16" ht="48" customHeight="1">
      <c r="A80" s="526"/>
      <c r="B80" s="528"/>
      <c r="C80" s="531"/>
      <c r="D80" s="434" t="s">
        <v>954</v>
      </c>
      <c r="E80" s="435">
        <v>1</v>
      </c>
      <c r="F80" s="527" t="s">
        <v>3173</v>
      </c>
      <c r="G80" s="436">
        <v>1418044201</v>
      </c>
      <c r="H80" s="437" t="s">
        <v>3075</v>
      </c>
      <c r="I80" s="530">
        <v>1418044</v>
      </c>
      <c r="J80" s="530" t="s">
        <v>1398</v>
      </c>
      <c r="K80" s="436">
        <v>365</v>
      </c>
      <c r="L80" s="438">
        <v>24</v>
      </c>
      <c r="M80" s="438">
        <v>7</v>
      </c>
      <c r="N80" s="437" t="s">
        <v>3642</v>
      </c>
      <c r="O80" s="437" t="s">
        <v>3643</v>
      </c>
    </row>
    <row r="81" spans="1:15" ht="48.75" customHeight="1">
      <c r="A81" s="526"/>
      <c r="B81" s="528"/>
      <c r="C81" s="531"/>
      <c r="D81" s="434" t="s">
        <v>954</v>
      </c>
      <c r="E81" s="435">
        <v>1</v>
      </c>
      <c r="F81" s="529"/>
      <c r="G81" s="438">
        <v>1418044202</v>
      </c>
      <c r="H81" s="437" t="s">
        <v>3142</v>
      </c>
      <c r="I81" s="532"/>
      <c r="J81" s="532"/>
      <c r="K81" s="436">
        <v>365</v>
      </c>
      <c r="L81" s="438">
        <v>24</v>
      </c>
      <c r="M81" s="438">
        <v>7</v>
      </c>
      <c r="N81" s="437" t="s">
        <v>3642</v>
      </c>
      <c r="O81" s="437" t="s">
        <v>3643</v>
      </c>
    </row>
    <row r="82" spans="1:15" ht="38.25" customHeight="1">
      <c r="A82" s="526"/>
      <c r="B82" s="528"/>
      <c r="C82" s="531"/>
      <c r="D82" s="434" t="s">
        <v>954</v>
      </c>
      <c r="E82" s="435">
        <v>1</v>
      </c>
      <c r="F82" s="443" t="s">
        <v>649</v>
      </c>
      <c r="G82" s="436">
        <v>1418014201</v>
      </c>
      <c r="H82" s="437" t="s">
        <v>3076</v>
      </c>
      <c r="I82" s="436">
        <v>1418014</v>
      </c>
      <c r="J82" s="436" t="s">
        <v>231</v>
      </c>
      <c r="K82" s="436">
        <v>365</v>
      </c>
      <c r="L82" s="436">
        <v>24</v>
      </c>
      <c r="M82" s="436">
        <v>7</v>
      </c>
      <c r="N82" s="437" t="s">
        <v>3642</v>
      </c>
      <c r="O82" s="437" t="s">
        <v>3643</v>
      </c>
    </row>
    <row r="83" spans="1:15">
      <c r="A83" s="526"/>
      <c r="B83" s="528"/>
      <c r="C83" s="531"/>
      <c r="D83" s="434" t="s">
        <v>954</v>
      </c>
      <c r="E83" s="435">
        <v>1</v>
      </c>
      <c r="F83" s="443" t="s">
        <v>1563</v>
      </c>
      <c r="G83" s="436">
        <v>1418032201</v>
      </c>
      <c r="H83" s="437" t="s">
        <v>3077</v>
      </c>
      <c r="I83" s="436">
        <v>1418032</v>
      </c>
      <c r="J83" s="436" t="s">
        <v>232</v>
      </c>
      <c r="K83" s="436">
        <v>365</v>
      </c>
      <c r="L83" s="436">
        <v>24</v>
      </c>
      <c r="M83" s="436">
        <v>7</v>
      </c>
      <c r="N83" s="437" t="s">
        <v>3642</v>
      </c>
      <c r="O83" s="437" t="s">
        <v>3643</v>
      </c>
    </row>
    <row r="84" spans="1:15" ht="34.5">
      <c r="A84" s="526"/>
      <c r="B84" s="528"/>
      <c r="C84" s="531"/>
      <c r="D84" s="434" t="s">
        <v>954</v>
      </c>
      <c r="E84" s="435">
        <v>1</v>
      </c>
      <c r="F84" s="443" t="s">
        <v>1743</v>
      </c>
      <c r="G84" s="436">
        <v>1418064201</v>
      </c>
      <c r="H84" s="437" t="s">
        <v>3078</v>
      </c>
      <c r="I84" s="436">
        <v>1418064</v>
      </c>
      <c r="J84" s="436" t="s">
        <v>233</v>
      </c>
      <c r="K84" s="436">
        <v>365</v>
      </c>
      <c r="L84" s="436">
        <v>24</v>
      </c>
      <c r="M84" s="436">
        <v>7</v>
      </c>
      <c r="N84" s="437" t="s">
        <v>3642</v>
      </c>
      <c r="O84" s="437" t="s">
        <v>3643</v>
      </c>
    </row>
    <row r="85" spans="1:15" ht="62.25" customHeight="1">
      <c r="A85" s="446"/>
      <c r="B85" s="529"/>
      <c r="C85" s="532"/>
      <c r="D85" s="434" t="s">
        <v>954</v>
      </c>
      <c r="E85" s="435">
        <v>1</v>
      </c>
      <c r="F85" s="442" t="s">
        <v>3146</v>
      </c>
      <c r="G85" s="436">
        <v>1418024201</v>
      </c>
      <c r="H85" s="437" t="s">
        <v>3147</v>
      </c>
      <c r="I85" s="438">
        <v>1418024</v>
      </c>
      <c r="J85" s="438" t="s">
        <v>3652</v>
      </c>
      <c r="K85" s="436">
        <v>365</v>
      </c>
      <c r="L85" s="436">
        <v>24</v>
      </c>
      <c r="M85" s="436">
        <v>7</v>
      </c>
      <c r="N85" s="437" t="s">
        <v>3642</v>
      </c>
      <c r="O85" s="437" t="s">
        <v>3643</v>
      </c>
    </row>
    <row r="86" spans="1:15" ht="28.5" customHeight="1">
      <c r="A86" s="525" t="s">
        <v>2395</v>
      </c>
      <c r="B86" s="539" t="s">
        <v>3653</v>
      </c>
      <c r="C86" s="535" t="s">
        <v>3101</v>
      </c>
      <c r="D86" s="434">
        <v>1</v>
      </c>
      <c r="E86" s="435" t="s">
        <v>954</v>
      </c>
      <c r="F86" s="527" t="s">
        <v>218</v>
      </c>
      <c r="G86" s="436">
        <v>1462011401</v>
      </c>
      <c r="H86" s="436" t="s">
        <v>2485</v>
      </c>
      <c r="I86" s="530">
        <v>1462011</v>
      </c>
      <c r="J86" s="530" t="s">
        <v>219</v>
      </c>
      <c r="K86" s="436">
        <v>365</v>
      </c>
      <c r="L86" s="436">
        <v>24</v>
      </c>
      <c r="M86" s="436">
        <v>7</v>
      </c>
      <c r="N86" s="437" t="s">
        <v>3642</v>
      </c>
      <c r="O86" s="437" t="s">
        <v>3643</v>
      </c>
    </row>
    <row r="87" spans="1:15" ht="28.5" customHeight="1">
      <c r="A87" s="526"/>
      <c r="B87" s="540"/>
      <c r="C87" s="535"/>
      <c r="D87" s="434" t="s">
        <v>954</v>
      </c>
      <c r="E87" s="447">
        <v>1</v>
      </c>
      <c r="F87" s="529"/>
      <c r="G87" s="438">
        <v>1462011201</v>
      </c>
      <c r="H87" s="438" t="s">
        <v>2486</v>
      </c>
      <c r="I87" s="531"/>
      <c r="J87" s="532"/>
      <c r="K87" s="436">
        <v>365</v>
      </c>
      <c r="L87" s="436">
        <v>24</v>
      </c>
      <c r="M87" s="436">
        <v>7</v>
      </c>
      <c r="N87" s="437" t="s">
        <v>3642</v>
      </c>
      <c r="O87" s="437" t="s">
        <v>3643</v>
      </c>
    </row>
    <row r="88" spans="1:15" ht="36" customHeight="1">
      <c r="A88" s="526"/>
      <c r="B88" s="540"/>
      <c r="C88" s="535"/>
      <c r="D88" s="434" t="s">
        <v>954</v>
      </c>
      <c r="E88" s="435">
        <v>1</v>
      </c>
      <c r="F88" s="527" t="s">
        <v>31</v>
      </c>
      <c r="G88" s="436">
        <v>1462011202</v>
      </c>
      <c r="H88" s="436" t="s">
        <v>2878</v>
      </c>
      <c r="I88" s="531"/>
      <c r="J88" s="530" t="s">
        <v>931</v>
      </c>
      <c r="K88" s="436">
        <v>365</v>
      </c>
      <c r="L88" s="436">
        <v>24</v>
      </c>
      <c r="M88" s="436">
        <v>7</v>
      </c>
      <c r="N88" s="437" t="s">
        <v>3642</v>
      </c>
      <c r="O88" s="437" t="s">
        <v>3643</v>
      </c>
    </row>
    <row r="89" spans="1:15" ht="40.5" customHeight="1">
      <c r="A89" s="526"/>
      <c r="B89" s="540"/>
      <c r="C89" s="535"/>
      <c r="D89" s="434" t="s">
        <v>954</v>
      </c>
      <c r="E89" s="435">
        <v>1</v>
      </c>
      <c r="F89" s="529"/>
      <c r="G89" s="436">
        <v>1462011203</v>
      </c>
      <c r="H89" s="436" t="s">
        <v>2487</v>
      </c>
      <c r="I89" s="531"/>
      <c r="J89" s="532"/>
      <c r="K89" s="436">
        <v>365</v>
      </c>
      <c r="L89" s="436">
        <v>24</v>
      </c>
      <c r="M89" s="436">
        <v>7</v>
      </c>
      <c r="N89" s="437" t="s">
        <v>3642</v>
      </c>
      <c r="O89" s="437" t="s">
        <v>3643</v>
      </c>
    </row>
    <row r="90" spans="1:15" ht="35.25" customHeight="1">
      <c r="A90" s="526"/>
      <c r="B90" s="540"/>
      <c r="C90" s="535"/>
      <c r="D90" s="434" t="s">
        <v>954</v>
      </c>
      <c r="E90" s="435">
        <v>1</v>
      </c>
      <c r="F90" s="442" t="s">
        <v>1098</v>
      </c>
      <c r="G90" s="436">
        <v>1462011204</v>
      </c>
      <c r="H90" s="436" t="s">
        <v>2488</v>
      </c>
      <c r="I90" s="531"/>
      <c r="J90" s="438" t="s">
        <v>1097</v>
      </c>
      <c r="K90" s="436">
        <v>365</v>
      </c>
      <c r="L90" s="436">
        <v>24</v>
      </c>
      <c r="M90" s="436">
        <v>7</v>
      </c>
      <c r="N90" s="437" t="s">
        <v>3642</v>
      </c>
      <c r="O90" s="437" t="s">
        <v>3643</v>
      </c>
    </row>
    <row r="91" spans="1:15" ht="35.25" customHeight="1">
      <c r="A91" s="526"/>
      <c r="B91" s="540"/>
      <c r="C91" s="535"/>
      <c r="D91" s="434" t="s">
        <v>954</v>
      </c>
      <c r="E91" s="435">
        <v>1</v>
      </c>
      <c r="F91" s="443" t="s">
        <v>636</v>
      </c>
      <c r="G91" s="436">
        <v>1419142201</v>
      </c>
      <c r="H91" s="436" t="s">
        <v>2466</v>
      </c>
      <c r="I91" s="436">
        <v>1419142</v>
      </c>
      <c r="J91" s="436" t="s">
        <v>220</v>
      </c>
      <c r="K91" s="436">
        <v>365</v>
      </c>
      <c r="L91" s="436">
        <v>24</v>
      </c>
      <c r="M91" s="436">
        <v>7</v>
      </c>
      <c r="N91" s="437" t="s">
        <v>3642</v>
      </c>
      <c r="O91" s="437" t="s">
        <v>3643</v>
      </c>
    </row>
    <row r="92" spans="1:15" ht="61.5" customHeight="1">
      <c r="A92" s="526"/>
      <c r="B92" s="540"/>
      <c r="C92" s="535"/>
      <c r="D92" s="434" t="s">
        <v>954</v>
      </c>
      <c r="E92" s="435">
        <v>1</v>
      </c>
      <c r="F92" s="443" t="s">
        <v>463</v>
      </c>
      <c r="G92" s="436">
        <v>1419064201</v>
      </c>
      <c r="H92" s="436" t="s">
        <v>2467</v>
      </c>
      <c r="I92" s="436">
        <v>1419064</v>
      </c>
      <c r="J92" s="436" t="s">
        <v>221</v>
      </c>
      <c r="K92" s="436">
        <v>365</v>
      </c>
      <c r="L92" s="436">
        <v>24</v>
      </c>
      <c r="M92" s="436">
        <v>7</v>
      </c>
      <c r="N92" s="437" t="s">
        <v>3642</v>
      </c>
      <c r="O92" s="437" t="s">
        <v>3643</v>
      </c>
    </row>
    <row r="93" spans="1:15" ht="90.75" customHeight="1">
      <c r="A93" s="526"/>
      <c r="B93" s="540"/>
      <c r="C93" s="535"/>
      <c r="D93" s="434" t="s">
        <v>954</v>
      </c>
      <c r="E93" s="435">
        <v>1</v>
      </c>
      <c r="F93" s="443" t="s">
        <v>2233</v>
      </c>
      <c r="G93" s="436">
        <v>1419154201</v>
      </c>
      <c r="H93" s="436" t="s">
        <v>3654</v>
      </c>
      <c r="I93" s="436">
        <v>1419154</v>
      </c>
      <c r="J93" s="436" t="s">
        <v>222</v>
      </c>
      <c r="K93" s="436">
        <v>365</v>
      </c>
      <c r="L93" s="436">
        <v>24</v>
      </c>
      <c r="M93" s="436">
        <v>7</v>
      </c>
      <c r="N93" s="437" t="s">
        <v>3642</v>
      </c>
      <c r="O93" s="437" t="s">
        <v>3643</v>
      </c>
    </row>
    <row r="94" spans="1:15" ht="56.25" customHeight="1">
      <c r="A94" s="526"/>
      <c r="B94" s="540"/>
      <c r="C94" s="535"/>
      <c r="D94" s="434">
        <v>1</v>
      </c>
      <c r="E94" s="435" t="s">
        <v>954</v>
      </c>
      <c r="F94" s="527" t="s">
        <v>223</v>
      </c>
      <c r="G94" s="436">
        <v>1404011401</v>
      </c>
      <c r="H94" s="436" t="s">
        <v>2469</v>
      </c>
      <c r="I94" s="436">
        <v>1404011</v>
      </c>
      <c r="J94" s="530" t="s">
        <v>789</v>
      </c>
      <c r="K94" s="436">
        <v>365</v>
      </c>
      <c r="L94" s="436">
        <v>24</v>
      </c>
      <c r="M94" s="436">
        <v>7</v>
      </c>
      <c r="N94" s="437" t="s">
        <v>3642</v>
      </c>
      <c r="O94" s="437" t="s">
        <v>3643</v>
      </c>
    </row>
    <row r="95" spans="1:15" ht="53.25" customHeight="1">
      <c r="A95" s="526"/>
      <c r="B95" s="540"/>
      <c r="C95" s="535"/>
      <c r="D95" s="434" t="s">
        <v>954</v>
      </c>
      <c r="E95" s="435">
        <v>1</v>
      </c>
      <c r="F95" s="529"/>
      <c r="G95" s="436">
        <v>1404011201</v>
      </c>
      <c r="H95" s="436" t="s">
        <v>2470</v>
      </c>
      <c r="I95" s="436">
        <v>1404011</v>
      </c>
      <c r="J95" s="532"/>
      <c r="K95" s="436">
        <v>365</v>
      </c>
      <c r="L95" s="436">
        <v>24</v>
      </c>
      <c r="M95" s="436">
        <v>7</v>
      </c>
      <c r="N95" s="437" t="s">
        <v>3642</v>
      </c>
      <c r="O95" s="437" t="s">
        <v>3643</v>
      </c>
    </row>
    <row r="96" spans="1:15" ht="45.75" customHeight="1">
      <c r="A96" s="526"/>
      <c r="B96" s="540"/>
      <c r="C96" s="535"/>
      <c r="D96" s="434">
        <v>1</v>
      </c>
      <c r="E96" s="435" t="s">
        <v>954</v>
      </c>
      <c r="F96" s="527" t="s">
        <v>464</v>
      </c>
      <c r="G96" s="436">
        <v>1427011401</v>
      </c>
      <c r="H96" s="436" t="s">
        <v>2471</v>
      </c>
      <c r="I96" s="535">
        <v>1427011</v>
      </c>
      <c r="J96" s="535" t="s">
        <v>1764</v>
      </c>
      <c r="K96" s="436">
        <v>365</v>
      </c>
      <c r="L96" s="436">
        <v>24</v>
      </c>
      <c r="M96" s="436">
        <v>7</v>
      </c>
      <c r="N96" s="437" t="s">
        <v>3642</v>
      </c>
      <c r="O96" s="437" t="s">
        <v>3643</v>
      </c>
    </row>
    <row r="97" spans="1:15" ht="45.75" customHeight="1">
      <c r="A97" s="526"/>
      <c r="B97" s="540"/>
      <c r="C97" s="535"/>
      <c r="D97" s="434" t="s">
        <v>954</v>
      </c>
      <c r="E97" s="435">
        <v>1</v>
      </c>
      <c r="F97" s="529"/>
      <c r="G97" s="436">
        <v>1427011201</v>
      </c>
      <c r="H97" s="436" t="s">
        <v>2472</v>
      </c>
      <c r="I97" s="535"/>
      <c r="J97" s="535"/>
      <c r="K97" s="436">
        <v>365</v>
      </c>
      <c r="L97" s="436">
        <v>24</v>
      </c>
      <c r="M97" s="436">
        <v>7</v>
      </c>
      <c r="N97" s="437" t="s">
        <v>3642</v>
      </c>
      <c r="O97" s="437" t="s">
        <v>3643</v>
      </c>
    </row>
    <row r="98" spans="1:15" ht="63" customHeight="1">
      <c r="A98" s="526"/>
      <c r="B98" s="540"/>
      <c r="C98" s="535"/>
      <c r="D98" s="434">
        <v>1</v>
      </c>
      <c r="E98" s="435" t="s">
        <v>954</v>
      </c>
      <c r="F98" s="443" t="s">
        <v>141</v>
      </c>
      <c r="G98" s="436">
        <v>1437064401</v>
      </c>
      <c r="H98" s="436" t="s">
        <v>2473</v>
      </c>
      <c r="I98" s="436">
        <v>1437064</v>
      </c>
      <c r="J98" s="436" t="s">
        <v>1765</v>
      </c>
      <c r="K98" s="436">
        <v>365</v>
      </c>
      <c r="L98" s="436">
        <v>24</v>
      </c>
      <c r="M98" s="436">
        <v>7</v>
      </c>
      <c r="N98" s="437" t="s">
        <v>3642</v>
      </c>
      <c r="O98" s="437" t="s">
        <v>3643</v>
      </c>
    </row>
    <row r="99" spans="1:15" ht="64.5" customHeight="1">
      <c r="A99" s="526"/>
      <c r="B99" s="540"/>
      <c r="C99" s="535"/>
      <c r="D99" s="434" t="s">
        <v>954</v>
      </c>
      <c r="E99" s="435">
        <v>1</v>
      </c>
      <c r="F99" s="443" t="s">
        <v>142</v>
      </c>
      <c r="G99" s="436">
        <v>1437014201</v>
      </c>
      <c r="H99" s="436" t="s">
        <v>2474</v>
      </c>
      <c r="I99" s="436">
        <v>1437014</v>
      </c>
      <c r="J99" s="436" t="s">
        <v>1770</v>
      </c>
      <c r="K99" s="436">
        <v>365</v>
      </c>
      <c r="L99" s="436">
        <v>24</v>
      </c>
      <c r="M99" s="436">
        <v>7</v>
      </c>
      <c r="N99" s="437" t="s">
        <v>3642</v>
      </c>
      <c r="O99" s="437" t="s">
        <v>3643</v>
      </c>
    </row>
    <row r="100" spans="1:15" ht="63" customHeight="1">
      <c r="A100" s="526"/>
      <c r="B100" s="540"/>
      <c r="C100" s="535"/>
      <c r="D100" s="434">
        <v>1</v>
      </c>
      <c r="E100" s="435" t="s">
        <v>954</v>
      </c>
      <c r="F100" s="527" t="s">
        <v>143</v>
      </c>
      <c r="G100" s="436">
        <v>1420011401</v>
      </c>
      <c r="H100" s="436" t="s">
        <v>2475</v>
      </c>
      <c r="I100" s="530">
        <v>1420011</v>
      </c>
      <c r="J100" s="530" t="s">
        <v>1800</v>
      </c>
      <c r="K100" s="436">
        <v>365</v>
      </c>
      <c r="L100" s="436">
        <v>24</v>
      </c>
      <c r="M100" s="436">
        <v>7</v>
      </c>
      <c r="N100" s="437" t="s">
        <v>3642</v>
      </c>
      <c r="O100" s="437" t="s">
        <v>3643</v>
      </c>
    </row>
    <row r="101" spans="1:15" ht="47.25" customHeight="1">
      <c r="A101" s="526"/>
      <c r="B101" s="540"/>
      <c r="C101" s="535"/>
      <c r="D101" s="434" t="s">
        <v>954</v>
      </c>
      <c r="E101" s="435">
        <v>1</v>
      </c>
      <c r="F101" s="529"/>
      <c r="G101" s="436">
        <v>1420011201</v>
      </c>
      <c r="H101" s="441" t="s">
        <v>2476</v>
      </c>
      <c r="I101" s="532"/>
      <c r="J101" s="532"/>
      <c r="K101" s="436">
        <v>365</v>
      </c>
      <c r="L101" s="436">
        <v>24</v>
      </c>
      <c r="M101" s="436">
        <v>7</v>
      </c>
      <c r="N101" s="437" t="s">
        <v>3642</v>
      </c>
      <c r="O101" s="437" t="s">
        <v>3643</v>
      </c>
    </row>
    <row r="102" spans="1:15" ht="27" customHeight="1">
      <c r="A102" s="526"/>
      <c r="B102" s="540"/>
      <c r="C102" s="535"/>
      <c r="D102" s="434" t="s">
        <v>954</v>
      </c>
      <c r="E102" s="435">
        <v>1</v>
      </c>
      <c r="F102" s="443" t="s">
        <v>144</v>
      </c>
      <c r="G102" s="436">
        <v>1420082201</v>
      </c>
      <c r="H102" s="436" t="s">
        <v>2477</v>
      </c>
      <c r="I102" s="436">
        <v>1420082</v>
      </c>
      <c r="J102" s="436" t="s">
        <v>1771</v>
      </c>
      <c r="K102" s="436">
        <v>365</v>
      </c>
      <c r="L102" s="436">
        <v>12</v>
      </c>
      <c r="M102" s="436">
        <v>7</v>
      </c>
      <c r="N102" s="437" t="s">
        <v>3642</v>
      </c>
      <c r="O102" s="437" t="s">
        <v>3643</v>
      </c>
    </row>
    <row r="103" spans="1:15" ht="23">
      <c r="A103" s="526"/>
      <c r="B103" s="540"/>
      <c r="C103" s="535"/>
      <c r="D103" s="434" t="s">
        <v>954</v>
      </c>
      <c r="E103" s="435">
        <v>1</v>
      </c>
      <c r="F103" s="443" t="s">
        <v>145</v>
      </c>
      <c r="G103" s="436">
        <v>1402034201</v>
      </c>
      <c r="H103" s="436" t="s">
        <v>2478</v>
      </c>
      <c r="I103" s="436">
        <v>1402034</v>
      </c>
      <c r="J103" s="436" t="s">
        <v>1772</v>
      </c>
      <c r="K103" s="436">
        <v>365</v>
      </c>
      <c r="L103" s="436">
        <v>24</v>
      </c>
      <c r="M103" s="436">
        <v>7</v>
      </c>
      <c r="N103" s="437" t="s">
        <v>3642</v>
      </c>
      <c r="O103" s="437" t="s">
        <v>3643</v>
      </c>
    </row>
    <row r="104" spans="1:15" ht="53.25" customHeight="1">
      <c r="A104" s="526"/>
      <c r="B104" s="540"/>
      <c r="C104" s="535"/>
      <c r="D104" s="434" t="s">
        <v>954</v>
      </c>
      <c r="E104" s="435">
        <v>1</v>
      </c>
      <c r="F104" s="448" t="s">
        <v>1100</v>
      </c>
      <c r="G104" s="436">
        <v>1420021201</v>
      </c>
      <c r="H104" s="436" t="s">
        <v>2879</v>
      </c>
      <c r="I104" s="436">
        <v>1420021</v>
      </c>
      <c r="J104" s="438" t="s">
        <v>1099</v>
      </c>
      <c r="K104" s="436">
        <v>365</v>
      </c>
      <c r="L104" s="436">
        <v>24</v>
      </c>
      <c r="M104" s="436">
        <v>7</v>
      </c>
      <c r="N104" s="437" t="s">
        <v>3642</v>
      </c>
      <c r="O104" s="437" t="s">
        <v>3643</v>
      </c>
    </row>
    <row r="105" spans="1:15" ht="46.5" customHeight="1">
      <c r="A105" s="526"/>
      <c r="B105" s="540"/>
      <c r="C105" s="535"/>
      <c r="D105" s="434">
        <v>1</v>
      </c>
      <c r="E105" s="435" t="s">
        <v>954</v>
      </c>
      <c r="F105" s="442" t="s">
        <v>2398</v>
      </c>
      <c r="G105" s="449">
        <v>1414011401</v>
      </c>
      <c r="H105" s="437" t="s">
        <v>2479</v>
      </c>
      <c r="I105" s="438">
        <v>1414011</v>
      </c>
      <c r="J105" s="438" t="s">
        <v>792</v>
      </c>
      <c r="K105" s="436">
        <v>365</v>
      </c>
      <c r="L105" s="436">
        <v>24</v>
      </c>
      <c r="M105" s="436">
        <v>7</v>
      </c>
      <c r="N105" s="437" t="s">
        <v>3642</v>
      </c>
      <c r="O105" s="437" t="s">
        <v>3643</v>
      </c>
    </row>
    <row r="106" spans="1:15">
      <c r="A106" s="526"/>
      <c r="B106" s="540"/>
      <c r="C106" s="535"/>
      <c r="D106" s="434" t="s">
        <v>954</v>
      </c>
      <c r="E106" s="435">
        <v>1</v>
      </c>
      <c r="F106" s="443" t="s">
        <v>945</v>
      </c>
      <c r="G106" s="436">
        <v>1414022201</v>
      </c>
      <c r="H106" s="437" t="s">
        <v>2480</v>
      </c>
      <c r="I106" s="436">
        <v>1414022</v>
      </c>
      <c r="J106" s="436" t="s">
        <v>1262</v>
      </c>
      <c r="K106" s="436">
        <v>365</v>
      </c>
      <c r="L106" s="436">
        <v>24</v>
      </c>
      <c r="M106" s="436">
        <v>7</v>
      </c>
      <c r="N106" s="437" t="s">
        <v>3642</v>
      </c>
      <c r="O106" s="437" t="s">
        <v>3643</v>
      </c>
    </row>
    <row r="107" spans="1:15" ht="23">
      <c r="A107" s="526"/>
      <c r="B107" s="540"/>
      <c r="C107" s="535"/>
      <c r="D107" s="434" t="s">
        <v>954</v>
      </c>
      <c r="E107" s="435">
        <v>1</v>
      </c>
      <c r="F107" s="443" t="s">
        <v>519</v>
      </c>
      <c r="G107" s="436">
        <v>1414064201</v>
      </c>
      <c r="H107" s="437" t="s">
        <v>2481</v>
      </c>
      <c r="I107" s="436">
        <v>1414064</v>
      </c>
      <c r="J107" s="436" t="s">
        <v>1261</v>
      </c>
      <c r="K107" s="436">
        <v>365</v>
      </c>
      <c r="L107" s="436">
        <v>24</v>
      </c>
      <c r="M107" s="436">
        <v>7</v>
      </c>
      <c r="N107" s="437" t="s">
        <v>3642</v>
      </c>
      <c r="O107" s="437" t="s">
        <v>3643</v>
      </c>
    </row>
    <row r="108" spans="1:15" ht="34.5">
      <c r="A108" s="526"/>
      <c r="B108" s="540"/>
      <c r="C108" s="535"/>
      <c r="D108" s="434" t="s">
        <v>954</v>
      </c>
      <c r="E108" s="435">
        <v>1</v>
      </c>
      <c r="F108" s="448" t="s">
        <v>1093</v>
      </c>
      <c r="G108" s="436">
        <v>1414044201</v>
      </c>
      <c r="H108" s="437" t="s">
        <v>2881</v>
      </c>
      <c r="I108" s="441">
        <v>1414044</v>
      </c>
      <c r="J108" s="438" t="s">
        <v>1094</v>
      </c>
      <c r="K108" s="436">
        <v>365</v>
      </c>
      <c r="L108" s="436">
        <v>24</v>
      </c>
      <c r="M108" s="436">
        <v>7</v>
      </c>
      <c r="N108" s="437" t="s">
        <v>3642</v>
      </c>
      <c r="O108" s="437" t="s">
        <v>3643</v>
      </c>
    </row>
    <row r="109" spans="1:15" ht="60" customHeight="1">
      <c r="A109" s="526"/>
      <c r="B109" s="540"/>
      <c r="C109" s="535"/>
      <c r="D109" s="434">
        <v>1</v>
      </c>
      <c r="E109" s="435" t="s">
        <v>954</v>
      </c>
      <c r="F109" s="527" t="s">
        <v>146</v>
      </c>
      <c r="G109" s="436">
        <v>1402011401</v>
      </c>
      <c r="H109" s="436" t="s">
        <v>2482</v>
      </c>
      <c r="I109" s="530">
        <v>1402011</v>
      </c>
      <c r="J109" s="530" t="s">
        <v>785</v>
      </c>
      <c r="K109" s="436">
        <v>365</v>
      </c>
      <c r="L109" s="436">
        <v>24</v>
      </c>
      <c r="M109" s="436">
        <v>7</v>
      </c>
      <c r="N109" s="437" t="s">
        <v>3642</v>
      </c>
      <c r="O109" s="437" t="s">
        <v>3643</v>
      </c>
    </row>
    <row r="110" spans="1:15" ht="35.25" customHeight="1">
      <c r="A110" s="526"/>
      <c r="B110" s="540"/>
      <c r="C110" s="535"/>
      <c r="D110" s="434" t="s">
        <v>954</v>
      </c>
      <c r="E110" s="435">
        <v>1</v>
      </c>
      <c r="F110" s="529"/>
      <c r="G110" s="436">
        <v>1402011201</v>
      </c>
      <c r="H110" s="436" t="s">
        <v>2483</v>
      </c>
      <c r="I110" s="532"/>
      <c r="J110" s="532"/>
      <c r="K110" s="436">
        <v>365</v>
      </c>
      <c r="L110" s="436">
        <v>24</v>
      </c>
      <c r="M110" s="436">
        <v>7</v>
      </c>
      <c r="N110" s="437" t="s">
        <v>3642</v>
      </c>
      <c r="O110" s="437" t="s">
        <v>3643</v>
      </c>
    </row>
    <row r="111" spans="1:15" ht="53.25" customHeight="1">
      <c r="A111" s="526"/>
      <c r="B111" s="540"/>
      <c r="C111" s="535"/>
      <c r="D111" s="434" t="s">
        <v>954</v>
      </c>
      <c r="E111" s="435">
        <v>1</v>
      </c>
      <c r="F111" s="443" t="s">
        <v>147</v>
      </c>
      <c r="G111" s="436">
        <v>1402042201</v>
      </c>
      <c r="H111" s="436" t="s">
        <v>2484</v>
      </c>
      <c r="I111" s="436">
        <v>1402042</v>
      </c>
      <c r="J111" s="436" t="s">
        <v>3655</v>
      </c>
      <c r="K111" s="436">
        <v>365</v>
      </c>
      <c r="L111" s="436">
        <v>24</v>
      </c>
      <c r="M111" s="436">
        <v>7</v>
      </c>
      <c r="N111" s="437" t="s">
        <v>3642</v>
      </c>
      <c r="O111" s="437" t="s">
        <v>3643</v>
      </c>
    </row>
    <row r="112" spans="1:15" ht="60" customHeight="1">
      <c r="A112" s="526"/>
      <c r="B112" s="540"/>
      <c r="C112" s="535"/>
      <c r="D112" s="434">
        <v>1</v>
      </c>
      <c r="E112" s="435" t="s">
        <v>954</v>
      </c>
      <c r="F112" s="527" t="s">
        <v>2104</v>
      </c>
      <c r="G112" s="436">
        <v>1413011401</v>
      </c>
      <c r="H112" s="436" t="s">
        <v>2463</v>
      </c>
      <c r="I112" s="530">
        <v>1413011</v>
      </c>
      <c r="J112" s="530" t="s">
        <v>791</v>
      </c>
      <c r="K112" s="436">
        <v>365</v>
      </c>
      <c r="L112" s="436">
        <v>24</v>
      </c>
      <c r="M112" s="436">
        <v>7</v>
      </c>
      <c r="N112" s="437" t="s">
        <v>3642</v>
      </c>
      <c r="O112" s="437" t="s">
        <v>3643</v>
      </c>
    </row>
    <row r="113" spans="1:15" ht="60" customHeight="1">
      <c r="A113" s="526"/>
      <c r="B113" s="540"/>
      <c r="C113" s="535"/>
      <c r="D113" s="434" t="s">
        <v>954</v>
      </c>
      <c r="E113" s="435">
        <v>1</v>
      </c>
      <c r="F113" s="529"/>
      <c r="G113" s="436">
        <v>1413011201</v>
      </c>
      <c r="H113" s="436" t="s">
        <v>2464</v>
      </c>
      <c r="I113" s="532"/>
      <c r="J113" s="532"/>
      <c r="K113" s="436">
        <v>365</v>
      </c>
      <c r="L113" s="436">
        <v>24</v>
      </c>
      <c r="M113" s="436">
        <v>7</v>
      </c>
      <c r="N113" s="437" t="s">
        <v>3642</v>
      </c>
      <c r="O113" s="437" t="s">
        <v>3643</v>
      </c>
    </row>
    <row r="114" spans="1:15" ht="30.75" customHeight="1">
      <c r="A114" s="526"/>
      <c r="B114" s="540"/>
      <c r="C114" s="535"/>
      <c r="D114" s="434" t="s">
        <v>954</v>
      </c>
      <c r="E114" s="435">
        <v>1</v>
      </c>
      <c r="F114" s="443" t="s">
        <v>2105</v>
      </c>
      <c r="G114" s="436">
        <v>1413052201</v>
      </c>
      <c r="H114" s="436" t="s">
        <v>2465</v>
      </c>
      <c r="I114" s="436">
        <v>1413052</v>
      </c>
      <c r="J114" s="436" t="s">
        <v>1260</v>
      </c>
      <c r="K114" s="436">
        <v>365</v>
      </c>
      <c r="L114" s="436">
        <v>24</v>
      </c>
      <c r="M114" s="436">
        <v>7</v>
      </c>
      <c r="N114" s="437" t="s">
        <v>3642</v>
      </c>
      <c r="O114" s="437" t="s">
        <v>3643</v>
      </c>
    </row>
    <row r="115" spans="1:15" ht="52.5" customHeight="1">
      <c r="A115" s="526"/>
      <c r="B115" s="540"/>
      <c r="C115" s="535"/>
      <c r="D115" s="434">
        <v>1</v>
      </c>
      <c r="E115" s="435" t="s">
        <v>954</v>
      </c>
      <c r="F115" s="533" t="s">
        <v>2757</v>
      </c>
      <c r="G115" s="436">
        <v>1428011401</v>
      </c>
      <c r="H115" s="437" t="s">
        <v>3616</v>
      </c>
      <c r="I115" s="535">
        <v>1428011</v>
      </c>
      <c r="J115" s="535" t="s">
        <v>1077</v>
      </c>
      <c r="K115" s="436">
        <v>365</v>
      </c>
      <c r="L115" s="436">
        <v>24</v>
      </c>
      <c r="M115" s="436">
        <v>7</v>
      </c>
      <c r="N115" s="437" t="s">
        <v>3642</v>
      </c>
      <c r="O115" s="437" t="s">
        <v>3643</v>
      </c>
    </row>
    <row r="116" spans="1:15" ht="52.5" customHeight="1">
      <c r="A116" s="526"/>
      <c r="B116" s="540"/>
      <c r="C116" s="535"/>
      <c r="D116" s="434" t="s">
        <v>954</v>
      </c>
      <c r="E116" s="435">
        <v>1</v>
      </c>
      <c r="F116" s="533"/>
      <c r="G116" s="436">
        <v>1428011201</v>
      </c>
      <c r="H116" s="437" t="s">
        <v>3079</v>
      </c>
      <c r="I116" s="535"/>
      <c r="J116" s="535"/>
      <c r="K116" s="436">
        <v>365</v>
      </c>
      <c r="L116" s="436">
        <v>24</v>
      </c>
      <c r="M116" s="436">
        <v>7</v>
      </c>
      <c r="N116" s="437" t="s">
        <v>3642</v>
      </c>
      <c r="O116" s="437" t="s">
        <v>3643</v>
      </c>
    </row>
    <row r="117" spans="1:15" ht="39" customHeight="1">
      <c r="A117" s="538"/>
      <c r="B117" s="541"/>
      <c r="C117" s="535"/>
      <c r="D117" s="434" t="s">
        <v>954</v>
      </c>
      <c r="E117" s="435">
        <v>1</v>
      </c>
      <c r="F117" s="443" t="s">
        <v>903</v>
      </c>
      <c r="G117" s="436">
        <v>1428032201</v>
      </c>
      <c r="H117" s="437" t="s">
        <v>3080</v>
      </c>
      <c r="I117" s="436">
        <v>1428032</v>
      </c>
      <c r="J117" s="436" t="s">
        <v>652</v>
      </c>
      <c r="K117" s="436">
        <v>365</v>
      </c>
      <c r="L117" s="436">
        <v>24</v>
      </c>
      <c r="M117" s="436">
        <v>7</v>
      </c>
      <c r="N117" s="437" t="s">
        <v>3642</v>
      </c>
      <c r="O117" s="437" t="s">
        <v>3643</v>
      </c>
    </row>
    <row r="118" spans="1:15" ht="12" customHeight="1">
      <c r="A118" s="525" t="s">
        <v>2396</v>
      </c>
      <c r="B118" s="539" t="s">
        <v>3656</v>
      </c>
      <c r="C118" s="535" t="s">
        <v>3102</v>
      </c>
      <c r="D118" s="434">
        <v>1</v>
      </c>
      <c r="E118" s="435" t="s">
        <v>954</v>
      </c>
      <c r="F118" s="527" t="s">
        <v>520</v>
      </c>
      <c r="G118" s="436">
        <v>1463011401</v>
      </c>
      <c r="H118" s="436" t="s">
        <v>2489</v>
      </c>
      <c r="I118" s="530">
        <v>1463011</v>
      </c>
      <c r="J118" s="530" t="s">
        <v>934</v>
      </c>
      <c r="K118" s="436">
        <v>365</v>
      </c>
      <c r="L118" s="436">
        <v>24</v>
      </c>
      <c r="M118" s="436">
        <v>7</v>
      </c>
      <c r="N118" s="437" t="s">
        <v>3642</v>
      </c>
      <c r="O118" s="437" t="s">
        <v>3643</v>
      </c>
    </row>
    <row r="119" spans="1:15">
      <c r="A119" s="526"/>
      <c r="B119" s="540"/>
      <c r="C119" s="535"/>
      <c r="D119" s="434" t="s">
        <v>954</v>
      </c>
      <c r="E119" s="435">
        <v>1</v>
      </c>
      <c r="F119" s="528"/>
      <c r="G119" s="436">
        <v>1463011201</v>
      </c>
      <c r="H119" s="436" t="s">
        <v>2490</v>
      </c>
      <c r="I119" s="531"/>
      <c r="J119" s="531"/>
      <c r="K119" s="436">
        <v>365</v>
      </c>
      <c r="L119" s="436">
        <v>24</v>
      </c>
      <c r="M119" s="436">
        <v>7</v>
      </c>
      <c r="N119" s="437" t="s">
        <v>3642</v>
      </c>
      <c r="O119" s="437" t="s">
        <v>3643</v>
      </c>
    </row>
    <row r="120" spans="1:15">
      <c r="A120" s="526"/>
      <c r="B120" s="540"/>
      <c r="C120" s="535"/>
      <c r="D120" s="434" t="s">
        <v>954</v>
      </c>
      <c r="E120" s="435">
        <v>1</v>
      </c>
      <c r="F120" s="528"/>
      <c r="G120" s="436">
        <v>1463011202</v>
      </c>
      <c r="H120" s="436" t="s">
        <v>2492</v>
      </c>
      <c r="I120" s="531"/>
      <c r="J120" s="531"/>
      <c r="K120" s="436">
        <v>365</v>
      </c>
      <c r="L120" s="436">
        <v>24</v>
      </c>
      <c r="M120" s="436">
        <v>7</v>
      </c>
      <c r="N120" s="437" t="s">
        <v>3642</v>
      </c>
      <c r="O120" s="437" t="s">
        <v>3643</v>
      </c>
    </row>
    <row r="121" spans="1:15">
      <c r="A121" s="526"/>
      <c r="B121" s="540"/>
      <c r="C121" s="535"/>
      <c r="D121" s="434" t="s">
        <v>954</v>
      </c>
      <c r="E121" s="435">
        <v>1</v>
      </c>
      <c r="F121" s="528"/>
      <c r="G121" s="436">
        <v>1463011208</v>
      </c>
      <c r="H121" s="436" t="s">
        <v>3143</v>
      </c>
      <c r="I121" s="531"/>
      <c r="J121" s="531"/>
      <c r="K121" s="436">
        <v>365</v>
      </c>
      <c r="L121" s="436">
        <v>24</v>
      </c>
      <c r="M121" s="436">
        <v>7</v>
      </c>
      <c r="N121" s="437" t="s">
        <v>3642</v>
      </c>
      <c r="O121" s="437" t="s">
        <v>3643</v>
      </c>
    </row>
    <row r="122" spans="1:15">
      <c r="A122" s="526"/>
      <c r="B122" s="540"/>
      <c r="C122" s="535"/>
      <c r="D122" s="434" t="s">
        <v>954</v>
      </c>
      <c r="E122" s="435">
        <v>1</v>
      </c>
      <c r="F122" s="533" t="s">
        <v>521</v>
      </c>
      <c r="G122" s="436">
        <v>1463011204</v>
      </c>
      <c r="H122" s="436" t="s">
        <v>2494</v>
      </c>
      <c r="I122" s="531"/>
      <c r="J122" s="535" t="s">
        <v>1263</v>
      </c>
      <c r="K122" s="436">
        <v>365</v>
      </c>
      <c r="L122" s="436">
        <v>24</v>
      </c>
      <c r="M122" s="436">
        <v>7</v>
      </c>
      <c r="N122" s="437" t="s">
        <v>3642</v>
      </c>
      <c r="O122" s="437" t="s">
        <v>3643</v>
      </c>
    </row>
    <row r="123" spans="1:15">
      <c r="A123" s="526"/>
      <c r="B123" s="540"/>
      <c r="C123" s="535"/>
      <c r="D123" s="434" t="s">
        <v>954</v>
      </c>
      <c r="E123" s="435">
        <v>1</v>
      </c>
      <c r="F123" s="533"/>
      <c r="G123" s="436">
        <v>1463011205</v>
      </c>
      <c r="H123" s="436" t="s">
        <v>2495</v>
      </c>
      <c r="I123" s="531"/>
      <c r="J123" s="535"/>
      <c r="K123" s="436">
        <v>365</v>
      </c>
      <c r="L123" s="436">
        <v>12</v>
      </c>
      <c r="M123" s="436">
        <v>7</v>
      </c>
      <c r="N123" s="437" t="s">
        <v>3642</v>
      </c>
      <c r="O123" s="437" t="s">
        <v>3643</v>
      </c>
    </row>
    <row r="124" spans="1:15">
      <c r="A124" s="526"/>
      <c r="B124" s="540"/>
      <c r="C124" s="535"/>
      <c r="D124" s="434" t="s">
        <v>954</v>
      </c>
      <c r="E124" s="435">
        <v>1</v>
      </c>
      <c r="F124" s="443" t="s">
        <v>521</v>
      </c>
      <c r="G124" s="436">
        <v>1463011203</v>
      </c>
      <c r="H124" s="436" t="s">
        <v>2493</v>
      </c>
      <c r="I124" s="531"/>
      <c r="J124" s="436" t="s">
        <v>3461</v>
      </c>
      <c r="K124" s="436">
        <v>365</v>
      </c>
      <c r="L124" s="436">
        <v>24</v>
      </c>
      <c r="M124" s="436">
        <v>7</v>
      </c>
      <c r="N124" s="437" t="s">
        <v>3642</v>
      </c>
      <c r="O124" s="437" t="s">
        <v>3643</v>
      </c>
    </row>
    <row r="125" spans="1:15">
      <c r="A125" s="526"/>
      <c r="B125" s="540"/>
      <c r="C125" s="535"/>
      <c r="D125" s="434" t="s">
        <v>954</v>
      </c>
      <c r="E125" s="435">
        <v>1</v>
      </c>
      <c r="F125" s="443" t="s">
        <v>521</v>
      </c>
      <c r="G125" s="436">
        <v>1463011206</v>
      </c>
      <c r="H125" s="436" t="s">
        <v>2504</v>
      </c>
      <c r="I125" s="531"/>
      <c r="J125" s="436" t="s">
        <v>3460</v>
      </c>
      <c r="K125" s="436">
        <v>365</v>
      </c>
      <c r="L125" s="436">
        <v>24</v>
      </c>
      <c r="M125" s="436">
        <v>7</v>
      </c>
      <c r="N125" s="437" t="s">
        <v>3642</v>
      </c>
      <c r="O125" s="437" t="s">
        <v>3643</v>
      </c>
    </row>
    <row r="126" spans="1:15" ht="24" customHeight="1">
      <c r="A126" s="526"/>
      <c r="B126" s="540"/>
      <c r="C126" s="535"/>
      <c r="D126" s="434" t="s">
        <v>954</v>
      </c>
      <c r="E126" s="435">
        <v>1</v>
      </c>
      <c r="F126" s="527" t="s">
        <v>650</v>
      </c>
      <c r="G126" s="436">
        <v>1463011207</v>
      </c>
      <c r="H126" s="436" t="s">
        <v>2882</v>
      </c>
      <c r="I126" s="531"/>
      <c r="J126" s="530" t="s">
        <v>3547</v>
      </c>
      <c r="K126" s="436">
        <v>365</v>
      </c>
      <c r="L126" s="436">
        <v>24</v>
      </c>
      <c r="M126" s="436">
        <v>7</v>
      </c>
      <c r="N126" s="437" t="s">
        <v>3642</v>
      </c>
      <c r="O126" s="437" t="s">
        <v>3643</v>
      </c>
    </row>
    <row r="127" spans="1:15">
      <c r="A127" s="526"/>
      <c r="B127" s="540"/>
      <c r="C127" s="535"/>
      <c r="D127" s="434" t="s">
        <v>954</v>
      </c>
      <c r="E127" s="435">
        <v>1</v>
      </c>
      <c r="F127" s="529"/>
      <c r="G127" s="438">
        <v>1463011209</v>
      </c>
      <c r="H127" s="438" t="s">
        <v>3149</v>
      </c>
      <c r="I127" s="532"/>
      <c r="J127" s="532"/>
      <c r="K127" s="436">
        <v>365</v>
      </c>
      <c r="L127" s="436">
        <v>12</v>
      </c>
      <c r="M127" s="436">
        <v>7</v>
      </c>
      <c r="N127" s="437" t="s">
        <v>3642</v>
      </c>
      <c r="O127" s="437" t="s">
        <v>3643</v>
      </c>
    </row>
    <row r="128" spans="1:15">
      <c r="A128" s="526"/>
      <c r="B128" s="540"/>
      <c r="C128" s="535"/>
      <c r="D128" s="434">
        <v>1</v>
      </c>
      <c r="E128" s="435" t="s">
        <v>954</v>
      </c>
      <c r="F128" s="442" t="s">
        <v>1264</v>
      </c>
      <c r="G128" s="436">
        <v>1425052401</v>
      </c>
      <c r="H128" s="438" t="s">
        <v>2498</v>
      </c>
      <c r="I128" s="438">
        <v>1425052</v>
      </c>
      <c r="J128" s="438" t="s">
        <v>1265</v>
      </c>
      <c r="K128" s="436">
        <v>365</v>
      </c>
      <c r="L128" s="436">
        <v>24</v>
      </c>
      <c r="M128" s="436">
        <v>7</v>
      </c>
      <c r="N128" s="437" t="s">
        <v>3642</v>
      </c>
      <c r="O128" s="437" t="s">
        <v>3643</v>
      </c>
    </row>
    <row r="129" spans="1:15" ht="34.5">
      <c r="A129" s="526"/>
      <c r="B129" s="540"/>
      <c r="C129" s="535"/>
      <c r="D129" s="434"/>
      <c r="E129" s="435">
        <v>1</v>
      </c>
      <c r="F129" s="443" t="s">
        <v>1266</v>
      </c>
      <c r="G129" s="436">
        <v>1425092201</v>
      </c>
      <c r="H129" s="436" t="s">
        <v>2509</v>
      </c>
      <c r="I129" s="436">
        <v>1425092</v>
      </c>
      <c r="J129" s="438" t="s">
        <v>1867</v>
      </c>
      <c r="K129" s="436">
        <v>365</v>
      </c>
      <c r="L129" s="436">
        <v>24</v>
      </c>
      <c r="M129" s="436">
        <v>7</v>
      </c>
      <c r="N129" s="437" t="s">
        <v>3642</v>
      </c>
      <c r="O129" s="437" t="s">
        <v>3643</v>
      </c>
    </row>
    <row r="130" spans="1:15" ht="32.25" customHeight="1">
      <c r="A130" s="526"/>
      <c r="B130" s="540"/>
      <c r="C130" s="535"/>
      <c r="D130" s="434">
        <v>1</v>
      </c>
      <c r="E130" s="435" t="s">
        <v>954</v>
      </c>
      <c r="F130" s="443" t="s">
        <v>1828</v>
      </c>
      <c r="G130" s="436">
        <v>1425011401</v>
      </c>
      <c r="H130" s="438" t="s">
        <v>2510</v>
      </c>
      <c r="I130" s="438">
        <v>1425011</v>
      </c>
      <c r="J130" s="438" t="s">
        <v>451</v>
      </c>
      <c r="K130" s="436">
        <v>365</v>
      </c>
      <c r="L130" s="436">
        <v>24</v>
      </c>
      <c r="M130" s="436">
        <v>7</v>
      </c>
      <c r="N130" s="437" t="s">
        <v>3642</v>
      </c>
      <c r="O130" s="437" t="s">
        <v>3643</v>
      </c>
    </row>
    <row r="131" spans="1:15" ht="23">
      <c r="A131" s="526"/>
      <c r="B131" s="540"/>
      <c r="C131" s="535"/>
      <c r="D131" s="434" t="s">
        <v>954</v>
      </c>
      <c r="E131" s="435">
        <v>1</v>
      </c>
      <c r="F131" s="445" t="s">
        <v>452</v>
      </c>
      <c r="G131" s="436">
        <v>1425022201</v>
      </c>
      <c r="H131" s="436" t="s">
        <v>2511</v>
      </c>
      <c r="I131" s="436">
        <v>1425022</v>
      </c>
      <c r="J131" s="436" t="s">
        <v>1868</v>
      </c>
      <c r="K131" s="436">
        <v>365</v>
      </c>
      <c r="L131" s="436">
        <v>24</v>
      </c>
      <c r="M131" s="436">
        <v>7</v>
      </c>
      <c r="N131" s="437" t="s">
        <v>3642</v>
      </c>
      <c r="O131" s="437" t="s">
        <v>3643</v>
      </c>
    </row>
    <row r="132" spans="1:15" ht="34.5">
      <c r="A132" s="526"/>
      <c r="B132" s="540"/>
      <c r="C132" s="535"/>
      <c r="D132" s="434">
        <v>1</v>
      </c>
      <c r="E132" s="435" t="s">
        <v>954</v>
      </c>
      <c r="F132" s="443" t="s">
        <v>208</v>
      </c>
      <c r="G132" s="436">
        <v>1425034401</v>
      </c>
      <c r="H132" s="436" t="s">
        <v>2512</v>
      </c>
      <c r="I132" s="436">
        <v>1425034</v>
      </c>
      <c r="J132" s="436" t="s">
        <v>453</v>
      </c>
      <c r="K132" s="436">
        <v>365</v>
      </c>
      <c r="L132" s="436">
        <v>24</v>
      </c>
      <c r="M132" s="436">
        <v>7</v>
      </c>
      <c r="N132" s="437" t="s">
        <v>3642</v>
      </c>
      <c r="O132" s="437" t="s">
        <v>3643</v>
      </c>
    </row>
    <row r="133" spans="1:15" ht="34.5">
      <c r="A133" s="526"/>
      <c r="B133" s="540"/>
      <c r="C133" s="535"/>
      <c r="D133" s="434" t="s">
        <v>954</v>
      </c>
      <c r="E133" s="435">
        <v>1</v>
      </c>
      <c r="F133" s="443" t="s">
        <v>1382</v>
      </c>
      <c r="G133" s="436">
        <v>1425104201</v>
      </c>
      <c r="H133" s="436" t="s">
        <v>2513</v>
      </c>
      <c r="I133" s="436">
        <v>1425104</v>
      </c>
      <c r="J133" s="436" t="s">
        <v>454</v>
      </c>
      <c r="K133" s="436">
        <v>365</v>
      </c>
      <c r="L133" s="436">
        <v>24</v>
      </c>
      <c r="M133" s="436">
        <v>7</v>
      </c>
      <c r="N133" s="437" t="s">
        <v>3642</v>
      </c>
      <c r="O133" s="437" t="s">
        <v>3643</v>
      </c>
    </row>
    <row r="134" spans="1:15" ht="64.5" customHeight="1">
      <c r="A134" s="526"/>
      <c r="B134" s="540"/>
      <c r="C134" s="535"/>
      <c r="D134" s="434" t="s">
        <v>954</v>
      </c>
      <c r="E134" s="435">
        <v>1</v>
      </c>
      <c r="F134" s="448" t="s">
        <v>1635</v>
      </c>
      <c r="G134" s="436">
        <v>1430054201</v>
      </c>
      <c r="H134" s="436" t="s">
        <v>3657</v>
      </c>
      <c r="I134" s="436">
        <v>1430054</v>
      </c>
      <c r="J134" s="438" t="s">
        <v>455</v>
      </c>
      <c r="K134" s="436">
        <v>365</v>
      </c>
      <c r="L134" s="436">
        <v>24</v>
      </c>
      <c r="M134" s="436">
        <v>7</v>
      </c>
      <c r="N134" s="437" t="s">
        <v>3642</v>
      </c>
      <c r="O134" s="437" t="s">
        <v>3643</v>
      </c>
    </row>
    <row r="135" spans="1:15" ht="23">
      <c r="A135" s="526"/>
      <c r="B135" s="540"/>
      <c r="C135" s="535"/>
      <c r="D135" s="434" t="s">
        <v>954</v>
      </c>
      <c r="E135" s="435">
        <v>1</v>
      </c>
      <c r="F135" s="443" t="s">
        <v>1383</v>
      </c>
      <c r="G135" s="436">
        <v>1425112201</v>
      </c>
      <c r="H135" s="436" t="s">
        <v>2515</v>
      </c>
      <c r="I135" s="436">
        <v>1425112</v>
      </c>
      <c r="J135" s="436" t="s">
        <v>522</v>
      </c>
      <c r="K135" s="436">
        <v>365</v>
      </c>
      <c r="L135" s="436">
        <v>24</v>
      </c>
      <c r="M135" s="436">
        <v>7</v>
      </c>
      <c r="N135" s="437" t="s">
        <v>3642</v>
      </c>
      <c r="O135" s="437" t="s">
        <v>3643</v>
      </c>
    </row>
    <row r="136" spans="1:15">
      <c r="A136" s="526"/>
      <c r="B136" s="540"/>
      <c r="C136" s="535"/>
      <c r="D136" s="434" t="s">
        <v>954</v>
      </c>
      <c r="E136" s="435">
        <v>1</v>
      </c>
      <c r="F136" s="443" t="s">
        <v>523</v>
      </c>
      <c r="G136" s="436">
        <v>1430012201</v>
      </c>
      <c r="H136" s="436" t="s">
        <v>2516</v>
      </c>
      <c r="I136" s="436">
        <v>1430012</v>
      </c>
      <c r="J136" s="436" t="s">
        <v>52</v>
      </c>
      <c r="K136" s="436">
        <v>365</v>
      </c>
      <c r="L136" s="436">
        <v>24</v>
      </c>
      <c r="M136" s="436">
        <v>7</v>
      </c>
      <c r="N136" s="437" t="s">
        <v>3642</v>
      </c>
      <c r="O136" s="437" t="s">
        <v>3643</v>
      </c>
    </row>
    <row r="137" spans="1:15" ht="69" customHeight="1">
      <c r="A137" s="526"/>
      <c r="B137" s="540"/>
      <c r="C137" s="535"/>
      <c r="D137" s="434">
        <v>1</v>
      </c>
      <c r="E137" s="435" t="s">
        <v>954</v>
      </c>
      <c r="F137" s="443" t="s">
        <v>1803</v>
      </c>
      <c r="G137" s="436">
        <v>1407054401</v>
      </c>
      <c r="H137" s="436" t="s">
        <v>2517</v>
      </c>
      <c r="I137" s="436">
        <v>1407054</v>
      </c>
      <c r="J137" s="436" t="s">
        <v>53</v>
      </c>
      <c r="K137" s="436">
        <v>365</v>
      </c>
      <c r="L137" s="436">
        <v>24</v>
      </c>
      <c r="M137" s="436">
        <v>7</v>
      </c>
      <c r="N137" s="437" t="s">
        <v>3642</v>
      </c>
      <c r="O137" s="437" t="s">
        <v>3643</v>
      </c>
    </row>
    <row r="138" spans="1:15" ht="45" customHeight="1">
      <c r="A138" s="526"/>
      <c r="B138" s="540"/>
      <c r="C138" s="535"/>
      <c r="D138" s="434" t="s">
        <v>954</v>
      </c>
      <c r="E138" s="435">
        <v>1</v>
      </c>
      <c r="F138" s="442" t="s">
        <v>1804</v>
      </c>
      <c r="G138" s="436">
        <v>1407055201</v>
      </c>
      <c r="H138" s="436" t="s">
        <v>2518</v>
      </c>
      <c r="I138" s="436">
        <v>1407055</v>
      </c>
      <c r="J138" s="436" t="s">
        <v>3635</v>
      </c>
      <c r="K138" s="436">
        <v>365</v>
      </c>
      <c r="L138" s="436">
        <v>24</v>
      </c>
      <c r="M138" s="436">
        <v>7</v>
      </c>
      <c r="N138" s="437" t="s">
        <v>3642</v>
      </c>
      <c r="O138" s="437" t="s">
        <v>3643</v>
      </c>
    </row>
    <row r="139" spans="1:15">
      <c r="A139" s="526"/>
      <c r="B139" s="540"/>
      <c r="C139" s="535"/>
      <c r="D139" s="434" t="s">
        <v>954</v>
      </c>
      <c r="E139" s="435">
        <v>1</v>
      </c>
      <c r="F139" s="443" t="s">
        <v>68</v>
      </c>
      <c r="G139" s="436">
        <v>1407022201</v>
      </c>
      <c r="H139" s="436" t="s">
        <v>2519</v>
      </c>
      <c r="I139" s="436">
        <v>1407022</v>
      </c>
      <c r="J139" s="436" t="s">
        <v>1082</v>
      </c>
      <c r="K139" s="436">
        <v>365</v>
      </c>
      <c r="L139" s="436">
        <v>24</v>
      </c>
      <c r="M139" s="436">
        <v>7</v>
      </c>
      <c r="N139" s="437" t="s">
        <v>3642</v>
      </c>
      <c r="O139" s="437" t="s">
        <v>3643</v>
      </c>
    </row>
    <row r="140" spans="1:15" ht="39" customHeight="1">
      <c r="A140" s="526"/>
      <c r="B140" s="540"/>
      <c r="C140" s="535"/>
      <c r="D140" s="434" t="s">
        <v>954</v>
      </c>
      <c r="E140" s="435">
        <v>1</v>
      </c>
      <c r="F140" s="527" t="s">
        <v>1636</v>
      </c>
      <c r="G140" s="436">
        <v>1409034201</v>
      </c>
      <c r="H140" s="436" t="s">
        <v>2521</v>
      </c>
      <c r="I140" s="530">
        <v>1409034</v>
      </c>
      <c r="J140" s="530" t="s">
        <v>54</v>
      </c>
      <c r="K140" s="436">
        <v>365</v>
      </c>
      <c r="L140" s="436">
        <v>24</v>
      </c>
      <c r="M140" s="436">
        <v>7</v>
      </c>
      <c r="N140" s="437" t="s">
        <v>3642</v>
      </c>
      <c r="O140" s="437" t="s">
        <v>3643</v>
      </c>
    </row>
    <row r="141" spans="1:15" ht="39" customHeight="1">
      <c r="A141" s="526"/>
      <c r="B141" s="540"/>
      <c r="C141" s="535"/>
      <c r="D141" s="434" t="s">
        <v>954</v>
      </c>
      <c r="E141" s="435">
        <v>1</v>
      </c>
      <c r="F141" s="529"/>
      <c r="G141" s="436">
        <v>1409034202</v>
      </c>
      <c r="H141" s="436" t="s">
        <v>3081</v>
      </c>
      <c r="I141" s="532"/>
      <c r="J141" s="532"/>
      <c r="K141" s="436">
        <v>365</v>
      </c>
      <c r="L141" s="436">
        <v>12</v>
      </c>
      <c r="M141" s="436">
        <v>7</v>
      </c>
      <c r="N141" s="437" t="s">
        <v>3642</v>
      </c>
      <c r="O141" s="437" t="s">
        <v>3643</v>
      </c>
    </row>
    <row r="142" spans="1:15" ht="57.5">
      <c r="A142" s="526"/>
      <c r="B142" s="540"/>
      <c r="C142" s="535"/>
      <c r="D142" s="434" t="s">
        <v>954</v>
      </c>
      <c r="E142" s="435">
        <v>1</v>
      </c>
      <c r="F142" s="443" t="s">
        <v>1637</v>
      </c>
      <c r="G142" s="436">
        <v>1436054201</v>
      </c>
      <c r="H142" s="436" t="s">
        <v>3082</v>
      </c>
      <c r="I142" s="436">
        <v>1436054</v>
      </c>
      <c r="J142" s="436" t="s">
        <v>55</v>
      </c>
      <c r="K142" s="436">
        <v>365</v>
      </c>
      <c r="L142" s="436">
        <v>24</v>
      </c>
      <c r="M142" s="436">
        <v>7</v>
      </c>
      <c r="N142" s="437" t="s">
        <v>3642</v>
      </c>
      <c r="O142" s="437" t="s">
        <v>3643</v>
      </c>
    </row>
    <row r="143" spans="1:15" ht="23">
      <c r="A143" s="526"/>
      <c r="B143" s="540"/>
      <c r="C143" s="535"/>
      <c r="D143" s="434" t="s">
        <v>954</v>
      </c>
      <c r="E143" s="435">
        <v>1</v>
      </c>
      <c r="F143" s="443" t="s">
        <v>1638</v>
      </c>
      <c r="G143" s="436">
        <v>1436022201</v>
      </c>
      <c r="H143" s="436" t="s">
        <v>2497</v>
      </c>
      <c r="I143" s="436">
        <v>1436022</v>
      </c>
      <c r="J143" s="436" t="s">
        <v>1258</v>
      </c>
      <c r="K143" s="436">
        <v>365</v>
      </c>
      <c r="L143" s="436">
        <v>24</v>
      </c>
      <c r="M143" s="436">
        <v>7</v>
      </c>
      <c r="N143" s="437" t="s">
        <v>3642</v>
      </c>
      <c r="O143" s="437" t="s">
        <v>3643</v>
      </c>
    </row>
    <row r="144" spans="1:15" ht="42.75" customHeight="1">
      <c r="A144" s="526"/>
      <c r="B144" s="540"/>
      <c r="C144" s="535"/>
      <c r="D144" s="434">
        <v>1</v>
      </c>
      <c r="E144" s="435" t="s">
        <v>954</v>
      </c>
      <c r="F144" s="533" t="s">
        <v>1543</v>
      </c>
      <c r="G144" s="436">
        <v>1406054401</v>
      </c>
      <c r="H144" s="436" t="s">
        <v>2499</v>
      </c>
      <c r="I144" s="530">
        <v>1406054</v>
      </c>
      <c r="J144" s="530" t="s">
        <v>1259</v>
      </c>
      <c r="K144" s="436">
        <v>365</v>
      </c>
      <c r="L144" s="436">
        <v>24</v>
      </c>
      <c r="M144" s="436">
        <v>7</v>
      </c>
      <c r="N144" s="437" t="s">
        <v>3642</v>
      </c>
      <c r="O144" s="437" t="s">
        <v>3643</v>
      </c>
    </row>
    <row r="145" spans="1:15" ht="42.75" customHeight="1">
      <c r="A145" s="526"/>
      <c r="B145" s="540"/>
      <c r="C145" s="535"/>
      <c r="D145" s="434" t="s">
        <v>954</v>
      </c>
      <c r="E145" s="435">
        <v>1</v>
      </c>
      <c r="F145" s="533"/>
      <c r="G145" s="436">
        <v>1406054201</v>
      </c>
      <c r="H145" s="436" t="s">
        <v>2500</v>
      </c>
      <c r="I145" s="532"/>
      <c r="J145" s="532"/>
      <c r="K145" s="436">
        <v>365</v>
      </c>
      <c r="L145" s="436">
        <v>24</v>
      </c>
      <c r="M145" s="436">
        <v>7</v>
      </c>
      <c r="N145" s="437" t="s">
        <v>3642</v>
      </c>
      <c r="O145" s="437" t="s">
        <v>3643</v>
      </c>
    </row>
    <row r="146" spans="1:15" ht="55.5" customHeight="1">
      <c r="A146" s="526"/>
      <c r="B146" s="540"/>
      <c r="C146" s="535"/>
      <c r="D146" s="434" t="s">
        <v>954</v>
      </c>
      <c r="E146" s="435">
        <v>1</v>
      </c>
      <c r="F146" s="442" t="s">
        <v>1544</v>
      </c>
      <c r="G146" s="436">
        <v>1406114201</v>
      </c>
      <c r="H146" s="438" t="s">
        <v>3083</v>
      </c>
      <c r="I146" s="438">
        <v>1406114</v>
      </c>
      <c r="J146" s="438" t="s">
        <v>1796</v>
      </c>
      <c r="K146" s="436">
        <v>365</v>
      </c>
      <c r="L146" s="436">
        <v>24</v>
      </c>
      <c r="M146" s="436">
        <v>7</v>
      </c>
      <c r="N146" s="437" t="s">
        <v>3642</v>
      </c>
      <c r="O146" s="437" t="s">
        <v>3643</v>
      </c>
    </row>
    <row r="147" spans="1:15" ht="97.5" customHeight="1">
      <c r="A147" s="526"/>
      <c r="B147" s="540"/>
      <c r="C147" s="535"/>
      <c r="D147" s="434" t="s">
        <v>954</v>
      </c>
      <c r="E147" s="435">
        <v>1</v>
      </c>
      <c r="F147" s="442" t="s">
        <v>1545</v>
      </c>
      <c r="G147" s="436">
        <v>1406084201</v>
      </c>
      <c r="H147" s="436" t="s">
        <v>3658</v>
      </c>
      <c r="I147" s="438">
        <v>1406084</v>
      </c>
      <c r="J147" s="438" t="s">
        <v>1797</v>
      </c>
      <c r="K147" s="436">
        <v>365</v>
      </c>
      <c r="L147" s="436">
        <v>24</v>
      </c>
      <c r="M147" s="436">
        <v>7</v>
      </c>
      <c r="N147" s="437" t="s">
        <v>3642</v>
      </c>
      <c r="O147" s="437" t="s">
        <v>3643</v>
      </c>
    </row>
    <row r="148" spans="1:15" ht="69" customHeight="1">
      <c r="A148" s="526"/>
      <c r="B148" s="540"/>
      <c r="C148" s="535"/>
      <c r="D148" s="434" t="s">
        <v>954</v>
      </c>
      <c r="E148" s="435">
        <v>1</v>
      </c>
      <c r="F148" s="443" t="s">
        <v>461</v>
      </c>
      <c r="G148" s="436">
        <v>1406074201</v>
      </c>
      <c r="H148" s="436" t="s">
        <v>2502</v>
      </c>
      <c r="I148" s="436">
        <v>1406074</v>
      </c>
      <c r="J148" s="436" t="s">
        <v>1798</v>
      </c>
      <c r="K148" s="436">
        <v>365</v>
      </c>
      <c r="L148" s="436">
        <v>24</v>
      </c>
      <c r="M148" s="436">
        <v>7</v>
      </c>
      <c r="N148" s="437" t="s">
        <v>3642</v>
      </c>
      <c r="O148" s="437" t="s">
        <v>3643</v>
      </c>
    </row>
    <row r="149" spans="1:15" ht="72" customHeight="1">
      <c r="A149" s="526"/>
      <c r="B149" s="540"/>
      <c r="C149" s="535"/>
      <c r="D149" s="434">
        <v>1</v>
      </c>
      <c r="E149" s="435" t="s">
        <v>954</v>
      </c>
      <c r="F149" s="527" t="s">
        <v>462</v>
      </c>
      <c r="G149" s="436">
        <v>1401014401</v>
      </c>
      <c r="H149" s="436" t="s">
        <v>2505</v>
      </c>
      <c r="I149" s="530">
        <v>1401014</v>
      </c>
      <c r="J149" s="530" t="s">
        <v>1799</v>
      </c>
      <c r="K149" s="436">
        <v>365</v>
      </c>
      <c r="L149" s="436">
        <v>24</v>
      </c>
      <c r="M149" s="436">
        <v>7</v>
      </c>
      <c r="N149" s="437" t="s">
        <v>3642</v>
      </c>
      <c r="O149" s="437" t="s">
        <v>3643</v>
      </c>
    </row>
    <row r="150" spans="1:15" ht="61.5" customHeight="1">
      <c r="A150" s="526"/>
      <c r="B150" s="540"/>
      <c r="C150" s="535"/>
      <c r="D150" s="434" t="s">
        <v>954</v>
      </c>
      <c r="E150" s="435">
        <v>1</v>
      </c>
      <c r="F150" s="528"/>
      <c r="G150" s="436">
        <v>1401014201</v>
      </c>
      <c r="H150" s="436" t="s">
        <v>2506</v>
      </c>
      <c r="I150" s="531"/>
      <c r="J150" s="531"/>
      <c r="K150" s="436">
        <v>365</v>
      </c>
      <c r="L150" s="436">
        <v>12</v>
      </c>
      <c r="M150" s="436">
        <v>7</v>
      </c>
      <c r="N150" s="437" t="s">
        <v>3642</v>
      </c>
      <c r="O150" s="437" t="s">
        <v>3643</v>
      </c>
    </row>
    <row r="151" spans="1:15" ht="45" customHeight="1">
      <c r="A151" s="526"/>
      <c r="B151" s="540"/>
      <c r="C151" s="535"/>
      <c r="D151" s="434">
        <v>1</v>
      </c>
      <c r="E151" s="435" t="s">
        <v>954</v>
      </c>
      <c r="F151" s="527" t="s">
        <v>173</v>
      </c>
      <c r="G151" s="436">
        <v>1423064401</v>
      </c>
      <c r="H151" s="436" t="s">
        <v>2507</v>
      </c>
      <c r="I151" s="530">
        <v>1423064</v>
      </c>
      <c r="J151" s="530" t="s">
        <v>507</v>
      </c>
      <c r="K151" s="436">
        <v>365</v>
      </c>
      <c r="L151" s="436">
        <v>24</v>
      </c>
      <c r="M151" s="436">
        <v>7</v>
      </c>
      <c r="N151" s="437" t="s">
        <v>3642</v>
      </c>
      <c r="O151" s="437" t="s">
        <v>3643</v>
      </c>
    </row>
    <row r="152" spans="1:15" ht="45" customHeight="1">
      <c r="A152" s="526"/>
      <c r="B152" s="540"/>
      <c r="C152" s="535"/>
      <c r="D152" s="434" t="s">
        <v>954</v>
      </c>
      <c r="E152" s="435">
        <v>1</v>
      </c>
      <c r="F152" s="529"/>
      <c r="G152" s="436">
        <v>1423064201</v>
      </c>
      <c r="H152" s="436" t="s">
        <v>2508</v>
      </c>
      <c r="I152" s="532"/>
      <c r="J152" s="532"/>
      <c r="K152" s="436">
        <v>365</v>
      </c>
      <c r="L152" s="436">
        <v>12</v>
      </c>
      <c r="M152" s="436">
        <v>7</v>
      </c>
      <c r="N152" s="437" t="s">
        <v>3642</v>
      </c>
      <c r="O152" s="437" t="s">
        <v>3643</v>
      </c>
    </row>
    <row r="153" spans="1:15" ht="26.25" customHeight="1">
      <c r="A153" s="526"/>
      <c r="B153" s="540"/>
      <c r="C153" s="535"/>
      <c r="D153" s="434">
        <v>1</v>
      </c>
      <c r="E153" s="435" t="s">
        <v>954</v>
      </c>
      <c r="F153" s="527" t="s">
        <v>644</v>
      </c>
      <c r="G153" s="436">
        <v>1438011401</v>
      </c>
      <c r="H153" s="437" t="s">
        <v>3084</v>
      </c>
      <c r="I153" s="530">
        <v>1438011</v>
      </c>
      <c r="J153" s="530" t="s">
        <v>306</v>
      </c>
      <c r="K153" s="436">
        <v>365</v>
      </c>
      <c r="L153" s="436">
        <v>24</v>
      </c>
      <c r="M153" s="436">
        <v>7</v>
      </c>
      <c r="N153" s="437" t="s">
        <v>3642</v>
      </c>
      <c r="O153" s="437" t="s">
        <v>3643</v>
      </c>
    </row>
    <row r="154" spans="1:15" ht="26.25" customHeight="1">
      <c r="A154" s="526"/>
      <c r="B154" s="540"/>
      <c r="C154" s="535"/>
      <c r="D154" s="434" t="s">
        <v>954</v>
      </c>
      <c r="E154" s="435">
        <v>1</v>
      </c>
      <c r="F154" s="528"/>
      <c r="G154" s="436">
        <v>1438011201</v>
      </c>
      <c r="H154" s="437" t="s">
        <v>3085</v>
      </c>
      <c r="I154" s="531"/>
      <c r="J154" s="531"/>
      <c r="K154" s="436">
        <v>365</v>
      </c>
      <c r="L154" s="436">
        <v>24</v>
      </c>
      <c r="M154" s="436">
        <v>7</v>
      </c>
      <c r="N154" s="437" t="s">
        <v>3642</v>
      </c>
      <c r="O154" s="437" t="s">
        <v>3643</v>
      </c>
    </row>
    <row r="155" spans="1:15" ht="55.5" customHeight="1">
      <c r="A155" s="526"/>
      <c r="B155" s="540"/>
      <c r="C155" s="535"/>
      <c r="D155" s="434" t="s">
        <v>954</v>
      </c>
      <c r="E155" s="435">
        <v>1</v>
      </c>
      <c r="F155" s="443" t="s">
        <v>645</v>
      </c>
      <c r="G155" s="436">
        <v>1438024201</v>
      </c>
      <c r="H155" s="437" t="s">
        <v>3086</v>
      </c>
      <c r="I155" s="436">
        <v>1438024</v>
      </c>
      <c r="J155" s="436" t="s">
        <v>1395</v>
      </c>
      <c r="K155" s="436">
        <v>365</v>
      </c>
      <c r="L155" s="436">
        <v>24</v>
      </c>
      <c r="M155" s="436">
        <v>7</v>
      </c>
      <c r="N155" s="437" t="s">
        <v>3642</v>
      </c>
      <c r="O155" s="437" t="s">
        <v>3643</v>
      </c>
    </row>
    <row r="156" spans="1:15" ht="36" customHeight="1">
      <c r="A156" s="526"/>
      <c r="B156" s="540"/>
      <c r="C156" s="535"/>
      <c r="D156" s="434" t="s">
        <v>954</v>
      </c>
      <c r="E156" s="435">
        <v>1</v>
      </c>
      <c r="F156" s="442" t="s">
        <v>642</v>
      </c>
      <c r="G156" s="436">
        <v>1405044201</v>
      </c>
      <c r="H156" s="437" t="s">
        <v>3087</v>
      </c>
      <c r="I156" s="438">
        <v>1405044</v>
      </c>
      <c r="J156" s="438" t="s">
        <v>653</v>
      </c>
      <c r="K156" s="436">
        <v>365</v>
      </c>
      <c r="L156" s="436">
        <v>24</v>
      </c>
      <c r="M156" s="436">
        <v>7</v>
      </c>
      <c r="N156" s="437" t="s">
        <v>3642</v>
      </c>
      <c r="O156" s="437" t="s">
        <v>3643</v>
      </c>
    </row>
    <row r="157" spans="1:15" ht="40.5" customHeight="1">
      <c r="A157" s="526"/>
      <c r="B157" s="540"/>
      <c r="C157" s="535"/>
      <c r="D157" s="434" t="s">
        <v>954</v>
      </c>
      <c r="E157" s="435">
        <v>1</v>
      </c>
      <c r="F157" s="443" t="s">
        <v>643</v>
      </c>
      <c r="G157" s="436">
        <v>1405011201</v>
      </c>
      <c r="H157" s="437" t="s">
        <v>3121</v>
      </c>
      <c r="I157" s="436">
        <v>1405011</v>
      </c>
      <c r="J157" s="436" t="s">
        <v>654</v>
      </c>
      <c r="K157" s="436">
        <v>365</v>
      </c>
      <c r="L157" s="436">
        <v>24</v>
      </c>
      <c r="M157" s="436">
        <v>7</v>
      </c>
      <c r="N157" s="437" t="s">
        <v>3642</v>
      </c>
      <c r="O157" s="437" t="s">
        <v>3643</v>
      </c>
    </row>
    <row r="158" spans="1:15" ht="31.5" customHeight="1">
      <c r="A158" s="526"/>
      <c r="B158" s="540"/>
      <c r="C158" s="535"/>
      <c r="D158" s="434">
        <v>1</v>
      </c>
      <c r="E158" s="435" t="s">
        <v>954</v>
      </c>
      <c r="F158" s="527" t="s">
        <v>2733</v>
      </c>
      <c r="G158" s="436">
        <v>1432014401</v>
      </c>
      <c r="H158" s="436" t="s">
        <v>2759</v>
      </c>
      <c r="I158" s="530">
        <v>1432014</v>
      </c>
      <c r="J158" s="530" t="s">
        <v>83</v>
      </c>
      <c r="K158" s="436">
        <v>365</v>
      </c>
      <c r="L158" s="436">
        <v>24</v>
      </c>
      <c r="M158" s="436">
        <v>7</v>
      </c>
      <c r="N158" s="437" t="s">
        <v>3642</v>
      </c>
      <c r="O158" s="437" t="s">
        <v>3643</v>
      </c>
    </row>
    <row r="159" spans="1:15" ht="31.5" customHeight="1">
      <c r="A159" s="526"/>
      <c r="B159" s="540"/>
      <c r="C159" s="535"/>
      <c r="D159" s="434"/>
      <c r="E159" s="435">
        <v>1</v>
      </c>
      <c r="F159" s="529"/>
      <c r="G159" s="436">
        <v>1432014201</v>
      </c>
      <c r="H159" s="436" t="s">
        <v>2758</v>
      </c>
      <c r="I159" s="532"/>
      <c r="J159" s="532"/>
      <c r="K159" s="436">
        <v>365</v>
      </c>
      <c r="L159" s="436">
        <v>12</v>
      </c>
      <c r="M159" s="436">
        <v>7</v>
      </c>
      <c r="N159" s="437" t="s">
        <v>3642</v>
      </c>
      <c r="O159" s="437" t="s">
        <v>3643</v>
      </c>
    </row>
    <row r="160" spans="1:15" ht="48" customHeight="1">
      <c r="A160" s="526"/>
      <c r="B160" s="540"/>
      <c r="C160" s="535"/>
      <c r="D160" s="434" t="s">
        <v>954</v>
      </c>
      <c r="E160" s="435">
        <v>1</v>
      </c>
      <c r="F160" s="443" t="s">
        <v>2197</v>
      </c>
      <c r="G160" s="436">
        <v>1432064201</v>
      </c>
      <c r="H160" s="436" t="s">
        <v>3088</v>
      </c>
      <c r="I160" s="436">
        <v>1432064</v>
      </c>
      <c r="J160" s="436" t="s">
        <v>209</v>
      </c>
      <c r="K160" s="436">
        <v>365</v>
      </c>
      <c r="L160" s="436">
        <v>24</v>
      </c>
      <c r="M160" s="436">
        <v>7</v>
      </c>
      <c r="N160" s="437" t="s">
        <v>3642</v>
      </c>
      <c r="O160" s="437" t="s">
        <v>3643</v>
      </c>
    </row>
    <row r="161" spans="1:15" ht="33.75" customHeight="1">
      <c r="A161" s="526"/>
      <c r="B161" s="540"/>
      <c r="C161" s="535"/>
      <c r="D161" s="434" t="s">
        <v>954</v>
      </c>
      <c r="E161" s="435">
        <v>1</v>
      </c>
      <c r="F161" s="443" t="s">
        <v>1461</v>
      </c>
      <c r="G161" s="436">
        <v>1432072201</v>
      </c>
      <c r="H161" s="436" t="s">
        <v>3089</v>
      </c>
      <c r="I161" s="436">
        <v>1432072</v>
      </c>
      <c r="J161" s="436" t="s">
        <v>210</v>
      </c>
      <c r="K161" s="436">
        <v>365</v>
      </c>
      <c r="L161" s="436">
        <v>24</v>
      </c>
      <c r="M161" s="436">
        <v>7</v>
      </c>
      <c r="N161" s="437" t="s">
        <v>3642</v>
      </c>
      <c r="O161" s="437" t="s">
        <v>3643</v>
      </c>
    </row>
    <row r="162" spans="1:15" ht="23">
      <c r="A162" s="538"/>
      <c r="B162" s="541"/>
      <c r="C162" s="535"/>
      <c r="D162" s="434" t="s">
        <v>954</v>
      </c>
      <c r="E162" s="435">
        <v>1</v>
      </c>
      <c r="F162" s="448" t="s">
        <v>2397</v>
      </c>
      <c r="G162" s="436">
        <v>1432054201</v>
      </c>
      <c r="H162" s="441" t="s">
        <v>3090</v>
      </c>
      <c r="I162" s="441"/>
      <c r="J162" s="438" t="s">
        <v>1096</v>
      </c>
      <c r="K162" s="436">
        <v>365</v>
      </c>
      <c r="L162" s="436">
        <v>24</v>
      </c>
      <c r="M162" s="436">
        <v>7</v>
      </c>
      <c r="N162" s="437" t="s">
        <v>3642</v>
      </c>
      <c r="O162" s="437" t="s">
        <v>3643</v>
      </c>
    </row>
    <row r="163" spans="1:15" ht="46.5" customHeight="1">
      <c r="A163" s="525" t="s">
        <v>3638</v>
      </c>
      <c r="B163" s="542" t="s">
        <v>3659</v>
      </c>
      <c r="C163" s="535" t="s">
        <v>3103</v>
      </c>
      <c r="D163" s="434">
        <v>1</v>
      </c>
      <c r="E163" s="435" t="s">
        <v>954</v>
      </c>
      <c r="F163" s="527" t="s">
        <v>3174</v>
      </c>
      <c r="G163" s="436">
        <v>1464011401</v>
      </c>
      <c r="H163" s="437" t="s">
        <v>2522</v>
      </c>
      <c r="I163" s="530">
        <v>1464011</v>
      </c>
      <c r="J163" s="530" t="s">
        <v>935</v>
      </c>
      <c r="K163" s="436">
        <v>365</v>
      </c>
      <c r="L163" s="436">
        <v>24</v>
      </c>
      <c r="M163" s="436">
        <v>7</v>
      </c>
      <c r="N163" s="437" t="s">
        <v>3642</v>
      </c>
      <c r="O163" s="437" t="s">
        <v>3643</v>
      </c>
    </row>
    <row r="164" spans="1:15" ht="55.5" customHeight="1">
      <c r="A164" s="526"/>
      <c r="B164" s="543"/>
      <c r="C164" s="535"/>
      <c r="D164" s="434" t="s">
        <v>954</v>
      </c>
      <c r="E164" s="435">
        <v>1</v>
      </c>
      <c r="F164" s="528"/>
      <c r="G164" s="436">
        <v>1464011201</v>
      </c>
      <c r="H164" s="437" t="s">
        <v>2523</v>
      </c>
      <c r="I164" s="531"/>
      <c r="J164" s="531"/>
      <c r="K164" s="436">
        <v>365</v>
      </c>
      <c r="L164" s="436">
        <v>24</v>
      </c>
      <c r="M164" s="436">
        <v>7</v>
      </c>
      <c r="N164" s="437" t="s">
        <v>3642</v>
      </c>
      <c r="O164" s="437" t="s">
        <v>3643</v>
      </c>
    </row>
    <row r="165" spans="1:15" ht="31.5" customHeight="1">
      <c r="A165" s="526"/>
      <c r="B165" s="543"/>
      <c r="C165" s="535"/>
      <c r="D165" s="434" t="s">
        <v>954</v>
      </c>
      <c r="E165" s="435">
        <v>1</v>
      </c>
      <c r="F165" s="529"/>
      <c r="G165" s="436">
        <v>1464011202</v>
      </c>
      <c r="H165" s="437" t="s">
        <v>2524</v>
      </c>
      <c r="I165" s="531"/>
      <c r="J165" s="532"/>
      <c r="K165" s="436">
        <v>365</v>
      </c>
      <c r="L165" s="436">
        <v>24</v>
      </c>
      <c r="M165" s="436">
        <v>7</v>
      </c>
      <c r="N165" s="437" t="s">
        <v>3642</v>
      </c>
      <c r="O165" s="437" t="s">
        <v>3643</v>
      </c>
    </row>
    <row r="166" spans="1:15" ht="33" customHeight="1">
      <c r="A166" s="526"/>
      <c r="B166" s="543"/>
      <c r="C166" s="535"/>
      <c r="D166" s="434" t="s">
        <v>954</v>
      </c>
      <c r="E166" s="435">
        <v>1</v>
      </c>
      <c r="F166" s="443" t="s">
        <v>3152</v>
      </c>
      <c r="G166" s="436">
        <v>1426042201</v>
      </c>
      <c r="H166" s="437" t="s">
        <v>3150</v>
      </c>
      <c r="I166" s="441">
        <v>1426042</v>
      </c>
      <c r="J166" s="438" t="s">
        <v>3151</v>
      </c>
      <c r="K166" s="436">
        <v>365</v>
      </c>
      <c r="L166" s="436">
        <v>24</v>
      </c>
      <c r="M166" s="436">
        <v>7</v>
      </c>
      <c r="N166" s="437" t="s">
        <v>3642</v>
      </c>
      <c r="O166" s="437" t="s">
        <v>3643</v>
      </c>
    </row>
    <row r="167" spans="1:15" ht="45" customHeight="1">
      <c r="A167" s="526"/>
      <c r="B167" s="543"/>
      <c r="C167" s="535"/>
      <c r="D167" s="434" t="s">
        <v>954</v>
      </c>
      <c r="E167" s="435">
        <v>1</v>
      </c>
      <c r="F167" s="443" t="s">
        <v>24</v>
      </c>
      <c r="G167" s="436">
        <v>1426062201</v>
      </c>
      <c r="H167" s="437" t="s">
        <v>2525</v>
      </c>
      <c r="I167" s="436">
        <v>1426062</v>
      </c>
      <c r="J167" s="436" t="s">
        <v>508</v>
      </c>
      <c r="K167" s="436">
        <v>365</v>
      </c>
      <c r="L167" s="436">
        <v>24</v>
      </c>
      <c r="M167" s="436">
        <v>7</v>
      </c>
      <c r="N167" s="437" t="s">
        <v>3642</v>
      </c>
      <c r="O167" s="437" t="s">
        <v>3643</v>
      </c>
    </row>
    <row r="168" spans="1:15" ht="44.25" customHeight="1">
      <c r="A168" s="526"/>
      <c r="B168" s="543"/>
      <c r="C168" s="535"/>
      <c r="D168" s="434" t="s">
        <v>954</v>
      </c>
      <c r="E168" s="435">
        <v>1</v>
      </c>
      <c r="F168" s="443" t="s">
        <v>25</v>
      </c>
      <c r="G168" s="436">
        <v>1426092201</v>
      </c>
      <c r="H168" s="437" t="s">
        <v>2526</v>
      </c>
      <c r="I168" s="436">
        <v>1426092</v>
      </c>
      <c r="J168" s="436" t="s">
        <v>3660</v>
      </c>
      <c r="K168" s="436">
        <v>365</v>
      </c>
      <c r="L168" s="436">
        <v>24</v>
      </c>
      <c r="M168" s="436">
        <v>7</v>
      </c>
      <c r="N168" s="437" t="s">
        <v>3642</v>
      </c>
      <c r="O168" s="437" t="s">
        <v>3643</v>
      </c>
    </row>
    <row r="169" spans="1:15">
      <c r="A169" s="526"/>
      <c r="B169" s="543"/>
      <c r="C169" s="535"/>
      <c r="D169" s="434" t="s">
        <v>954</v>
      </c>
      <c r="E169" s="435">
        <v>1</v>
      </c>
      <c r="F169" s="443" t="s">
        <v>1825</v>
      </c>
      <c r="G169" s="436">
        <v>1426132201</v>
      </c>
      <c r="H169" s="437" t="s">
        <v>2527</v>
      </c>
      <c r="I169" s="436">
        <v>1426132</v>
      </c>
      <c r="J169" s="436" t="s">
        <v>1826</v>
      </c>
      <c r="K169" s="436">
        <v>365</v>
      </c>
      <c r="L169" s="436">
        <v>24</v>
      </c>
      <c r="M169" s="436">
        <v>7</v>
      </c>
      <c r="N169" s="437" t="s">
        <v>3642</v>
      </c>
      <c r="O169" s="437" t="s">
        <v>3643</v>
      </c>
    </row>
    <row r="170" spans="1:15" ht="72" customHeight="1">
      <c r="A170" s="526"/>
      <c r="B170" s="543"/>
      <c r="C170" s="535"/>
      <c r="D170" s="434">
        <v>1</v>
      </c>
      <c r="E170" s="435" t="s">
        <v>954</v>
      </c>
      <c r="F170" s="443" t="s">
        <v>26</v>
      </c>
      <c r="G170" s="436">
        <v>1410024401</v>
      </c>
      <c r="H170" s="437" t="s">
        <v>2528</v>
      </c>
      <c r="I170" s="436">
        <v>1410024</v>
      </c>
      <c r="J170" s="436" t="s">
        <v>1827</v>
      </c>
      <c r="K170" s="436">
        <v>365</v>
      </c>
      <c r="L170" s="436">
        <v>24</v>
      </c>
      <c r="M170" s="436">
        <v>7</v>
      </c>
      <c r="N170" s="437" t="s">
        <v>3642</v>
      </c>
      <c r="O170" s="437" t="s">
        <v>3643</v>
      </c>
    </row>
    <row r="171" spans="1:15" ht="37.5" customHeight="1">
      <c r="A171" s="526"/>
      <c r="B171" s="543"/>
      <c r="C171" s="535"/>
      <c r="D171" s="434" t="s">
        <v>954</v>
      </c>
      <c r="E171" s="435">
        <v>1</v>
      </c>
      <c r="F171" s="443" t="s">
        <v>27</v>
      </c>
      <c r="G171" s="436">
        <v>1410042201</v>
      </c>
      <c r="H171" s="437" t="s">
        <v>2529</v>
      </c>
      <c r="I171" s="436">
        <v>1410042</v>
      </c>
      <c r="J171" s="436" t="s">
        <v>1070</v>
      </c>
      <c r="K171" s="436">
        <v>365</v>
      </c>
      <c r="L171" s="436">
        <v>24</v>
      </c>
      <c r="M171" s="436">
        <v>7</v>
      </c>
      <c r="N171" s="437" t="s">
        <v>3642</v>
      </c>
      <c r="O171" s="437" t="s">
        <v>3643</v>
      </c>
    </row>
    <row r="172" spans="1:15" ht="43.5" customHeight="1">
      <c r="A172" s="526"/>
      <c r="B172" s="543"/>
      <c r="C172" s="535"/>
      <c r="D172" s="434">
        <v>1</v>
      </c>
      <c r="E172" s="435" t="s">
        <v>954</v>
      </c>
      <c r="F172" s="527" t="s">
        <v>28</v>
      </c>
      <c r="G172" s="436">
        <v>1429011401</v>
      </c>
      <c r="H172" s="437" t="s">
        <v>2530</v>
      </c>
      <c r="I172" s="530">
        <v>1429011</v>
      </c>
      <c r="J172" s="530" t="s">
        <v>1639</v>
      </c>
      <c r="K172" s="436">
        <v>365</v>
      </c>
      <c r="L172" s="436">
        <v>24</v>
      </c>
      <c r="M172" s="436">
        <v>7</v>
      </c>
      <c r="N172" s="437" t="s">
        <v>3642</v>
      </c>
      <c r="O172" s="437" t="s">
        <v>3643</v>
      </c>
    </row>
    <row r="173" spans="1:15" ht="57" customHeight="1">
      <c r="A173" s="526"/>
      <c r="B173" s="543"/>
      <c r="C173" s="535"/>
      <c r="D173" s="434" t="s">
        <v>954</v>
      </c>
      <c r="E173" s="435">
        <v>1</v>
      </c>
      <c r="F173" s="529"/>
      <c r="G173" s="436">
        <v>1429011201</v>
      </c>
      <c r="H173" s="437" t="s">
        <v>2531</v>
      </c>
      <c r="I173" s="532"/>
      <c r="J173" s="532"/>
      <c r="K173" s="436">
        <v>365</v>
      </c>
      <c r="L173" s="436">
        <v>24</v>
      </c>
      <c r="M173" s="436">
        <v>7</v>
      </c>
      <c r="N173" s="437" t="s">
        <v>3642</v>
      </c>
      <c r="O173" s="437" t="s">
        <v>3643</v>
      </c>
    </row>
    <row r="174" spans="1:15" ht="57.5">
      <c r="A174" s="526"/>
      <c r="B174" s="543"/>
      <c r="C174" s="535"/>
      <c r="D174" s="434" t="s">
        <v>954</v>
      </c>
      <c r="E174" s="435">
        <v>1</v>
      </c>
      <c r="F174" s="443" t="s">
        <v>1455</v>
      </c>
      <c r="G174" s="436">
        <v>1429054201</v>
      </c>
      <c r="H174" s="437" t="s">
        <v>2532</v>
      </c>
      <c r="I174" s="436">
        <v>1429054</v>
      </c>
      <c r="J174" s="436" t="s">
        <v>1640</v>
      </c>
      <c r="K174" s="436">
        <v>365</v>
      </c>
      <c r="L174" s="436">
        <v>24</v>
      </c>
      <c r="M174" s="436">
        <v>7</v>
      </c>
      <c r="N174" s="437" t="s">
        <v>3642</v>
      </c>
      <c r="O174" s="437" t="s">
        <v>3643</v>
      </c>
    </row>
    <row r="175" spans="1:15" ht="38.25" customHeight="1">
      <c r="A175" s="526"/>
      <c r="B175" s="543"/>
      <c r="C175" s="535"/>
      <c r="D175" s="434">
        <v>1</v>
      </c>
      <c r="E175" s="435" t="s">
        <v>954</v>
      </c>
      <c r="F175" s="527" t="s">
        <v>1456</v>
      </c>
      <c r="G175" s="436">
        <v>1433011401</v>
      </c>
      <c r="H175" s="437" t="s">
        <v>2533</v>
      </c>
      <c r="I175" s="530">
        <v>1433011</v>
      </c>
      <c r="J175" s="530" t="s">
        <v>225</v>
      </c>
      <c r="K175" s="436">
        <v>365</v>
      </c>
      <c r="L175" s="436">
        <v>24</v>
      </c>
      <c r="M175" s="436">
        <v>7</v>
      </c>
      <c r="N175" s="437" t="s">
        <v>3642</v>
      </c>
      <c r="O175" s="437" t="s">
        <v>3643</v>
      </c>
    </row>
    <row r="176" spans="1:15" ht="38.25" customHeight="1">
      <c r="A176" s="526"/>
      <c r="B176" s="543"/>
      <c r="C176" s="535"/>
      <c r="D176" s="434" t="s">
        <v>954</v>
      </c>
      <c r="E176" s="435">
        <v>1</v>
      </c>
      <c r="F176" s="528"/>
      <c r="G176" s="436">
        <v>1433011201</v>
      </c>
      <c r="H176" s="437" t="s">
        <v>2534</v>
      </c>
      <c r="I176" s="531"/>
      <c r="J176" s="531"/>
      <c r="K176" s="436">
        <v>365</v>
      </c>
      <c r="L176" s="436">
        <v>12</v>
      </c>
      <c r="M176" s="436">
        <v>7</v>
      </c>
      <c r="N176" s="437" t="s">
        <v>3642</v>
      </c>
      <c r="O176" s="437" t="s">
        <v>3643</v>
      </c>
    </row>
    <row r="177" spans="1:15" ht="48.75" customHeight="1">
      <c r="A177" s="526"/>
      <c r="B177" s="543"/>
      <c r="C177" s="535"/>
      <c r="D177" s="434" t="s">
        <v>954</v>
      </c>
      <c r="E177" s="435">
        <v>1</v>
      </c>
      <c r="F177" s="527" t="s">
        <v>1457</v>
      </c>
      <c r="G177" s="436">
        <v>1433054201</v>
      </c>
      <c r="H177" s="437" t="s">
        <v>2536</v>
      </c>
      <c r="I177" s="530">
        <v>1433054</v>
      </c>
      <c r="J177" s="530" t="s">
        <v>1641</v>
      </c>
      <c r="K177" s="436">
        <v>365</v>
      </c>
      <c r="L177" s="436">
        <v>24</v>
      </c>
      <c r="M177" s="436">
        <v>7</v>
      </c>
      <c r="N177" s="437" t="s">
        <v>3642</v>
      </c>
      <c r="O177" s="437" t="s">
        <v>3643</v>
      </c>
    </row>
    <row r="178" spans="1:15" ht="48.75" customHeight="1">
      <c r="A178" s="526"/>
      <c r="B178" s="543"/>
      <c r="C178" s="535"/>
      <c r="D178" s="434" t="s">
        <v>954</v>
      </c>
      <c r="E178" s="435">
        <v>1</v>
      </c>
      <c r="F178" s="529"/>
      <c r="G178" s="436">
        <v>1433054202</v>
      </c>
      <c r="H178" s="437" t="s">
        <v>3144</v>
      </c>
      <c r="I178" s="532"/>
      <c r="J178" s="532"/>
      <c r="K178" s="436">
        <v>365</v>
      </c>
      <c r="L178" s="436">
        <v>24</v>
      </c>
      <c r="M178" s="436">
        <v>7</v>
      </c>
      <c r="N178" s="437" t="s">
        <v>3642</v>
      </c>
      <c r="O178" s="437" t="s">
        <v>3643</v>
      </c>
    </row>
    <row r="179" spans="1:15" ht="54" customHeight="1">
      <c r="A179" s="526"/>
      <c r="B179" s="543"/>
      <c r="C179" s="535"/>
      <c r="D179" s="434">
        <v>1</v>
      </c>
      <c r="E179" s="435" t="s">
        <v>954</v>
      </c>
      <c r="F179" s="527" t="s">
        <v>1873</v>
      </c>
      <c r="G179" s="436">
        <v>1403011401</v>
      </c>
      <c r="H179" s="437" t="s">
        <v>2537</v>
      </c>
      <c r="I179" s="530">
        <v>1403011</v>
      </c>
      <c r="J179" s="530" t="s">
        <v>226</v>
      </c>
      <c r="K179" s="436">
        <v>365</v>
      </c>
      <c r="L179" s="436">
        <v>24</v>
      </c>
      <c r="M179" s="436">
        <v>7</v>
      </c>
      <c r="N179" s="437" t="s">
        <v>3642</v>
      </c>
      <c r="O179" s="437" t="s">
        <v>3643</v>
      </c>
    </row>
    <row r="180" spans="1:15" ht="54" customHeight="1">
      <c r="A180" s="526"/>
      <c r="B180" s="543"/>
      <c r="C180" s="535"/>
      <c r="D180" s="434" t="s">
        <v>954</v>
      </c>
      <c r="E180" s="435">
        <v>1</v>
      </c>
      <c r="F180" s="529"/>
      <c r="G180" s="436">
        <v>1403011201</v>
      </c>
      <c r="H180" s="437" t="s">
        <v>2538</v>
      </c>
      <c r="I180" s="532"/>
      <c r="J180" s="532"/>
      <c r="K180" s="436">
        <v>365</v>
      </c>
      <c r="L180" s="436">
        <v>24</v>
      </c>
      <c r="M180" s="436">
        <v>7</v>
      </c>
      <c r="N180" s="437" t="s">
        <v>3642</v>
      </c>
      <c r="O180" s="437" t="s">
        <v>3643</v>
      </c>
    </row>
    <row r="181" spans="1:15" ht="102.75" customHeight="1">
      <c r="A181" s="526"/>
      <c r="B181" s="543"/>
      <c r="C181" s="535"/>
      <c r="D181" s="434" t="s">
        <v>954</v>
      </c>
      <c r="E181" s="435">
        <v>1</v>
      </c>
      <c r="F181" s="445" t="s">
        <v>1865</v>
      </c>
      <c r="G181" s="436">
        <v>1412102201</v>
      </c>
      <c r="H181" s="437" t="s">
        <v>2543</v>
      </c>
      <c r="I181" s="441">
        <v>1412102</v>
      </c>
      <c r="J181" s="441" t="s">
        <v>3557</v>
      </c>
      <c r="K181" s="436">
        <v>365</v>
      </c>
      <c r="L181" s="436">
        <v>24</v>
      </c>
      <c r="M181" s="436">
        <v>7</v>
      </c>
      <c r="N181" s="437" t="s">
        <v>3642</v>
      </c>
      <c r="O181" s="437" t="s">
        <v>3643</v>
      </c>
    </row>
    <row r="182" spans="1:15" ht="111" customHeight="1">
      <c r="A182" s="526"/>
      <c r="B182" s="543"/>
      <c r="C182" s="535"/>
      <c r="D182" s="434" t="s">
        <v>954</v>
      </c>
      <c r="E182" s="435">
        <v>1</v>
      </c>
      <c r="F182" s="443" t="s">
        <v>1872</v>
      </c>
      <c r="G182" s="436">
        <v>1403112201</v>
      </c>
      <c r="H182" s="437" t="s">
        <v>2539</v>
      </c>
      <c r="I182" s="436">
        <v>1403112</v>
      </c>
      <c r="J182" s="436" t="s">
        <v>1642</v>
      </c>
      <c r="K182" s="436">
        <v>365</v>
      </c>
      <c r="L182" s="436">
        <v>24</v>
      </c>
      <c r="M182" s="436">
        <v>7</v>
      </c>
      <c r="N182" s="437" t="s">
        <v>3642</v>
      </c>
      <c r="O182" s="437" t="s">
        <v>3643</v>
      </c>
    </row>
    <row r="183" spans="1:15" ht="39" customHeight="1">
      <c r="A183" s="526"/>
      <c r="B183" s="543"/>
      <c r="C183" s="535"/>
      <c r="D183" s="434" t="s">
        <v>954</v>
      </c>
      <c r="E183" s="435">
        <v>1</v>
      </c>
      <c r="F183" s="442" t="s">
        <v>1871</v>
      </c>
      <c r="G183" s="436">
        <v>1403132201</v>
      </c>
      <c r="H183" s="437" t="s">
        <v>2885</v>
      </c>
      <c r="I183" s="438">
        <v>1403132</v>
      </c>
      <c r="J183" s="438" t="s">
        <v>3558</v>
      </c>
      <c r="K183" s="436">
        <v>365</v>
      </c>
      <c r="L183" s="436">
        <v>12</v>
      </c>
      <c r="M183" s="436">
        <v>7</v>
      </c>
      <c r="N183" s="437" t="s">
        <v>3642</v>
      </c>
      <c r="O183" s="437" t="s">
        <v>3643</v>
      </c>
    </row>
    <row r="184" spans="1:15" ht="56.25" customHeight="1">
      <c r="A184" s="526"/>
      <c r="B184" s="543"/>
      <c r="C184" s="535"/>
      <c r="D184" s="434">
        <v>1</v>
      </c>
      <c r="E184" s="435" t="s">
        <v>954</v>
      </c>
      <c r="F184" s="527" t="s">
        <v>2060</v>
      </c>
      <c r="G184" s="436">
        <v>1412011401</v>
      </c>
      <c r="H184" s="437" t="s">
        <v>2540</v>
      </c>
      <c r="I184" s="530">
        <v>1412011</v>
      </c>
      <c r="J184" s="530" t="s">
        <v>1733</v>
      </c>
      <c r="K184" s="436">
        <v>365</v>
      </c>
      <c r="L184" s="436">
        <v>24</v>
      </c>
      <c r="M184" s="436">
        <v>7</v>
      </c>
      <c r="N184" s="437" t="s">
        <v>3642</v>
      </c>
      <c r="O184" s="437" t="s">
        <v>3643</v>
      </c>
    </row>
    <row r="185" spans="1:15" ht="56.25" customHeight="1">
      <c r="A185" s="526"/>
      <c r="B185" s="543"/>
      <c r="C185" s="535"/>
      <c r="D185" s="434" t="s">
        <v>954</v>
      </c>
      <c r="E185" s="435">
        <v>1</v>
      </c>
      <c r="F185" s="529"/>
      <c r="G185" s="436">
        <v>1412011201</v>
      </c>
      <c r="H185" s="437" t="s">
        <v>2541</v>
      </c>
      <c r="I185" s="532"/>
      <c r="J185" s="532"/>
      <c r="K185" s="436">
        <v>365</v>
      </c>
      <c r="L185" s="436">
        <v>24</v>
      </c>
      <c r="M185" s="436">
        <v>7</v>
      </c>
      <c r="N185" s="437" t="s">
        <v>3642</v>
      </c>
      <c r="O185" s="437" t="s">
        <v>3643</v>
      </c>
    </row>
    <row r="186" spans="1:15" ht="109.5" customHeight="1">
      <c r="A186" s="526"/>
      <c r="B186" s="543"/>
      <c r="C186" s="535"/>
      <c r="D186" s="434" t="s">
        <v>954</v>
      </c>
      <c r="E186" s="435">
        <v>1</v>
      </c>
      <c r="F186" s="443" t="s">
        <v>3175</v>
      </c>
      <c r="G186" s="436">
        <v>1412094201</v>
      </c>
      <c r="H186" s="437" t="s">
        <v>2542</v>
      </c>
      <c r="I186" s="436">
        <v>1412094</v>
      </c>
      <c r="J186" s="436" t="s">
        <v>1734</v>
      </c>
      <c r="K186" s="436">
        <v>365</v>
      </c>
      <c r="L186" s="436">
        <v>24</v>
      </c>
      <c r="M186" s="436">
        <v>7</v>
      </c>
      <c r="N186" s="437" t="s">
        <v>3642</v>
      </c>
      <c r="O186" s="437" t="s">
        <v>3643</v>
      </c>
    </row>
    <row r="187" spans="1:15" ht="48" customHeight="1">
      <c r="A187" s="547" t="s">
        <v>3640</v>
      </c>
      <c r="B187" s="533" t="s">
        <v>3661</v>
      </c>
      <c r="C187" s="533" t="s">
        <v>3639</v>
      </c>
      <c r="D187" s="435" t="s">
        <v>954</v>
      </c>
      <c r="E187" s="435">
        <v>1</v>
      </c>
      <c r="F187" s="533" t="s">
        <v>2061</v>
      </c>
      <c r="G187" s="436">
        <v>1461011201</v>
      </c>
      <c r="H187" s="437" t="s">
        <v>2545</v>
      </c>
      <c r="I187" s="535">
        <v>1461011</v>
      </c>
      <c r="J187" s="535" t="s">
        <v>2167</v>
      </c>
      <c r="K187" s="436">
        <v>365</v>
      </c>
      <c r="L187" s="436">
        <v>24</v>
      </c>
      <c r="M187" s="436">
        <v>7</v>
      </c>
      <c r="N187" s="437" t="s">
        <v>3642</v>
      </c>
      <c r="O187" s="437" t="s">
        <v>3643</v>
      </c>
    </row>
    <row r="188" spans="1:15" ht="48" customHeight="1">
      <c r="A188" s="548"/>
      <c r="B188" s="533"/>
      <c r="C188" s="533"/>
      <c r="D188" s="435">
        <v>1</v>
      </c>
      <c r="E188" s="435" t="s">
        <v>954</v>
      </c>
      <c r="F188" s="533"/>
      <c r="G188" s="436">
        <v>1461011401</v>
      </c>
      <c r="H188" s="437" t="s">
        <v>2544</v>
      </c>
      <c r="I188" s="535"/>
      <c r="J188" s="535"/>
      <c r="K188" s="436">
        <v>365</v>
      </c>
      <c r="L188" s="436">
        <v>24</v>
      </c>
      <c r="M188" s="436">
        <v>7</v>
      </c>
      <c r="N188" s="437" t="s">
        <v>3642</v>
      </c>
      <c r="O188" s="437" t="s">
        <v>3643</v>
      </c>
    </row>
    <row r="189" spans="1:15" ht="46">
      <c r="A189" s="548"/>
      <c r="B189" s="533"/>
      <c r="C189" s="533"/>
      <c r="D189" s="435" t="s">
        <v>954</v>
      </c>
      <c r="E189" s="435">
        <v>1</v>
      </c>
      <c r="F189" s="443" t="s">
        <v>2062</v>
      </c>
      <c r="G189" s="436">
        <v>1415084201</v>
      </c>
      <c r="H189" s="437" t="s">
        <v>3091</v>
      </c>
      <c r="I189" s="436">
        <v>1415084</v>
      </c>
      <c r="J189" s="436" t="s">
        <v>2168</v>
      </c>
      <c r="K189" s="436">
        <v>365</v>
      </c>
      <c r="L189" s="436">
        <v>24</v>
      </c>
      <c r="M189" s="436">
        <v>7</v>
      </c>
      <c r="N189" s="437" t="s">
        <v>3642</v>
      </c>
      <c r="O189" s="437" t="s">
        <v>3643</v>
      </c>
    </row>
    <row r="190" spans="1:15" ht="28.5" customHeight="1">
      <c r="A190" s="548"/>
      <c r="B190" s="533"/>
      <c r="C190" s="533"/>
      <c r="D190" s="435" t="s">
        <v>954</v>
      </c>
      <c r="E190" s="435">
        <v>1</v>
      </c>
      <c r="F190" s="443" t="s">
        <v>227</v>
      </c>
      <c r="G190" s="436">
        <v>1415032201</v>
      </c>
      <c r="H190" s="437" t="s">
        <v>2547</v>
      </c>
      <c r="I190" s="436">
        <v>1415032</v>
      </c>
      <c r="J190" s="436" t="s">
        <v>228</v>
      </c>
      <c r="K190" s="436">
        <v>365</v>
      </c>
      <c r="L190" s="436">
        <v>24</v>
      </c>
      <c r="M190" s="436">
        <v>7</v>
      </c>
      <c r="N190" s="437" t="s">
        <v>3642</v>
      </c>
      <c r="O190" s="437" t="s">
        <v>3643</v>
      </c>
    </row>
    <row r="191" spans="1:15" ht="42.75" customHeight="1">
      <c r="A191" s="548"/>
      <c r="B191" s="533"/>
      <c r="C191" s="533"/>
      <c r="D191" s="435" t="s">
        <v>954</v>
      </c>
      <c r="E191" s="435">
        <v>1</v>
      </c>
      <c r="F191" s="443" t="s">
        <v>260</v>
      </c>
      <c r="G191" s="436">
        <v>1415052201</v>
      </c>
      <c r="H191" s="437" t="s">
        <v>2548</v>
      </c>
      <c r="I191" s="436">
        <v>1415052</v>
      </c>
      <c r="J191" s="436" t="s">
        <v>229</v>
      </c>
      <c r="K191" s="436">
        <v>365</v>
      </c>
      <c r="L191" s="436">
        <v>24</v>
      </c>
      <c r="M191" s="436">
        <v>7</v>
      </c>
      <c r="N191" s="437" t="s">
        <v>3642</v>
      </c>
      <c r="O191" s="437" t="s">
        <v>3643</v>
      </c>
    </row>
    <row r="192" spans="1:15" ht="57.75" customHeight="1">
      <c r="A192" s="548"/>
      <c r="B192" s="533"/>
      <c r="C192" s="533"/>
      <c r="D192" s="435" t="s">
        <v>954</v>
      </c>
      <c r="E192" s="435">
        <v>1</v>
      </c>
      <c r="F192" s="449" t="s">
        <v>2063</v>
      </c>
      <c r="G192" s="436">
        <v>1411011201</v>
      </c>
      <c r="H192" s="437" t="s">
        <v>3145</v>
      </c>
      <c r="I192" s="436">
        <v>1411011</v>
      </c>
      <c r="J192" s="436" t="s">
        <v>90</v>
      </c>
      <c r="K192" s="436">
        <v>365</v>
      </c>
      <c r="L192" s="436">
        <v>24</v>
      </c>
      <c r="M192" s="436">
        <v>7</v>
      </c>
      <c r="N192" s="437" t="s">
        <v>3642</v>
      </c>
      <c r="O192" s="437" t="s">
        <v>3643</v>
      </c>
    </row>
    <row r="193" spans="1:15" ht="50.25" customHeight="1">
      <c r="A193" s="548"/>
      <c r="B193" s="533"/>
      <c r="C193" s="533"/>
      <c r="D193" s="435" t="s">
        <v>954</v>
      </c>
      <c r="E193" s="435">
        <v>1</v>
      </c>
      <c r="F193" s="443" t="s">
        <v>2064</v>
      </c>
      <c r="G193" s="436">
        <v>1411042201</v>
      </c>
      <c r="H193" s="437" t="s">
        <v>2550</v>
      </c>
      <c r="I193" s="436">
        <v>1411042</v>
      </c>
      <c r="J193" s="436" t="s">
        <v>92</v>
      </c>
      <c r="K193" s="436">
        <v>365</v>
      </c>
      <c r="L193" s="436">
        <v>24</v>
      </c>
      <c r="M193" s="436">
        <v>7</v>
      </c>
      <c r="N193" s="437" t="s">
        <v>3642</v>
      </c>
      <c r="O193" s="437" t="s">
        <v>3643</v>
      </c>
    </row>
    <row r="194" spans="1:15" ht="68.25" customHeight="1">
      <c r="A194" s="548"/>
      <c r="B194" s="533"/>
      <c r="C194" s="533"/>
      <c r="D194" s="435" t="s">
        <v>954</v>
      </c>
      <c r="E194" s="435">
        <v>1</v>
      </c>
      <c r="F194" s="443" t="s">
        <v>1792</v>
      </c>
      <c r="G194" s="436">
        <v>1411074201</v>
      </c>
      <c r="H194" s="437" t="s">
        <v>2551</v>
      </c>
      <c r="I194" s="436">
        <v>1411074</v>
      </c>
      <c r="J194" s="436" t="s">
        <v>93</v>
      </c>
      <c r="K194" s="436">
        <v>365</v>
      </c>
      <c r="L194" s="436">
        <v>24</v>
      </c>
      <c r="M194" s="436">
        <v>7</v>
      </c>
      <c r="N194" s="437" t="s">
        <v>3642</v>
      </c>
      <c r="O194" s="437" t="s">
        <v>3643</v>
      </c>
    </row>
    <row r="195" spans="1:15" ht="69" customHeight="1">
      <c r="A195" s="548"/>
      <c r="B195" s="533"/>
      <c r="C195" s="533"/>
      <c r="D195" s="435" t="s">
        <v>954</v>
      </c>
      <c r="E195" s="435">
        <v>1</v>
      </c>
      <c r="F195" s="443" t="s">
        <v>2227</v>
      </c>
      <c r="G195" s="436">
        <v>1422011201</v>
      </c>
      <c r="H195" s="437" t="s">
        <v>3662</v>
      </c>
      <c r="I195" s="436">
        <v>1422011</v>
      </c>
      <c r="J195" s="436" t="s">
        <v>506</v>
      </c>
      <c r="K195" s="436">
        <v>365</v>
      </c>
      <c r="L195" s="436">
        <v>24</v>
      </c>
      <c r="M195" s="436">
        <v>7</v>
      </c>
      <c r="N195" s="437" t="s">
        <v>3642</v>
      </c>
      <c r="O195" s="437" t="s">
        <v>3643</v>
      </c>
    </row>
    <row r="196" spans="1:15" ht="44.25" customHeight="1">
      <c r="A196" s="548"/>
      <c r="B196" s="533"/>
      <c r="C196" s="533"/>
      <c r="D196" s="435" t="s">
        <v>954</v>
      </c>
      <c r="E196" s="435">
        <v>1</v>
      </c>
      <c r="F196" s="443" t="s">
        <v>2228</v>
      </c>
      <c r="G196" s="436">
        <v>1422024201</v>
      </c>
      <c r="H196" s="437" t="s">
        <v>2553</v>
      </c>
      <c r="I196" s="436">
        <v>1422024</v>
      </c>
      <c r="J196" s="436" t="s">
        <v>1008</v>
      </c>
      <c r="K196" s="436">
        <v>365</v>
      </c>
      <c r="L196" s="436">
        <v>24</v>
      </c>
      <c r="M196" s="436">
        <v>7</v>
      </c>
      <c r="N196" s="437" t="s">
        <v>3642</v>
      </c>
      <c r="O196" s="437" t="s">
        <v>3643</v>
      </c>
    </row>
    <row r="197" spans="1:15">
      <c r="A197" s="548"/>
      <c r="B197" s="533"/>
      <c r="C197" s="533"/>
      <c r="D197" s="435" t="s">
        <v>954</v>
      </c>
      <c r="E197" s="435">
        <v>1</v>
      </c>
      <c r="F197" s="443" t="s">
        <v>1009</v>
      </c>
      <c r="G197" s="436">
        <v>1422042201</v>
      </c>
      <c r="H197" s="437" t="s">
        <v>2554</v>
      </c>
      <c r="I197" s="436">
        <v>1422042</v>
      </c>
      <c r="J197" s="436" t="s">
        <v>1010</v>
      </c>
      <c r="K197" s="436">
        <v>365</v>
      </c>
      <c r="L197" s="436">
        <v>24</v>
      </c>
      <c r="M197" s="436">
        <v>7</v>
      </c>
      <c r="N197" s="437" t="s">
        <v>3642</v>
      </c>
      <c r="O197" s="437" t="s">
        <v>3643</v>
      </c>
    </row>
    <row r="198" spans="1:15" ht="44.25" customHeight="1">
      <c r="A198" s="548"/>
      <c r="B198" s="533"/>
      <c r="C198" s="533"/>
      <c r="D198" s="435">
        <v>1</v>
      </c>
      <c r="E198" s="435" t="s">
        <v>954</v>
      </c>
      <c r="F198" s="533" t="s">
        <v>529</v>
      </c>
      <c r="G198" s="436">
        <v>1435054401</v>
      </c>
      <c r="H198" s="437" t="s">
        <v>2555</v>
      </c>
      <c r="I198" s="535">
        <v>1435054</v>
      </c>
      <c r="J198" s="535" t="s">
        <v>1011</v>
      </c>
      <c r="K198" s="436">
        <v>365</v>
      </c>
      <c r="L198" s="436">
        <v>24</v>
      </c>
      <c r="M198" s="436">
        <v>7</v>
      </c>
      <c r="N198" s="437" t="s">
        <v>3642</v>
      </c>
      <c r="O198" s="437" t="s">
        <v>3643</v>
      </c>
    </row>
    <row r="199" spans="1:15" ht="44.25" customHeight="1">
      <c r="A199" s="548"/>
      <c r="B199" s="533"/>
      <c r="C199" s="533"/>
      <c r="D199" s="435" t="s">
        <v>954</v>
      </c>
      <c r="E199" s="435">
        <v>1</v>
      </c>
      <c r="F199" s="533"/>
      <c r="G199" s="436">
        <v>1435054201</v>
      </c>
      <c r="H199" s="437" t="s">
        <v>2556</v>
      </c>
      <c r="I199" s="535"/>
      <c r="J199" s="535"/>
      <c r="K199" s="436">
        <v>365</v>
      </c>
      <c r="L199" s="436">
        <v>24</v>
      </c>
      <c r="M199" s="436">
        <v>7</v>
      </c>
      <c r="N199" s="437" t="s">
        <v>3642</v>
      </c>
      <c r="O199" s="437" t="s">
        <v>3643</v>
      </c>
    </row>
    <row r="200" spans="1:15" ht="21" customHeight="1">
      <c r="A200" s="548"/>
      <c r="B200" s="533"/>
      <c r="C200" s="533"/>
      <c r="D200" s="435" t="s">
        <v>954</v>
      </c>
      <c r="E200" s="435">
        <v>1</v>
      </c>
      <c r="F200" s="443" t="s">
        <v>705</v>
      </c>
      <c r="G200" s="436">
        <v>1435022201</v>
      </c>
      <c r="H200" s="437" t="s">
        <v>2557</v>
      </c>
      <c r="I200" s="436">
        <v>1435022</v>
      </c>
      <c r="J200" s="436" t="s">
        <v>706</v>
      </c>
      <c r="K200" s="436">
        <v>365</v>
      </c>
      <c r="L200" s="436">
        <v>24</v>
      </c>
      <c r="M200" s="436">
        <v>7</v>
      </c>
      <c r="N200" s="437" t="s">
        <v>3642</v>
      </c>
      <c r="O200" s="437" t="s">
        <v>3643</v>
      </c>
    </row>
    <row r="201" spans="1:15" s="450" customFormat="1" ht="45" customHeight="1">
      <c r="A201" s="548"/>
      <c r="B201" s="533"/>
      <c r="C201" s="533"/>
      <c r="D201" s="435">
        <v>1</v>
      </c>
      <c r="E201" s="435" t="s">
        <v>954</v>
      </c>
      <c r="F201" s="533" t="s">
        <v>530</v>
      </c>
      <c r="G201" s="436">
        <v>1416011401</v>
      </c>
      <c r="H201" s="437" t="s">
        <v>2558</v>
      </c>
      <c r="I201" s="535">
        <v>1416011</v>
      </c>
      <c r="J201" s="535" t="s">
        <v>707</v>
      </c>
      <c r="K201" s="436">
        <v>365</v>
      </c>
      <c r="L201" s="436">
        <v>24</v>
      </c>
      <c r="M201" s="436">
        <v>7</v>
      </c>
      <c r="N201" s="437" t="s">
        <v>3642</v>
      </c>
      <c r="O201" s="437" t="s">
        <v>3643</v>
      </c>
    </row>
    <row r="202" spans="1:15" ht="45" customHeight="1">
      <c r="A202" s="548"/>
      <c r="B202" s="533"/>
      <c r="C202" s="533"/>
      <c r="D202" s="435" t="s">
        <v>954</v>
      </c>
      <c r="E202" s="435">
        <v>1</v>
      </c>
      <c r="F202" s="533"/>
      <c r="G202" s="436">
        <v>1416011201</v>
      </c>
      <c r="H202" s="437" t="s">
        <v>2559</v>
      </c>
      <c r="I202" s="535"/>
      <c r="J202" s="535"/>
      <c r="K202" s="436">
        <v>365</v>
      </c>
      <c r="L202" s="436">
        <v>24</v>
      </c>
      <c r="M202" s="436">
        <v>7</v>
      </c>
      <c r="N202" s="437" t="s">
        <v>3642</v>
      </c>
      <c r="O202" s="437" t="s">
        <v>3643</v>
      </c>
    </row>
    <row r="203" spans="1:15" ht="73.5" customHeight="1">
      <c r="A203" s="548"/>
      <c r="B203" s="533"/>
      <c r="C203" s="533"/>
      <c r="D203" s="435" t="s">
        <v>954</v>
      </c>
      <c r="E203" s="435">
        <v>1</v>
      </c>
      <c r="F203" s="443" t="s">
        <v>531</v>
      </c>
      <c r="G203" s="436">
        <v>1416092201</v>
      </c>
      <c r="H203" s="437" t="s">
        <v>2561</v>
      </c>
      <c r="I203" s="436">
        <v>1416092</v>
      </c>
      <c r="J203" s="436" t="s">
        <v>1256</v>
      </c>
      <c r="K203" s="436">
        <v>365</v>
      </c>
      <c r="L203" s="436">
        <v>24</v>
      </c>
      <c r="M203" s="436">
        <v>7</v>
      </c>
      <c r="N203" s="437" t="s">
        <v>3642</v>
      </c>
      <c r="O203" s="437" t="s">
        <v>3643</v>
      </c>
    </row>
    <row r="204" spans="1:15" ht="45" customHeight="1">
      <c r="A204" s="548"/>
      <c r="B204" s="533"/>
      <c r="C204" s="533"/>
      <c r="D204" s="435" t="s">
        <v>954</v>
      </c>
      <c r="E204" s="435">
        <v>1</v>
      </c>
      <c r="F204" s="443" t="s">
        <v>532</v>
      </c>
      <c r="G204" s="436">
        <v>1416052201</v>
      </c>
      <c r="H204" s="437" t="s">
        <v>2560</v>
      </c>
      <c r="I204" s="436">
        <v>1416052</v>
      </c>
      <c r="J204" s="436" t="s">
        <v>1257</v>
      </c>
      <c r="K204" s="436">
        <v>365</v>
      </c>
      <c r="L204" s="436">
        <v>12</v>
      </c>
      <c r="M204" s="436">
        <v>7</v>
      </c>
      <c r="N204" s="437" t="s">
        <v>3642</v>
      </c>
      <c r="O204" s="437" t="s">
        <v>3643</v>
      </c>
    </row>
    <row r="205" spans="1:15" ht="48" customHeight="1">
      <c r="A205" s="548"/>
      <c r="B205" s="533"/>
      <c r="C205" s="533"/>
      <c r="D205" s="435" t="s">
        <v>954</v>
      </c>
      <c r="E205" s="435">
        <v>1</v>
      </c>
      <c r="F205" s="527" t="s">
        <v>245</v>
      </c>
      <c r="G205" s="436">
        <v>1424044201</v>
      </c>
      <c r="H205" s="437" t="s">
        <v>2563</v>
      </c>
      <c r="I205" s="530">
        <v>1424044</v>
      </c>
      <c r="J205" s="530" t="s">
        <v>3663</v>
      </c>
      <c r="K205" s="436">
        <v>365</v>
      </c>
      <c r="L205" s="436">
        <v>24</v>
      </c>
      <c r="M205" s="436">
        <v>7</v>
      </c>
      <c r="N205" s="437" t="s">
        <v>3642</v>
      </c>
      <c r="O205" s="437" t="s">
        <v>3643</v>
      </c>
    </row>
    <row r="206" spans="1:15" ht="48" customHeight="1">
      <c r="A206" s="549"/>
      <c r="B206" s="533"/>
      <c r="C206" s="533"/>
      <c r="D206" s="435" t="s">
        <v>954</v>
      </c>
      <c r="E206" s="435">
        <v>1</v>
      </c>
      <c r="F206" s="529"/>
      <c r="G206" s="436">
        <v>1424044202</v>
      </c>
      <c r="H206" s="437" t="s">
        <v>3664</v>
      </c>
      <c r="I206" s="532"/>
      <c r="J206" s="532"/>
      <c r="K206" s="436">
        <v>365</v>
      </c>
      <c r="L206" s="436">
        <v>24</v>
      </c>
      <c r="M206" s="436">
        <v>7</v>
      </c>
      <c r="N206" s="437" t="s">
        <v>3642</v>
      </c>
      <c r="O206" s="437" t="s">
        <v>3643</v>
      </c>
    </row>
    <row r="207" spans="1:15">
      <c r="A207" s="545" t="s">
        <v>3099</v>
      </c>
      <c r="B207" s="546"/>
      <c r="C207" s="546"/>
      <c r="D207" s="451">
        <f>SUM(D6:D206)</f>
        <v>39</v>
      </c>
      <c r="E207" s="451">
        <f>SUM(E6:E206)</f>
        <v>162</v>
      </c>
    </row>
    <row r="209" spans="1:15" ht="16.5" customHeight="1">
      <c r="A209" s="544" t="s">
        <v>3665</v>
      </c>
      <c r="B209" s="544"/>
      <c r="C209" s="544"/>
      <c r="D209" s="544"/>
      <c r="E209" s="544"/>
      <c r="F209" s="544"/>
      <c r="G209" s="544"/>
      <c r="H209" s="544"/>
      <c r="I209" s="544"/>
      <c r="J209" s="544"/>
      <c r="K209" s="544"/>
      <c r="L209" s="544"/>
      <c r="M209" s="544"/>
      <c r="N209" s="544"/>
      <c r="O209" s="544"/>
    </row>
  </sheetData>
  <mergeCells count="170">
    <mergeCell ref="F177:F178"/>
    <mergeCell ref="I177:I178"/>
    <mergeCell ref="J177:J178"/>
    <mergeCell ref="A209:O209"/>
    <mergeCell ref="I201:I202"/>
    <mergeCell ref="J201:J202"/>
    <mergeCell ref="F205:F206"/>
    <mergeCell ref="I205:I206"/>
    <mergeCell ref="J205:J206"/>
    <mergeCell ref="A207:C207"/>
    <mergeCell ref="A187:A206"/>
    <mergeCell ref="B187:B206"/>
    <mergeCell ref="C187:C206"/>
    <mergeCell ref="F187:F188"/>
    <mergeCell ref="I187:I188"/>
    <mergeCell ref="J187:J188"/>
    <mergeCell ref="F198:F199"/>
    <mergeCell ref="I198:I199"/>
    <mergeCell ref="J198:J199"/>
    <mergeCell ref="F201:F202"/>
    <mergeCell ref="F158:F159"/>
    <mergeCell ref="I158:I159"/>
    <mergeCell ref="J158:J159"/>
    <mergeCell ref="A163:A186"/>
    <mergeCell ref="B163:B186"/>
    <mergeCell ref="C163:C186"/>
    <mergeCell ref="F163:F165"/>
    <mergeCell ref="I163:I165"/>
    <mergeCell ref="J163:J165"/>
    <mergeCell ref="F172:F173"/>
    <mergeCell ref="A118:A162"/>
    <mergeCell ref="B118:B162"/>
    <mergeCell ref="C118:C162"/>
    <mergeCell ref="F179:F180"/>
    <mergeCell ref="I179:I180"/>
    <mergeCell ref="J179:J180"/>
    <mergeCell ref="F184:F185"/>
    <mergeCell ref="I184:I185"/>
    <mergeCell ref="J184:J185"/>
    <mergeCell ref="I172:I173"/>
    <mergeCell ref="J172:J173"/>
    <mergeCell ref="F175:F176"/>
    <mergeCell ref="I175:I176"/>
    <mergeCell ref="J175:J176"/>
    <mergeCell ref="F151:F152"/>
    <mergeCell ref="I151:I152"/>
    <mergeCell ref="J151:J152"/>
    <mergeCell ref="F153:F154"/>
    <mergeCell ref="I153:I154"/>
    <mergeCell ref="J153:J154"/>
    <mergeCell ref="F144:F145"/>
    <mergeCell ref="I144:I145"/>
    <mergeCell ref="J144:J145"/>
    <mergeCell ref="F149:F150"/>
    <mergeCell ref="I149:I150"/>
    <mergeCell ref="J149:J150"/>
    <mergeCell ref="J122:J123"/>
    <mergeCell ref="F126:F127"/>
    <mergeCell ref="J126:J127"/>
    <mergeCell ref="F140:F141"/>
    <mergeCell ref="I140:I141"/>
    <mergeCell ref="J140:J141"/>
    <mergeCell ref="F115:F116"/>
    <mergeCell ref="I115:I116"/>
    <mergeCell ref="J115:J116"/>
    <mergeCell ref="F118:F121"/>
    <mergeCell ref="I118:I127"/>
    <mergeCell ref="J118:J121"/>
    <mergeCell ref="F122:F123"/>
    <mergeCell ref="A86:A117"/>
    <mergeCell ref="B86:B117"/>
    <mergeCell ref="C86:C117"/>
    <mergeCell ref="F86:F87"/>
    <mergeCell ref="I86:I90"/>
    <mergeCell ref="J86:J87"/>
    <mergeCell ref="F88:F89"/>
    <mergeCell ref="J88:J89"/>
    <mergeCell ref="F94:F95"/>
    <mergeCell ref="J94:J95"/>
    <mergeCell ref="F109:F110"/>
    <mergeCell ref="I109:I110"/>
    <mergeCell ref="J109:J110"/>
    <mergeCell ref="F112:F113"/>
    <mergeCell ref="I112:I113"/>
    <mergeCell ref="J112:J113"/>
    <mergeCell ref="F96:F97"/>
    <mergeCell ref="I96:I97"/>
    <mergeCell ref="J96:J97"/>
    <mergeCell ref="F100:F101"/>
    <mergeCell ref="I100:I101"/>
    <mergeCell ref="J100:J101"/>
    <mergeCell ref="F76:F78"/>
    <mergeCell ref="I76:I78"/>
    <mergeCell ref="J76:J78"/>
    <mergeCell ref="F80:F81"/>
    <mergeCell ref="I80:I81"/>
    <mergeCell ref="J80:J81"/>
    <mergeCell ref="F66:F67"/>
    <mergeCell ref="I66:I67"/>
    <mergeCell ref="J66:J67"/>
    <mergeCell ref="I68:I69"/>
    <mergeCell ref="J68:J69"/>
    <mergeCell ref="F72:F73"/>
    <mergeCell ref="I72:I73"/>
    <mergeCell ref="J72:J73"/>
    <mergeCell ref="F61:F62"/>
    <mergeCell ref="I61:I62"/>
    <mergeCell ref="J61:J62"/>
    <mergeCell ref="F64:F65"/>
    <mergeCell ref="I64:I65"/>
    <mergeCell ref="J64:J65"/>
    <mergeCell ref="F53:F54"/>
    <mergeCell ref="I53:I54"/>
    <mergeCell ref="J53:J54"/>
    <mergeCell ref="F55:F56"/>
    <mergeCell ref="I55:I56"/>
    <mergeCell ref="J55:J56"/>
    <mergeCell ref="F47:F49"/>
    <mergeCell ref="I47:I49"/>
    <mergeCell ref="J47:J49"/>
    <mergeCell ref="P47:Q47"/>
    <mergeCell ref="F50:F52"/>
    <mergeCell ref="I50:I52"/>
    <mergeCell ref="J50:J51"/>
    <mergeCell ref="F39:F42"/>
    <mergeCell ref="I39:I42"/>
    <mergeCell ref="J39:J42"/>
    <mergeCell ref="F44:F46"/>
    <mergeCell ref="I44:I46"/>
    <mergeCell ref="J44:J46"/>
    <mergeCell ref="A6:A84"/>
    <mergeCell ref="B6:B85"/>
    <mergeCell ref="C6:C85"/>
    <mergeCell ref="F6:F12"/>
    <mergeCell ref="I6:I12"/>
    <mergeCell ref="J6:J10"/>
    <mergeCell ref="F13:F17"/>
    <mergeCell ref="I13:I17"/>
    <mergeCell ref="J13:J17"/>
    <mergeCell ref="F18:F21"/>
    <mergeCell ref="F32:F35"/>
    <mergeCell ref="I32:I35"/>
    <mergeCell ref="J32:J35"/>
    <mergeCell ref="F36:F38"/>
    <mergeCell ref="I36:I38"/>
    <mergeCell ref="J36:J38"/>
    <mergeCell ref="I18:I21"/>
    <mergeCell ref="J18:J21"/>
    <mergeCell ref="F22:F26"/>
    <mergeCell ref="I22:I26"/>
    <mergeCell ref="J22:J24"/>
    <mergeCell ref="F27:F30"/>
    <mergeCell ref="I27:I30"/>
    <mergeCell ref="J27:J30"/>
    <mergeCell ref="I3:I5"/>
    <mergeCell ref="J3:J5"/>
    <mergeCell ref="K3:K5"/>
    <mergeCell ref="L3:L5"/>
    <mergeCell ref="M3:M5"/>
    <mergeCell ref="N3:O3"/>
    <mergeCell ref="A1:O1"/>
    <mergeCell ref="D2:E2"/>
    <mergeCell ref="N2:O2"/>
    <mergeCell ref="A3:A5"/>
    <mergeCell ref="B3:B5"/>
    <mergeCell ref="C3:C5"/>
    <mergeCell ref="D3:E3"/>
    <mergeCell ref="F3:F5"/>
    <mergeCell ref="G3:G5"/>
    <mergeCell ref="H3:H5"/>
  </mergeCells>
  <pageMargins left="0.25" right="0.25" top="0.75" bottom="0.75" header="0.3" footer="0.3"/>
  <pageSetup paperSize="9" scale="6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opLeftCell="A20" workbookViewId="0">
      <selection activeCell="A3" sqref="A3:A5"/>
    </sheetView>
  </sheetViews>
  <sheetFormatPr defaultColWidth="9.1796875" defaultRowHeight="10"/>
  <cols>
    <col min="1" max="1" width="5.26953125" style="79" customWidth="1"/>
    <col min="2" max="2" width="19.7265625" style="79" customWidth="1"/>
    <col min="3" max="3" width="16" style="79" customWidth="1"/>
    <col min="4" max="4" width="14.54296875" style="79" customWidth="1"/>
    <col min="5" max="5" width="6.7265625" style="79" customWidth="1"/>
    <col min="6" max="6" width="12.54296875" style="79" customWidth="1"/>
    <col min="7" max="7" width="16.7265625" style="79" customWidth="1"/>
    <col min="8" max="16384" width="9.1796875" style="79"/>
  </cols>
  <sheetData>
    <row r="1" spans="1:14" ht="10.5">
      <c r="A1" s="748" t="s">
        <v>3184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748"/>
    </row>
    <row r="2" spans="1:14" ht="13.5" customHeight="1">
      <c r="A2" s="80">
        <v>1</v>
      </c>
      <c r="B2" s="749">
        <v>2</v>
      </c>
      <c r="C2" s="749"/>
      <c r="D2" s="749"/>
      <c r="E2" s="749">
        <v>3</v>
      </c>
      <c r="F2" s="749"/>
      <c r="G2" s="749"/>
      <c r="H2" s="749"/>
      <c r="I2" s="749">
        <v>4</v>
      </c>
      <c r="J2" s="749"/>
      <c r="K2" s="80" t="s">
        <v>713</v>
      </c>
      <c r="L2" s="80" t="s">
        <v>714</v>
      </c>
      <c r="M2" s="80" t="s">
        <v>715</v>
      </c>
      <c r="N2" s="80" t="s">
        <v>138</v>
      </c>
    </row>
    <row r="3" spans="1:14" ht="112.5" customHeight="1">
      <c r="A3" s="749" t="s">
        <v>263</v>
      </c>
      <c r="B3" s="749" t="s">
        <v>318</v>
      </c>
      <c r="C3" s="749"/>
      <c r="D3" s="749"/>
      <c r="E3" s="749" t="s">
        <v>2348</v>
      </c>
      <c r="F3" s="749"/>
      <c r="G3" s="749"/>
      <c r="H3" s="749"/>
      <c r="I3" s="749" t="s">
        <v>2350</v>
      </c>
      <c r="J3" s="749"/>
      <c r="K3" s="749" t="s">
        <v>2351</v>
      </c>
      <c r="L3" s="750" t="s">
        <v>2172</v>
      </c>
      <c r="M3" s="750" t="s">
        <v>773</v>
      </c>
      <c r="N3" s="750" t="s">
        <v>2173</v>
      </c>
    </row>
    <row r="4" spans="1:14">
      <c r="A4" s="749"/>
      <c r="B4" s="80" t="s">
        <v>2178</v>
      </c>
      <c r="C4" s="80" t="s">
        <v>2179</v>
      </c>
      <c r="D4" s="80" t="s">
        <v>2180</v>
      </c>
      <c r="E4" s="80" t="s">
        <v>1015</v>
      </c>
      <c r="F4" s="80" t="s">
        <v>1016</v>
      </c>
      <c r="G4" s="80" t="s">
        <v>2174</v>
      </c>
      <c r="H4" s="80" t="s">
        <v>2175</v>
      </c>
      <c r="I4" s="80" t="s">
        <v>2157</v>
      </c>
      <c r="J4" s="80" t="s">
        <v>2158</v>
      </c>
      <c r="K4" s="749"/>
      <c r="L4" s="750"/>
      <c r="M4" s="750"/>
      <c r="N4" s="750"/>
    </row>
    <row r="5" spans="1:14" ht="63">
      <c r="A5" s="749"/>
      <c r="B5" s="80" t="s">
        <v>2182</v>
      </c>
      <c r="C5" s="80" t="s">
        <v>2183</v>
      </c>
      <c r="D5" s="81" t="s">
        <v>2347</v>
      </c>
      <c r="E5" s="81" t="s">
        <v>2342</v>
      </c>
      <c r="F5" s="80" t="s">
        <v>2176</v>
      </c>
      <c r="G5" s="80" t="s">
        <v>2177</v>
      </c>
      <c r="H5" s="80" t="s">
        <v>2349</v>
      </c>
      <c r="I5" s="81" t="s">
        <v>2344</v>
      </c>
      <c r="J5" s="81" t="s">
        <v>2343</v>
      </c>
      <c r="K5" s="749"/>
      <c r="L5" s="750"/>
      <c r="M5" s="750"/>
      <c r="N5" s="750"/>
    </row>
    <row r="6" spans="1:1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30">
      <c r="A7" s="1" t="s">
        <v>709</v>
      </c>
      <c r="B7" s="1" t="s">
        <v>717</v>
      </c>
      <c r="C7" s="1" t="s">
        <v>718</v>
      </c>
      <c r="D7" s="1" t="s">
        <v>674</v>
      </c>
      <c r="E7" s="1" t="s">
        <v>721</v>
      </c>
      <c r="F7" s="1" t="s">
        <v>1485</v>
      </c>
      <c r="G7" s="1" t="s">
        <v>718</v>
      </c>
      <c r="H7" s="1" t="s">
        <v>2932</v>
      </c>
      <c r="I7" s="5" t="s">
        <v>3185</v>
      </c>
      <c r="J7" s="5" t="s">
        <v>3186</v>
      </c>
      <c r="K7" s="5" t="s">
        <v>3187</v>
      </c>
      <c r="L7" s="5">
        <v>3</v>
      </c>
      <c r="M7" s="5">
        <v>2</v>
      </c>
      <c r="N7" s="5">
        <v>4</v>
      </c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20">
      <c r="A9" s="1" t="s">
        <v>710</v>
      </c>
      <c r="B9" s="1" t="s">
        <v>549</v>
      </c>
      <c r="C9" s="1" t="s">
        <v>2933</v>
      </c>
      <c r="D9" s="1" t="s">
        <v>303</v>
      </c>
      <c r="E9" s="1" t="s">
        <v>721</v>
      </c>
      <c r="F9" s="1" t="s">
        <v>1479</v>
      </c>
      <c r="G9" s="1" t="s">
        <v>2934</v>
      </c>
      <c r="H9" s="1" t="s">
        <v>301</v>
      </c>
      <c r="I9" s="82" t="s">
        <v>1480</v>
      </c>
      <c r="J9" s="82" t="s">
        <v>1481</v>
      </c>
      <c r="K9" s="82" t="s">
        <v>3188</v>
      </c>
      <c r="L9" s="82">
        <v>2</v>
      </c>
      <c r="M9" s="82">
        <v>2</v>
      </c>
      <c r="N9" s="82">
        <v>4</v>
      </c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40">
      <c r="A11" s="1" t="s">
        <v>711</v>
      </c>
      <c r="B11" s="1" t="s">
        <v>471</v>
      </c>
      <c r="C11" s="1" t="s">
        <v>637</v>
      </c>
      <c r="D11" s="1" t="s">
        <v>472</v>
      </c>
      <c r="E11" s="1" t="s">
        <v>473</v>
      </c>
      <c r="F11" s="1" t="s">
        <v>1485</v>
      </c>
      <c r="G11" s="1" t="s">
        <v>637</v>
      </c>
      <c r="H11" s="1" t="s">
        <v>164</v>
      </c>
      <c r="I11" s="5" t="s">
        <v>1481</v>
      </c>
      <c r="J11" s="5" t="s">
        <v>1480</v>
      </c>
      <c r="K11" s="5" t="s">
        <v>3189</v>
      </c>
      <c r="L11" s="5">
        <v>2</v>
      </c>
      <c r="M11" s="5">
        <v>3</v>
      </c>
      <c r="N11" s="5">
        <v>8</v>
      </c>
    </row>
    <row r="12" spans="1:14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30">
      <c r="A13" s="1" t="s">
        <v>712</v>
      </c>
      <c r="B13" s="1" t="s">
        <v>1711</v>
      </c>
      <c r="C13" s="1" t="s">
        <v>184</v>
      </c>
      <c r="D13" s="1" t="s">
        <v>1712</v>
      </c>
      <c r="E13" s="1" t="s">
        <v>721</v>
      </c>
      <c r="F13" s="1" t="s">
        <v>1493</v>
      </c>
      <c r="G13" s="1" t="s">
        <v>184</v>
      </c>
      <c r="H13" s="1" t="s">
        <v>1710</v>
      </c>
      <c r="I13" s="41" t="s">
        <v>2936</v>
      </c>
      <c r="J13" s="41" t="s">
        <v>2936</v>
      </c>
      <c r="K13" s="41" t="s">
        <v>2935</v>
      </c>
      <c r="L13" s="83">
        <v>2</v>
      </c>
      <c r="M13" s="83">
        <v>1</v>
      </c>
      <c r="N13" s="83">
        <v>6</v>
      </c>
    </row>
    <row r="14" spans="1: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40">
      <c r="A15" s="1" t="s">
        <v>713</v>
      </c>
      <c r="B15" s="1" t="s">
        <v>2315</v>
      </c>
      <c r="C15" s="1" t="s">
        <v>2938</v>
      </c>
      <c r="D15" s="1" t="s">
        <v>2317</v>
      </c>
      <c r="E15" s="1" t="s">
        <v>721</v>
      </c>
      <c r="F15" s="1" t="s">
        <v>2318</v>
      </c>
      <c r="G15" s="1" t="s">
        <v>638</v>
      </c>
      <c r="H15" s="1" t="s">
        <v>91</v>
      </c>
      <c r="I15" s="5" t="s">
        <v>1480</v>
      </c>
      <c r="J15" s="5" t="s">
        <v>1481</v>
      </c>
      <c r="K15" s="5" t="s">
        <v>255</v>
      </c>
      <c r="L15" s="5">
        <v>2</v>
      </c>
      <c r="M15" s="5">
        <v>2</v>
      </c>
      <c r="N15" s="5">
        <v>4</v>
      </c>
    </row>
    <row r="16" spans="1:1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30">
      <c r="A17" s="1" t="s">
        <v>714</v>
      </c>
      <c r="B17" s="1" t="s">
        <v>204</v>
      </c>
      <c r="C17" s="1" t="s">
        <v>2939</v>
      </c>
      <c r="D17" s="1" t="s">
        <v>206</v>
      </c>
      <c r="E17" s="1" t="s">
        <v>721</v>
      </c>
      <c r="F17" s="1" t="s">
        <v>1493</v>
      </c>
      <c r="G17" s="1" t="s">
        <v>1492</v>
      </c>
      <c r="H17" s="1" t="s">
        <v>1730</v>
      </c>
      <c r="I17" s="5" t="s">
        <v>3190</v>
      </c>
      <c r="J17" s="5" t="s">
        <v>3190</v>
      </c>
      <c r="K17" s="5" t="s">
        <v>256</v>
      </c>
      <c r="L17" s="5">
        <v>2</v>
      </c>
      <c r="M17" s="5">
        <v>2</v>
      </c>
      <c r="N17" s="5">
        <v>4</v>
      </c>
    </row>
    <row r="18" spans="1:14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30">
      <c r="A19" s="1" t="s">
        <v>715</v>
      </c>
      <c r="B19" s="1" t="s">
        <v>2940</v>
      </c>
      <c r="C19" s="1" t="s">
        <v>639</v>
      </c>
      <c r="D19" s="1" t="s">
        <v>678</v>
      </c>
      <c r="E19" s="1" t="s">
        <v>721</v>
      </c>
      <c r="F19" s="1" t="s">
        <v>2941</v>
      </c>
      <c r="G19" s="1" t="s">
        <v>1498</v>
      </c>
      <c r="H19" s="1" t="s">
        <v>677</v>
      </c>
      <c r="I19" s="5" t="s">
        <v>1480</v>
      </c>
      <c r="J19" s="5" t="s">
        <v>1481</v>
      </c>
      <c r="K19" s="5" t="s">
        <v>2942</v>
      </c>
      <c r="L19" s="5">
        <v>3</v>
      </c>
      <c r="M19" s="5">
        <v>2</v>
      </c>
      <c r="N19" s="5">
        <v>4</v>
      </c>
    </row>
    <row r="20" spans="1:14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30">
      <c r="A21" s="1" t="s">
        <v>138</v>
      </c>
      <c r="B21" s="1" t="s">
        <v>669</v>
      </c>
      <c r="C21" s="1" t="s">
        <v>2943</v>
      </c>
      <c r="D21" s="1" t="s">
        <v>670</v>
      </c>
      <c r="E21" s="1" t="s">
        <v>918</v>
      </c>
      <c r="F21" s="1" t="s">
        <v>2944</v>
      </c>
      <c r="G21" s="1" t="s">
        <v>2943</v>
      </c>
      <c r="H21" s="1" t="s">
        <v>668</v>
      </c>
      <c r="I21" s="5" t="s">
        <v>1481</v>
      </c>
      <c r="J21" s="5" t="s">
        <v>3191</v>
      </c>
      <c r="K21" s="1" t="s">
        <v>1110</v>
      </c>
      <c r="L21" s="5">
        <v>2</v>
      </c>
      <c r="M21" s="5">
        <v>2</v>
      </c>
      <c r="N21" s="5">
        <v>7</v>
      </c>
    </row>
    <row r="22" spans="1:1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30">
      <c r="A23" s="1" t="s">
        <v>893</v>
      </c>
      <c r="B23" s="1" t="s">
        <v>1553</v>
      </c>
      <c r="C23" s="1" t="s">
        <v>1554</v>
      </c>
      <c r="D23" s="1" t="s">
        <v>1555</v>
      </c>
      <c r="E23" s="1" t="s">
        <v>721</v>
      </c>
      <c r="F23" s="1" t="s">
        <v>1485</v>
      </c>
      <c r="G23" s="1" t="s">
        <v>1554</v>
      </c>
      <c r="H23" s="1" t="s">
        <v>2945</v>
      </c>
      <c r="I23" s="5" t="s">
        <v>3192</v>
      </c>
      <c r="J23" s="5" t="s">
        <v>954</v>
      </c>
      <c r="K23" s="5" t="s">
        <v>3193</v>
      </c>
      <c r="L23" s="5">
        <v>2</v>
      </c>
      <c r="M23" s="5">
        <v>1</v>
      </c>
      <c r="N23" s="5">
        <v>4</v>
      </c>
    </row>
    <row r="24" spans="1:1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40">
      <c r="A25" s="1" t="s">
        <v>819</v>
      </c>
      <c r="B25" s="1" t="s">
        <v>3158</v>
      </c>
      <c r="C25" s="1" t="s">
        <v>2946</v>
      </c>
      <c r="D25" s="1" t="s">
        <v>604</v>
      </c>
      <c r="E25" s="1" t="s">
        <v>721</v>
      </c>
      <c r="F25" s="1" t="s">
        <v>1485</v>
      </c>
      <c r="G25" s="1" t="s">
        <v>2946</v>
      </c>
      <c r="H25" s="1" t="s">
        <v>88</v>
      </c>
      <c r="I25" s="83" t="s">
        <v>1481</v>
      </c>
      <c r="J25" s="83" t="s">
        <v>1481</v>
      </c>
      <c r="K25" s="1" t="s">
        <v>257</v>
      </c>
      <c r="L25" s="83">
        <v>2</v>
      </c>
      <c r="M25" s="83">
        <v>3</v>
      </c>
      <c r="N25" s="83">
        <v>4</v>
      </c>
    </row>
    <row r="26" spans="1:14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20">
      <c r="A27" s="1" t="s">
        <v>900</v>
      </c>
      <c r="B27" s="1" t="s">
        <v>1046</v>
      </c>
      <c r="C27" s="1" t="s">
        <v>2947</v>
      </c>
      <c r="D27" s="1" t="s">
        <v>1047</v>
      </c>
      <c r="E27" s="1" t="s">
        <v>721</v>
      </c>
      <c r="F27" s="1" t="s">
        <v>1485</v>
      </c>
      <c r="G27" s="1" t="s">
        <v>2947</v>
      </c>
      <c r="H27" s="1" t="s">
        <v>1698</v>
      </c>
      <c r="I27" s="5" t="s">
        <v>1480</v>
      </c>
      <c r="J27" s="5" t="s">
        <v>1481</v>
      </c>
      <c r="K27" s="1" t="s">
        <v>258</v>
      </c>
      <c r="L27" s="5">
        <v>2</v>
      </c>
      <c r="M27" s="5">
        <v>2</v>
      </c>
      <c r="N27" s="5">
        <v>6</v>
      </c>
    </row>
    <row r="28" spans="1:1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30">
      <c r="A29" s="1" t="s">
        <v>912</v>
      </c>
      <c r="B29" s="1" t="s">
        <v>2948</v>
      </c>
      <c r="C29" s="1" t="s">
        <v>2949</v>
      </c>
      <c r="D29" s="1" t="s">
        <v>662</v>
      </c>
      <c r="E29" s="1" t="s">
        <v>721</v>
      </c>
      <c r="F29" s="1" t="s">
        <v>1485</v>
      </c>
      <c r="G29" s="1" t="s">
        <v>2949</v>
      </c>
      <c r="H29" s="1" t="s">
        <v>2950</v>
      </c>
      <c r="I29" s="5" t="s">
        <v>1480</v>
      </c>
      <c r="J29" s="5" t="s">
        <v>1480</v>
      </c>
      <c r="K29" s="5" t="s">
        <v>3194</v>
      </c>
      <c r="L29" s="5">
        <v>3</v>
      </c>
      <c r="M29" s="5">
        <v>3</v>
      </c>
      <c r="N29" s="5">
        <v>6</v>
      </c>
    </row>
    <row r="30" spans="1:14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ht="30">
      <c r="A31" s="1" t="s">
        <v>918</v>
      </c>
      <c r="B31" s="1" t="s">
        <v>1006</v>
      </c>
      <c r="C31" s="1" t="s">
        <v>640</v>
      </c>
      <c r="D31" s="1" t="s">
        <v>997</v>
      </c>
      <c r="E31" s="1" t="s">
        <v>721</v>
      </c>
      <c r="F31" s="1" t="s">
        <v>1776</v>
      </c>
      <c r="G31" s="1" t="s">
        <v>640</v>
      </c>
      <c r="H31" s="1" t="s">
        <v>94</v>
      </c>
      <c r="I31" s="5" t="s">
        <v>2937</v>
      </c>
      <c r="J31" s="5" t="s">
        <v>2937</v>
      </c>
      <c r="K31" s="5" t="s">
        <v>3195</v>
      </c>
      <c r="L31" s="5">
        <v>2</v>
      </c>
      <c r="M31" s="5">
        <v>2</v>
      </c>
      <c r="N31" s="5">
        <v>4</v>
      </c>
    </row>
    <row r="32" spans="1:1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30">
      <c r="A33" s="1" t="s">
        <v>822</v>
      </c>
      <c r="B33" s="1" t="s">
        <v>67</v>
      </c>
      <c r="C33" s="5" t="s">
        <v>940</v>
      </c>
      <c r="D33" s="1" t="s">
        <v>66</v>
      </c>
      <c r="E33" s="15" t="s">
        <v>721</v>
      </c>
      <c r="F33" s="16" t="s">
        <v>1485</v>
      </c>
      <c r="G33" s="5" t="s">
        <v>940</v>
      </c>
      <c r="H33" s="5">
        <v>1463011</v>
      </c>
      <c r="I33" s="5" t="s">
        <v>1480</v>
      </c>
      <c r="J33" s="5" t="s">
        <v>1481</v>
      </c>
      <c r="K33" s="5" t="s">
        <v>2951</v>
      </c>
      <c r="L33" s="5">
        <v>2</v>
      </c>
      <c r="M33" s="5">
        <v>5</v>
      </c>
      <c r="N33" s="5">
        <v>8</v>
      </c>
    </row>
    <row r="34" spans="1:1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ht="110">
      <c r="A35" s="1" t="s">
        <v>846</v>
      </c>
      <c r="B35" s="1" t="s">
        <v>942</v>
      </c>
      <c r="C35" s="1" t="s">
        <v>2952</v>
      </c>
      <c r="D35" s="1" t="s">
        <v>941</v>
      </c>
      <c r="E35" s="1" t="s">
        <v>721</v>
      </c>
      <c r="F35" s="1" t="s">
        <v>1485</v>
      </c>
      <c r="G35" s="1" t="s">
        <v>1161</v>
      </c>
      <c r="H35" s="5">
        <v>1463011</v>
      </c>
      <c r="I35" s="5" t="s">
        <v>3196</v>
      </c>
      <c r="J35" s="5" t="s">
        <v>954</v>
      </c>
      <c r="K35" s="5" t="s">
        <v>3164</v>
      </c>
      <c r="L35" s="5">
        <v>2</v>
      </c>
      <c r="M35" s="5">
        <v>2</v>
      </c>
      <c r="N35" s="5">
        <v>10</v>
      </c>
    </row>
    <row r="36" spans="1:14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40">
      <c r="A37" s="1" t="s">
        <v>814</v>
      </c>
      <c r="B37" s="1" t="s">
        <v>2953</v>
      </c>
      <c r="C37" s="1" t="s">
        <v>1414</v>
      </c>
      <c r="D37" s="1" t="s">
        <v>1413</v>
      </c>
      <c r="E37" s="1" t="s">
        <v>721</v>
      </c>
      <c r="F37" s="1" t="s">
        <v>1416</v>
      </c>
      <c r="G37" s="1" t="s">
        <v>1414</v>
      </c>
      <c r="H37" s="1" t="s">
        <v>1725</v>
      </c>
      <c r="I37" s="5" t="s">
        <v>1480</v>
      </c>
      <c r="J37" s="5" t="s">
        <v>1481</v>
      </c>
      <c r="K37" s="5" t="s">
        <v>3197</v>
      </c>
      <c r="L37" s="5">
        <v>4</v>
      </c>
      <c r="M37" s="5">
        <v>0</v>
      </c>
      <c r="N37" s="5">
        <v>7</v>
      </c>
    </row>
    <row r="38" spans="1:1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30">
      <c r="A39" s="1" t="s">
        <v>827</v>
      </c>
      <c r="B39" s="1" t="s">
        <v>234</v>
      </c>
      <c r="C39" s="1" t="s">
        <v>2954</v>
      </c>
      <c r="D39" s="1" t="s">
        <v>236</v>
      </c>
      <c r="E39" s="1" t="s">
        <v>721</v>
      </c>
      <c r="F39" s="1" t="s">
        <v>1485</v>
      </c>
      <c r="G39" s="1" t="s">
        <v>2954</v>
      </c>
      <c r="H39" s="1" t="s">
        <v>2218</v>
      </c>
      <c r="I39" s="5" t="s">
        <v>3198</v>
      </c>
      <c r="J39" s="5" t="s">
        <v>1481</v>
      </c>
      <c r="K39" s="5" t="s">
        <v>2937</v>
      </c>
      <c r="L39" s="5">
        <v>2</v>
      </c>
      <c r="M39" s="5">
        <v>1</v>
      </c>
      <c r="N39" s="5">
        <v>5</v>
      </c>
    </row>
    <row r="40" spans="1:1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30">
      <c r="A41" s="1" t="s">
        <v>841</v>
      </c>
      <c r="B41" s="1" t="s">
        <v>1463</v>
      </c>
      <c r="C41" s="1" t="s">
        <v>2955</v>
      </c>
      <c r="D41" s="1" t="s">
        <v>2045</v>
      </c>
      <c r="E41" s="1" t="s">
        <v>721</v>
      </c>
      <c r="F41" s="1" t="s">
        <v>2956</v>
      </c>
      <c r="G41" s="1" t="s">
        <v>2955</v>
      </c>
      <c r="H41" s="1" t="s">
        <v>2046</v>
      </c>
      <c r="I41" s="5" t="s">
        <v>1480</v>
      </c>
      <c r="J41" s="5" t="s">
        <v>1481</v>
      </c>
      <c r="K41" s="5" t="s">
        <v>1480</v>
      </c>
      <c r="L41" s="5">
        <v>2</v>
      </c>
      <c r="M41" s="5">
        <v>4</v>
      </c>
      <c r="N41" s="5">
        <v>10</v>
      </c>
    </row>
    <row r="42" spans="1:14" ht="30">
      <c r="A42" s="1" t="s">
        <v>831</v>
      </c>
      <c r="B42" s="1" t="s">
        <v>760</v>
      </c>
      <c r="C42" s="1" t="s">
        <v>761</v>
      </c>
      <c r="D42" s="1" t="s">
        <v>762</v>
      </c>
      <c r="E42" s="1" t="s">
        <v>726</v>
      </c>
      <c r="F42" s="1" t="s">
        <v>273</v>
      </c>
      <c r="G42" s="1" t="s">
        <v>761</v>
      </c>
      <c r="H42" s="1" t="s">
        <v>270</v>
      </c>
      <c r="I42" s="5" t="s">
        <v>1480</v>
      </c>
      <c r="J42" s="5" t="s">
        <v>1481</v>
      </c>
      <c r="K42" s="5" t="s">
        <v>3199</v>
      </c>
      <c r="L42" s="5">
        <v>2</v>
      </c>
      <c r="M42" s="5">
        <v>1</v>
      </c>
      <c r="N42" s="5">
        <v>6</v>
      </c>
    </row>
    <row r="43" spans="1:14" ht="40">
      <c r="A43" s="1" t="s">
        <v>851</v>
      </c>
      <c r="B43" s="1" t="s">
        <v>189</v>
      </c>
      <c r="C43" s="1" t="s">
        <v>641</v>
      </c>
      <c r="D43" s="1" t="s">
        <v>457</v>
      </c>
      <c r="E43" s="1" t="s">
        <v>721</v>
      </c>
      <c r="F43" s="1" t="s">
        <v>2957</v>
      </c>
      <c r="G43" s="1" t="s">
        <v>286</v>
      </c>
      <c r="H43" s="1" t="s">
        <v>191</v>
      </c>
      <c r="I43" s="5">
        <v>0</v>
      </c>
      <c r="J43" s="5">
        <v>0</v>
      </c>
      <c r="K43" s="1" t="s">
        <v>2958</v>
      </c>
      <c r="L43" s="5">
        <v>2</v>
      </c>
      <c r="M43" s="5">
        <v>2</v>
      </c>
      <c r="N43" s="5">
        <v>5</v>
      </c>
    </row>
    <row r="44" spans="1:14" ht="40">
      <c r="A44" s="1" t="s">
        <v>1768</v>
      </c>
      <c r="B44" s="1" t="s">
        <v>1534</v>
      </c>
      <c r="C44" s="1" t="s">
        <v>1155</v>
      </c>
      <c r="D44" s="1" t="s">
        <v>1530</v>
      </c>
      <c r="E44" s="1" t="s">
        <v>721</v>
      </c>
      <c r="F44" s="1" t="s">
        <v>1485</v>
      </c>
      <c r="G44" s="1" t="s">
        <v>1155</v>
      </c>
      <c r="H44" s="1" t="s">
        <v>1532</v>
      </c>
      <c r="I44" s="83" t="s">
        <v>1480</v>
      </c>
      <c r="J44" s="83" t="s">
        <v>1480</v>
      </c>
      <c r="K44" s="83" t="s">
        <v>3163</v>
      </c>
      <c r="L44" s="83">
        <v>2</v>
      </c>
      <c r="M44" s="83">
        <v>2</v>
      </c>
      <c r="N44" s="83">
        <v>10</v>
      </c>
    </row>
    <row r="45" spans="1:14" ht="30">
      <c r="A45" s="1" t="s">
        <v>817</v>
      </c>
      <c r="B45" s="1" t="s">
        <v>2761</v>
      </c>
      <c r="C45" s="1" t="s">
        <v>1536</v>
      </c>
      <c r="D45" s="1" t="s">
        <v>1537</v>
      </c>
      <c r="E45" s="1" t="s">
        <v>721</v>
      </c>
      <c r="F45" s="1" t="s">
        <v>2959</v>
      </c>
      <c r="G45" s="1" t="s">
        <v>1536</v>
      </c>
      <c r="H45" s="1" t="s">
        <v>776</v>
      </c>
      <c r="I45" s="84" t="s">
        <v>1480</v>
      </c>
      <c r="J45" s="84" t="s">
        <v>1481</v>
      </c>
      <c r="K45" s="84" t="s">
        <v>3165</v>
      </c>
      <c r="L45" s="84">
        <v>2</v>
      </c>
      <c r="M45" s="84">
        <v>2</v>
      </c>
      <c r="N45" s="84">
        <v>7</v>
      </c>
    </row>
    <row r="46" spans="1:14" ht="30">
      <c r="A46" s="1" t="s">
        <v>869</v>
      </c>
      <c r="B46" s="1" t="s">
        <v>125</v>
      </c>
      <c r="C46" s="1" t="s">
        <v>1156</v>
      </c>
      <c r="D46" s="1" t="s">
        <v>1073</v>
      </c>
      <c r="E46" s="1" t="s">
        <v>825</v>
      </c>
      <c r="F46" s="1" t="s">
        <v>2960</v>
      </c>
      <c r="G46" s="1" t="s">
        <v>1156</v>
      </c>
      <c r="H46" s="1" t="s">
        <v>298</v>
      </c>
      <c r="I46" s="5" t="s">
        <v>1481</v>
      </c>
      <c r="J46" s="5" t="s">
        <v>1481</v>
      </c>
      <c r="K46" s="5" t="s">
        <v>129</v>
      </c>
      <c r="L46" s="5">
        <v>2</v>
      </c>
      <c r="M46" s="5">
        <v>3</v>
      </c>
      <c r="N46" s="5">
        <v>8</v>
      </c>
    </row>
    <row r="47" spans="1:14" ht="40">
      <c r="A47" s="1" t="s">
        <v>808</v>
      </c>
      <c r="B47" s="1" t="s">
        <v>1662</v>
      </c>
      <c r="C47" s="1" t="s">
        <v>1157</v>
      </c>
      <c r="D47" s="1" t="s">
        <v>1659</v>
      </c>
      <c r="E47" s="1" t="s">
        <v>728</v>
      </c>
      <c r="F47" s="1" t="s">
        <v>1485</v>
      </c>
      <c r="G47" s="1" t="s">
        <v>1661</v>
      </c>
      <c r="H47" s="1" t="s">
        <v>305</v>
      </c>
      <c r="I47" s="5" t="s">
        <v>1481</v>
      </c>
      <c r="J47" s="5" t="s">
        <v>1481</v>
      </c>
      <c r="K47" s="5" t="s">
        <v>3163</v>
      </c>
      <c r="L47" s="5">
        <v>1</v>
      </c>
      <c r="M47" s="5">
        <v>2</v>
      </c>
      <c r="N47" s="5">
        <v>4</v>
      </c>
    </row>
    <row r="48" spans="1:14" ht="40">
      <c r="A48" s="1" t="s">
        <v>135</v>
      </c>
      <c r="B48" s="1" t="s">
        <v>1664</v>
      </c>
      <c r="C48" s="1" t="s">
        <v>1251</v>
      </c>
      <c r="D48" s="1" t="s">
        <v>1663</v>
      </c>
      <c r="E48" s="1" t="s">
        <v>721</v>
      </c>
      <c r="F48" s="1" t="s">
        <v>1485</v>
      </c>
      <c r="G48" s="1" t="s">
        <v>1251</v>
      </c>
      <c r="H48" s="1" t="s">
        <v>1668</v>
      </c>
      <c r="I48" s="5">
        <v>0</v>
      </c>
      <c r="J48" s="5" t="s">
        <v>1480</v>
      </c>
      <c r="K48" s="5" t="s">
        <v>2961</v>
      </c>
      <c r="L48" s="5">
        <v>2</v>
      </c>
      <c r="M48" s="5">
        <v>2</v>
      </c>
      <c r="N48" s="5">
        <v>9</v>
      </c>
    </row>
    <row r="49" spans="1:14" ht="70">
      <c r="A49" s="1" t="s">
        <v>839</v>
      </c>
      <c r="B49" s="1" t="s">
        <v>2962</v>
      </c>
      <c r="C49" s="1" t="s">
        <v>1158</v>
      </c>
      <c r="D49" s="1" t="s">
        <v>1831</v>
      </c>
      <c r="E49" s="1" t="s">
        <v>721</v>
      </c>
      <c r="F49" s="1" t="s">
        <v>2962</v>
      </c>
      <c r="G49" s="1" t="s">
        <v>2202</v>
      </c>
      <c r="H49" s="1" t="s">
        <v>191</v>
      </c>
      <c r="I49" s="5" t="s">
        <v>1480</v>
      </c>
      <c r="J49" s="5" t="s">
        <v>1481</v>
      </c>
      <c r="K49" s="5" t="s">
        <v>2963</v>
      </c>
      <c r="L49" s="5">
        <v>4</v>
      </c>
      <c r="M49" s="5">
        <v>3</v>
      </c>
      <c r="N49" s="5">
        <v>7</v>
      </c>
    </row>
    <row r="50" spans="1:14" ht="40">
      <c r="A50" s="17" t="s">
        <v>880</v>
      </c>
      <c r="B50" s="17" t="s">
        <v>970</v>
      </c>
      <c r="C50" s="17" t="s">
        <v>1159</v>
      </c>
      <c r="D50" s="17" t="s">
        <v>968</v>
      </c>
      <c r="E50" s="17" t="s">
        <v>2047</v>
      </c>
      <c r="F50" s="17" t="s">
        <v>970</v>
      </c>
      <c r="G50" s="17" t="s">
        <v>969</v>
      </c>
      <c r="H50" s="17" t="s">
        <v>475</v>
      </c>
      <c r="I50" s="5" t="s">
        <v>1481</v>
      </c>
      <c r="J50" s="5" t="s">
        <v>1481</v>
      </c>
      <c r="K50" s="5" t="s">
        <v>259</v>
      </c>
      <c r="L50" s="5">
        <v>2</v>
      </c>
      <c r="M50" s="5">
        <v>1</v>
      </c>
      <c r="N50" s="5">
        <v>4</v>
      </c>
    </row>
    <row r="51" spans="1:14" ht="30">
      <c r="A51" s="17" t="s">
        <v>858</v>
      </c>
      <c r="B51" s="17" t="s">
        <v>2605</v>
      </c>
      <c r="C51" s="17" t="s">
        <v>2606</v>
      </c>
      <c r="D51" s="17" t="s">
        <v>2607</v>
      </c>
      <c r="E51" s="17" t="s">
        <v>1402</v>
      </c>
      <c r="F51" s="17" t="s">
        <v>2364</v>
      </c>
      <c r="G51" s="17" t="s">
        <v>2606</v>
      </c>
      <c r="H51" s="1" t="s">
        <v>298</v>
      </c>
      <c r="I51" s="5" t="s">
        <v>3200</v>
      </c>
      <c r="J51" s="5" t="s">
        <v>3187</v>
      </c>
      <c r="K51" s="5" t="s">
        <v>258</v>
      </c>
      <c r="L51" s="5">
        <v>2</v>
      </c>
      <c r="M51" s="5">
        <v>2</v>
      </c>
      <c r="N51" s="5">
        <v>4</v>
      </c>
    </row>
    <row r="52" spans="1:14" ht="20">
      <c r="A52" s="17" t="s">
        <v>886</v>
      </c>
      <c r="B52" s="1" t="s">
        <v>274</v>
      </c>
      <c r="C52" s="1" t="s">
        <v>2736</v>
      </c>
      <c r="D52" s="1" t="s">
        <v>276</v>
      </c>
      <c r="E52" s="17" t="s">
        <v>2047</v>
      </c>
      <c r="F52" s="1" t="s">
        <v>1485</v>
      </c>
      <c r="G52" s="1" t="s">
        <v>2736</v>
      </c>
      <c r="H52" s="1">
        <v>1465148</v>
      </c>
      <c r="I52" s="5" t="s">
        <v>1481</v>
      </c>
      <c r="J52" s="5" t="s">
        <v>1481</v>
      </c>
      <c r="K52" s="5" t="s">
        <v>3201</v>
      </c>
      <c r="L52" s="5">
        <v>2</v>
      </c>
      <c r="M52" s="5">
        <v>1</v>
      </c>
      <c r="N52" s="5">
        <v>4</v>
      </c>
    </row>
    <row r="53" spans="1:14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30">
      <c r="A54" s="1" t="s">
        <v>1402</v>
      </c>
      <c r="B54" s="1" t="s">
        <v>1162</v>
      </c>
      <c r="C54" s="1" t="s">
        <v>2964</v>
      </c>
      <c r="D54" s="1" t="s">
        <v>1696</v>
      </c>
      <c r="E54" s="1" t="s">
        <v>1552</v>
      </c>
      <c r="F54" s="1" t="s">
        <v>793</v>
      </c>
      <c r="G54" s="1" t="s">
        <v>2964</v>
      </c>
      <c r="H54" s="1" t="s">
        <v>1068</v>
      </c>
      <c r="I54" s="5" t="s">
        <v>1480</v>
      </c>
      <c r="J54" s="5" t="s">
        <v>1481</v>
      </c>
      <c r="K54" s="5" t="s">
        <v>3202</v>
      </c>
      <c r="L54" s="5">
        <v>2</v>
      </c>
      <c r="M54" s="5">
        <v>2</v>
      </c>
      <c r="N54" s="5">
        <v>4</v>
      </c>
    </row>
    <row r="55" spans="1:14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30">
      <c r="A56" s="1" t="s">
        <v>910</v>
      </c>
      <c r="B56" s="1" t="s">
        <v>98</v>
      </c>
      <c r="C56" s="1" t="s">
        <v>1160</v>
      </c>
      <c r="D56" s="1" t="s">
        <v>794</v>
      </c>
      <c r="E56" s="1" t="s">
        <v>721</v>
      </c>
      <c r="F56" s="1" t="s">
        <v>1493</v>
      </c>
      <c r="G56" s="1" t="s">
        <v>795</v>
      </c>
      <c r="H56" s="1" t="s">
        <v>97</v>
      </c>
      <c r="I56" s="5" t="s">
        <v>224</v>
      </c>
      <c r="J56" s="5" t="s">
        <v>1481</v>
      </c>
      <c r="K56" s="5" t="s">
        <v>1739</v>
      </c>
      <c r="L56" s="5" t="s">
        <v>710</v>
      </c>
      <c r="M56" s="5" t="s">
        <v>710</v>
      </c>
      <c r="N56" s="5" t="s">
        <v>712</v>
      </c>
    </row>
    <row r="57" spans="1:14" ht="10.5">
      <c r="A57" s="747" t="s">
        <v>3203</v>
      </c>
      <c r="B57" s="747"/>
      <c r="C57" s="747"/>
      <c r="D57" s="747"/>
      <c r="E57" s="747"/>
      <c r="F57" s="747"/>
      <c r="G57" s="747"/>
      <c r="H57" s="747"/>
      <c r="I57" s="747"/>
      <c r="J57" s="747"/>
      <c r="K57" s="747"/>
      <c r="L57" s="51">
        <f>SUM(L7,L9,L11,L13,L15,L17,L19,L21,L23,L25,L27,L29,L31,L33,L35,L37,L39,L41:L52,L54,L56)</f>
        <v>66</v>
      </c>
      <c r="M57" s="51">
        <f>SUM(M7,M9,M11,M13,M15,M17,M19,M21,M23,M25,M27,M29,M31,M33,M35,M37,M39,M41:M52,M54,M56)</f>
        <v>62</v>
      </c>
      <c r="N57" s="51">
        <f>SUM(N7,N9,N11,N13,N15,N17,N19,N21,N23,N25,N27,N29,N31,N33,N35,N37,N39,N41:N52,N54,N56)</f>
        <v>177</v>
      </c>
    </row>
  </sheetData>
  <mergeCells count="13">
    <mergeCell ref="A57:K57"/>
    <mergeCell ref="A1:N1"/>
    <mergeCell ref="B2:D2"/>
    <mergeCell ref="E2:H2"/>
    <mergeCell ref="B3:D3"/>
    <mergeCell ref="E3:H3"/>
    <mergeCell ref="I3:J3"/>
    <mergeCell ref="I2:J2"/>
    <mergeCell ref="L3:L5"/>
    <mergeCell ref="M3:M5"/>
    <mergeCell ref="N3:N5"/>
    <mergeCell ref="A3:A5"/>
    <mergeCell ref="K3:K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3"/>
  <sheetViews>
    <sheetView zoomScale="80" zoomScaleNormal="80" workbookViewId="0">
      <selection activeCell="A3" sqref="A3:A5"/>
    </sheetView>
  </sheetViews>
  <sheetFormatPr defaultColWidth="9.1796875" defaultRowHeight="10"/>
  <cols>
    <col min="1" max="1" width="4.26953125" style="62" customWidth="1"/>
    <col min="2" max="2" width="11.81640625" style="62" bestFit="1" customWidth="1"/>
    <col min="3" max="3" width="21.453125" style="62" customWidth="1"/>
    <col min="4" max="4" width="15.54296875" style="62" customWidth="1"/>
    <col min="5" max="5" width="12.81640625" style="62" customWidth="1"/>
    <col min="6" max="6" width="21.54296875" style="62" customWidth="1"/>
    <col min="7" max="7" width="10.1796875" style="62" customWidth="1"/>
    <col min="8" max="8" width="16.81640625" style="62" customWidth="1"/>
    <col min="9" max="9" width="10.1796875" style="62" customWidth="1"/>
    <col min="10" max="10" width="11.453125" style="62" customWidth="1"/>
    <col min="11" max="11" width="18" style="19" customWidth="1"/>
    <col min="12" max="12" width="14.26953125" style="62" customWidth="1"/>
    <col min="13" max="16384" width="9.1796875" style="62"/>
  </cols>
  <sheetData>
    <row r="1" spans="1:12" ht="30" customHeight="1">
      <c r="A1" s="748" t="s">
        <v>3172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</row>
    <row r="2" spans="1:12" ht="15" customHeigh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757">
        <v>8</v>
      </c>
      <c r="I2" s="757"/>
      <c r="J2" s="757"/>
      <c r="K2" s="757"/>
      <c r="L2" s="757"/>
    </row>
    <row r="3" spans="1:12" ht="30" customHeight="1">
      <c r="A3" s="757" t="s">
        <v>263</v>
      </c>
      <c r="B3" s="757" t="s">
        <v>264</v>
      </c>
      <c r="C3" s="757" t="s">
        <v>1029</v>
      </c>
      <c r="D3" s="757" t="s">
        <v>1030</v>
      </c>
      <c r="E3" s="757" t="s">
        <v>2352</v>
      </c>
      <c r="F3" s="757" t="s">
        <v>1031</v>
      </c>
      <c r="G3" s="757" t="s">
        <v>1032</v>
      </c>
      <c r="H3" s="757" t="s">
        <v>1033</v>
      </c>
      <c r="I3" s="757"/>
      <c r="J3" s="757"/>
      <c r="K3" s="757"/>
      <c r="L3" s="757"/>
    </row>
    <row r="4" spans="1:12" ht="15" customHeight="1">
      <c r="A4" s="757"/>
      <c r="B4" s="757"/>
      <c r="C4" s="757"/>
      <c r="D4" s="757"/>
      <c r="E4" s="757"/>
      <c r="F4" s="757"/>
      <c r="G4" s="757"/>
      <c r="H4" s="63" t="s">
        <v>1021</v>
      </c>
      <c r="I4" s="63" t="s">
        <v>1022</v>
      </c>
      <c r="J4" s="63" t="s">
        <v>1023</v>
      </c>
      <c r="K4" s="39" t="s">
        <v>1034</v>
      </c>
      <c r="L4" s="63" t="s">
        <v>1035</v>
      </c>
    </row>
    <row r="5" spans="1:12" ht="67.5" customHeight="1">
      <c r="A5" s="758"/>
      <c r="B5" s="758"/>
      <c r="C5" s="758"/>
      <c r="D5" s="758"/>
      <c r="E5" s="758"/>
      <c r="F5" s="758"/>
      <c r="G5" s="758"/>
      <c r="H5" s="66" t="s">
        <v>1036</v>
      </c>
      <c r="I5" s="66" t="s">
        <v>2042</v>
      </c>
      <c r="J5" s="66" t="s">
        <v>2043</v>
      </c>
      <c r="K5" s="67" t="s">
        <v>347</v>
      </c>
      <c r="L5" s="66" t="s">
        <v>2044</v>
      </c>
    </row>
    <row r="6" spans="1:12" s="11" customFormat="1" ht="30">
      <c r="A6" s="2" t="s">
        <v>709</v>
      </c>
      <c r="B6" s="2" t="s">
        <v>344</v>
      </c>
      <c r="C6" s="2" t="s">
        <v>717</v>
      </c>
      <c r="D6" s="2" t="s">
        <v>718</v>
      </c>
      <c r="E6" s="2" t="s">
        <v>674</v>
      </c>
      <c r="F6" s="2" t="s">
        <v>718</v>
      </c>
      <c r="G6" s="2" t="s">
        <v>673</v>
      </c>
      <c r="H6" s="2" t="s">
        <v>719</v>
      </c>
      <c r="I6" s="2" t="s">
        <v>2304</v>
      </c>
      <c r="J6" s="2" t="s">
        <v>720</v>
      </c>
      <c r="K6" s="18">
        <v>5</v>
      </c>
      <c r="L6" s="2" t="s">
        <v>721</v>
      </c>
    </row>
    <row r="7" spans="1:12" s="11" customFormat="1" ht="30">
      <c r="A7" s="2" t="s">
        <v>710</v>
      </c>
      <c r="B7" s="2" t="s">
        <v>344</v>
      </c>
      <c r="C7" s="2" t="s">
        <v>717</v>
      </c>
      <c r="D7" s="2" t="s">
        <v>718</v>
      </c>
      <c r="E7" s="2" t="s">
        <v>674</v>
      </c>
      <c r="F7" s="2" t="s">
        <v>718</v>
      </c>
      <c r="G7" s="2" t="s">
        <v>673</v>
      </c>
      <c r="H7" s="2" t="s">
        <v>722</v>
      </c>
      <c r="I7" s="2" t="s">
        <v>1690</v>
      </c>
      <c r="J7" s="2" t="s">
        <v>723</v>
      </c>
      <c r="K7" s="18">
        <v>22</v>
      </c>
      <c r="L7" s="2" t="s">
        <v>135</v>
      </c>
    </row>
    <row r="8" spans="1:12" s="11" customFormat="1" ht="30">
      <c r="A8" s="2" t="s">
        <v>711</v>
      </c>
      <c r="B8" s="2" t="s">
        <v>344</v>
      </c>
      <c r="C8" s="2" t="s">
        <v>717</v>
      </c>
      <c r="D8" s="2" t="s">
        <v>718</v>
      </c>
      <c r="E8" s="2" t="s">
        <v>674</v>
      </c>
      <c r="F8" s="2" t="s">
        <v>718</v>
      </c>
      <c r="G8" s="2" t="s">
        <v>673</v>
      </c>
      <c r="H8" s="2" t="s">
        <v>1593</v>
      </c>
      <c r="I8" s="2" t="s">
        <v>1700</v>
      </c>
      <c r="J8" s="2" t="s">
        <v>725</v>
      </c>
      <c r="K8" s="18">
        <v>15</v>
      </c>
      <c r="L8" s="2" t="s">
        <v>726</v>
      </c>
    </row>
    <row r="9" spans="1:12" s="11" customFormat="1" ht="30">
      <c r="A9" s="2" t="s">
        <v>712</v>
      </c>
      <c r="B9" s="2" t="s">
        <v>344</v>
      </c>
      <c r="C9" s="2" t="s">
        <v>717</v>
      </c>
      <c r="D9" s="2" t="s">
        <v>718</v>
      </c>
      <c r="E9" s="2" t="s">
        <v>674</v>
      </c>
      <c r="F9" s="2" t="s">
        <v>718</v>
      </c>
      <c r="G9" s="2" t="s">
        <v>673</v>
      </c>
      <c r="H9" s="2" t="s">
        <v>631</v>
      </c>
      <c r="I9" s="2" t="s">
        <v>2306</v>
      </c>
      <c r="J9" s="2" t="s">
        <v>727</v>
      </c>
      <c r="K9" s="18">
        <v>15</v>
      </c>
      <c r="L9" s="2" t="s">
        <v>728</v>
      </c>
    </row>
    <row r="10" spans="1:12" s="11" customFormat="1" ht="30">
      <c r="A10" s="2" t="s">
        <v>713</v>
      </c>
      <c r="B10" s="2" t="s">
        <v>344</v>
      </c>
      <c r="C10" s="2" t="s">
        <v>717</v>
      </c>
      <c r="D10" s="2" t="s">
        <v>718</v>
      </c>
      <c r="E10" s="2" t="s">
        <v>674</v>
      </c>
      <c r="F10" s="2" t="s">
        <v>718</v>
      </c>
      <c r="G10" s="2" t="s">
        <v>673</v>
      </c>
      <c r="H10" s="2" t="s">
        <v>1488</v>
      </c>
      <c r="I10" s="2" t="s">
        <v>1692</v>
      </c>
      <c r="J10" s="2" t="s">
        <v>730</v>
      </c>
      <c r="K10" s="18">
        <v>36</v>
      </c>
      <c r="L10" s="2" t="s">
        <v>886</v>
      </c>
    </row>
    <row r="11" spans="1:12" s="11" customFormat="1" ht="30">
      <c r="A11" s="2" t="s">
        <v>714</v>
      </c>
      <c r="B11" s="2" t="s">
        <v>344</v>
      </c>
      <c r="C11" s="2" t="s">
        <v>717</v>
      </c>
      <c r="D11" s="2" t="s">
        <v>718</v>
      </c>
      <c r="E11" s="2" t="s">
        <v>674</v>
      </c>
      <c r="F11" s="2" t="s">
        <v>718</v>
      </c>
      <c r="G11" s="2" t="s">
        <v>673</v>
      </c>
      <c r="H11" s="2" t="s">
        <v>732</v>
      </c>
      <c r="I11" s="2" t="s">
        <v>733</v>
      </c>
      <c r="J11" s="2" t="s">
        <v>734</v>
      </c>
      <c r="K11" s="18">
        <v>8</v>
      </c>
      <c r="L11" s="2" t="s">
        <v>735</v>
      </c>
    </row>
    <row r="12" spans="1:12" s="11" customFormat="1" ht="30">
      <c r="A12" s="2" t="s">
        <v>715</v>
      </c>
      <c r="B12" s="2" t="s">
        <v>344</v>
      </c>
      <c r="C12" s="2" t="s">
        <v>717</v>
      </c>
      <c r="D12" s="2" t="s">
        <v>718</v>
      </c>
      <c r="E12" s="2" t="s">
        <v>674</v>
      </c>
      <c r="F12" s="2" t="s">
        <v>718</v>
      </c>
      <c r="G12" s="2" t="s">
        <v>673</v>
      </c>
      <c r="H12" s="2" t="s">
        <v>736</v>
      </c>
      <c r="I12" s="2" t="s">
        <v>683</v>
      </c>
      <c r="J12" s="2" t="s">
        <v>737</v>
      </c>
      <c r="K12" s="18">
        <v>28</v>
      </c>
      <c r="L12" s="2" t="s">
        <v>735</v>
      </c>
    </row>
    <row r="13" spans="1:12" s="11" customFormat="1" ht="30">
      <c r="A13" s="2" t="s">
        <v>138</v>
      </c>
      <c r="B13" s="2" t="s">
        <v>344</v>
      </c>
      <c r="C13" s="2" t="s">
        <v>717</v>
      </c>
      <c r="D13" s="2" t="s">
        <v>718</v>
      </c>
      <c r="E13" s="2" t="s">
        <v>674</v>
      </c>
      <c r="F13" s="2" t="s">
        <v>718</v>
      </c>
      <c r="G13" s="2" t="s">
        <v>673</v>
      </c>
      <c r="H13" s="2" t="s">
        <v>738</v>
      </c>
      <c r="I13" s="2" t="s">
        <v>1673</v>
      </c>
      <c r="J13" s="2" t="s">
        <v>739</v>
      </c>
      <c r="K13" s="18">
        <v>14</v>
      </c>
      <c r="L13" s="2" t="s">
        <v>817</v>
      </c>
    </row>
    <row r="14" spans="1:12" s="11" customFormat="1" ht="30">
      <c r="A14" s="2" t="s">
        <v>893</v>
      </c>
      <c r="B14" s="2" t="s">
        <v>344</v>
      </c>
      <c r="C14" s="2" t="s">
        <v>717</v>
      </c>
      <c r="D14" s="2" t="s">
        <v>718</v>
      </c>
      <c r="E14" s="2" t="s">
        <v>674</v>
      </c>
      <c r="F14" s="2" t="s">
        <v>718</v>
      </c>
      <c r="G14" s="2" t="s">
        <v>673</v>
      </c>
      <c r="H14" s="2" t="s">
        <v>740</v>
      </c>
      <c r="I14" s="2" t="s">
        <v>1691</v>
      </c>
      <c r="J14" s="2" t="s">
        <v>741</v>
      </c>
      <c r="K14" s="18">
        <v>17</v>
      </c>
      <c r="L14" s="2" t="s">
        <v>851</v>
      </c>
    </row>
    <row r="15" spans="1:12" s="11" customFormat="1" ht="30">
      <c r="A15" s="2" t="s">
        <v>819</v>
      </c>
      <c r="B15" s="2" t="s">
        <v>344</v>
      </c>
      <c r="C15" s="2" t="s">
        <v>717</v>
      </c>
      <c r="D15" s="2" t="s">
        <v>718</v>
      </c>
      <c r="E15" s="2" t="s">
        <v>674</v>
      </c>
      <c r="F15" s="2" t="s">
        <v>718</v>
      </c>
      <c r="G15" s="2" t="s">
        <v>673</v>
      </c>
      <c r="H15" s="2" t="s">
        <v>742</v>
      </c>
      <c r="I15" s="2" t="s">
        <v>657</v>
      </c>
      <c r="J15" s="2" t="s">
        <v>743</v>
      </c>
      <c r="K15" s="18">
        <v>10</v>
      </c>
      <c r="L15" s="2" t="s">
        <v>869</v>
      </c>
    </row>
    <row r="16" spans="1:12" s="11" customFormat="1" ht="30">
      <c r="A16" s="2" t="s">
        <v>900</v>
      </c>
      <c r="B16" s="2" t="s">
        <v>344</v>
      </c>
      <c r="C16" s="2" t="s">
        <v>717</v>
      </c>
      <c r="D16" s="2" t="s">
        <v>718</v>
      </c>
      <c r="E16" s="2" t="s">
        <v>674</v>
      </c>
      <c r="F16" s="2" t="s">
        <v>718</v>
      </c>
      <c r="G16" s="2" t="s">
        <v>673</v>
      </c>
      <c r="H16" s="2" t="s">
        <v>651</v>
      </c>
      <c r="I16" s="2" t="s">
        <v>87</v>
      </c>
      <c r="J16" s="2" t="s">
        <v>745</v>
      </c>
      <c r="K16" s="18">
        <v>18</v>
      </c>
      <c r="L16" s="2" t="s">
        <v>632</v>
      </c>
    </row>
    <row r="17" spans="1:12" s="11" customFormat="1" ht="30">
      <c r="A17" s="2" t="s">
        <v>912</v>
      </c>
      <c r="B17" s="2" t="s">
        <v>344</v>
      </c>
      <c r="C17" s="2" t="s">
        <v>717</v>
      </c>
      <c r="D17" s="2" t="s">
        <v>718</v>
      </c>
      <c r="E17" s="2" t="s">
        <v>674</v>
      </c>
      <c r="F17" s="2" t="s">
        <v>718</v>
      </c>
      <c r="G17" s="2" t="s">
        <v>673</v>
      </c>
      <c r="H17" s="2" t="s">
        <v>247</v>
      </c>
      <c r="I17" s="2" t="s">
        <v>1689</v>
      </c>
      <c r="J17" s="2" t="s">
        <v>747</v>
      </c>
      <c r="K17" s="18">
        <v>21</v>
      </c>
      <c r="L17" s="2" t="s">
        <v>858</v>
      </c>
    </row>
    <row r="18" spans="1:12" s="11" customFormat="1" ht="30">
      <c r="A18" s="2" t="s">
        <v>918</v>
      </c>
      <c r="B18" s="2" t="s">
        <v>344</v>
      </c>
      <c r="C18" s="2" t="s">
        <v>717</v>
      </c>
      <c r="D18" s="2" t="s">
        <v>718</v>
      </c>
      <c r="E18" s="2" t="s">
        <v>674</v>
      </c>
      <c r="F18" s="2" t="s">
        <v>634</v>
      </c>
      <c r="G18" s="2" t="s">
        <v>673</v>
      </c>
      <c r="H18" s="2" t="s">
        <v>748</v>
      </c>
      <c r="I18" s="2" t="s">
        <v>86</v>
      </c>
      <c r="J18" s="2" t="s">
        <v>749</v>
      </c>
      <c r="K18" s="18">
        <v>30</v>
      </c>
      <c r="L18" s="2" t="s">
        <v>1402</v>
      </c>
    </row>
    <row r="19" spans="1:12" s="11" customFormat="1" ht="30">
      <c r="A19" s="2" t="s">
        <v>822</v>
      </c>
      <c r="B19" s="2" t="s">
        <v>344</v>
      </c>
      <c r="C19" s="2" t="s">
        <v>717</v>
      </c>
      <c r="D19" s="2" t="s">
        <v>718</v>
      </c>
      <c r="E19" s="2" t="s">
        <v>674</v>
      </c>
      <c r="F19" s="2" t="s">
        <v>718</v>
      </c>
      <c r="G19" s="2" t="s">
        <v>673</v>
      </c>
      <c r="H19" s="2" t="s">
        <v>635</v>
      </c>
      <c r="I19" s="2" t="s">
        <v>750</v>
      </c>
      <c r="J19" s="2" t="s">
        <v>751</v>
      </c>
      <c r="K19" s="18">
        <v>16</v>
      </c>
      <c r="L19" s="2" t="s">
        <v>817</v>
      </c>
    </row>
    <row r="20" spans="1:12" s="11" customFormat="1" ht="30">
      <c r="A20" s="2" t="s">
        <v>846</v>
      </c>
      <c r="B20" s="2" t="s">
        <v>344</v>
      </c>
      <c r="C20" s="2" t="s">
        <v>717</v>
      </c>
      <c r="D20" s="2" t="s">
        <v>718</v>
      </c>
      <c r="E20" s="2" t="s">
        <v>674</v>
      </c>
      <c r="F20" s="2" t="s">
        <v>718</v>
      </c>
      <c r="G20" s="2" t="s">
        <v>673</v>
      </c>
      <c r="H20" s="12" t="s">
        <v>752</v>
      </c>
      <c r="I20" s="2" t="s">
        <v>2313</v>
      </c>
      <c r="J20" s="2" t="s">
        <v>753</v>
      </c>
      <c r="K20" s="18">
        <v>6</v>
      </c>
      <c r="L20" s="2" t="s">
        <v>777</v>
      </c>
    </row>
    <row r="21" spans="1:12" s="11" customFormat="1" ht="30">
      <c r="A21" s="2" t="s">
        <v>814</v>
      </c>
      <c r="B21" s="2" t="s">
        <v>344</v>
      </c>
      <c r="C21" s="2" t="s">
        <v>717</v>
      </c>
      <c r="D21" s="2" t="s">
        <v>718</v>
      </c>
      <c r="E21" s="2" t="s">
        <v>674</v>
      </c>
      <c r="F21" s="2" t="s">
        <v>718</v>
      </c>
      <c r="G21" s="2" t="s">
        <v>673</v>
      </c>
      <c r="H21" s="2" t="s">
        <v>754</v>
      </c>
      <c r="I21" s="2" t="s">
        <v>757</v>
      </c>
      <c r="J21" s="2" t="s">
        <v>755</v>
      </c>
      <c r="K21" s="18">
        <v>52</v>
      </c>
      <c r="L21" s="2" t="s">
        <v>756</v>
      </c>
    </row>
    <row r="22" spans="1:12" s="11" customFormat="1" ht="30">
      <c r="A22" s="2" t="s">
        <v>827</v>
      </c>
      <c r="B22" s="2" t="s">
        <v>344</v>
      </c>
      <c r="C22" s="2" t="s">
        <v>717</v>
      </c>
      <c r="D22" s="2" t="s">
        <v>718</v>
      </c>
      <c r="E22" s="2" t="s">
        <v>674</v>
      </c>
      <c r="F22" s="2" t="s">
        <v>718</v>
      </c>
      <c r="G22" s="2" t="s">
        <v>673</v>
      </c>
      <c r="H22" s="2" t="s">
        <v>1596</v>
      </c>
      <c r="I22" s="2" t="s">
        <v>863</v>
      </c>
      <c r="J22" s="2" t="s">
        <v>1742</v>
      </c>
      <c r="K22" s="18">
        <v>0</v>
      </c>
      <c r="L22" s="2" t="s">
        <v>735</v>
      </c>
    </row>
    <row r="23" spans="1:12" s="11" customFormat="1" ht="30">
      <c r="A23" s="2" t="s">
        <v>841</v>
      </c>
      <c r="B23" s="2" t="s">
        <v>344</v>
      </c>
      <c r="C23" s="2" t="s">
        <v>717</v>
      </c>
      <c r="D23" s="2" t="s">
        <v>718</v>
      </c>
      <c r="E23" s="2" t="s">
        <v>674</v>
      </c>
      <c r="F23" s="2" t="s">
        <v>718</v>
      </c>
      <c r="G23" s="2" t="s">
        <v>673</v>
      </c>
      <c r="H23" s="2" t="s">
        <v>1805</v>
      </c>
      <c r="I23" s="2" t="s">
        <v>518</v>
      </c>
      <c r="J23" s="2" t="s">
        <v>1806</v>
      </c>
      <c r="K23" s="18">
        <v>19</v>
      </c>
      <c r="L23" s="2" t="s">
        <v>2210</v>
      </c>
    </row>
    <row r="24" spans="1:12" s="11" customFormat="1" ht="10.5" customHeight="1">
      <c r="A24" s="751" t="s">
        <v>1807</v>
      </c>
      <c r="B24" s="751"/>
      <c r="C24" s="751"/>
      <c r="D24" s="751"/>
      <c r="E24" s="751"/>
      <c r="F24" s="751"/>
      <c r="G24" s="751"/>
      <c r="H24" s="751"/>
      <c r="I24" s="751"/>
      <c r="J24" s="751"/>
      <c r="K24" s="18">
        <f>SUM(K6:K23)</f>
        <v>332</v>
      </c>
      <c r="L24" s="2"/>
    </row>
    <row r="25" spans="1:12" s="11" customFormat="1" ht="20">
      <c r="A25" s="2" t="s">
        <v>831</v>
      </c>
      <c r="B25" s="2" t="s">
        <v>921</v>
      </c>
      <c r="C25" s="2" t="s">
        <v>302</v>
      </c>
      <c r="D25" s="2" t="s">
        <v>1482</v>
      </c>
      <c r="E25" s="2" t="s">
        <v>303</v>
      </c>
      <c r="F25" s="2" t="s">
        <v>1482</v>
      </c>
      <c r="G25" s="2" t="s">
        <v>301</v>
      </c>
      <c r="H25" s="2" t="s">
        <v>468</v>
      </c>
      <c r="I25" s="2" t="s">
        <v>1484</v>
      </c>
      <c r="J25" s="2" t="s">
        <v>720</v>
      </c>
      <c r="K25" s="18">
        <v>6</v>
      </c>
      <c r="L25" s="2" t="s">
        <v>721</v>
      </c>
    </row>
    <row r="26" spans="1:12" s="11" customFormat="1" ht="20">
      <c r="A26" s="2" t="s">
        <v>851</v>
      </c>
      <c r="B26" s="2" t="s">
        <v>921</v>
      </c>
      <c r="C26" s="2" t="s">
        <v>302</v>
      </c>
      <c r="D26" s="2" t="s">
        <v>1482</v>
      </c>
      <c r="E26" s="2" t="s">
        <v>303</v>
      </c>
      <c r="F26" s="2" t="s">
        <v>1482</v>
      </c>
      <c r="G26" s="2" t="s">
        <v>301</v>
      </c>
      <c r="H26" s="2" t="s">
        <v>722</v>
      </c>
      <c r="I26" s="2" t="s">
        <v>1483</v>
      </c>
      <c r="J26" s="2" t="s">
        <v>723</v>
      </c>
      <c r="K26" s="18">
        <v>16</v>
      </c>
      <c r="L26" s="2" t="s">
        <v>135</v>
      </c>
    </row>
    <row r="27" spans="1:12" s="11" customFormat="1" ht="20">
      <c r="A27" s="2" t="s">
        <v>1768</v>
      </c>
      <c r="B27" s="2" t="s">
        <v>921</v>
      </c>
      <c r="C27" s="2" t="s">
        <v>302</v>
      </c>
      <c r="D27" s="2" t="s">
        <v>1482</v>
      </c>
      <c r="E27" s="2" t="s">
        <v>303</v>
      </c>
      <c r="F27" s="2" t="s">
        <v>1482</v>
      </c>
      <c r="G27" s="2" t="s">
        <v>301</v>
      </c>
      <c r="H27" s="2" t="s">
        <v>467</v>
      </c>
      <c r="I27" s="2" t="s">
        <v>2306</v>
      </c>
      <c r="J27" s="2" t="s">
        <v>727</v>
      </c>
      <c r="K27" s="18">
        <v>24</v>
      </c>
      <c r="L27" s="2" t="s">
        <v>1808</v>
      </c>
    </row>
    <row r="28" spans="1:12" s="11" customFormat="1" ht="20">
      <c r="A28" s="2" t="s">
        <v>817</v>
      </c>
      <c r="B28" s="2" t="s">
        <v>921</v>
      </c>
      <c r="C28" s="2" t="s">
        <v>302</v>
      </c>
      <c r="D28" s="2" t="s">
        <v>1482</v>
      </c>
      <c r="E28" s="2" t="s">
        <v>303</v>
      </c>
      <c r="F28" s="2" t="s">
        <v>1482</v>
      </c>
      <c r="G28" s="2" t="s">
        <v>301</v>
      </c>
      <c r="H28" s="2" t="s">
        <v>729</v>
      </c>
      <c r="I28" s="2" t="s">
        <v>1689</v>
      </c>
      <c r="J28" s="2" t="s">
        <v>730</v>
      </c>
      <c r="K28" s="18">
        <v>32</v>
      </c>
      <c r="L28" s="2" t="s">
        <v>1809</v>
      </c>
    </row>
    <row r="29" spans="1:12" s="11" customFormat="1" ht="20">
      <c r="A29" s="2" t="s">
        <v>869</v>
      </c>
      <c r="B29" s="2" t="s">
        <v>921</v>
      </c>
      <c r="C29" s="2" t="s">
        <v>302</v>
      </c>
      <c r="D29" s="2" t="s">
        <v>1482</v>
      </c>
      <c r="E29" s="2" t="s">
        <v>303</v>
      </c>
      <c r="F29" s="2" t="s">
        <v>1482</v>
      </c>
      <c r="G29" s="2" t="s">
        <v>301</v>
      </c>
      <c r="H29" s="2" t="s">
        <v>1490</v>
      </c>
      <c r="I29" s="2" t="s">
        <v>1690</v>
      </c>
      <c r="J29" s="2" t="s">
        <v>741</v>
      </c>
      <c r="K29" s="18">
        <v>20</v>
      </c>
      <c r="L29" s="2" t="s">
        <v>851</v>
      </c>
    </row>
    <row r="30" spans="1:12" s="11" customFormat="1" ht="20">
      <c r="A30" s="2" t="s">
        <v>808</v>
      </c>
      <c r="B30" s="2" t="s">
        <v>921</v>
      </c>
      <c r="C30" s="2" t="s">
        <v>302</v>
      </c>
      <c r="D30" s="2" t="s">
        <v>1482</v>
      </c>
      <c r="E30" s="2" t="s">
        <v>303</v>
      </c>
      <c r="F30" s="2" t="s">
        <v>1482</v>
      </c>
      <c r="G30" s="2" t="s">
        <v>301</v>
      </c>
      <c r="H30" s="2" t="s">
        <v>1651</v>
      </c>
      <c r="I30" s="2" t="s">
        <v>2304</v>
      </c>
      <c r="J30" s="2" t="s">
        <v>755</v>
      </c>
      <c r="K30" s="18">
        <v>54</v>
      </c>
      <c r="L30" s="2" t="s">
        <v>1810</v>
      </c>
    </row>
    <row r="31" spans="1:12" s="11" customFormat="1" ht="20">
      <c r="A31" s="2" t="s">
        <v>135</v>
      </c>
      <c r="B31" s="2" t="s">
        <v>921</v>
      </c>
      <c r="C31" s="2" t="s">
        <v>302</v>
      </c>
      <c r="D31" s="2" t="s">
        <v>1482</v>
      </c>
      <c r="E31" s="2" t="s">
        <v>303</v>
      </c>
      <c r="F31" s="2" t="s">
        <v>1482</v>
      </c>
      <c r="G31" s="2" t="s">
        <v>301</v>
      </c>
      <c r="H31" s="2" t="s">
        <v>746</v>
      </c>
      <c r="I31" s="2" t="s">
        <v>1700</v>
      </c>
      <c r="J31" s="2" t="s">
        <v>747</v>
      </c>
      <c r="K31" s="18">
        <v>21</v>
      </c>
      <c r="L31" s="2" t="s">
        <v>1811</v>
      </c>
    </row>
    <row r="32" spans="1:12" s="11" customFormat="1" ht="20">
      <c r="A32" s="2" t="s">
        <v>839</v>
      </c>
      <c r="B32" s="2" t="s">
        <v>921</v>
      </c>
      <c r="C32" s="2" t="s">
        <v>302</v>
      </c>
      <c r="D32" s="2" t="s">
        <v>1482</v>
      </c>
      <c r="E32" s="2" t="s">
        <v>303</v>
      </c>
      <c r="F32" s="2" t="s">
        <v>1482</v>
      </c>
      <c r="G32" s="2" t="s">
        <v>301</v>
      </c>
      <c r="H32" s="2" t="s">
        <v>2240</v>
      </c>
      <c r="I32" s="2" t="s">
        <v>866</v>
      </c>
      <c r="J32" s="2" t="s">
        <v>1742</v>
      </c>
      <c r="K32" s="18">
        <v>0</v>
      </c>
      <c r="L32" s="2" t="s">
        <v>550</v>
      </c>
    </row>
    <row r="33" spans="1:12" s="11" customFormat="1" ht="20">
      <c r="A33" s="2" t="s">
        <v>880</v>
      </c>
      <c r="B33" s="2" t="s">
        <v>921</v>
      </c>
      <c r="C33" s="2" t="s">
        <v>302</v>
      </c>
      <c r="D33" s="2" t="s">
        <v>1482</v>
      </c>
      <c r="E33" s="2" t="s">
        <v>303</v>
      </c>
      <c r="F33" s="2" t="s">
        <v>1482</v>
      </c>
      <c r="G33" s="2" t="s">
        <v>301</v>
      </c>
      <c r="H33" s="2" t="s">
        <v>1622</v>
      </c>
      <c r="I33" s="2" t="s">
        <v>703</v>
      </c>
      <c r="J33" s="2" t="s">
        <v>737</v>
      </c>
      <c r="K33" s="18">
        <v>12</v>
      </c>
      <c r="L33" s="2" t="s">
        <v>2768</v>
      </c>
    </row>
    <row r="34" spans="1:12" s="11" customFormat="1" ht="12" customHeight="1">
      <c r="A34" s="751" t="s">
        <v>1807</v>
      </c>
      <c r="B34" s="751"/>
      <c r="C34" s="751"/>
      <c r="D34" s="751"/>
      <c r="E34" s="751"/>
      <c r="F34" s="751"/>
      <c r="G34" s="751"/>
      <c r="H34" s="751"/>
      <c r="I34" s="751"/>
      <c r="J34" s="751"/>
      <c r="K34" s="18">
        <f>SUM(K25:K33)</f>
        <v>185</v>
      </c>
      <c r="L34" s="2"/>
    </row>
    <row r="35" spans="1:12" s="11" customFormat="1" ht="55.5" customHeight="1">
      <c r="A35" s="2" t="s">
        <v>858</v>
      </c>
      <c r="B35" s="2" t="s">
        <v>345</v>
      </c>
      <c r="C35" s="2" t="s">
        <v>592</v>
      </c>
      <c r="D35" s="2" t="s">
        <v>1523</v>
      </c>
      <c r="E35" s="2" t="s">
        <v>1524</v>
      </c>
      <c r="F35" s="2" t="s">
        <v>1523</v>
      </c>
      <c r="G35" s="2" t="s">
        <v>1525</v>
      </c>
      <c r="H35" s="2" t="s">
        <v>467</v>
      </c>
      <c r="I35" s="2" t="s">
        <v>2306</v>
      </c>
      <c r="J35" s="2" t="s">
        <v>727</v>
      </c>
      <c r="K35" s="18">
        <v>32</v>
      </c>
      <c r="L35" s="2" t="s">
        <v>2769</v>
      </c>
    </row>
    <row r="36" spans="1:12" s="11" customFormat="1" ht="55.5" customHeight="1">
      <c r="A36" s="2" t="s">
        <v>886</v>
      </c>
      <c r="B36" s="2" t="s">
        <v>345</v>
      </c>
      <c r="C36" s="2" t="s">
        <v>592</v>
      </c>
      <c r="D36" s="2" t="s">
        <v>1523</v>
      </c>
      <c r="E36" s="2" t="s">
        <v>1524</v>
      </c>
      <c r="F36" s="2" t="s">
        <v>1523</v>
      </c>
      <c r="G36" s="2" t="s">
        <v>1525</v>
      </c>
      <c r="H36" s="2" t="s">
        <v>278</v>
      </c>
      <c r="I36" s="2" t="s">
        <v>1690</v>
      </c>
      <c r="J36" s="2" t="s">
        <v>730</v>
      </c>
      <c r="K36" s="18">
        <v>15</v>
      </c>
      <c r="L36" s="2" t="s">
        <v>1813</v>
      </c>
    </row>
    <row r="37" spans="1:12" s="11" customFormat="1" ht="27.75" customHeight="1">
      <c r="A37" s="2" t="s">
        <v>1402</v>
      </c>
      <c r="B37" s="2" t="s">
        <v>345</v>
      </c>
      <c r="C37" s="2" t="s">
        <v>592</v>
      </c>
      <c r="D37" s="2" t="s">
        <v>1523</v>
      </c>
      <c r="E37" s="2" t="s">
        <v>1524</v>
      </c>
      <c r="F37" s="2" t="s">
        <v>1523</v>
      </c>
      <c r="G37" s="2" t="s">
        <v>1525</v>
      </c>
      <c r="H37" s="2" t="s">
        <v>1814</v>
      </c>
      <c r="I37" s="2" t="s">
        <v>683</v>
      </c>
      <c r="J37" s="2" t="s">
        <v>720</v>
      </c>
      <c r="K37" s="18">
        <v>4</v>
      </c>
      <c r="L37" s="2" t="s">
        <v>1815</v>
      </c>
    </row>
    <row r="38" spans="1:12" s="11" customFormat="1" ht="53.25" customHeight="1">
      <c r="A38" s="2" t="s">
        <v>910</v>
      </c>
      <c r="B38" s="2" t="s">
        <v>345</v>
      </c>
      <c r="C38" s="2" t="s">
        <v>592</v>
      </c>
      <c r="D38" s="2" t="s">
        <v>1523</v>
      </c>
      <c r="E38" s="2" t="s">
        <v>1524</v>
      </c>
      <c r="F38" s="2" t="s">
        <v>1523</v>
      </c>
      <c r="G38" s="2" t="s">
        <v>1525</v>
      </c>
      <c r="H38" s="2" t="s">
        <v>736</v>
      </c>
      <c r="I38" s="2" t="s">
        <v>2313</v>
      </c>
      <c r="J38" s="2" t="s">
        <v>737</v>
      </c>
      <c r="K38" s="18">
        <v>28</v>
      </c>
      <c r="L38" s="2" t="s">
        <v>1816</v>
      </c>
    </row>
    <row r="39" spans="1:12" s="11" customFormat="1" ht="46.5" customHeight="1">
      <c r="A39" s="2" t="s">
        <v>825</v>
      </c>
      <c r="B39" s="2" t="s">
        <v>345</v>
      </c>
      <c r="C39" s="2" t="s">
        <v>592</v>
      </c>
      <c r="D39" s="2" t="s">
        <v>1523</v>
      </c>
      <c r="E39" s="2" t="s">
        <v>1524</v>
      </c>
      <c r="F39" s="2" t="s">
        <v>1523</v>
      </c>
      <c r="G39" s="2" t="s">
        <v>1525</v>
      </c>
      <c r="H39" s="2" t="s">
        <v>738</v>
      </c>
      <c r="I39" s="2" t="s">
        <v>757</v>
      </c>
      <c r="J39" s="2" t="s">
        <v>739</v>
      </c>
      <c r="K39" s="18">
        <v>17</v>
      </c>
      <c r="L39" s="2" t="s">
        <v>1817</v>
      </c>
    </row>
    <row r="40" spans="1:12" s="11" customFormat="1" ht="54" customHeight="1">
      <c r="A40" s="2" t="s">
        <v>805</v>
      </c>
      <c r="B40" s="2" t="s">
        <v>345</v>
      </c>
      <c r="C40" s="2" t="s">
        <v>592</v>
      </c>
      <c r="D40" s="2" t="s">
        <v>1523</v>
      </c>
      <c r="E40" s="2" t="s">
        <v>1524</v>
      </c>
      <c r="F40" s="2" t="s">
        <v>1523</v>
      </c>
      <c r="G40" s="2" t="s">
        <v>1525</v>
      </c>
      <c r="H40" s="2" t="s">
        <v>746</v>
      </c>
      <c r="I40" s="2" t="s">
        <v>1674</v>
      </c>
      <c r="J40" s="2" t="s">
        <v>747</v>
      </c>
      <c r="K40" s="18">
        <v>15</v>
      </c>
      <c r="L40" s="2" t="s">
        <v>1818</v>
      </c>
    </row>
    <row r="41" spans="1:12" s="11" customFormat="1" ht="72.75" customHeight="1">
      <c r="A41" s="2" t="s">
        <v>777</v>
      </c>
      <c r="B41" s="2" t="s">
        <v>345</v>
      </c>
      <c r="C41" s="2" t="s">
        <v>592</v>
      </c>
      <c r="D41" s="2" t="s">
        <v>1523</v>
      </c>
      <c r="E41" s="2" t="s">
        <v>1524</v>
      </c>
      <c r="F41" s="2" t="s">
        <v>1523</v>
      </c>
      <c r="G41" s="2" t="s">
        <v>1525</v>
      </c>
      <c r="H41" s="2" t="s">
        <v>1784</v>
      </c>
      <c r="I41" s="2" t="s">
        <v>657</v>
      </c>
      <c r="J41" s="2" t="s">
        <v>755</v>
      </c>
      <c r="K41" s="18">
        <v>39</v>
      </c>
      <c r="L41" s="2" t="s">
        <v>1819</v>
      </c>
    </row>
    <row r="42" spans="1:12" s="11" customFormat="1" ht="41.25" customHeight="1">
      <c r="A42" s="2" t="s">
        <v>724</v>
      </c>
      <c r="B42" s="2" t="s">
        <v>345</v>
      </c>
      <c r="C42" s="2" t="s">
        <v>592</v>
      </c>
      <c r="D42" s="2" t="s">
        <v>1523</v>
      </c>
      <c r="E42" s="2" t="s">
        <v>1524</v>
      </c>
      <c r="F42" s="2" t="s">
        <v>1523</v>
      </c>
      <c r="G42" s="2" t="s">
        <v>1525</v>
      </c>
      <c r="H42" s="2" t="s">
        <v>1785</v>
      </c>
      <c r="I42" s="2" t="s">
        <v>1677</v>
      </c>
      <c r="J42" s="2" t="s">
        <v>548</v>
      </c>
      <c r="K42" s="18">
        <v>0</v>
      </c>
      <c r="L42" s="2" t="s">
        <v>2770</v>
      </c>
    </row>
    <row r="43" spans="1:12" s="11" customFormat="1" ht="12" customHeight="1">
      <c r="A43" s="751" t="s">
        <v>1807</v>
      </c>
      <c r="B43" s="751"/>
      <c r="C43" s="751"/>
      <c r="D43" s="751"/>
      <c r="E43" s="751"/>
      <c r="F43" s="751"/>
      <c r="G43" s="751"/>
      <c r="H43" s="751"/>
      <c r="I43" s="751"/>
      <c r="J43" s="751"/>
      <c r="K43" s="18">
        <f>SUM(K35:K42)</f>
        <v>150</v>
      </c>
      <c r="L43" s="2"/>
    </row>
    <row r="44" spans="1:12" s="11" customFormat="1" ht="50">
      <c r="A44" s="2" t="s">
        <v>1745</v>
      </c>
      <c r="B44" s="2" t="s">
        <v>345</v>
      </c>
      <c r="C44" s="2" t="s">
        <v>151</v>
      </c>
      <c r="D44" s="2" t="s">
        <v>1385</v>
      </c>
      <c r="E44" s="2" t="s">
        <v>1386</v>
      </c>
      <c r="F44" s="2" t="s">
        <v>1385</v>
      </c>
      <c r="G44" s="2" t="s">
        <v>655</v>
      </c>
      <c r="H44" s="13" t="s">
        <v>1820</v>
      </c>
      <c r="I44" s="2" t="s">
        <v>1700</v>
      </c>
      <c r="J44" s="2" t="s">
        <v>749</v>
      </c>
      <c r="K44" s="18">
        <v>52</v>
      </c>
      <c r="L44" s="2" t="s">
        <v>1402</v>
      </c>
    </row>
    <row r="45" spans="1:12" s="11" customFormat="1" ht="50">
      <c r="A45" s="2" t="s">
        <v>1501</v>
      </c>
      <c r="B45" s="2" t="s">
        <v>345</v>
      </c>
      <c r="C45" s="2" t="s">
        <v>151</v>
      </c>
      <c r="D45" s="2" t="s">
        <v>1385</v>
      </c>
      <c r="E45" s="2" t="s">
        <v>1386</v>
      </c>
      <c r="F45" s="2" t="s">
        <v>1385</v>
      </c>
      <c r="G45" s="2" t="s">
        <v>655</v>
      </c>
      <c r="H45" s="13" t="s">
        <v>1822</v>
      </c>
      <c r="I45" s="2" t="s">
        <v>2306</v>
      </c>
      <c r="J45" s="2" t="s">
        <v>749</v>
      </c>
      <c r="K45" s="18">
        <v>50</v>
      </c>
      <c r="L45" s="2" t="s">
        <v>1821</v>
      </c>
    </row>
    <row r="46" spans="1:12" s="11" customFormat="1" ht="50">
      <c r="A46" s="2" t="s">
        <v>902</v>
      </c>
      <c r="B46" s="2" t="s">
        <v>345</v>
      </c>
      <c r="C46" s="2" t="s">
        <v>151</v>
      </c>
      <c r="D46" s="2" t="s">
        <v>1385</v>
      </c>
      <c r="E46" s="2" t="s">
        <v>1386</v>
      </c>
      <c r="F46" s="2" t="s">
        <v>1385</v>
      </c>
      <c r="G46" s="2" t="s">
        <v>655</v>
      </c>
      <c r="H46" s="13" t="s">
        <v>1823</v>
      </c>
      <c r="I46" s="2" t="s">
        <v>1690</v>
      </c>
      <c r="J46" s="2" t="s">
        <v>749</v>
      </c>
      <c r="K46" s="18">
        <v>50</v>
      </c>
      <c r="L46" s="2" t="s">
        <v>1821</v>
      </c>
    </row>
    <row r="47" spans="1:12" s="11" customFormat="1" ht="50">
      <c r="A47" s="2" t="s">
        <v>883</v>
      </c>
      <c r="B47" s="2" t="s">
        <v>345</v>
      </c>
      <c r="C47" s="2" t="s">
        <v>151</v>
      </c>
      <c r="D47" s="2" t="s">
        <v>1385</v>
      </c>
      <c r="E47" s="2" t="s">
        <v>1386</v>
      </c>
      <c r="F47" s="2" t="s">
        <v>1385</v>
      </c>
      <c r="G47" s="2" t="s">
        <v>655</v>
      </c>
      <c r="H47" s="2" t="s">
        <v>1785</v>
      </c>
      <c r="I47" s="2" t="s">
        <v>1691</v>
      </c>
      <c r="J47" s="2" t="s">
        <v>548</v>
      </c>
      <c r="K47" s="18">
        <v>0</v>
      </c>
      <c r="L47" s="2" t="s">
        <v>1824</v>
      </c>
    </row>
    <row r="48" spans="1:12" s="11" customFormat="1" ht="12" customHeight="1">
      <c r="A48" s="751" t="s">
        <v>1807</v>
      </c>
      <c r="B48" s="751"/>
      <c r="C48" s="751"/>
      <c r="D48" s="751"/>
      <c r="E48" s="751"/>
      <c r="F48" s="751"/>
      <c r="G48" s="751"/>
      <c r="H48" s="751"/>
      <c r="I48" s="751"/>
      <c r="J48" s="751"/>
      <c r="K48" s="18">
        <f>SUM(K44:K47)</f>
        <v>152</v>
      </c>
      <c r="L48" s="2"/>
    </row>
    <row r="49" spans="1:12" s="11" customFormat="1" ht="65.25" customHeight="1">
      <c r="A49" s="2" t="s">
        <v>616</v>
      </c>
      <c r="B49" s="2" t="s">
        <v>802</v>
      </c>
      <c r="C49" s="2" t="s">
        <v>471</v>
      </c>
      <c r="D49" s="2" t="s">
        <v>2199</v>
      </c>
      <c r="E49" s="2" t="s">
        <v>472</v>
      </c>
      <c r="F49" s="2" t="s">
        <v>2199</v>
      </c>
      <c r="G49" s="2" t="s">
        <v>164</v>
      </c>
      <c r="H49" s="2" t="s">
        <v>1784</v>
      </c>
      <c r="I49" s="2" t="s">
        <v>2313</v>
      </c>
      <c r="J49" s="2" t="s">
        <v>755</v>
      </c>
      <c r="K49" s="18">
        <v>36</v>
      </c>
      <c r="L49" s="2" t="s">
        <v>3171</v>
      </c>
    </row>
    <row r="50" spans="1:12" s="11" customFormat="1" ht="30">
      <c r="A50" s="2" t="s">
        <v>875</v>
      </c>
      <c r="B50" s="2" t="s">
        <v>802</v>
      </c>
      <c r="C50" s="2" t="s">
        <v>471</v>
      </c>
      <c r="D50" s="2" t="s">
        <v>2199</v>
      </c>
      <c r="E50" s="2" t="s">
        <v>472</v>
      </c>
      <c r="F50" s="2" t="s">
        <v>2199</v>
      </c>
      <c r="G50" s="2" t="s">
        <v>164</v>
      </c>
      <c r="H50" s="2" t="s">
        <v>736</v>
      </c>
      <c r="I50" s="2" t="s">
        <v>661</v>
      </c>
      <c r="J50" s="2" t="s">
        <v>737</v>
      </c>
      <c r="K50" s="18">
        <v>23</v>
      </c>
      <c r="L50" s="2" t="s">
        <v>1423</v>
      </c>
    </row>
    <row r="51" spans="1:12" s="11" customFormat="1" ht="43.5" customHeight="1">
      <c r="A51" s="2" t="s">
        <v>953</v>
      </c>
      <c r="B51" s="2" t="s">
        <v>802</v>
      </c>
      <c r="C51" s="2" t="s">
        <v>471</v>
      </c>
      <c r="D51" s="2" t="s">
        <v>2199</v>
      </c>
      <c r="E51" s="2" t="s">
        <v>472</v>
      </c>
      <c r="F51" s="2" t="s">
        <v>2199</v>
      </c>
      <c r="G51" s="2" t="s">
        <v>164</v>
      </c>
      <c r="H51" s="2" t="s">
        <v>738</v>
      </c>
      <c r="I51" s="2" t="s">
        <v>1685</v>
      </c>
      <c r="J51" s="2" t="s">
        <v>739</v>
      </c>
      <c r="K51" s="18">
        <v>12</v>
      </c>
      <c r="L51" s="2" t="s">
        <v>3170</v>
      </c>
    </row>
    <row r="52" spans="1:12" s="11" customFormat="1" ht="40">
      <c r="A52" s="2" t="s">
        <v>856</v>
      </c>
      <c r="B52" s="2" t="s">
        <v>802</v>
      </c>
      <c r="C52" s="2" t="s">
        <v>471</v>
      </c>
      <c r="D52" s="2" t="s">
        <v>2199</v>
      </c>
      <c r="E52" s="2" t="s">
        <v>472</v>
      </c>
      <c r="F52" s="2" t="s">
        <v>2199</v>
      </c>
      <c r="G52" s="2" t="s">
        <v>164</v>
      </c>
      <c r="H52" s="2" t="s">
        <v>746</v>
      </c>
      <c r="I52" s="2" t="s">
        <v>685</v>
      </c>
      <c r="J52" s="2" t="s">
        <v>747</v>
      </c>
      <c r="K52" s="18">
        <v>26</v>
      </c>
      <c r="L52" s="2" t="s">
        <v>1424</v>
      </c>
    </row>
    <row r="53" spans="1:12" s="11" customFormat="1" ht="30">
      <c r="A53" s="2" t="s">
        <v>849</v>
      </c>
      <c r="B53" s="2" t="s">
        <v>802</v>
      </c>
      <c r="C53" s="2" t="s">
        <v>471</v>
      </c>
      <c r="D53" s="2" t="s">
        <v>2199</v>
      </c>
      <c r="E53" s="2" t="s">
        <v>472</v>
      </c>
      <c r="F53" s="2" t="s">
        <v>2199</v>
      </c>
      <c r="G53" s="2" t="s">
        <v>164</v>
      </c>
      <c r="H53" s="2" t="s">
        <v>631</v>
      </c>
      <c r="I53" s="2" t="s">
        <v>686</v>
      </c>
      <c r="J53" s="2" t="s">
        <v>727</v>
      </c>
      <c r="K53" s="18">
        <v>24</v>
      </c>
      <c r="L53" s="2" t="s">
        <v>1425</v>
      </c>
    </row>
    <row r="54" spans="1:12" s="11" customFormat="1" ht="30">
      <c r="A54" s="2" t="s">
        <v>809</v>
      </c>
      <c r="B54" s="2" t="s">
        <v>802</v>
      </c>
      <c r="C54" s="2" t="s">
        <v>471</v>
      </c>
      <c r="D54" s="2" t="s">
        <v>2199</v>
      </c>
      <c r="E54" s="2" t="s">
        <v>472</v>
      </c>
      <c r="F54" s="2" t="s">
        <v>2199</v>
      </c>
      <c r="G54" s="2" t="s">
        <v>164</v>
      </c>
      <c r="H54" s="2" t="s">
        <v>1426</v>
      </c>
      <c r="I54" s="2" t="s">
        <v>95</v>
      </c>
      <c r="J54" s="2" t="s">
        <v>723</v>
      </c>
      <c r="K54" s="18">
        <v>30</v>
      </c>
      <c r="L54" s="2" t="s">
        <v>1427</v>
      </c>
    </row>
    <row r="55" spans="1:12" s="11" customFormat="1" ht="30">
      <c r="A55" s="2" t="s">
        <v>609</v>
      </c>
      <c r="B55" s="2" t="s">
        <v>802</v>
      </c>
      <c r="C55" s="2" t="s">
        <v>471</v>
      </c>
      <c r="D55" s="2" t="s">
        <v>2199</v>
      </c>
      <c r="E55" s="2" t="s">
        <v>472</v>
      </c>
      <c r="F55" s="2" t="s">
        <v>2199</v>
      </c>
      <c r="G55" s="2" t="s">
        <v>164</v>
      </c>
      <c r="H55" s="2" t="s">
        <v>719</v>
      </c>
      <c r="I55" s="2" t="s">
        <v>687</v>
      </c>
      <c r="J55" s="2" t="s">
        <v>720</v>
      </c>
      <c r="K55" s="18">
        <v>9</v>
      </c>
      <c r="L55" s="2" t="s">
        <v>1428</v>
      </c>
    </row>
    <row r="56" spans="1:12" s="11" customFormat="1" ht="30">
      <c r="A56" s="2" t="s">
        <v>1052</v>
      </c>
      <c r="B56" s="2" t="s">
        <v>802</v>
      </c>
      <c r="C56" s="2" t="s">
        <v>471</v>
      </c>
      <c r="D56" s="2" t="s">
        <v>2199</v>
      </c>
      <c r="E56" s="2" t="s">
        <v>472</v>
      </c>
      <c r="F56" s="2" t="s">
        <v>2199</v>
      </c>
      <c r="G56" s="2" t="s">
        <v>164</v>
      </c>
      <c r="H56" s="2" t="s">
        <v>752</v>
      </c>
      <c r="I56" s="2" t="s">
        <v>798</v>
      </c>
      <c r="J56" s="2" t="s">
        <v>753</v>
      </c>
      <c r="K56" s="18">
        <v>20</v>
      </c>
      <c r="L56" s="2" t="s">
        <v>2771</v>
      </c>
    </row>
    <row r="57" spans="1:12" s="11" customFormat="1" ht="30">
      <c r="A57" s="2" t="s">
        <v>889</v>
      </c>
      <c r="B57" s="2" t="s">
        <v>802</v>
      </c>
      <c r="C57" s="2" t="s">
        <v>471</v>
      </c>
      <c r="D57" s="2" t="s">
        <v>2199</v>
      </c>
      <c r="E57" s="2" t="s">
        <v>472</v>
      </c>
      <c r="F57" s="2" t="s">
        <v>2199</v>
      </c>
      <c r="G57" s="2" t="s">
        <v>164</v>
      </c>
      <c r="H57" s="2" t="s">
        <v>1429</v>
      </c>
      <c r="I57" s="2" t="s">
        <v>799</v>
      </c>
      <c r="J57" s="2" t="s">
        <v>737</v>
      </c>
      <c r="K57" s="18">
        <v>17</v>
      </c>
      <c r="L57" s="2" t="s">
        <v>1430</v>
      </c>
    </row>
    <row r="58" spans="1:12" s="11" customFormat="1" ht="30">
      <c r="A58" s="2" t="s">
        <v>716</v>
      </c>
      <c r="B58" s="2" t="s">
        <v>802</v>
      </c>
      <c r="C58" s="2" t="s">
        <v>471</v>
      </c>
      <c r="D58" s="2" t="s">
        <v>2199</v>
      </c>
      <c r="E58" s="2" t="s">
        <v>472</v>
      </c>
      <c r="F58" s="2" t="s">
        <v>2199</v>
      </c>
      <c r="G58" s="2" t="s">
        <v>164</v>
      </c>
      <c r="H58" s="2" t="s">
        <v>732</v>
      </c>
      <c r="I58" s="2" t="s">
        <v>1675</v>
      </c>
      <c r="J58" s="2" t="s">
        <v>734</v>
      </c>
      <c r="K58" s="18">
        <v>4</v>
      </c>
      <c r="L58" s="2" t="s">
        <v>735</v>
      </c>
    </row>
    <row r="59" spans="1:12" s="11" customFormat="1" ht="30">
      <c r="A59" s="2" t="s">
        <v>867</v>
      </c>
      <c r="B59" s="2" t="s">
        <v>802</v>
      </c>
      <c r="C59" s="2" t="s">
        <v>471</v>
      </c>
      <c r="D59" s="2" t="s">
        <v>2199</v>
      </c>
      <c r="E59" s="2" t="s">
        <v>472</v>
      </c>
      <c r="F59" s="2" t="s">
        <v>2199</v>
      </c>
      <c r="G59" s="2" t="s">
        <v>164</v>
      </c>
      <c r="H59" s="2" t="s">
        <v>1422</v>
      </c>
      <c r="I59" s="2" t="s">
        <v>1678</v>
      </c>
      <c r="J59" s="2" t="s">
        <v>751</v>
      </c>
      <c r="K59" s="18">
        <v>22</v>
      </c>
      <c r="L59" s="2" t="s">
        <v>1197</v>
      </c>
    </row>
    <row r="60" spans="1:12" s="11" customFormat="1" ht="30">
      <c r="A60" s="2" t="s">
        <v>813</v>
      </c>
      <c r="B60" s="2" t="s">
        <v>802</v>
      </c>
      <c r="C60" s="2" t="s">
        <v>471</v>
      </c>
      <c r="D60" s="2" t="s">
        <v>2199</v>
      </c>
      <c r="E60" s="2" t="s">
        <v>472</v>
      </c>
      <c r="F60" s="2" t="s">
        <v>2199</v>
      </c>
      <c r="G60" s="2" t="s">
        <v>164</v>
      </c>
      <c r="H60" s="2" t="s">
        <v>1198</v>
      </c>
      <c r="I60" s="2" t="s">
        <v>800</v>
      </c>
      <c r="J60" s="2" t="s">
        <v>2171</v>
      </c>
      <c r="K60" s="18">
        <v>25</v>
      </c>
      <c r="L60" s="2" t="s">
        <v>1199</v>
      </c>
    </row>
    <row r="61" spans="1:12" s="11" customFormat="1" ht="30">
      <c r="A61" s="2" t="s">
        <v>829</v>
      </c>
      <c r="B61" s="2" t="s">
        <v>802</v>
      </c>
      <c r="C61" s="2" t="s">
        <v>471</v>
      </c>
      <c r="D61" s="2" t="s">
        <v>2199</v>
      </c>
      <c r="E61" s="2" t="s">
        <v>472</v>
      </c>
      <c r="F61" s="2" t="s">
        <v>2199</v>
      </c>
      <c r="G61" s="2" t="s">
        <v>164</v>
      </c>
      <c r="H61" s="13" t="s">
        <v>2772</v>
      </c>
      <c r="I61" s="2" t="s">
        <v>374</v>
      </c>
      <c r="J61" s="2" t="s">
        <v>1665</v>
      </c>
      <c r="K61" s="18">
        <v>6</v>
      </c>
      <c r="L61" s="2" t="s">
        <v>2773</v>
      </c>
    </row>
    <row r="62" spans="1:12" s="11" customFormat="1" ht="12" customHeight="1">
      <c r="A62" s="751" t="s">
        <v>1807</v>
      </c>
      <c r="B62" s="751"/>
      <c r="C62" s="751"/>
      <c r="D62" s="751"/>
      <c r="E62" s="751"/>
      <c r="F62" s="751"/>
      <c r="G62" s="751"/>
      <c r="H62" s="751"/>
      <c r="I62" s="751"/>
      <c r="J62" s="751"/>
      <c r="K62" s="18">
        <f>SUM(K49:K61)</f>
        <v>254</v>
      </c>
      <c r="L62" s="2"/>
    </row>
    <row r="63" spans="1:12" s="11" customFormat="1" ht="30">
      <c r="A63" s="2" t="s">
        <v>735</v>
      </c>
      <c r="B63" s="2" t="s">
        <v>133</v>
      </c>
      <c r="C63" s="2" t="s">
        <v>1486</v>
      </c>
      <c r="D63" s="2" t="s">
        <v>1487</v>
      </c>
      <c r="E63" s="14" t="s">
        <v>1705</v>
      </c>
      <c r="F63" s="2" t="s">
        <v>1487</v>
      </c>
      <c r="G63" s="2" t="s">
        <v>1704</v>
      </c>
      <c r="H63" s="2" t="s">
        <v>719</v>
      </c>
      <c r="I63" s="14" t="s">
        <v>1690</v>
      </c>
      <c r="J63" s="2" t="s">
        <v>720</v>
      </c>
      <c r="K63" s="18">
        <v>4</v>
      </c>
      <c r="L63" s="14" t="s">
        <v>721</v>
      </c>
    </row>
    <row r="64" spans="1:12" s="11" customFormat="1" ht="30">
      <c r="A64" s="2" t="s">
        <v>816</v>
      </c>
      <c r="B64" s="2" t="s">
        <v>133</v>
      </c>
      <c r="C64" s="2" t="s">
        <v>1486</v>
      </c>
      <c r="D64" s="2" t="s">
        <v>1487</v>
      </c>
      <c r="E64" s="14" t="s">
        <v>1705</v>
      </c>
      <c r="F64" s="2" t="s">
        <v>1487</v>
      </c>
      <c r="G64" s="2" t="s">
        <v>1704</v>
      </c>
      <c r="H64" s="2" t="s">
        <v>631</v>
      </c>
      <c r="I64" s="14" t="s">
        <v>1691</v>
      </c>
      <c r="J64" s="2" t="s">
        <v>727</v>
      </c>
      <c r="K64" s="18">
        <v>30</v>
      </c>
      <c r="L64" s="14" t="s">
        <v>3169</v>
      </c>
    </row>
    <row r="65" spans="1:12" s="11" customFormat="1" ht="30">
      <c r="A65" s="2" t="s">
        <v>964</v>
      </c>
      <c r="B65" s="2" t="s">
        <v>133</v>
      </c>
      <c r="C65" s="2" t="s">
        <v>1486</v>
      </c>
      <c r="D65" s="2" t="s">
        <v>1487</v>
      </c>
      <c r="E65" s="14" t="s">
        <v>1705</v>
      </c>
      <c r="F65" s="2" t="s">
        <v>1487</v>
      </c>
      <c r="G65" s="2" t="s">
        <v>1704</v>
      </c>
      <c r="H65" s="2" t="s">
        <v>729</v>
      </c>
      <c r="I65" s="14" t="s">
        <v>683</v>
      </c>
      <c r="J65" s="2" t="s">
        <v>730</v>
      </c>
      <c r="K65" s="18">
        <v>22</v>
      </c>
      <c r="L65" s="2" t="s">
        <v>886</v>
      </c>
    </row>
    <row r="66" spans="1:12" s="11" customFormat="1" ht="30">
      <c r="A66" s="2" t="s">
        <v>810</v>
      </c>
      <c r="B66" s="2" t="s">
        <v>133</v>
      </c>
      <c r="C66" s="2" t="s">
        <v>1486</v>
      </c>
      <c r="D66" s="2" t="s">
        <v>1487</v>
      </c>
      <c r="E66" s="14" t="s">
        <v>1705</v>
      </c>
      <c r="F66" s="2" t="s">
        <v>1487</v>
      </c>
      <c r="G66" s="2" t="s">
        <v>1704</v>
      </c>
      <c r="H66" s="2" t="s">
        <v>740</v>
      </c>
      <c r="I66" s="14" t="s">
        <v>1692</v>
      </c>
      <c r="J66" s="2" t="s">
        <v>741</v>
      </c>
      <c r="K66" s="18">
        <v>7</v>
      </c>
      <c r="L66" s="2" t="s">
        <v>851</v>
      </c>
    </row>
    <row r="67" spans="1:12" s="11" customFormat="1" ht="30">
      <c r="A67" s="2" t="s">
        <v>915</v>
      </c>
      <c r="B67" s="2" t="s">
        <v>133</v>
      </c>
      <c r="C67" s="2" t="s">
        <v>1486</v>
      </c>
      <c r="D67" s="2" t="s">
        <v>1487</v>
      </c>
      <c r="E67" s="14" t="s">
        <v>1705</v>
      </c>
      <c r="F67" s="2" t="s">
        <v>1487</v>
      </c>
      <c r="G67" s="2" t="s">
        <v>1704</v>
      </c>
      <c r="H67" s="2" t="s">
        <v>738</v>
      </c>
      <c r="I67" s="14" t="s">
        <v>1700</v>
      </c>
      <c r="J67" s="2" t="s">
        <v>739</v>
      </c>
      <c r="K67" s="18">
        <v>17</v>
      </c>
      <c r="L67" s="2" t="s">
        <v>817</v>
      </c>
    </row>
    <row r="68" spans="1:12" s="11" customFormat="1" ht="30">
      <c r="A68" s="2" t="s">
        <v>130</v>
      </c>
      <c r="B68" s="2" t="s">
        <v>133</v>
      </c>
      <c r="C68" s="2" t="s">
        <v>1486</v>
      </c>
      <c r="D68" s="2" t="s">
        <v>1487</v>
      </c>
      <c r="E68" s="14" t="s">
        <v>1705</v>
      </c>
      <c r="F68" s="2" t="s">
        <v>1487</v>
      </c>
      <c r="G68" s="2" t="s">
        <v>1704</v>
      </c>
      <c r="H68" s="2" t="s">
        <v>746</v>
      </c>
      <c r="I68" s="2" t="s">
        <v>1689</v>
      </c>
      <c r="J68" s="2" t="s">
        <v>747</v>
      </c>
      <c r="K68" s="18">
        <v>15</v>
      </c>
      <c r="L68" s="2" t="s">
        <v>858</v>
      </c>
    </row>
    <row r="69" spans="1:12" s="11" customFormat="1" ht="30">
      <c r="A69" s="2" t="s">
        <v>960</v>
      </c>
      <c r="B69" s="2" t="s">
        <v>133</v>
      </c>
      <c r="C69" s="2" t="s">
        <v>1486</v>
      </c>
      <c r="D69" s="2" t="s">
        <v>1487</v>
      </c>
      <c r="E69" s="14" t="s">
        <v>1705</v>
      </c>
      <c r="F69" s="2" t="s">
        <v>1487</v>
      </c>
      <c r="G69" s="2" t="s">
        <v>1704</v>
      </c>
      <c r="H69" s="2" t="s">
        <v>635</v>
      </c>
      <c r="I69" s="2" t="s">
        <v>2306</v>
      </c>
      <c r="J69" s="2" t="s">
        <v>751</v>
      </c>
      <c r="K69" s="18">
        <v>16</v>
      </c>
      <c r="L69" s="2" t="s">
        <v>817</v>
      </c>
    </row>
    <row r="70" spans="1:12" s="11" customFormat="1" ht="60.75" customHeight="1">
      <c r="A70" s="2" t="s">
        <v>224</v>
      </c>
      <c r="B70" s="2" t="s">
        <v>133</v>
      </c>
      <c r="C70" s="2" t="s">
        <v>1486</v>
      </c>
      <c r="D70" s="2" t="s">
        <v>1487</v>
      </c>
      <c r="E70" s="14" t="s">
        <v>1705</v>
      </c>
      <c r="F70" s="2" t="s">
        <v>1487</v>
      </c>
      <c r="G70" s="2" t="s">
        <v>1704</v>
      </c>
      <c r="H70" s="2" t="s">
        <v>1200</v>
      </c>
      <c r="I70" s="2" t="s">
        <v>2304</v>
      </c>
      <c r="J70" s="2" t="s">
        <v>755</v>
      </c>
      <c r="K70" s="18">
        <v>50</v>
      </c>
      <c r="L70" s="2" t="s">
        <v>1562</v>
      </c>
    </row>
    <row r="71" spans="1:12" s="11" customFormat="1" ht="30">
      <c r="A71" s="2" t="s">
        <v>807</v>
      </c>
      <c r="B71" s="2" t="s">
        <v>133</v>
      </c>
      <c r="C71" s="2" t="s">
        <v>1486</v>
      </c>
      <c r="D71" s="2" t="s">
        <v>1487</v>
      </c>
      <c r="E71" s="14" t="s">
        <v>1705</v>
      </c>
      <c r="F71" s="2" t="s">
        <v>1487</v>
      </c>
      <c r="G71" s="2" t="s">
        <v>1704</v>
      </c>
      <c r="H71" s="2" t="s">
        <v>1201</v>
      </c>
      <c r="I71" s="2" t="s">
        <v>2308</v>
      </c>
      <c r="J71" s="2" t="s">
        <v>548</v>
      </c>
      <c r="K71" s="18">
        <v>0</v>
      </c>
      <c r="L71" s="2" t="s">
        <v>1550</v>
      </c>
    </row>
    <row r="72" spans="1:12" s="11" customFormat="1" ht="12" customHeight="1">
      <c r="A72" s="751" t="s">
        <v>1807</v>
      </c>
      <c r="B72" s="751"/>
      <c r="C72" s="751"/>
      <c r="D72" s="751"/>
      <c r="E72" s="751"/>
      <c r="F72" s="751"/>
      <c r="G72" s="751"/>
      <c r="H72" s="751"/>
      <c r="I72" s="751"/>
      <c r="J72" s="751"/>
      <c r="K72" s="18">
        <f>SUM(K63:K71)</f>
        <v>161</v>
      </c>
      <c r="L72" s="2"/>
    </row>
    <row r="73" spans="1:12" s="11" customFormat="1" ht="30">
      <c r="A73" s="2" t="s">
        <v>363</v>
      </c>
      <c r="B73" s="2" t="s">
        <v>133</v>
      </c>
      <c r="C73" s="2" t="s">
        <v>1499</v>
      </c>
      <c r="D73" s="2" t="s">
        <v>1717</v>
      </c>
      <c r="E73" s="2" t="s">
        <v>1718</v>
      </c>
      <c r="F73" s="2" t="s">
        <v>1717</v>
      </c>
      <c r="G73" s="2" t="s">
        <v>1716</v>
      </c>
      <c r="H73" s="2" t="s">
        <v>1202</v>
      </c>
      <c r="I73" s="2" t="s">
        <v>2304</v>
      </c>
      <c r="J73" s="2" t="s">
        <v>727</v>
      </c>
      <c r="K73" s="18">
        <v>27</v>
      </c>
      <c r="L73" s="2" t="s">
        <v>2774</v>
      </c>
    </row>
    <row r="74" spans="1:12" s="11" customFormat="1" ht="30">
      <c r="A74" s="2" t="s">
        <v>864</v>
      </c>
      <c r="B74" s="2" t="s">
        <v>133</v>
      </c>
      <c r="C74" s="2" t="s">
        <v>1499</v>
      </c>
      <c r="D74" s="2" t="s">
        <v>1717</v>
      </c>
      <c r="E74" s="2" t="s">
        <v>1718</v>
      </c>
      <c r="F74" s="2" t="s">
        <v>1717</v>
      </c>
      <c r="G74" s="2" t="s">
        <v>1716</v>
      </c>
      <c r="H74" s="2" t="s">
        <v>1204</v>
      </c>
      <c r="I74" s="2" t="s">
        <v>1700</v>
      </c>
      <c r="J74" s="2" t="s">
        <v>755</v>
      </c>
      <c r="K74" s="18">
        <v>35</v>
      </c>
      <c r="L74" s="2" t="s">
        <v>1562</v>
      </c>
    </row>
    <row r="75" spans="1:12" s="11" customFormat="1" ht="30">
      <c r="A75" s="2" t="s">
        <v>731</v>
      </c>
      <c r="B75" s="2" t="s">
        <v>133</v>
      </c>
      <c r="C75" s="2" t="s">
        <v>1499</v>
      </c>
      <c r="D75" s="2" t="s">
        <v>1717</v>
      </c>
      <c r="E75" s="2" t="s">
        <v>1718</v>
      </c>
      <c r="F75" s="2" t="s">
        <v>1717</v>
      </c>
      <c r="G75" s="2" t="s">
        <v>1716</v>
      </c>
      <c r="H75" s="2" t="s">
        <v>1205</v>
      </c>
      <c r="I75" s="2" t="s">
        <v>2306</v>
      </c>
      <c r="J75" s="2" t="s">
        <v>747</v>
      </c>
      <c r="K75" s="18">
        <v>9</v>
      </c>
      <c r="L75" s="2" t="s">
        <v>858</v>
      </c>
    </row>
    <row r="76" spans="1:12" s="11" customFormat="1" ht="30">
      <c r="A76" s="2" t="s">
        <v>272</v>
      </c>
      <c r="B76" s="2" t="s">
        <v>133</v>
      </c>
      <c r="C76" s="2" t="s">
        <v>1499</v>
      </c>
      <c r="D76" s="2" t="s">
        <v>1717</v>
      </c>
      <c r="E76" s="2" t="s">
        <v>1718</v>
      </c>
      <c r="F76" s="2" t="s">
        <v>1717</v>
      </c>
      <c r="G76" s="2" t="s">
        <v>1716</v>
      </c>
      <c r="H76" s="2" t="s">
        <v>1206</v>
      </c>
      <c r="I76" s="2" t="s">
        <v>1690</v>
      </c>
      <c r="J76" s="2" t="s">
        <v>741</v>
      </c>
      <c r="K76" s="18">
        <v>7</v>
      </c>
      <c r="L76" s="2" t="s">
        <v>851</v>
      </c>
    </row>
    <row r="77" spans="1:12" s="11" customFormat="1" ht="30">
      <c r="A77" s="2" t="s">
        <v>861</v>
      </c>
      <c r="B77" s="2" t="s">
        <v>133</v>
      </c>
      <c r="C77" s="2" t="s">
        <v>1499</v>
      </c>
      <c r="D77" s="2" t="s">
        <v>1717</v>
      </c>
      <c r="E77" s="2" t="s">
        <v>1718</v>
      </c>
      <c r="F77" s="2" t="s">
        <v>1717</v>
      </c>
      <c r="G77" s="2" t="s">
        <v>1716</v>
      </c>
      <c r="H77" s="2" t="s">
        <v>1207</v>
      </c>
      <c r="I77" s="2" t="s">
        <v>1689</v>
      </c>
      <c r="J77" s="2" t="s">
        <v>730</v>
      </c>
      <c r="K77" s="18">
        <v>15</v>
      </c>
      <c r="L77" s="2" t="s">
        <v>1208</v>
      </c>
    </row>
    <row r="78" spans="1:12" s="11" customFormat="1" ht="30">
      <c r="A78" s="2" t="s">
        <v>844</v>
      </c>
      <c r="B78" s="2" t="s">
        <v>133</v>
      </c>
      <c r="C78" s="2" t="s">
        <v>1499</v>
      </c>
      <c r="D78" s="2" t="s">
        <v>1717</v>
      </c>
      <c r="E78" s="2" t="s">
        <v>1718</v>
      </c>
      <c r="F78" s="2" t="s">
        <v>1717</v>
      </c>
      <c r="G78" s="2" t="s">
        <v>1716</v>
      </c>
      <c r="H78" s="2" t="s">
        <v>1785</v>
      </c>
      <c r="I78" s="2" t="s">
        <v>683</v>
      </c>
      <c r="J78" s="2" t="s">
        <v>548</v>
      </c>
      <c r="K78" s="18">
        <v>0</v>
      </c>
      <c r="L78" s="2" t="s">
        <v>2775</v>
      </c>
    </row>
    <row r="79" spans="1:12" s="11" customFormat="1" ht="12" customHeight="1">
      <c r="A79" s="751" t="s">
        <v>1807</v>
      </c>
      <c r="B79" s="751"/>
      <c r="C79" s="751"/>
      <c r="D79" s="751"/>
      <c r="E79" s="751"/>
      <c r="F79" s="751"/>
      <c r="G79" s="751"/>
      <c r="H79" s="751"/>
      <c r="I79" s="751"/>
      <c r="J79" s="751"/>
      <c r="K79" s="18">
        <f>SUM(K73:K78)</f>
        <v>93</v>
      </c>
      <c r="L79" s="2"/>
    </row>
    <row r="80" spans="1:12" s="11" customFormat="1" ht="35.25" customHeight="1">
      <c r="A80" s="2" t="s">
        <v>3127</v>
      </c>
      <c r="B80" s="2" t="s">
        <v>812</v>
      </c>
      <c r="C80" s="2" t="s">
        <v>1711</v>
      </c>
      <c r="D80" s="2" t="s">
        <v>184</v>
      </c>
      <c r="E80" s="2" t="s">
        <v>1712</v>
      </c>
      <c r="F80" s="2" t="s">
        <v>184</v>
      </c>
      <c r="G80" s="2" t="s">
        <v>1710</v>
      </c>
      <c r="H80" s="2" t="s">
        <v>744</v>
      </c>
      <c r="I80" s="2" t="s">
        <v>2306</v>
      </c>
      <c r="J80" s="2" t="s">
        <v>745</v>
      </c>
      <c r="K80" s="18">
        <v>16</v>
      </c>
      <c r="L80" s="2" t="s">
        <v>1209</v>
      </c>
    </row>
    <row r="81" spans="1:12" s="11" customFormat="1" ht="35.25" customHeight="1">
      <c r="A81" s="2" t="s">
        <v>3128</v>
      </c>
      <c r="B81" s="2" t="s">
        <v>812</v>
      </c>
      <c r="C81" s="2" t="s">
        <v>1711</v>
      </c>
      <c r="D81" s="2" t="s">
        <v>184</v>
      </c>
      <c r="E81" s="2" t="s">
        <v>1712</v>
      </c>
      <c r="F81" s="2" t="s">
        <v>184</v>
      </c>
      <c r="G81" s="2" t="s">
        <v>1710</v>
      </c>
      <c r="H81" s="2" t="s">
        <v>746</v>
      </c>
      <c r="I81" s="2" t="s">
        <v>1690</v>
      </c>
      <c r="J81" s="2" t="s">
        <v>747</v>
      </c>
      <c r="K81" s="18">
        <v>26</v>
      </c>
      <c r="L81" s="2" t="s">
        <v>858</v>
      </c>
    </row>
    <row r="82" spans="1:12" s="11" customFormat="1" ht="35.25" customHeight="1">
      <c r="A82" s="2" t="s">
        <v>879</v>
      </c>
      <c r="B82" s="2" t="s">
        <v>812</v>
      </c>
      <c r="C82" s="2" t="s">
        <v>1711</v>
      </c>
      <c r="D82" s="2" t="s">
        <v>184</v>
      </c>
      <c r="E82" s="2" t="s">
        <v>1712</v>
      </c>
      <c r="F82" s="2" t="s">
        <v>184</v>
      </c>
      <c r="G82" s="2" t="s">
        <v>1710</v>
      </c>
      <c r="H82" s="2" t="s">
        <v>1210</v>
      </c>
      <c r="I82" s="2" t="s">
        <v>1700</v>
      </c>
      <c r="J82" s="2" t="s">
        <v>2295</v>
      </c>
      <c r="K82" s="18">
        <v>24</v>
      </c>
      <c r="L82" s="2" t="s">
        <v>2210</v>
      </c>
    </row>
    <row r="83" spans="1:12" s="11" customFormat="1" ht="35.25" customHeight="1">
      <c r="A83" s="2" t="s">
        <v>364</v>
      </c>
      <c r="B83" s="2" t="s">
        <v>812</v>
      </c>
      <c r="C83" s="2" t="s">
        <v>1711</v>
      </c>
      <c r="D83" s="2" t="s">
        <v>184</v>
      </c>
      <c r="E83" s="2" t="s">
        <v>1712</v>
      </c>
      <c r="F83" s="2" t="s">
        <v>184</v>
      </c>
      <c r="G83" s="2" t="s">
        <v>1710</v>
      </c>
      <c r="H83" s="2" t="s">
        <v>1211</v>
      </c>
      <c r="I83" s="2" t="s">
        <v>1689</v>
      </c>
      <c r="J83" s="2" t="s">
        <v>755</v>
      </c>
      <c r="K83" s="18">
        <v>50</v>
      </c>
      <c r="L83" s="2" t="s">
        <v>2776</v>
      </c>
    </row>
    <row r="84" spans="1:12" s="11" customFormat="1" ht="35.25" customHeight="1">
      <c r="A84" s="2" t="s">
        <v>1767</v>
      </c>
      <c r="B84" s="2" t="s">
        <v>812</v>
      </c>
      <c r="C84" s="2" t="s">
        <v>1711</v>
      </c>
      <c r="D84" s="2" t="s">
        <v>184</v>
      </c>
      <c r="E84" s="2" t="s">
        <v>1712</v>
      </c>
      <c r="F84" s="2" t="s">
        <v>184</v>
      </c>
      <c r="G84" s="2" t="s">
        <v>1710</v>
      </c>
      <c r="H84" s="2" t="s">
        <v>729</v>
      </c>
      <c r="I84" s="2" t="s">
        <v>683</v>
      </c>
      <c r="J84" s="2" t="s">
        <v>730</v>
      </c>
      <c r="K84" s="18">
        <v>30</v>
      </c>
      <c r="L84" s="2" t="s">
        <v>1212</v>
      </c>
    </row>
    <row r="85" spans="1:12" s="11" customFormat="1" ht="35.25" customHeight="1">
      <c r="A85" s="2" t="s">
        <v>185</v>
      </c>
      <c r="B85" s="2" t="s">
        <v>812</v>
      </c>
      <c r="C85" s="2" t="s">
        <v>1711</v>
      </c>
      <c r="D85" s="2" t="s">
        <v>184</v>
      </c>
      <c r="E85" s="2" t="s">
        <v>1712</v>
      </c>
      <c r="F85" s="2" t="s">
        <v>184</v>
      </c>
      <c r="G85" s="2" t="s">
        <v>1710</v>
      </c>
      <c r="H85" s="2" t="s">
        <v>740</v>
      </c>
      <c r="I85" s="2" t="s">
        <v>87</v>
      </c>
      <c r="J85" s="2" t="s">
        <v>741</v>
      </c>
      <c r="K85" s="18">
        <v>16</v>
      </c>
      <c r="L85" s="2" t="s">
        <v>851</v>
      </c>
    </row>
    <row r="86" spans="1:12" s="11" customFormat="1" ht="35.25" customHeight="1">
      <c r="A86" s="2" t="s">
        <v>132</v>
      </c>
      <c r="B86" s="2" t="s">
        <v>812</v>
      </c>
      <c r="C86" s="2" t="s">
        <v>1711</v>
      </c>
      <c r="D86" s="2" t="s">
        <v>184</v>
      </c>
      <c r="E86" s="2" t="s">
        <v>1712</v>
      </c>
      <c r="F86" s="2" t="s">
        <v>184</v>
      </c>
      <c r="G86" s="2" t="s">
        <v>1710</v>
      </c>
      <c r="H86" s="2" t="s">
        <v>631</v>
      </c>
      <c r="I86" s="2" t="s">
        <v>1692</v>
      </c>
      <c r="J86" s="2" t="s">
        <v>727</v>
      </c>
      <c r="K86" s="18">
        <v>25</v>
      </c>
      <c r="L86" s="2" t="s">
        <v>1213</v>
      </c>
    </row>
    <row r="87" spans="1:12" s="11" customFormat="1" ht="35.25" customHeight="1">
      <c r="A87" s="2" t="s">
        <v>843</v>
      </c>
      <c r="B87" s="2" t="s">
        <v>812</v>
      </c>
      <c r="C87" s="2" t="s">
        <v>1711</v>
      </c>
      <c r="D87" s="2" t="s">
        <v>184</v>
      </c>
      <c r="E87" s="2" t="s">
        <v>1712</v>
      </c>
      <c r="F87" s="2" t="s">
        <v>184</v>
      </c>
      <c r="G87" s="2" t="s">
        <v>1710</v>
      </c>
      <c r="H87" s="2" t="s">
        <v>1214</v>
      </c>
      <c r="I87" s="2" t="s">
        <v>1691</v>
      </c>
      <c r="J87" s="2" t="s">
        <v>723</v>
      </c>
      <c r="K87" s="18">
        <v>18</v>
      </c>
      <c r="L87" s="2" t="s">
        <v>135</v>
      </c>
    </row>
    <row r="88" spans="1:12" s="11" customFormat="1" ht="35.25" customHeight="1">
      <c r="A88" s="2" t="s">
        <v>917</v>
      </c>
      <c r="B88" s="2" t="s">
        <v>812</v>
      </c>
      <c r="C88" s="2" t="s">
        <v>1711</v>
      </c>
      <c r="D88" s="2" t="s">
        <v>184</v>
      </c>
      <c r="E88" s="2" t="s">
        <v>1712</v>
      </c>
      <c r="F88" s="2" t="s">
        <v>184</v>
      </c>
      <c r="G88" s="2" t="s">
        <v>1710</v>
      </c>
      <c r="H88" s="2" t="s">
        <v>752</v>
      </c>
      <c r="I88" s="2" t="s">
        <v>657</v>
      </c>
      <c r="J88" s="2" t="s">
        <v>753</v>
      </c>
      <c r="K88" s="18">
        <v>17</v>
      </c>
      <c r="L88" s="2" t="s">
        <v>1215</v>
      </c>
    </row>
    <row r="89" spans="1:12" s="11" customFormat="1" ht="35.25" customHeight="1">
      <c r="A89" s="2" t="s">
        <v>1540</v>
      </c>
      <c r="B89" s="2" t="s">
        <v>812</v>
      </c>
      <c r="C89" s="2" t="s">
        <v>1711</v>
      </c>
      <c r="D89" s="2" t="s">
        <v>184</v>
      </c>
      <c r="E89" s="2" t="s">
        <v>1712</v>
      </c>
      <c r="F89" s="2" t="s">
        <v>184</v>
      </c>
      <c r="G89" s="2" t="s">
        <v>1710</v>
      </c>
      <c r="H89" s="2" t="s">
        <v>719</v>
      </c>
      <c r="I89" s="2" t="s">
        <v>2308</v>
      </c>
      <c r="J89" s="2" t="s">
        <v>720</v>
      </c>
      <c r="K89" s="18">
        <v>5</v>
      </c>
      <c r="L89" s="2" t="s">
        <v>721</v>
      </c>
    </row>
    <row r="90" spans="1:12" s="11" customFormat="1" ht="35.25" customHeight="1">
      <c r="A90" s="2" t="s">
        <v>1090</v>
      </c>
      <c r="B90" s="2" t="s">
        <v>812</v>
      </c>
      <c r="C90" s="2" t="s">
        <v>1711</v>
      </c>
      <c r="D90" s="2" t="s">
        <v>184</v>
      </c>
      <c r="E90" s="2" t="s">
        <v>1712</v>
      </c>
      <c r="F90" s="2" t="s">
        <v>184</v>
      </c>
      <c r="G90" s="2" t="s">
        <v>1710</v>
      </c>
      <c r="H90" s="2" t="s">
        <v>738</v>
      </c>
      <c r="I90" s="2" t="s">
        <v>798</v>
      </c>
      <c r="J90" s="2" t="s">
        <v>739</v>
      </c>
      <c r="K90" s="18">
        <v>12</v>
      </c>
      <c r="L90" s="2" t="s">
        <v>817</v>
      </c>
    </row>
    <row r="91" spans="1:12" s="11" customFormat="1" ht="35.25" customHeight="1">
      <c r="A91" s="2" t="s">
        <v>838</v>
      </c>
      <c r="B91" s="2" t="s">
        <v>812</v>
      </c>
      <c r="C91" s="2" t="s">
        <v>1711</v>
      </c>
      <c r="D91" s="2" t="s">
        <v>184</v>
      </c>
      <c r="E91" s="2" t="s">
        <v>1712</v>
      </c>
      <c r="F91" s="2" t="s">
        <v>184</v>
      </c>
      <c r="G91" s="2" t="s">
        <v>1710</v>
      </c>
      <c r="H91" s="2" t="s">
        <v>1422</v>
      </c>
      <c r="I91" s="2" t="s">
        <v>186</v>
      </c>
      <c r="J91" s="2" t="s">
        <v>751</v>
      </c>
      <c r="K91" s="18">
        <v>16</v>
      </c>
      <c r="L91" s="2" t="s">
        <v>817</v>
      </c>
    </row>
    <row r="92" spans="1:12" s="11" customFormat="1" ht="12" customHeight="1">
      <c r="A92" s="751" t="s">
        <v>1807</v>
      </c>
      <c r="B92" s="751"/>
      <c r="C92" s="751"/>
      <c r="D92" s="751"/>
      <c r="E92" s="751"/>
      <c r="F92" s="751"/>
      <c r="G92" s="751"/>
      <c r="H92" s="751"/>
      <c r="I92" s="751"/>
      <c r="J92" s="751"/>
      <c r="K92" s="18">
        <f>SUM(K80:K91)</f>
        <v>255</v>
      </c>
      <c r="L92" s="2"/>
    </row>
    <row r="93" spans="1:12" s="11" customFormat="1" ht="30">
      <c r="A93" s="2" t="s">
        <v>1054</v>
      </c>
      <c r="B93" s="2" t="s">
        <v>824</v>
      </c>
      <c r="C93" s="2" t="s">
        <v>659</v>
      </c>
      <c r="D93" s="2" t="s">
        <v>949</v>
      </c>
      <c r="E93" s="2" t="s">
        <v>946</v>
      </c>
      <c r="F93" s="2" t="s">
        <v>949</v>
      </c>
      <c r="G93" s="2" t="s">
        <v>1715</v>
      </c>
      <c r="H93" s="2" t="s">
        <v>1216</v>
      </c>
      <c r="I93" s="2" t="s">
        <v>1700</v>
      </c>
      <c r="J93" s="2" t="s">
        <v>720</v>
      </c>
      <c r="K93" s="18">
        <v>5</v>
      </c>
      <c r="L93" s="2" t="s">
        <v>721</v>
      </c>
    </row>
    <row r="94" spans="1:12" s="11" customFormat="1" ht="30">
      <c r="A94" s="2" t="s">
        <v>958</v>
      </c>
      <c r="B94" s="2" t="s">
        <v>824</v>
      </c>
      <c r="C94" s="2" t="s">
        <v>659</v>
      </c>
      <c r="D94" s="2" t="s">
        <v>949</v>
      </c>
      <c r="E94" s="2" t="s">
        <v>946</v>
      </c>
      <c r="F94" s="2" t="s">
        <v>949</v>
      </c>
      <c r="G94" s="2" t="s">
        <v>1715</v>
      </c>
      <c r="H94" s="2" t="s">
        <v>246</v>
      </c>
      <c r="I94" s="2" t="s">
        <v>87</v>
      </c>
      <c r="J94" s="2" t="s">
        <v>727</v>
      </c>
      <c r="K94" s="18">
        <v>30</v>
      </c>
      <c r="L94" s="2" t="s">
        <v>947</v>
      </c>
    </row>
    <row r="95" spans="1:12" s="11" customFormat="1" ht="30">
      <c r="A95" s="2" t="s">
        <v>901</v>
      </c>
      <c r="B95" s="2" t="s">
        <v>824</v>
      </c>
      <c r="C95" s="2" t="s">
        <v>659</v>
      </c>
      <c r="D95" s="2" t="s">
        <v>949</v>
      </c>
      <c r="E95" s="2" t="s">
        <v>946</v>
      </c>
      <c r="F95" s="2" t="s">
        <v>949</v>
      </c>
      <c r="G95" s="2" t="s">
        <v>1715</v>
      </c>
      <c r="H95" s="2" t="s">
        <v>278</v>
      </c>
      <c r="I95" s="2" t="s">
        <v>683</v>
      </c>
      <c r="J95" s="2" t="s">
        <v>730</v>
      </c>
      <c r="K95" s="18">
        <v>18</v>
      </c>
      <c r="L95" s="2" t="s">
        <v>886</v>
      </c>
    </row>
    <row r="96" spans="1:12" s="11" customFormat="1" ht="30">
      <c r="A96" s="2" t="s">
        <v>837</v>
      </c>
      <c r="B96" s="2" t="s">
        <v>824</v>
      </c>
      <c r="C96" s="2" t="s">
        <v>659</v>
      </c>
      <c r="D96" s="2" t="s">
        <v>949</v>
      </c>
      <c r="E96" s="2" t="s">
        <v>946</v>
      </c>
      <c r="F96" s="2" t="s">
        <v>949</v>
      </c>
      <c r="G96" s="2" t="s">
        <v>1715</v>
      </c>
      <c r="H96" s="2" t="s">
        <v>1490</v>
      </c>
      <c r="I96" s="2" t="s">
        <v>1728</v>
      </c>
      <c r="J96" s="2" t="s">
        <v>741</v>
      </c>
      <c r="K96" s="18">
        <v>8</v>
      </c>
      <c r="L96" s="2" t="s">
        <v>851</v>
      </c>
    </row>
    <row r="97" spans="1:12" s="11" customFormat="1" ht="30">
      <c r="A97" s="2" t="s">
        <v>804</v>
      </c>
      <c r="B97" s="2" t="s">
        <v>824</v>
      </c>
      <c r="C97" s="2" t="s">
        <v>659</v>
      </c>
      <c r="D97" s="2" t="s">
        <v>949</v>
      </c>
      <c r="E97" s="2" t="s">
        <v>946</v>
      </c>
      <c r="F97" s="2" t="s">
        <v>949</v>
      </c>
      <c r="G97" s="2" t="s">
        <v>1715</v>
      </c>
      <c r="H97" s="2" t="s">
        <v>247</v>
      </c>
      <c r="I97" s="2" t="s">
        <v>1689</v>
      </c>
      <c r="J97" s="2" t="s">
        <v>747</v>
      </c>
      <c r="K97" s="18">
        <v>20</v>
      </c>
      <c r="L97" s="2" t="s">
        <v>858</v>
      </c>
    </row>
    <row r="98" spans="1:12" s="11" customFormat="1" ht="30">
      <c r="A98" s="2" t="s">
        <v>892</v>
      </c>
      <c r="B98" s="2" t="s">
        <v>824</v>
      </c>
      <c r="C98" s="2" t="s">
        <v>659</v>
      </c>
      <c r="D98" s="2" t="s">
        <v>949</v>
      </c>
      <c r="E98" s="2" t="s">
        <v>946</v>
      </c>
      <c r="F98" s="2" t="s">
        <v>949</v>
      </c>
      <c r="G98" s="2" t="s">
        <v>1715</v>
      </c>
      <c r="H98" s="2" t="s">
        <v>248</v>
      </c>
      <c r="I98" s="2" t="s">
        <v>1692</v>
      </c>
      <c r="J98" s="2" t="s">
        <v>249</v>
      </c>
      <c r="K98" s="18">
        <v>30</v>
      </c>
      <c r="L98" s="2" t="s">
        <v>1402</v>
      </c>
    </row>
    <row r="99" spans="1:12" s="11" customFormat="1" ht="30">
      <c r="A99" s="2" t="s">
        <v>899</v>
      </c>
      <c r="B99" s="2" t="s">
        <v>824</v>
      </c>
      <c r="C99" s="2" t="s">
        <v>659</v>
      </c>
      <c r="D99" s="2" t="s">
        <v>949</v>
      </c>
      <c r="E99" s="2" t="s">
        <v>946</v>
      </c>
      <c r="F99" s="2" t="s">
        <v>949</v>
      </c>
      <c r="G99" s="2" t="s">
        <v>1715</v>
      </c>
      <c r="H99" s="2" t="s">
        <v>754</v>
      </c>
      <c r="I99" s="2" t="s">
        <v>2304</v>
      </c>
      <c r="J99" s="2" t="s">
        <v>755</v>
      </c>
      <c r="K99" s="18">
        <v>40</v>
      </c>
      <c r="L99" s="2" t="s">
        <v>756</v>
      </c>
    </row>
    <row r="100" spans="1:12" s="11" customFormat="1" ht="30">
      <c r="A100" s="2" t="s">
        <v>134</v>
      </c>
      <c r="B100" s="2" t="s">
        <v>824</v>
      </c>
      <c r="C100" s="2" t="s">
        <v>659</v>
      </c>
      <c r="D100" s="2" t="s">
        <v>949</v>
      </c>
      <c r="E100" s="2" t="s">
        <v>946</v>
      </c>
      <c r="F100" s="2" t="s">
        <v>949</v>
      </c>
      <c r="G100" s="2" t="s">
        <v>1715</v>
      </c>
      <c r="H100" s="2" t="s">
        <v>1785</v>
      </c>
      <c r="I100" s="2" t="s">
        <v>1691</v>
      </c>
      <c r="J100" s="2" t="s">
        <v>548</v>
      </c>
      <c r="K100" s="18">
        <v>0</v>
      </c>
      <c r="L100" s="2" t="s">
        <v>954</v>
      </c>
    </row>
    <row r="101" spans="1:12" s="11" customFormat="1" ht="30">
      <c r="A101" s="2" t="s">
        <v>780</v>
      </c>
      <c r="B101" s="2" t="s">
        <v>824</v>
      </c>
      <c r="C101" s="2" t="s">
        <v>659</v>
      </c>
      <c r="D101" s="2" t="s">
        <v>949</v>
      </c>
      <c r="E101" s="2" t="s">
        <v>946</v>
      </c>
      <c r="F101" s="2" t="s">
        <v>949</v>
      </c>
      <c r="G101" s="2" t="s">
        <v>1715</v>
      </c>
      <c r="H101" s="2" t="s">
        <v>1214</v>
      </c>
      <c r="I101" s="2" t="s">
        <v>2305</v>
      </c>
      <c r="J101" s="2" t="s">
        <v>723</v>
      </c>
      <c r="K101" s="18">
        <v>10</v>
      </c>
      <c r="L101" s="2" t="s">
        <v>135</v>
      </c>
    </row>
    <row r="102" spans="1:12" s="11" customFormat="1" ht="12" customHeight="1">
      <c r="A102" s="751" t="s">
        <v>1807</v>
      </c>
      <c r="B102" s="751"/>
      <c r="C102" s="751"/>
      <c r="D102" s="751"/>
      <c r="E102" s="751"/>
      <c r="F102" s="751"/>
      <c r="G102" s="751"/>
      <c r="H102" s="751"/>
      <c r="I102" s="751"/>
      <c r="J102" s="751"/>
      <c r="K102" s="18">
        <f>SUM(K93:K101)</f>
        <v>161</v>
      </c>
      <c r="L102" s="2"/>
    </row>
    <row r="103" spans="1:12" s="11" customFormat="1" ht="20">
      <c r="A103" s="2" t="s">
        <v>920</v>
      </c>
      <c r="B103" s="2" t="s">
        <v>878</v>
      </c>
      <c r="C103" s="2" t="s">
        <v>1387</v>
      </c>
      <c r="D103" s="2" t="s">
        <v>1389</v>
      </c>
      <c r="E103" s="2" t="s">
        <v>1388</v>
      </c>
      <c r="F103" s="2" t="s">
        <v>1389</v>
      </c>
      <c r="G103" s="2" t="s">
        <v>1727</v>
      </c>
      <c r="H103" s="2" t="s">
        <v>1812</v>
      </c>
      <c r="I103" s="2" t="s">
        <v>1690</v>
      </c>
      <c r="J103" s="2" t="s">
        <v>727</v>
      </c>
      <c r="K103" s="18">
        <v>25</v>
      </c>
      <c r="L103" s="2" t="s">
        <v>3169</v>
      </c>
    </row>
    <row r="104" spans="1:12" s="11" customFormat="1" ht="20">
      <c r="A104" s="2" t="s">
        <v>207</v>
      </c>
      <c r="B104" s="2" t="s">
        <v>878</v>
      </c>
      <c r="C104" s="2" t="s">
        <v>1387</v>
      </c>
      <c r="D104" s="2" t="s">
        <v>1389</v>
      </c>
      <c r="E104" s="2" t="s">
        <v>1388</v>
      </c>
      <c r="F104" s="2" t="s">
        <v>1389</v>
      </c>
      <c r="G104" s="2" t="s">
        <v>1727</v>
      </c>
      <c r="H104" s="2" t="s">
        <v>746</v>
      </c>
      <c r="I104" s="2" t="s">
        <v>1700</v>
      </c>
      <c r="J104" s="2" t="s">
        <v>747</v>
      </c>
      <c r="K104" s="18">
        <v>12</v>
      </c>
      <c r="L104" s="2" t="s">
        <v>858</v>
      </c>
    </row>
    <row r="105" spans="1:12" s="11" customFormat="1" ht="20">
      <c r="A105" s="2" t="s">
        <v>365</v>
      </c>
      <c r="B105" s="2" t="s">
        <v>878</v>
      </c>
      <c r="C105" s="2" t="s">
        <v>1387</v>
      </c>
      <c r="D105" s="2" t="s">
        <v>1389</v>
      </c>
      <c r="E105" s="2" t="s">
        <v>1388</v>
      </c>
      <c r="F105" s="2" t="s">
        <v>1389</v>
      </c>
      <c r="G105" s="2" t="s">
        <v>1727</v>
      </c>
      <c r="H105" s="2" t="s">
        <v>1784</v>
      </c>
      <c r="I105" s="2" t="s">
        <v>2304</v>
      </c>
      <c r="J105" s="2" t="s">
        <v>755</v>
      </c>
      <c r="K105" s="18">
        <v>42</v>
      </c>
      <c r="L105" s="2" t="s">
        <v>756</v>
      </c>
    </row>
    <row r="106" spans="1:12" s="11" customFormat="1" ht="20">
      <c r="A106" s="2" t="s">
        <v>907</v>
      </c>
      <c r="B106" s="2" t="s">
        <v>878</v>
      </c>
      <c r="C106" s="2" t="s">
        <v>1387</v>
      </c>
      <c r="D106" s="2" t="s">
        <v>1389</v>
      </c>
      <c r="E106" s="2" t="s">
        <v>1388</v>
      </c>
      <c r="F106" s="2" t="s">
        <v>1389</v>
      </c>
      <c r="G106" s="2" t="s">
        <v>1727</v>
      </c>
      <c r="H106" s="2" t="s">
        <v>1785</v>
      </c>
      <c r="I106" s="2" t="s">
        <v>1692</v>
      </c>
      <c r="J106" s="2" t="s">
        <v>548</v>
      </c>
      <c r="K106" s="18">
        <v>0</v>
      </c>
      <c r="L106" s="2" t="s">
        <v>954</v>
      </c>
    </row>
    <row r="107" spans="1:12" s="11" customFormat="1" ht="12" customHeight="1">
      <c r="A107" s="751" t="s">
        <v>1807</v>
      </c>
      <c r="B107" s="751"/>
      <c r="C107" s="751"/>
      <c r="D107" s="751"/>
      <c r="E107" s="751"/>
      <c r="F107" s="751"/>
      <c r="G107" s="751"/>
      <c r="H107" s="751"/>
      <c r="I107" s="751"/>
      <c r="J107" s="751"/>
      <c r="K107" s="18">
        <f>SUM(K103:K106)</f>
        <v>79</v>
      </c>
      <c r="L107" s="2"/>
    </row>
    <row r="108" spans="1:12" s="11" customFormat="1" ht="30">
      <c r="A108" s="2" t="s">
        <v>366</v>
      </c>
      <c r="B108" s="2" t="s">
        <v>596</v>
      </c>
      <c r="C108" s="2" t="s">
        <v>2315</v>
      </c>
      <c r="D108" s="2" t="s">
        <v>2316</v>
      </c>
      <c r="E108" s="2" t="s">
        <v>2317</v>
      </c>
      <c r="F108" s="2" t="s">
        <v>2316</v>
      </c>
      <c r="G108" s="2" t="s">
        <v>91</v>
      </c>
      <c r="H108" s="2" t="s">
        <v>1784</v>
      </c>
      <c r="I108" s="2" t="s">
        <v>2304</v>
      </c>
      <c r="J108" s="2" t="s">
        <v>755</v>
      </c>
      <c r="K108" s="18">
        <v>40</v>
      </c>
      <c r="L108" s="2" t="s">
        <v>2320</v>
      </c>
    </row>
    <row r="109" spans="1:12" s="11" customFormat="1" ht="30">
      <c r="A109" s="2" t="s">
        <v>938</v>
      </c>
      <c r="B109" s="2" t="s">
        <v>596</v>
      </c>
      <c r="C109" s="2" t="s">
        <v>2315</v>
      </c>
      <c r="D109" s="2" t="s">
        <v>2316</v>
      </c>
      <c r="E109" s="2" t="s">
        <v>2317</v>
      </c>
      <c r="F109" s="2" t="s">
        <v>2316</v>
      </c>
      <c r="G109" s="2" t="s">
        <v>91</v>
      </c>
      <c r="H109" s="2" t="s">
        <v>719</v>
      </c>
      <c r="I109" s="2" t="s">
        <v>2306</v>
      </c>
      <c r="J109" s="2" t="s">
        <v>720</v>
      </c>
      <c r="K109" s="18">
        <v>5</v>
      </c>
      <c r="L109" s="2" t="s">
        <v>721</v>
      </c>
    </row>
    <row r="110" spans="1:12" s="11" customFormat="1" ht="30">
      <c r="A110" s="2" t="s">
        <v>367</v>
      </c>
      <c r="B110" s="2" t="s">
        <v>596</v>
      </c>
      <c r="C110" s="2" t="s">
        <v>2315</v>
      </c>
      <c r="D110" s="2" t="s">
        <v>2316</v>
      </c>
      <c r="E110" s="2" t="s">
        <v>2317</v>
      </c>
      <c r="F110" s="2" t="s">
        <v>2316</v>
      </c>
      <c r="G110" s="2" t="s">
        <v>91</v>
      </c>
      <c r="H110" s="2" t="s">
        <v>746</v>
      </c>
      <c r="I110" s="2" t="s">
        <v>1690</v>
      </c>
      <c r="J110" s="2" t="s">
        <v>747</v>
      </c>
      <c r="K110" s="18">
        <v>14</v>
      </c>
      <c r="L110" s="2" t="s">
        <v>858</v>
      </c>
    </row>
    <row r="111" spans="1:12" s="11" customFormat="1" ht="30">
      <c r="A111" s="2" t="s">
        <v>895</v>
      </c>
      <c r="B111" s="2" t="s">
        <v>596</v>
      </c>
      <c r="C111" s="2" t="s">
        <v>2315</v>
      </c>
      <c r="D111" s="2" t="s">
        <v>2316</v>
      </c>
      <c r="E111" s="2" t="s">
        <v>2317</v>
      </c>
      <c r="F111" s="2" t="s">
        <v>2316</v>
      </c>
      <c r="G111" s="2" t="s">
        <v>91</v>
      </c>
      <c r="H111" s="2" t="s">
        <v>1488</v>
      </c>
      <c r="I111" s="2" t="s">
        <v>1689</v>
      </c>
      <c r="J111" s="2" t="s">
        <v>730</v>
      </c>
      <c r="K111" s="18">
        <v>21</v>
      </c>
      <c r="L111" s="2" t="s">
        <v>886</v>
      </c>
    </row>
    <row r="112" spans="1:12" s="11" customFormat="1" ht="30">
      <c r="A112" s="2" t="s">
        <v>368</v>
      </c>
      <c r="B112" s="2" t="s">
        <v>596</v>
      </c>
      <c r="C112" s="2" t="s">
        <v>2315</v>
      </c>
      <c r="D112" s="2" t="s">
        <v>2316</v>
      </c>
      <c r="E112" s="2" t="s">
        <v>2317</v>
      </c>
      <c r="F112" s="2" t="s">
        <v>2316</v>
      </c>
      <c r="G112" s="2" t="s">
        <v>91</v>
      </c>
      <c r="H112" s="2" t="s">
        <v>631</v>
      </c>
      <c r="I112" s="2" t="s">
        <v>1692</v>
      </c>
      <c r="J112" s="2" t="s">
        <v>727</v>
      </c>
      <c r="K112" s="18">
        <v>23</v>
      </c>
      <c r="L112" s="2" t="s">
        <v>728</v>
      </c>
    </row>
    <row r="113" spans="1:12" s="11" customFormat="1" ht="30">
      <c r="A113" s="2" t="s">
        <v>695</v>
      </c>
      <c r="B113" s="2" t="s">
        <v>596</v>
      </c>
      <c r="C113" s="2" t="s">
        <v>2315</v>
      </c>
      <c r="D113" s="2" t="s">
        <v>2316</v>
      </c>
      <c r="E113" s="2" t="s">
        <v>2317</v>
      </c>
      <c r="F113" s="2" t="s">
        <v>2316</v>
      </c>
      <c r="G113" s="2" t="s">
        <v>91</v>
      </c>
      <c r="H113" s="2" t="s">
        <v>722</v>
      </c>
      <c r="I113" s="2" t="s">
        <v>1691</v>
      </c>
      <c r="J113" s="2" t="s">
        <v>723</v>
      </c>
      <c r="K113" s="18">
        <v>23</v>
      </c>
      <c r="L113" s="2" t="s">
        <v>2321</v>
      </c>
    </row>
    <row r="114" spans="1:12" s="11" customFormat="1" ht="30">
      <c r="A114" s="2" t="s">
        <v>835</v>
      </c>
      <c r="B114" s="2" t="s">
        <v>596</v>
      </c>
      <c r="C114" s="2" t="s">
        <v>2315</v>
      </c>
      <c r="D114" s="2" t="s">
        <v>2316</v>
      </c>
      <c r="E114" s="2" t="s">
        <v>2317</v>
      </c>
      <c r="F114" s="2" t="s">
        <v>2316</v>
      </c>
      <c r="G114" s="2" t="s">
        <v>91</v>
      </c>
      <c r="H114" s="2" t="s">
        <v>740</v>
      </c>
      <c r="I114" s="2" t="s">
        <v>300</v>
      </c>
      <c r="J114" s="2" t="s">
        <v>741</v>
      </c>
      <c r="K114" s="18">
        <v>6</v>
      </c>
      <c r="L114" s="2" t="s">
        <v>851</v>
      </c>
    </row>
    <row r="115" spans="1:12" s="11" customFormat="1" ht="12" customHeight="1">
      <c r="A115" s="751" t="s">
        <v>1807</v>
      </c>
      <c r="B115" s="751"/>
      <c r="C115" s="751"/>
      <c r="D115" s="751"/>
      <c r="E115" s="751"/>
      <c r="F115" s="751"/>
      <c r="G115" s="751"/>
      <c r="H115" s="751"/>
      <c r="I115" s="751"/>
      <c r="J115" s="751"/>
      <c r="K115" s="18">
        <f>SUM(K108:K114)</f>
        <v>132</v>
      </c>
      <c r="L115" s="2"/>
    </row>
    <row r="116" spans="1:12" s="11" customFormat="1" ht="30">
      <c r="A116" s="2" t="s">
        <v>848</v>
      </c>
      <c r="B116" s="2" t="s">
        <v>896</v>
      </c>
      <c r="C116" s="2" t="s">
        <v>204</v>
      </c>
      <c r="D116" s="2" t="s">
        <v>205</v>
      </c>
      <c r="E116" s="2" t="s">
        <v>206</v>
      </c>
      <c r="F116" s="2" t="s">
        <v>205</v>
      </c>
      <c r="G116" s="2" t="s">
        <v>1730</v>
      </c>
      <c r="H116" s="2" t="s">
        <v>467</v>
      </c>
      <c r="I116" s="2" t="s">
        <v>2304</v>
      </c>
      <c r="J116" s="2" t="s">
        <v>727</v>
      </c>
      <c r="K116" s="18">
        <v>31</v>
      </c>
      <c r="L116" s="2" t="s">
        <v>2777</v>
      </c>
    </row>
    <row r="117" spans="1:12" s="11" customFormat="1" ht="30">
      <c r="A117" s="2" t="s">
        <v>100</v>
      </c>
      <c r="B117" s="2" t="s">
        <v>896</v>
      </c>
      <c r="C117" s="2" t="s">
        <v>204</v>
      </c>
      <c r="D117" s="2" t="s">
        <v>205</v>
      </c>
      <c r="E117" s="2" t="s">
        <v>206</v>
      </c>
      <c r="F117" s="2" t="s">
        <v>205</v>
      </c>
      <c r="G117" s="2" t="s">
        <v>1730</v>
      </c>
      <c r="H117" s="2" t="s">
        <v>754</v>
      </c>
      <c r="I117" s="2" t="s">
        <v>1700</v>
      </c>
      <c r="J117" s="2" t="s">
        <v>755</v>
      </c>
      <c r="K117" s="18">
        <v>70</v>
      </c>
      <c r="L117" s="2" t="s">
        <v>756</v>
      </c>
    </row>
    <row r="118" spans="1:12" s="11" customFormat="1" ht="30">
      <c r="A118" s="2" t="s">
        <v>615</v>
      </c>
      <c r="B118" s="2" t="s">
        <v>896</v>
      </c>
      <c r="C118" s="2" t="s">
        <v>204</v>
      </c>
      <c r="D118" s="2" t="s">
        <v>205</v>
      </c>
      <c r="E118" s="2" t="s">
        <v>206</v>
      </c>
      <c r="F118" s="2" t="s">
        <v>205</v>
      </c>
      <c r="G118" s="2" t="s">
        <v>1730</v>
      </c>
      <c r="H118" s="2" t="s">
        <v>1488</v>
      </c>
      <c r="I118" s="2" t="s">
        <v>2306</v>
      </c>
      <c r="J118" s="2" t="s">
        <v>730</v>
      </c>
      <c r="K118" s="18">
        <v>36</v>
      </c>
      <c r="L118" s="2" t="s">
        <v>1489</v>
      </c>
    </row>
    <row r="119" spans="1:12" s="11" customFormat="1" ht="30">
      <c r="A119" s="2" t="s">
        <v>137</v>
      </c>
      <c r="B119" s="2" t="s">
        <v>896</v>
      </c>
      <c r="C119" s="2" t="s">
        <v>204</v>
      </c>
      <c r="D119" s="2" t="s">
        <v>205</v>
      </c>
      <c r="E119" s="2" t="s">
        <v>206</v>
      </c>
      <c r="F119" s="2" t="s">
        <v>205</v>
      </c>
      <c r="G119" s="2" t="s">
        <v>1730</v>
      </c>
      <c r="H119" s="2" t="s">
        <v>247</v>
      </c>
      <c r="I119" s="2" t="s">
        <v>1690</v>
      </c>
      <c r="J119" s="2" t="s">
        <v>747</v>
      </c>
      <c r="K119" s="18">
        <v>25</v>
      </c>
      <c r="L119" s="2" t="s">
        <v>250</v>
      </c>
    </row>
    <row r="120" spans="1:12" s="11" customFormat="1" ht="30">
      <c r="A120" s="2" t="s">
        <v>924</v>
      </c>
      <c r="B120" s="2" t="s">
        <v>896</v>
      </c>
      <c r="C120" s="2" t="s">
        <v>204</v>
      </c>
      <c r="D120" s="2" t="s">
        <v>205</v>
      </c>
      <c r="E120" s="2" t="s">
        <v>206</v>
      </c>
      <c r="F120" s="2" t="s">
        <v>205</v>
      </c>
      <c r="G120" s="2" t="s">
        <v>1730</v>
      </c>
      <c r="H120" s="2" t="s">
        <v>33</v>
      </c>
      <c r="I120" s="2" t="s">
        <v>1689</v>
      </c>
      <c r="J120" s="2" t="s">
        <v>741</v>
      </c>
      <c r="K120" s="18">
        <v>26</v>
      </c>
      <c r="L120" s="2" t="s">
        <v>851</v>
      </c>
    </row>
    <row r="121" spans="1:12" s="11" customFormat="1" ht="30">
      <c r="A121" s="2" t="s">
        <v>1740</v>
      </c>
      <c r="B121" s="2" t="s">
        <v>896</v>
      </c>
      <c r="C121" s="2" t="s">
        <v>204</v>
      </c>
      <c r="D121" s="2" t="s">
        <v>205</v>
      </c>
      <c r="E121" s="2" t="s">
        <v>206</v>
      </c>
      <c r="F121" s="2" t="s">
        <v>205</v>
      </c>
      <c r="G121" s="2" t="s">
        <v>1730</v>
      </c>
      <c r="H121" s="2" t="s">
        <v>1491</v>
      </c>
      <c r="I121" s="2" t="s">
        <v>87</v>
      </c>
      <c r="J121" s="2" t="s">
        <v>720</v>
      </c>
      <c r="K121" s="18">
        <v>6</v>
      </c>
      <c r="L121" s="2" t="s">
        <v>251</v>
      </c>
    </row>
    <row r="122" spans="1:12" s="11" customFormat="1" ht="12" customHeight="1">
      <c r="A122" s="751" t="s">
        <v>1807</v>
      </c>
      <c r="B122" s="751"/>
      <c r="C122" s="751"/>
      <c r="D122" s="751"/>
      <c r="E122" s="751"/>
      <c r="F122" s="751"/>
      <c r="G122" s="751"/>
      <c r="H122" s="751"/>
      <c r="I122" s="751"/>
      <c r="J122" s="751"/>
      <c r="K122" s="18">
        <f>SUM(K116:K121)</f>
        <v>194</v>
      </c>
      <c r="L122" s="2"/>
    </row>
    <row r="123" spans="1:12" s="11" customFormat="1" ht="40">
      <c r="A123" s="2" t="s">
        <v>84</v>
      </c>
      <c r="B123" s="2" t="s">
        <v>896</v>
      </c>
      <c r="C123" s="2" t="s">
        <v>593</v>
      </c>
      <c r="D123" s="2" t="s">
        <v>1504</v>
      </c>
      <c r="E123" s="2" t="s">
        <v>1413</v>
      </c>
      <c r="F123" s="2" t="s">
        <v>1504</v>
      </c>
      <c r="G123" s="2" t="s">
        <v>1505</v>
      </c>
      <c r="H123" s="2" t="s">
        <v>252</v>
      </c>
      <c r="I123" s="2" t="s">
        <v>1690</v>
      </c>
      <c r="J123" s="2" t="s">
        <v>548</v>
      </c>
      <c r="K123" s="18">
        <v>0</v>
      </c>
      <c r="L123" s="2" t="s">
        <v>954</v>
      </c>
    </row>
    <row r="124" spans="1:12" s="11" customFormat="1" ht="12" customHeight="1">
      <c r="A124" s="751" t="s">
        <v>1807</v>
      </c>
      <c r="B124" s="751"/>
      <c r="C124" s="751"/>
      <c r="D124" s="751"/>
      <c r="E124" s="751"/>
      <c r="F124" s="751"/>
      <c r="G124" s="751"/>
      <c r="H124" s="751"/>
      <c r="I124" s="751"/>
      <c r="J124" s="751"/>
      <c r="K124" s="18">
        <v>0</v>
      </c>
      <c r="L124" s="2"/>
    </row>
    <row r="125" spans="1:12" s="11" customFormat="1" ht="30">
      <c r="A125" s="2" t="s">
        <v>672</v>
      </c>
      <c r="B125" s="2" t="s">
        <v>346</v>
      </c>
      <c r="C125" s="2" t="s">
        <v>1494</v>
      </c>
      <c r="D125" s="2" t="s">
        <v>1497</v>
      </c>
      <c r="E125" s="2" t="s">
        <v>678</v>
      </c>
      <c r="F125" s="2" t="s">
        <v>1498</v>
      </c>
      <c r="G125" s="2" t="s">
        <v>677</v>
      </c>
      <c r="H125" s="2" t="s">
        <v>34</v>
      </c>
      <c r="I125" s="2" t="s">
        <v>1694</v>
      </c>
      <c r="J125" s="2" t="s">
        <v>755</v>
      </c>
      <c r="K125" s="18">
        <v>50</v>
      </c>
      <c r="L125" s="2" t="s">
        <v>756</v>
      </c>
    </row>
    <row r="126" spans="1:12" s="11" customFormat="1" ht="20">
      <c r="A126" s="2" t="s">
        <v>815</v>
      </c>
      <c r="B126" s="2" t="s">
        <v>346</v>
      </c>
      <c r="C126" s="2" t="s">
        <v>1494</v>
      </c>
      <c r="D126" s="2" t="s">
        <v>1497</v>
      </c>
      <c r="E126" s="2" t="s">
        <v>678</v>
      </c>
      <c r="F126" s="2" t="s">
        <v>1498</v>
      </c>
      <c r="G126" s="2" t="s">
        <v>677</v>
      </c>
      <c r="H126" s="2" t="s">
        <v>278</v>
      </c>
      <c r="I126" s="2" t="s">
        <v>1695</v>
      </c>
      <c r="J126" s="2" t="s">
        <v>730</v>
      </c>
      <c r="K126" s="18">
        <v>22</v>
      </c>
      <c r="L126" s="2" t="s">
        <v>886</v>
      </c>
    </row>
    <row r="127" spans="1:12" s="11" customFormat="1" ht="20">
      <c r="A127" s="2" t="s">
        <v>874</v>
      </c>
      <c r="B127" s="2" t="s">
        <v>346</v>
      </c>
      <c r="C127" s="2" t="s">
        <v>1494</v>
      </c>
      <c r="D127" s="2" t="s">
        <v>1497</v>
      </c>
      <c r="E127" s="2" t="s">
        <v>678</v>
      </c>
      <c r="F127" s="2" t="s">
        <v>1498</v>
      </c>
      <c r="G127" s="2" t="s">
        <v>677</v>
      </c>
      <c r="H127" s="2" t="s">
        <v>1812</v>
      </c>
      <c r="I127" s="2" t="s">
        <v>798</v>
      </c>
      <c r="J127" s="2" t="s">
        <v>727</v>
      </c>
      <c r="K127" s="18">
        <v>26</v>
      </c>
      <c r="L127" s="2" t="s">
        <v>728</v>
      </c>
    </row>
    <row r="128" spans="1:12" s="11" customFormat="1" ht="20">
      <c r="A128" s="2" t="s">
        <v>614</v>
      </c>
      <c r="B128" s="2" t="s">
        <v>346</v>
      </c>
      <c r="C128" s="2" t="s">
        <v>1494</v>
      </c>
      <c r="D128" s="2" t="s">
        <v>1497</v>
      </c>
      <c r="E128" s="2" t="s">
        <v>678</v>
      </c>
      <c r="F128" s="2" t="s">
        <v>1498</v>
      </c>
      <c r="G128" s="2" t="s">
        <v>677</v>
      </c>
      <c r="H128" s="2" t="s">
        <v>722</v>
      </c>
      <c r="I128" s="2" t="s">
        <v>1496</v>
      </c>
      <c r="J128" s="2" t="s">
        <v>723</v>
      </c>
      <c r="K128" s="18">
        <v>18</v>
      </c>
      <c r="L128" s="2" t="s">
        <v>135</v>
      </c>
    </row>
    <row r="129" spans="1:12" s="11" customFormat="1" ht="20">
      <c r="A129" s="2" t="s">
        <v>304</v>
      </c>
      <c r="B129" s="2" t="s">
        <v>346</v>
      </c>
      <c r="C129" s="2" t="s">
        <v>1494</v>
      </c>
      <c r="D129" s="2" t="s">
        <v>1497</v>
      </c>
      <c r="E129" s="2" t="s">
        <v>678</v>
      </c>
      <c r="F129" s="2" t="s">
        <v>1498</v>
      </c>
      <c r="G129" s="2" t="s">
        <v>677</v>
      </c>
      <c r="H129" s="2" t="s">
        <v>719</v>
      </c>
      <c r="I129" s="2" t="s">
        <v>2304</v>
      </c>
      <c r="J129" s="2" t="s">
        <v>720</v>
      </c>
      <c r="K129" s="18">
        <v>4</v>
      </c>
      <c r="L129" s="2" t="s">
        <v>721</v>
      </c>
    </row>
    <row r="130" spans="1:12" s="11" customFormat="1" ht="20">
      <c r="A130" s="2" t="s">
        <v>600</v>
      </c>
      <c r="B130" s="2" t="s">
        <v>346</v>
      </c>
      <c r="C130" s="2" t="s">
        <v>1494</v>
      </c>
      <c r="D130" s="2" t="s">
        <v>1497</v>
      </c>
      <c r="E130" s="2" t="s">
        <v>678</v>
      </c>
      <c r="F130" s="2" t="s">
        <v>1498</v>
      </c>
      <c r="G130" s="2" t="s">
        <v>677</v>
      </c>
      <c r="H130" s="2" t="s">
        <v>746</v>
      </c>
      <c r="I130" s="2" t="s">
        <v>1689</v>
      </c>
      <c r="J130" s="2" t="s">
        <v>747</v>
      </c>
      <c r="K130" s="18">
        <v>17</v>
      </c>
      <c r="L130" s="2" t="s">
        <v>858</v>
      </c>
    </row>
    <row r="131" spans="1:12" s="11" customFormat="1" ht="20">
      <c r="A131" s="2" t="s">
        <v>888</v>
      </c>
      <c r="B131" s="2" t="s">
        <v>346</v>
      </c>
      <c r="C131" s="2" t="s">
        <v>1494</v>
      </c>
      <c r="D131" s="2" t="s">
        <v>1497</v>
      </c>
      <c r="E131" s="2" t="s">
        <v>678</v>
      </c>
      <c r="F131" s="2" t="s">
        <v>1498</v>
      </c>
      <c r="G131" s="2" t="s">
        <v>677</v>
      </c>
      <c r="H131" s="2" t="s">
        <v>740</v>
      </c>
      <c r="I131" s="2" t="s">
        <v>1697</v>
      </c>
      <c r="J131" s="2" t="s">
        <v>741</v>
      </c>
      <c r="K131" s="18">
        <v>12</v>
      </c>
      <c r="L131" s="2" t="s">
        <v>851</v>
      </c>
    </row>
    <row r="132" spans="1:12" s="11" customFormat="1" ht="12" customHeight="1">
      <c r="A132" s="751" t="s">
        <v>1807</v>
      </c>
      <c r="B132" s="751"/>
      <c r="C132" s="751"/>
      <c r="D132" s="751"/>
      <c r="E132" s="751"/>
      <c r="F132" s="751"/>
      <c r="G132" s="751"/>
      <c r="H132" s="751"/>
      <c r="I132" s="751"/>
      <c r="J132" s="751"/>
      <c r="K132" s="18">
        <f>SUM(K125:K131)</f>
        <v>149</v>
      </c>
      <c r="L132" s="2"/>
    </row>
    <row r="133" spans="1:12" s="11" customFormat="1" ht="30">
      <c r="A133" s="2" t="s">
        <v>671</v>
      </c>
      <c r="B133" s="2" t="s">
        <v>533</v>
      </c>
      <c r="C133" s="2" t="s">
        <v>669</v>
      </c>
      <c r="D133" s="2" t="s">
        <v>1500</v>
      </c>
      <c r="E133" s="2" t="s">
        <v>670</v>
      </c>
      <c r="F133" s="2" t="s">
        <v>1500</v>
      </c>
      <c r="G133" s="2" t="s">
        <v>668</v>
      </c>
      <c r="H133" s="2" t="s">
        <v>1812</v>
      </c>
      <c r="I133" s="2" t="s">
        <v>1700</v>
      </c>
      <c r="J133" s="2" t="s">
        <v>727</v>
      </c>
      <c r="K133" s="18">
        <v>38</v>
      </c>
      <c r="L133" s="2" t="s">
        <v>728</v>
      </c>
    </row>
    <row r="134" spans="1:12" s="11" customFormat="1" ht="30">
      <c r="A134" s="2" t="s">
        <v>992</v>
      </c>
      <c r="B134" s="2" t="s">
        <v>533</v>
      </c>
      <c r="C134" s="2" t="s">
        <v>669</v>
      </c>
      <c r="D134" s="2" t="s">
        <v>1500</v>
      </c>
      <c r="E134" s="2" t="s">
        <v>670</v>
      </c>
      <c r="F134" s="2" t="s">
        <v>1500</v>
      </c>
      <c r="G134" s="2" t="s">
        <v>668</v>
      </c>
      <c r="H134" s="2" t="s">
        <v>1784</v>
      </c>
      <c r="I134" s="2" t="s">
        <v>2304</v>
      </c>
      <c r="J134" s="2" t="s">
        <v>755</v>
      </c>
      <c r="K134" s="18">
        <v>40</v>
      </c>
      <c r="L134" s="2" t="s">
        <v>756</v>
      </c>
    </row>
    <row r="135" spans="1:12" s="11" customFormat="1" ht="30">
      <c r="A135" s="2" t="s">
        <v>1058</v>
      </c>
      <c r="B135" s="2" t="s">
        <v>533</v>
      </c>
      <c r="C135" s="2" t="s">
        <v>669</v>
      </c>
      <c r="D135" s="2" t="s">
        <v>1500</v>
      </c>
      <c r="E135" s="2" t="s">
        <v>670</v>
      </c>
      <c r="F135" s="2" t="s">
        <v>1500</v>
      </c>
      <c r="G135" s="2" t="s">
        <v>668</v>
      </c>
      <c r="H135" s="2" t="s">
        <v>729</v>
      </c>
      <c r="I135" s="2" t="s">
        <v>1690</v>
      </c>
      <c r="J135" s="2" t="s">
        <v>730</v>
      </c>
      <c r="K135" s="18">
        <v>37</v>
      </c>
      <c r="L135" s="2" t="s">
        <v>886</v>
      </c>
    </row>
    <row r="136" spans="1:12" s="11" customFormat="1" ht="30">
      <c r="A136" s="2" t="s">
        <v>277</v>
      </c>
      <c r="B136" s="2" t="s">
        <v>533</v>
      </c>
      <c r="C136" s="2" t="s">
        <v>669</v>
      </c>
      <c r="D136" s="2" t="s">
        <v>1500</v>
      </c>
      <c r="E136" s="2" t="s">
        <v>670</v>
      </c>
      <c r="F136" s="2" t="s">
        <v>1500</v>
      </c>
      <c r="G136" s="2" t="s">
        <v>668</v>
      </c>
      <c r="H136" s="2" t="s">
        <v>719</v>
      </c>
      <c r="I136" s="2" t="s">
        <v>87</v>
      </c>
      <c r="J136" s="2" t="s">
        <v>720</v>
      </c>
      <c r="K136" s="18">
        <v>4</v>
      </c>
      <c r="L136" s="2" t="s">
        <v>721</v>
      </c>
    </row>
    <row r="137" spans="1:12" s="11" customFormat="1" ht="30">
      <c r="A137" s="2" t="s">
        <v>1057</v>
      </c>
      <c r="B137" s="2" t="s">
        <v>533</v>
      </c>
      <c r="C137" s="2" t="s">
        <v>669</v>
      </c>
      <c r="D137" s="2" t="s">
        <v>1500</v>
      </c>
      <c r="E137" s="2" t="s">
        <v>670</v>
      </c>
      <c r="F137" s="2" t="s">
        <v>1500</v>
      </c>
      <c r="G137" s="2" t="s">
        <v>668</v>
      </c>
      <c r="H137" s="2" t="s">
        <v>746</v>
      </c>
      <c r="I137" s="2" t="s">
        <v>683</v>
      </c>
      <c r="J137" s="2" t="s">
        <v>747</v>
      </c>
      <c r="K137" s="18">
        <v>27</v>
      </c>
      <c r="L137" s="2" t="s">
        <v>858</v>
      </c>
    </row>
    <row r="138" spans="1:12" s="11" customFormat="1" ht="30">
      <c r="A138" s="2" t="s">
        <v>139</v>
      </c>
      <c r="B138" s="2" t="s">
        <v>533</v>
      </c>
      <c r="C138" s="2" t="s">
        <v>669</v>
      </c>
      <c r="D138" s="2" t="s">
        <v>1500</v>
      </c>
      <c r="E138" s="2" t="s">
        <v>670</v>
      </c>
      <c r="F138" s="2" t="s">
        <v>1500</v>
      </c>
      <c r="G138" s="2" t="s">
        <v>668</v>
      </c>
      <c r="H138" s="2" t="s">
        <v>1490</v>
      </c>
      <c r="I138" s="2" t="s">
        <v>1689</v>
      </c>
      <c r="J138" s="2" t="s">
        <v>741</v>
      </c>
      <c r="K138" s="18">
        <v>15</v>
      </c>
      <c r="L138" s="2" t="s">
        <v>851</v>
      </c>
    </row>
    <row r="139" spans="1:12" s="11" customFormat="1" ht="12" customHeight="1">
      <c r="A139" s="751" t="s">
        <v>1807</v>
      </c>
      <c r="B139" s="751"/>
      <c r="C139" s="751"/>
      <c r="D139" s="751"/>
      <c r="E139" s="751"/>
      <c r="F139" s="751"/>
      <c r="G139" s="751"/>
      <c r="H139" s="751"/>
      <c r="I139" s="751"/>
      <c r="J139" s="751"/>
      <c r="K139" s="18">
        <f>SUM(K133:K138)</f>
        <v>161</v>
      </c>
      <c r="L139" s="2"/>
    </row>
    <row r="140" spans="1:12" s="11" customFormat="1" ht="30">
      <c r="A140" s="2" t="s">
        <v>865</v>
      </c>
      <c r="B140" s="2" t="s">
        <v>1522</v>
      </c>
      <c r="C140" s="2" t="s">
        <v>1553</v>
      </c>
      <c r="D140" s="2" t="s">
        <v>1554</v>
      </c>
      <c r="E140" s="2" t="s">
        <v>1555</v>
      </c>
      <c r="F140" s="2" t="s">
        <v>1554</v>
      </c>
      <c r="G140" s="2" t="s">
        <v>480</v>
      </c>
      <c r="H140" s="2" t="s">
        <v>719</v>
      </c>
      <c r="I140" s="2" t="s">
        <v>2304</v>
      </c>
      <c r="J140" s="2" t="s">
        <v>720</v>
      </c>
      <c r="K140" s="18">
        <v>13</v>
      </c>
      <c r="L140" s="2" t="s">
        <v>2778</v>
      </c>
    </row>
    <row r="141" spans="1:12" s="11" customFormat="1" ht="30">
      <c r="A141" s="2" t="s">
        <v>914</v>
      </c>
      <c r="B141" s="2" t="s">
        <v>1522</v>
      </c>
      <c r="C141" s="2" t="s">
        <v>1553</v>
      </c>
      <c r="D141" s="2" t="s">
        <v>1554</v>
      </c>
      <c r="E141" s="2" t="s">
        <v>1555</v>
      </c>
      <c r="F141" s="2" t="s">
        <v>1554</v>
      </c>
      <c r="G141" s="2" t="s">
        <v>480</v>
      </c>
      <c r="H141" s="2" t="s">
        <v>2234</v>
      </c>
      <c r="I141" s="2" t="s">
        <v>1679</v>
      </c>
      <c r="J141" s="2" t="s">
        <v>720</v>
      </c>
      <c r="K141" s="18">
        <v>6</v>
      </c>
      <c r="L141" s="2" t="s">
        <v>721</v>
      </c>
    </row>
    <row r="142" spans="1:12" s="11" customFormat="1" ht="30">
      <c r="A142" s="2" t="s">
        <v>1737</v>
      </c>
      <c r="B142" s="2" t="s">
        <v>1522</v>
      </c>
      <c r="C142" s="2" t="s">
        <v>1553</v>
      </c>
      <c r="D142" s="2" t="s">
        <v>1554</v>
      </c>
      <c r="E142" s="2" t="s">
        <v>1555</v>
      </c>
      <c r="F142" s="2" t="s">
        <v>1554</v>
      </c>
      <c r="G142" s="2" t="s">
        <v>480</v>
      </c>
      <c r="H142" s="2" t="s">
        <v>1805</v>
      </c>
      <c r="I142" s="2" t="s">
        <v>1677</v>
      </c>
      <c r="J142" s="2" t="s">
        <v>1806</v>
      </c>
      <c r="K142" s="18">
        <v>29</v>
      </c>
      <c r="L142" s="2" t="s">
        <v>2210</v>
      </c>
    </row>
    <row r="143" spans="1:12" s="11" customFormat="1" ht="30">
      <c r="A143" s="2" t="s">
        <v>783</v>
      </c>
      <c r="B143" s="2" t="s">
        <v>1522</v>
      </c>
      <c r="C143" s="2" t="s">
        <v>1553</v>
      </c>
      <c r="D143" s="2" t="s">
        <v>1554</v>
      </c>
      <c r="E143" s="2" t="s">
        <v>1555</v>
      </c>
      <c r="F143" s="2" t="s">
        <v>1554</v>
      </c>
      <c r="G143" s="2" t="s">
        <v>480</v>
      </c>
      <c r="H143" s="2" t="s">
        <v>2235</v>
      </c>
      <c r="I143" s="2" t="s">
        <v>1692</v>
      </c>
      <c r="J143" s="2" t="s">
        <v>723</v>
      </c>
      <c r="K143" s="18">
        <v>30</v>
      </c>
      <c r="L143" s="2" t="s">
        <v>2779</v>
      </c>
    </row>
    <row r="144" spans="1:12" s="11" customFormat="1" ht="30">
      <c r="A144" s="2" t="s">
        <v>369</v>
      </c>
      <c r="B144" s="2" t="s">
        <v>1522</v>
      </c>
      <c r="C144" s="2" t="s">
        <v>1553</v>
      </c>
      <c r="D144" s="2" t="s">
        <v>1554</v>
      </c>
      <c r="E144" s="2" t="s">
        <v>1555</v>
      </c>
      <c r="F144" s="2" t="s">
        <v>1554</v>
      </c>
      <c r="G144" s="2" t="s">
        <v>480</v>
      </c>
      <c r="H144" s="2" t="s">
        <v>631</v>
      </c>
      <c r="I144" s="2" t="s">
        <v>683</v>
      </c>
      <c r="J144" s="2" t="s">
        <v>727</v>
      </c>
      <c r="K144" s="18">
        <v>30</v>
      </c>
      <c r="L144" s="2" t="s">
        <v>2780</v>
      </c>
    </row>
    <row r="145" spans="1:12" s="11" customFormat="1" ht="30">
      <c r="A145" s="2" t="s">
        <v>1415</v>
      </c>
      <c r="B145" s="2" t="s">
        <v>1522</v>
      </c>
      <c r="C145" s="2" t="s">
        <v>1553</v>
      </c>
      <c r="D145" s="2" t="s">
        <v>1554</v>
      </c>
      <c r="E145" s="2" t="s">
        <v>1555</v>
      </c>
      <c r="F145" s="2" t="s">
        <v>1554</v>
      </c>
      <c r="G145" s="2" t="s">
        <v>480</v>
      </c>
      <c r="H145" s="2" t="s">
        <v>1488</v>
      </c>
      <c r="I145" s="2" t="s">
        <v>757</v>
      </c>
      <c r="J145" s="2" t="s">
        <v>730</v>
      </c>
      <c r="K145" s="18">
        <v>51</v>
      </c>
      <c r="L145" s="2" t="s">
        <v>2781</v>
      </c>
    </row>
    <row r="146" spans="1:12" s="11" customFormat="1" ht="30">
      <c r="A146" s="2" t="s">
        <v>622</v>
      </c>
      <c r="B146" s="2" t="s">
        <v>1522</v>
      </c>
      <c r="C146" s="2" t="s">
        <v>1553</v>
      </c>
      <c r="D146" s="2" t="s">
        <v>1554</v>
      </c>
      <c r="E146" s="2" t="s">
        <v>1555</v>
      </c>
      <c r="F146" s="2" t="s">
        <v>1554</v>
      </c>
      <c r="G146" s="2" t="s">
        <v>480</v>
      </c>
      <c r="H146" s="2" t="s">
        <v>2236</v>
      </c>
      <c r="I146" s="2" t="s">
        <v>671</v>
      </c>
      <c r="J146" s="2" t="s">
        <v>734</v>
      </c>
      <c r="K146" s="18">
        <v>7</v>
      </c>
      <c r="L146" s="2" t="s">
        <v>2782</v>
      </c>
    </row>
    <row r="147" spans="1:12" s="11" customFormat="1" ht="30">
      <c r="A147" s="2" t="s">
        <v>866</v>
      </c>
      <c r="B147" s="2" t="s">
        <v>1522</v>
      </c>
      <c r="C147" s="2" t="s">
        <v>1553</v>
      </c>
      <c r="D147" s="2" t="s">
        <v>1554</v>
      </c>
      <c r="E147" s="2" t="s">
        <v>1555</v>
      </c>
      <c r="F147" s="2" t="s">
        <v>1554</v>
      </c>
      <c r="G147" s="2" t="s">
        <v>480</v>
      </c>
      <c r="H147" s="2" t="s">
        <v>736</v>
      </c>
      <c r="I147" s="2" t="s">
        <v>1700</v>
      </c>
      <c r="J147" s="2" t="s">
        <v>737</v>
      </c>
      <c r="K147" s="18">
        <v>48</v>
      </c>
      <c r="L147" s="2" t="s">
        <v>2783</v>
      </c>
    </row>
    <row r="148" spans="1:12" s="11" customFormat="1" ht="30">
      <c r="A148" s="2" t="s">
        <v>840</v>
      </c>
      <c r="B148" s="2" t="s">
        <v>1522</v>
      </c>
      <c r="C148" s="2" t="s">
        <v>1553</v>
      </c>
      <c r="D148" s="2" t="s">
        <v>1554</v>
      </c>
      <c r="E148" s="2" t="s">
        <v>1555</v>
      </c>
      <c r="F148" s="2" t="s">
        <v>1554</v>
      </c>
      <c r="G148" s="2" t="s">
        <v>480</v>
      </c>
      <c r="H148" s="2" t="s">
        <v>738</v>
      </c>
      <c r="I148" s="2" t="s">
        <v>661</v>
      </c>
      <c r="J148" s="2" t="s">
        <v>739</v>
      </c>
      <c r="K148" s="18">
        <v>22</v>
      </c>
      <c r="L148" s="2" t="s">
        <v>2784</v>
      </c>
    </row>
    <row r="149" spans="1:12" s="11" customFormat="1" ht="30">
      <c r="A149" s="2" t="s">
        <v>370</v>
      </c>
      <c r="B149" s="2" t="s">
        <v>1522</v>
      </c>
      <c r="C149" s="2" t="s">
        <v>1553</v>
      </c>
      <c r="D149" s="2" t="s">
        <v>1554</v>
      </c>
      <c r="E149" s="2" t="s">
        <v>1555</v>
      </c>
      <c r="F149" s="2" t="s">
        <v>1554</v>
      </c>
      <c r="G149" s="2" t="s">
        <v>480</v>
      </c>
      <c r="H149" s="2" t="s">
        <v>740</v>
      </c>
      <c r="I149" s="2" t="s">
        <v>1703</v>
      </c>
      <c r="J149" s="2" t="s">
        <v>741</v>
      </c>
      <c r="K149" s="18">
        <v>24</v>
      </c>
      <c r="L149" s="2" t="s">
        <v>851</v>
      </c>
    </row>
    <row r="150" spans="1:12" s="11" customFormat="1" ht="30">
      <c r="A150" s="2" t="s">
        <v>784</v>
      </c>
      <c r="B150" s="2" t="s">
        <v>1522</v>
      </c>
      <c r="C150" s="2" t="s">
        <v>1553</v>
      </c>
      <c r="D150" s="2" t="s">
        <v>1554</v>
      </c>
      <c r="E150" s="2" t="s">
        <v>1555</v>
      </c>
      <c r="F150" s="2" t="s">
        <v>1554</v>
      </c>
      <c r="G150" s="2" t="s">
        <v>480</v>
      </c>
      <c r="H150" s="2" t="s">
        <v>744</v>
      </c>
      <c r="I150" s="2" t="s">
        <v>1673</v>
      </c>
      <c r="J150" s="2" t="s">
        <v>745</v>
      </c>
      <c r="K150" s="18">
        <v>14</v>
      </c>
      <c r="L150" s="2" t="s">
        <v>2785</v>
      </c>
    </row>
    <row r="151" spans="1:12" s="11" customFormat="1" ht="30">
      <c r="A151" s="2" t="s">
        <v>898</v>
      </c>
      <c r="B151" s="2" t="s">
        <v>1522</v>
      </c>
      <c r="C151" s="2" t="s">
        <v>1553</v>
      </c>
      <c r="D151" s="2" t="s">
        <v>1554</v>
      </c>
      <c r="E151" s="2" t="s">
        <v>1555</v>
      </c>
      <c r="F151" s="2" t="s">
        <v>1554</v>
      </c>
      <c r="G151" s="2" t="s">
        <v>480</v>
      </c>
      <c r="H151" s="2" t="s">
        <v>247</v>
      </c>
      <c r="I151" s="2" t="s">
        <v>2308</v>
      </c>
      <c r="J151" s="2" t="s">
        <v>747</v>
      </c>
      <c r="K151" s="18">
        <v>23</v>
      </c>
      <c r="L151" s="2" t="s">
        <v>2786</v>
      </c>
    </row>
    <row r="152" spans="1:12" s="11" customFormat="1" ht="30">
      <c r="A152" s="2" t="s">
        <v>703</v>
      </c>
      <c r="B152" s="2" t="s">
        <v>1522</v>
      </c>
      <c r="C152" s="2" t="s">
        <v>1553</v>
      </c>
      <c r="D152" s="2" t="s">
        <v>1554</v>
      </c>
      <c r="E152" s="2" t="s">
        <v>1555</v>
      </c>
      <c r="F152" s="2" t="s">
        <v>1554</v>
      </c>
      <c r="G152" s="2" t="s">
        <v>480</v>
      </c>
      <c r="H152" s="2" t="s">
        <v>748</v>
      </c>
      <c r="I152" s="2" t="s">
        <v>2313</v>
      </c>
      <c r="J152" s="2" t="s">
        <v>599</v>
      </c>
      <c r="K152" s="18">
        <v>24</v>
      </c>
      <c r="L152" s="2" t="s">
        <v>1402</v>
      </c>
    </row>
    <row r="153" spans="1:12" s="11" customFormat="1" ht="30">
      <c r="A153" s="2" t="s">
        <v>371</v>
      </c>
      <c r="B153" s="2" t="s">
        <v>1522</v>
      </c>
      <c r="C153" s="2" t="s">
        <v>1553</v>
      </c>
      <c r="D153" s="2" t="s">
        <v>1554</v>
      </c>
      <c r="E153" s="2" t="s">
        <v>1555</v>
      </c>
      <c r="F153" s="2" t="s">
        <v>1554</v>
      </c>
      <c r="G153" s="2" t="s">
        <v>480</v>
      </c>
      <c r="H153" s="2" t="s">
        <v>2237</v>
      </c>
      <c r="I153" s="2" t="s">
        <v>600</v>
      </c>
      <c r="J153" s="2" t="s">
        <v>751</v>
      </c>
      <c r="K153" s="18">
        <v>16</v>
      </c>
      <c r="L153" s="2" t="s">
        <v>817</v>
      </c>
    </row>
    <row r="154" spans="1:12" s="11" customFormat="1" ht="30">
      <c r="A154" s="2" t="s">
        <v>876</v>
      </c>
      <c r="B154" s="2" t="s">
        <v>1522</v>
      </c>
      <c r="C154" s="2" t="s">
        <v>1553</v>
      </c>
      <c r="D154" s="2" t="s">
        <v>1554</v>
      </c>
      <c r="E154" s="2" t="s">
        <v>1555</v>
      </c>
      <c r="F154" s="2" t="s">
        <v>1554</v>
      </c>
      <c r="G154" s="2" t="s">
        <v>480</v>
      </c>
      <c r="H154" s="2" t="s">
        <v>752</v>
      </c>
      <c r="I154" s="2" t="s">
        <v>1691</v>
      </c>
      <c r="J154" s="2" t="s">
        <v>753</v>
      </c>
      <c r="K154" s="18">
        <v>20</v>
      </c>
      <c r="L154" s="2" t="s">
        <v>2787</v>
      </c>
    </row>
    <row r="155" spans="1:12" s="11" customFormat="1" ht="30">
      <c r="A155" s="2" t="s">
        <v>923</v>
      </c>
      <c r="B155" s="2" t="s">
        <v>1522</v>
      </c>
      <c r="C155" s="2" t="s">
        <v>1553</v>
      </c>
      <c r="D155" s="2" t="s">
        <v>1554</v>
      </c>
      <c r="E155" s="2" t="s">
        <v>1555</v>
      </c>
      <c r="F155" s="2" t="s">
        <v>1554</v>
      </c>
      <c r="G155" s="2" t="s">
        <v>480</v>
      </c>
      <c r="H155" s="2" t="s">
        <v>754</v>
      </c>
      <c r="I155" s="2" t="s">
        <v>1690</v>
      </c>
      <c r="J155" s="2" t="s">
        <v>755</v>
      </c>
      <c r="K155" s="18">
        <v>42</v>
      </c>
      <c r="L155" s="2" t="s">
        <v>2788</v>
      </c>
    </row>
    <row r="156" spans="1:12" s="11" customFormat="1" ht="30">
      <c r="A156" s="2" t="s">
        <v>891</v>
      </c>
      <c r="B156" s="2" t="s">
        <v>1522</v>
      </c>
      <c r="C156" s="2" t="s">
        <v>1553</v>
      </c>
      <c r="D156" s="2" t="s">
        <v>1554</v>
      </c>
      <c r="E156" s="2" t="s">
        <v>1555</v>
      </c>
      <c r="F156" s="2" t="s">
        <v>1554</v>
      </c>
      <c r="G156" s="2" t="s">
        <v>480</v>
      </c>
      <c r="H156" s="2" t="s">
        <v>2238</v>
      </c>
      <c r="I156" s="2" t="s">
        <v>601</v>
      </c>
      <c r="J156" s="2" t="s">
        <v>737</v>
      </c>
      <c r="K156" s="18">
        <v>9</v>
      </c>
      <c r="L156" s="2" t="s">
        <v>2239</v>
      </c>
    </row>
    <row r="157" spans="1:12" s="11" customFormat="1" ht="30">
      <c r="A157" s="2" t="s">
        <v>573</v>
      </c>
      <c r="B157" s="2" t="s">
        <v>1522</v>
      </c>
      <c r="C157" s="2" t="s">
        <v>1553</v>
      </c>
      <c r="D157" s="2" t="s">
        <v>1554</v>
      </c>
      <c r="E157" s="2" t="s">
        <v>1555</v>
      </c>
      <c r="F157" s="2" t="s">
        <v>1554</v>
      </c>
      <c r="G157" s="2" t="s">
        <v>480</v>
      </c>
      <c r="H157" s="2" t="s">
        <v>2240</v>
      </c>
      <c r="I157" s="2" t="s">
        <v>371</v>
      </c>
      <c r="J157" s="2" t="s">
        <v>1742</v>
      </c>
      <c r="K157" s="18">
        <v>0</v>
      </c>
      <c r="L157" s="2" t="s">
        <v>2239</v>
      </c>
    </row>
    <row r="158" spans="1:12" s="11" customFormat="1" ht="30">
      <c r="A158" s="2" t="s">
        <v>828</v>
      </c>
      <c r="B158" s="2" t="s">
        <v>1522</v>
      </c>
      <c r="C158" s="2" t="s">
        <v>1553</v>
      </c>
      <c r="D158" s="2" t="s">
        <v>1554</v>
      </c>
      <c r="E158" s="2" t="s">
        <v>1555</v>
      </c>
      <c r="F158" s="2" t="s">
        <v>1554</v>
      </c>
      <c r="G158" s="2" t="s">
        <v>480</v>
      </c>
      <c r="H158" s="2" t="s">
        <v>2789</v>
      </c>
      <c r="I158" s="2" t="s">
        <v>888</v>
      </c>
      <c r="J158" s="2" t="s">
        <v>1665</v>
      </c>
      <c r="K158" s="18">
        <v>10</v>
      </c>
      <c r="L158" s="2" t="s">
        <v>883</v>
      </c>
    </row>
    <row r="159" spans="1:12" s="11" customFormat="1" ht="12" customHeight="1">
      <c r="A159" s="751" t="s">
        <v>1807</v>
      </c>
      <c r="B159" s="751"/>
      <c r="C159" s="751"/>
      <c r="D159" s="751"/>
      <c r="E159" s="751"/>
      <c r="F159" s="751"/>
      <c r="G159" s="751"/>
      <c r="H159" s="751"/>
      <c r="I159" s="751"/>
      <c r="J159" s="751"/>
      <c r="K159" s="18">
        <f>SUM(K140:K158)</f>
        <v>418</v>
      </c>
      <c r="L159" s="2"/>
    </row>
    <row r="160" spans="1:12" s="11" customFormat="1" ht="46.5" customHeight="1">
      <c r="A160" s="2" t="s">
        <v>859</v>
      </c>
      <c r="B160" s="2" t="s">
        <v>1744</v>
      </c>
      <c r="C160" s="2" t="s">
        <v>602</v>
      </c>
      <c r="D160" s="2" t="s">
        <v>603</v>
      </c>
      <c r="E160" s="2" t="s">
        <v>604</v>
      </c>
      <c r="F160" s="2" t="s">
        <v>603</v>
      </c>
      <c r="G160" s="2" t="s">
        <v>88</v>
      </c>
      <c r="H160" s="2" t="s">
        <v>719</v>
      </c>
      <c r="I160" s="2" t="s">
        <v>1691</v>
      </c>
      <c r="J160" s="2" t="s">
        <v>720</v>
      </c>
      <c r="K160" s="18">
        <v>6</v>
      </c>
      <c r="L160" s="2" t="s">
        <v>721</v>
      </c>
    </row>
    <row r="161" spans="1:12" s="11" customFormat="1" ht="46.5" customHeight="1">
      <c r="A161" s="2" t="s">
        <v>894</v>
      </c>
      <c r="B161" s="2" t="s">
        <v>1744</v>
      </c>
      <c r="C161" s="2" t="s">
        <v>602</v>
      </c>
      <c r="D161" s="2" t="s">
        <v>603</v>
      </c>
      <c r="E161" s="2" t="s">
        <v>604</v>
      </c>
      <c r="F161" s="2" t="s">
        <v>603</v>
      </c>
      <c r="G161" s="2" t="s">
        <v>88</v>
      </c>
      <c r="H161" s="2" t="s">
        <v>1214</v>
      </c>
      <c r="I161" s="2" t="s">
        <v>605</v>
      </c>
      <c r="J161" s="2" t="s">
        <v>723</v>
      </c>
      <c r="K161" s="18">
        <v>20</v>
      </c>
      <c r="L161" s="2" t="s">
        <v>135</v>
      </c>
    </row>
    <row r="162" spans="1:12" s="11" customFormat="1" ht="46.5" customHeight="1">
      <c r="A162" s="2" t="s">
        <v>1793</v>
      </c>
      <c r="B162" s="2" t="s">
        <v>1744</v>
      </c>
      <c r="C162" s="2" t="s">
        <v>602</v>
      </c>
      <c r="D162" s="2" t="s">
        <v>603</v>
      </c>
      <c r="E162" s="2" t="s">
        <v>604</v>
      </c>
      <c r="F162" s="2" t="s">
        <v>603</v>
      </c>
      <c r="G162" s="2" t="s">
        <v>88</v>
      </c>
      <c r="H162" s="2" t="s">
        <v>631</v>
      </c>
      <c r="I162" s="2" t="s">
        <v>2304</v>
      </c>
      <c r="J162" s="2" t="s">
        <v>727</v>
      </c>
      <c r="K162" s="18">
        <v>23</v>
      </c>
      <c r="L162" s="2" t="s">
        <v>728</v>
      </c>
    </row>
    <row r="163" spans="1:12" s="11" customFormat="1" ht="46.5" customHeight="1">
      <c r="A163" s="2" t="s">
        <v>733</v>
      </c>
      <c r="B163" s="2" t="s">
        <v>1744</v>
      </c>
      <c r="C163" s="2" t="s">
        <v>602</v>
      </c>
      <c r="D163" s="2" t="s">
        <v>603</v>
      </c>
      <c r="E163" s="2" t="s">
        <v>604</v>
      </c>
      <c r="F163" s="2" t="s">
        <v>603</v>
      </c>
      <c r="G163" s="2" t="s">
        <v>88</v>
      </c>
      <c r="H163" s="2" t="s">
        <v>729</v>
      </c>
      <c r="I163" s="2" t="s">
        <v>1689</v>
      </c>
      <c r="J163" s="2" t="s">
        <v>730</v>
      </c>
      <c r="K163" s="18">
        <v>18</v>
      </c>
      <c r="L163" s="2" t="s">
        <v>886</v>
      </c>
    </row>
    <row r="164" spans="1:12" s="11" customFormat="1" ht="46.5" customHeight="1">
      <c r="A164" s="2" t="s">
        <v>863</v>
      </c>
      <c r="B164" s="2" t="s">
        <v>1744</v>
      </c>
      <c r="C164" s="2" t="s">
        <v>602</v>
      </c>
      <c r="D164" s="2" t="s">
        <v>603</v>
      </c>
      <c r="E164" s="2" t="s">
        <v>604</v>
      </c>
      <c r="F164" s="2" t="s">
        <v>603</v>
      </c>
      <c r="G164" s="2" t="s">
        <v>88</v>
      </c>
      <c r="H164" s="2" t="s">
        <v>2241</v>
      </c>
      <c r="I164" s="2" t="s">
        <v>1714</v>
      </c>
      <c r="J164" s="2" t="s">
        <v>737</v>
      </c>
      <c r="K164" s="18">
        <v>31</v>
      </c>
      <c r="L164" s="2" t="s">
        <v>735</v>
      </c>
    </row>
    <row r="165" spans="1:12" s="11" customFormat="1" ht="46.5" customHeight="1">
      <c r="A165" s="2" t="s">
        <v>994</v>
      </c>
      <c r="B165" s="2" t="s">
        <v>1744</v>
      </c>
      <c r="C165" s="2" t="s">
        <v>602</v>
      </c>
      <c r="D165" s="2" t="s">
        <v>603</v>
      </c>
      <c r="E165" s="2" t="s">
        <v>604</v>
      </c>
      <c r="F165" s="2" t="s">
        <v>603</v>
      </c>
      <c r="G165" s="2" t="s">
        <v>88</v>
      </c>
      <c r="H165" s="2" t="s">
        <v>740</v>
      </c>
      <c r="I165" s="2" t="s">
        <v>683</v>
      </c>
      <c r="J165" s="2" t="s">
        <v>741</v>
      </c>
      <c r="K165" s="18">
        <v>7</v>
      </c>
      <c r="L165" s="2" t="s">
        <v>851</v>
      </c>
    </row>
    <row r="166" spans="1:12" s="11" customFormat="1" ht="46.5" customHeight="1">
      <c r="A166" s="2" t="s">
        <v>372</v>
      </c>
      <c r="B166" s="2" t="s">
        <v>1744</v>
      </c>
      <c r="C166" s="2" t="s">
        <v>602</v>
      </c>
      <c r="D166" s="2" t="s">
        <v>603</v>
      </c>
      <c r="E166" s="2" t="s">
        <v>604</v>
      </c>
      <c r="F166" s="2" t="s">
        <v>603</v>
      </c>
      <c r="G166" s="2" t="s">
        <v>88</v>
      </c>
      <c r="H166" s="2" t="s">
        <v>746</v>
      </c>
      <c r="I166" s="2" t="s">
        <v>1690</v>
      </c>
      <c r="J166" s="2" t="s">
        <v>747</v>
      </c>
      <c r="K166" s="18">
        <v>23</v>
      </c>
      <c r="L166" s="2" t="s">
        <v>858</v>
      </c>
    </row>
    <row r="167" spans="1:12" s="11" customFormat="1" ht="46.5" customHeight="1">
      <c r="A167" s="2" t="s">
        <v>704</v>
      </c>
      <c r="B167" s="2" t="s">
        <v>1744</v>
      </c>
      <c r="C167" s="2" t="s">
        <v>602</v>
      </c>
      <c r="D167" s="2" t="s">
        <v>603</v>
      </c>
      <c r="E167" s="2" t="s">
        <v>604</v>
      </c>
      <c r="F167" s="2" t="s">
        <v>603</v>
      </c>
      <c r="G167" s="2" t="s">
        <v>88</v>
      </c>
      <c r="H167" s="2" t="s">
        <v>1784</v>
      </c>
      <c r="I167" s="2" t="s">
        <v>1700</v>
      </c>
      <c r="J167" s="2" t="s">
        <v>755</v>
      </c>
      <c r="K167" s="18">
        <v>34</v>
      </c>
      <c r="L167" s="2" t="s">
        <v>756</v>
      </c>
    </row>
    <row r="168" spans="1:12" s="11" customFormat="1" ht="12" customHeight="1">
      <c r="A168" s="751" t="s">
        <v>1807</v>
      </c>
      <c r="B168" s="751"/>
      <c r="C168" s="751"/>
      <c r="D168" s="751"/>
      <c r="E168" s="751"/>
      <c r="F168" s="751"/>
      <c r="G168" s="751"/>
      <c r="H168" s="751"/>
      <c r="I168" s="751"/>
      <c r="J168" s="751"/>
      <c r="K168" s="18">
        <f>SUM(K160:K167)</f>
        <v>162</v>
      </c>
      <c r="L168" s="2"/>
    </row>
    <row r="169" spans="1:12" s="11" customFormat="1" ht="30.75" customHeight="1">
      <c r="A169" s="2" t="s">
        <v>373</v>
      </c>
      <c r="B169" s="2" t="s">
        <v>1526</v>
      </c>
      <c r="C169" s="2" t="s">
        <v>688</v>
      </c>
      <c r="D169" s="2" t="s">
        <v>1506</v>
      </c>
      <c r="E169" s="2" t="s">
        <v>689</v>
      </c>
      <c r="F169" s="2" t="s">
        <v>1506</v>
      </c>
      <c r="G169" s="2" t="s">
        <v>690</v>
      </c>
      <c r="H169" s="2" t="s">
        <v>2790</v>
      </c>
      <c r="I169" s="2" t="s">
        <v>2306</v>
      </c>
      <c r="J169" s="2" t="s">
        <v>720</v>
      </c>
      <c r="K169" s="18">
        <v>30</v>
      </c>
      <c r="L169" s="2" t="s">
        <v>721</v>
      </c>
    </row>
    <row r="170" spans="1:12" s="11" customFormat="1" ht="30.75" customHeight="1">
      <c r="A170" s="2" t="s">
        <v>374</v>
      </c>
      <c r="B170" s="2" t="s">
        <v>1526</v>
      </c>
      <c r="C170" s="2" t="s">
        <v>688</v>
      </c>
      <c r="D170" s="2" t="s">
        <v>1506</v>
      </c>
      <c r="E170" s="2" t="s">
        <v>689</v>
      </c>
      <c r="F170" s="2" t="s">
        <v>1506</v>
      </c>
      <c r="G170" s="2" t="s">
        <v>690</v>
      </c>
      <c r="H170" s="2" t="s">
        <v>1785</v>
      </c>
      <c r="I170" s="2" t="s">
        <v>1692</v>
      </c>
      <c r="J170" s="2" t="s">
        <v>548</v>
      </c>
      <c r="K170" s="18">
        <v>0</v>
      </c>
      <c r="L170" s="2" t="s">
        <v>135</v>
      </c>
    </row>
    <row r="171" spans="1:12" s="11" customFormat="1" ht="30.75" customHeight="1">
      <c r="A171" s="2" t="s">
        <v>375</v>
      </c>
      <c r="B171" s="2" t="s">
        <v>1526</v>
      </c>
      <c r="C171" s="2" t="s">
        <v>688</v>
      </c>
      <c r="D171" s="2" t="s">
        <v>1506</v>
      </c>
      <c r="E171" s="2" t="s">
        <v>689</v>
      </c>
      <c r="F171" s="2" t="s">
        <v>1506</v>
      </c>
      <c r="G171" s="2" t="s">
        <v>690</v>
      </c>
      <c r="H171" s="2" t="s">
        <v>2243</v>
      </c>
      <c r="I171" s="2" t="s">
        <v>757</v>
      </c>
      <c r="J171" s="2" t="s">
        <v>691</v>
      </c>
      <c r="K171" s="18">
        <v>20</v>
      </c>
      <c r="L171" s="2" t="s">
        <v>135</v>
      </c>
    </row>
    <row r="172" spans="1:12" s="11" customFormat="1" ht="30.75" customHeight="1">
      <c r="A172" s="2" t="s">
        <v>376</v>
      </c>
      <c r="B172" s="2" t="s">
        <v>1526</v>
      </c>
      <c r="C172" s="2" t="s">
        <v>688</v>
      </c>
      <c r="D172" s="2" t="s">
        <v>1506</v>
      </c>
      <c r="E172" s="2" t="s">
        <v>689</v>
      </c>
      <c r="F172" s="2" t="s">
        <v>1506</v>
      </c>
      <c r="G172" s="2" t="s">
        <v>690</v>
      </c>
      <c r="H172" s="2" t="s">
        <v>2244</v>
      </c>
      <c r="I172" s="2" t="s">
        <v>2311</v>
      </c>
      <c r="J172" s="2" t="s">
        <v>723</v>
      </c>
      <c r="K172" s="18">
        <v>22</v>
      </c>
      <c r="L172" s="2" t="s">
        <v>135</v>
      </c>
    </row>
    <row r="173" spans="1:12" s="11" customFormat="1" ht="30.75" customHeight="1">
      <c r="A173" s="2" t="s">
        <v>977</v>
      </c>
      <c r="B173" s="2" t="s">
        <v>1526</v>
      </c>
      <c r="C173" s="2" t="s">
        <v>688</v>
      </c>
      <c r="D173" s="2" t="s">
        <v>1506</v>
      </c>
      <c r="E173" s="2" t="s">
        <v>689</v>
      </c>
      <c r="F173" s="2" t="s">
        <v>1506</v>
      </c>
      <c r="G173" s="2" t="s">
        <v>690</v>
      </c>
      <c r="H173" s="2" t="s">
        <v>2245</v>
      </c>
      <c r="I173" s="2" t="s">
        <v>2313</v>
      </c>
      <c r="J173" s="2" t="s">
        <v>723</v>
      </c>
      <c r="K173" s="18">
        <v>27</v>
      </c>
      <c r="L173" s="2" t="s">
        <v>135</v>
      </c>
    </row>
    <row r="174" spans="1:12" s="11" customFormat="1" ht="30.75" customHeight="1">
      <c r="A174" s="2" t="s">
        <v>377</v>
      </c>
      <c r="B174" s="2" t="s">
        <v>1526</v>
      </c>
      <c r="C174" s="2" t="s">
        <v>688</v>
      </c>
      <c r="D174" s="2" t="s">
        <v>1506</v>
      </c>
      <c r="E174" s="2" t="s">
        <v>689</v>
      </c>
      <c r="F174" s="2" t="s">
        <v>1506</v>
      </c>
      <c r="G174" s="2" t="s">
        <v>690</v>
      </c>
      <c r="H174" s="2" t="s">
        <v>2246</v>
      </c>
      <c r="I174" s="2" t="s">
        <v>661</v>
      </c>
      <c r="J174" s="2" t="s">
        <v>723</v>
      </c>
      <c r="K174" s="18">
        <v>26</v>
      </c>
      <c r="L174" s="2" t="s">
        <v>135</v>
      </c>
    </row>
    <row r="175" spans="1:12" s="11" customFormat="1" ht="30.75" customHeight="1">
      <c r="A175" s="2" t="s">
        <v>518</v>
      </c>
      <c r="B175" s="2" t="s">
        <v>1526</v>
      </c>
      <c r="C175" s="2" t="s">
        <v>688</v>
      </c>
      <c r="D175" s="2" t="s">
        <v>1506</v>
      </c>
      <c r="E175" s="2" t="s">
        <v>689</v>
      </c>
      <c r="F175" s="2" t="s">
        <v>1506</v>
      </c>
      <c r="G175" s="2" t="s">
        <v>690</v>
      </c>
      <c r="H175" s="2" t="s">
        <v>35</v>
      </c>
      <c r="I175" s="2" t="s">
        <v>1674</v>
      </c>
      <c r="J175" s="2" t="s">
        <v>723</v>
      </c>
      <c r="K175" s="18">
        <v>22</v>
      </c>
      <c r="L175" s="2" t="s">
        <v>135</v>
      </c>
    </row>
    <row r="176" spans="1:12" s="11" customFormat="1" ht="30.75" customHeight="1">
      <c r="A176" s="2" t="s">
        <v>832</v>
      </c>
      <c r="B176" s="2" t="s">
        <v>1526</v>
      </c>
      <c r="C176" s="2" t="s">
        <v>688</v>
      </c>
      <c r="D176" s="2" t="s">
        <v>1506</v>
      </c>
      <c r="E176" s="2" t="s">
        <v>689</v>
      </c>
      <c r="F176" s="2" t="s">
        <v>1506</v>
      </c>
      <c r="G176" s="2" t="s">
        <v>690</v>
      </c>
      <c r="H176" s="2" t="s">
        <v>2247</v>
      </c>
      <c r="I176" s="2" t="s">
        <v>86</v>
      </c>
      <c r="J176" s="2" t="s">
        <v>723</v>
      </c>
      <c r="K176" s="18">
        <v>23</v>
      </c>
      <c r="L176" s="2" t="s">
        <v>135</v>
      </c>
    </row>
    <row r="177" spans="1:12" s="11" customFormat="1" ht="30.75" customHeight="1">
      <c r="A177" s="2" t="s">
        <v>128</v>
      </c>
      <c r="B177" s="2" t="s">
        <v>1526</v>
      </c>
      <c r="C177" s="2" t="s">
        <v>688</v>
      </c>
      <c r="D177" s="2" t="s">
        <v>1506</v>
      </c>
      <c r="E177" s="2" t="s">
        <v>689</v>
      </c>
      <c r="F177" s="2" t="s">
        <v>1506</v>
      </c>
      <c r="G177" s="2" t="s">
        <v>690</v>
      </c>
      <c r="H177" s="2" t="s">
        <v>2248</v>
      </c>
      <c r="I177" s="2" t="s">
        <v>1676</v>
      </c>
      <c r="J177" s="2" t="s">
        <v>723</v>
      </c>
      <c r="K177" s="18">
        <v>23</v>
      </c>
      <c r="L177" s="2" t="s">
        <v>135</v>
      </c>
    </row>
    <row r="178" spans="1:12" s="11" customFormat="1" ht="30.75" customHeight="1">
      <c r="A178" s="2" t="s">
        <v>750</v>
      </c>
      <c r="B178" s="2" t="s">
        <v>1526</v>
      </c>
      <c r="C178" s="2" t="s">
        <v>688</v>
      </c>
      <c r="D178" s="2" t="s">
        <v>1506</v>
      </c>
      <c r="E178" s="2" t="s">
        <v>689</v>
      </c>
      <c r="F178" s="2" t="s">
        <v>1506</v>
      </c>
      <c r="G178" s="2" t="s">
        <v>690</v>
      </c>
      <c r="H178" s="2" t="s">
        <v>2249</v>
      </c>
      <c r="I178" s="2" t="s">
        <v>1677</v>
      </c>
      <c r="J178" s="2" t="s">
        <v>723</v>
      </c>
      <c r="K178" s="18">
        <v>23</v>
      </c>
      <c r="L178" s="2" t="s">
        <v>135</v>
      </c>
    </row>
    <row r="179" spans="1:12" s="11" customFormat="1" ht="30.75" customHeight="1">
      <c r="A179" s="2" t="s">
        <v>607</v>
      </c>
      <c r="B179" s="2" t="s">
        <v>1526</v>
      </c>
      <c r="C179" s="2" t="s">
        <v>688</v>
      </c>
      <c r="D179" s="2" t="s">
        <v>1506</v>
      </c>
      <c r="E179" s="2" t="s">
        <v>689</v>
      </c>
      <c r="F179" s="2" t="s">
        <v>1506</v>
      </c>
      <c r="G179" s="2" t="s">
        <v>690</v>
      </c>
      <c r="H179" s="2" t="s">
        <v>2250</v>
      </c>
      <c r="I179" s="2" t="s">
        <v>1680</v>
      </c>
      <c r="J179" s="2" t="s">
        <v>723</v>
      </c>
      <c r="K179" s="18">
        <v>19</v>
      </c>
      <c r="L179" s="2" t="s">
        <v>135</v>
      </c>
    </row>
    <row r="180" spans="1:12" s="11" customFormat="1" ht="30.75" customHeight="1">
      <c r="A180" s="2" t="s">
        <v>612</v>
      </c>
      <c r="B180" s="2" t="s">
        <v>1526</v>
      </c>
      <c r="C180" s="2" t="s">
        <v>688</v>
      </c>
      <c r="D180" s="2" t="s">
        <v>1506</v>
      </c>
      <c r="E180" s="2" t="s">
        <v>689</v>
      </c>
      <c r="F180" s="2" t="s">
        <v>1506</v>
      </c>
      <c r="G180" s="2" t="s">
        <v>690</v>
      </c>
      <c r="H180" s="2" t="s">
        <v>2251</v>
      </c>
      <c r="I180" s="2" t="s">
        <v>1688</v>
      </c>
      <c r="J180" s="2" t="s">
        <v>723</v>
      </c>
      <c r="K180" s="18">
        <v>19</v>
      </c>
      <c r="L180" s="2" t="s">
        <v>135</v>
      </c>
    </row>
    <row r="181" spans="1:12" s="11" customFormat="1" ht="12" customHeight="1">
      <c r="A181" s="751" t="s">
        <v>1807</v>
      </c>
      <c r="B181" s="751"/>
      <c r="C181" s="751"/>
      <c r="D181" s="751"/>
      <c r="E181" s="751"/>
      <c r="F181" s="751"/>
      <c r="G181" s="751"/>
      <c r="H181" s="751"/>
      <c r="I181" s="751"/>
      <c r="J181" s="751"/>
      <c r="K181" s="18">
        <f>SUM(K169:K180)</f>
        <v>254</v>
      </c>
      <c r="L181" s="2"/>
    </row>
    <row r="182" spans="1:12" s="11" customFormat="1" ht="29.25" customHeight="1">
      <c r="A182" s="2" t="s">
        <v>378</v>
      </c>
      <c r="B182" s="2" t="s">
        <v>1526</v>
      </c>
      <c r="C182" s="2" t="s">
        <v>598</v>
      </c>
      <c r="D182" s="2" t="s">
        <v>469</v>
      </c>
      <c r="E182" s="8" t="s">
        <v>466</v>
      </c>
      <c r="F182" s="2" t="s">
        <v>469</v>
      </c>
      <c r="G182" s="9">
        <v>1417021</v>
      </c>
      <c r="H182" s="2" t="s">
        <v>1785</v>
      </c>
      <c r="I182" s="2" t="s">
        <v>1673</v>
      </c>
      <c r="J182" s="2" t="s">
        <v>548</v>
      </c>
      <c r="K182" s="18">
        <v>0</v>
      </c>
      <c r="L182" s="2" t="s">
        <v>721</v>
      </c>
    </row>
    <row r="183" spans="1:12" s="11" customFormat="1" ht="29.25" customHeight="1">
      <c r="A183" s="2" t="s">
        <v>379</v>
      </c>
      <c r="B183" s="2" t="s">
        <v>1526</v>
      </c>
      <c r="C183" s="2" t="s">
        <v>598</v>
      </c>
      <c r="D183" s="2" t="s">
        <v>469</v>
      </c>
      <c r="E183" s="8" t="s">
        <v>466</v>
      </c>
      <c r="F183" s="2" t="s">
        <v>469</v>
      </c>
      <c r="G183" s="9">
        <v>1417021</v>
      </c>
      <c r="H183" s="2" t="s">
        <v>746</v>
      </c>
      <c r="I183" s="2" t="s">
        <v>2304</v>
      </c>
      <c r="J183" s="2" t="s">
        <v>747</v>
      </c>
      <c r="K183" s="18">
        <v>20</v>
      </c>
      <c r="L183" s="2" t="s">
        <v>858</v>
      </c>
    </row>
    <row r="184" spans="1:12" s="11" customFormat="1" ht="29.25" customHeight="1">
      <c r="A184" s="2" t="s">
        <v>297</v>
      </c>
      <c r="B184" s="2" t="s">
        <v>1526</v>
      </c>
      <c r="C184" s="2" t="s">
        <v>598</v>
      </c>
      <c r="D184" s="2" t="s">
        <v>469</v>
      </c>
      <c r="E184" s="8" t="s">
        <v>466</v>
      </c>
      <c r="F184" s="2" t="s">
        <v>469</v>
      </c>
      <c r="G184" s="9">
        <v>1417021</v>
      </c>
      <c r="H184" s="2" t="s">
        <v>1784</v>
      </c>
      <c r="I184" s="2" t="s">
        <v>2306</v>
      </c>
      <c r="J184" s="2" t="s">
        <v>755</v>
      </c>
      <c r="K184" s="18">
        <v>50</v>
      </c>
      <c r="L184" s="2" t="s">
        <v>756</v>
      </c>
    </row>
    <row r="185" spans="1:12" s="11" customFormat="1" ht="29.25" customHeight="1">
      <c r="A185" s="2" t="s">
        <v>873</v>
      </c>
      <c r="B185" s="2" t="s">
        <v>1526</v>
      </c>
      <c r="C185" s="2" t="s">
        <v>598</v>
      </c>
      <c r="D185" s="2" t="s">
        <v>469</v>
      </c>
      <c r="E185" s="8" t="s">
        <v>466</v>
      </c>
      <c r="F185" s="2" t="s">
        <v>469</v>
      </c>
      <c r="G185" s="9">
        <v>1417021</v>
      </c>
      <c r="H185" s="2" t="s">
        <v>729</v>
      </c>
      <c r="I185" s="2" t="s">
        <v>87</v>
      </c>
      <c r="J185" s="2" t="s">
        <v>730</v>
      </c>
      <c r="K185" s="18">
        <v>32</v>
      </c>
      <c r="L185" s="2" t="s">
        <v>886</v>
      </c>
    </row>
    <row r="186" spans="1:12" s="11" customFormat="1" ht="29.25" customHeight="1">
      <c r="A186" s="2" t="s">
        <v>885</v>
      </c>
      <c r="B186" s="2" t="s">
        <v>1526</v>
      </c>
      <c r="C186" s="2" t="s">
        <v>598</v>
      </c>
      <c r="D186" s="2" t="s">
        <v>469</v>
      </c>
      <c r="E186" s="8" t="s">
        <v>466</v>
      </c>
      <c r="F186" s="2" t="s">
        <v>469</v>
      </c>
      <c r="G186" s="9">
        <v>1417021</v>
      </c>
      <c r="H186" s="2" t="s">
        <v>740</v>
      </c>
      <c r="I186" s="2" t="s">
        <v>2309</v>
      </c>
      <c r="J186" s="2" t="s">
        <v>741</v>
      </c>
      <c r="K186" s="18">
        <v>19</v>
      </c>
      <c r="L186" s="2" t="s">
        <v>851</v>
      </c>
    </row>
    <row r="187" spans="1:12" s="11" customFormat="1" ht="29.25" customHeight="1">
      <c r="A187" s="2" t="s">
        <v>380</v>
      </c>
      <c r="B187" s="2" t="s">
        <v>1526</v>
      </c>
      <c r="C187" s="2" t="s">
        <v>598</v>
      </c>
      <c r="D187" s="2" t="s">
        <v>469</v>
      </c>
      <c r="E187" s="8" t="s">
        <v>466</v>
      </c>
      <c r="F187" s="2" t="s">
        <v>469</v>
      </c>
      <c r="G187" s="9">
        <v>1417021</v>
      </c>
      <c r="H187" s="2" t="s">
        <v>467</v>
      </c>
      <c r="I187" s="2" t="s">
        <v>757</v>
      </c>
      <c r="J187" s="2" t="s">
        <v>727</v>
      </c>
      <c r="K187" s="18">
        <v>26</v>
      </c>
      <c r="L187" s="2" t="s">
        <v>728</v>
      </c>
    </row>
    <row r="188" spans="1:12" s="11" customFormat="1" ht="29.25" customHeight="1">
      <c r="A188" s="2" t="s">
        <v>845</v>
      </c>
      <c r="B188" s="2" t="s">
        <v>1526</v>
      </c>
      <c r="C188" s="2" t="s">
        <v>598</v>
      </c>
      <c r="D188" s="2" t="s">
        <v>469</v>
      </c>
      <c r="E188" s="8" t="s">
        <v>466</v>
      </c>
      <c r="F188" s="2" t="s">
        <v>469</v>
      </c>
      <c r="G188" s="9">
        <v>1417021</v>
      </c>
      <c r="H188" s="2" t="s">
        <v>468</v>
      </c>
      <c r="I188" s="2" t="s">
        <v>661</v>
      </c>
      <c r="J188" s="2" t="s">
        <v>720</v>
      </c>
      <c r="K188" s="18">
        <v>6</v>
      </c>
      <c r="L188" s="2" t="s">
        <v>721</v>
      </c>
    </row>
    <row r="189" spans="1:12" s="11" customFormat="1" ht="12" customHeight="1">
      <c r="A189" s="751" t="s">
        <v>1807</v>
      </c>
      <c r="B189" s="751"/>
      <c r="C189" s="751"/>
      <c r="D189" s="751"/>
      <c r="E189" s="751"/>
      <c r="F189" s="751"/>
      <c r="G189" s="751"/>
      <c r="H189" s="751"/>
      <c r="I189" s="751"/>
      <c r="J189" s="751"/>
      <c r="K189" s="18">
        <f>SUM(K182:K188)</f>
        <v>153</v>
      </c>
      <c r="L189" s="2"/>
    </row>
    <row r="190" spans="1:12" s="11" customFormat="1" ht="30" customHeight="1">
      <c r="A190" s="2" t="s">
        <v>381</v>
      </c>
      <c r="B190" s="2" t="s">
        <v>1526</v>
      </c>
      <c r="C190" s="2" t="s">
        <v>2217</v>
      </c>
      <c r="D190" s="2" t="s">
        <v>2215</v>
      </c>
      <c r="E190" s="2" t="s">
        <v>2216</v>
      </c>
      <c r="F190" s="2" t="s">
        <v>594</v>
      </c>
      <c r="G190" s="2" t="s">
        <v>957</v>
      </c>
      <c r="H190" s="2" t="s">
        <v>2252</v>
      </c>
      <c r="I190" s="2" t="s">
        <v>661</v>
      </c>
      <c r="J190" s="2" t="s">
        <v>982</v>
      </c>
      <c r="K190" s="18">
        <v>22</v>
      </c>
      <c r="L190" s="2" t="s">
        <v>861</v>
      </c>
    </row>
    <row r="191" spans="1:12" s="11" customFormat="1" ht="30" customHeight="1">
      <c r="A191" s="2" t="s">
        <v>382</v>
      </c>
      <c r="B191" s="2" t="s">
        <v>1526</v>
      </c>
      <c r="C191" s="2" t="s">
        <v>2217</v>
      </c>
      <c r="D191" s="2" t="s">
        <v>2215</v>
      </c>
      <c r="E191" s="2" t="s">
        <v>2216</v>
      </c>
      <c r="F191" s="2" t="s">
        <v>594</v>
      </c>
      <c r="G191" s="2" t="s">
        <v>957</v>
      </c>
      <c r="H191" s="2" t="s">
        <v>2253</v>
      </c>
      <c r="I191" s="2" t="s">
        <v>1677</v>
      </c>
      <c r="J191" s="2" t="s">
        <v>982</v>
      </c>
      <c r="K191" s="18">
        <v>35</v>
      </c>
      <c r="L191" s="2" t="s">
        <v>861</v>
      </c>
    </row>
    <row r="192" spans="1:12" s="11" customFormat="1" ht="30" customHeight="1">
      <c r="A192" s="2" t="s">
        <v>3129</v>
      </c>
      <c r="B192" s="2" t="s">
        <v>1526</v>
      </c>
      <c r="C192" s="2" t="s">
        <v>2217</v>
      </c>
      <c r="D192" s="2" t="s">
        <v>2215</v>
      </c>
      <c r="E192" s="2" t="s">
        <v>2216</v>
      </c>
      <c r="F192" s="2" t="s">
        <v>594</v>
      </c>
      <c r="G192" s="2" t="s">
        <v>957</v>
      </c>
      <c r="H192" s="2" t="s">
        <v>633</v>
      </c>
      <c r="I192" s="2" t="s">
        <v>2313</v>
      </c>
      <c r="J192" s="2" t="s">
        <v>548</v>
      </c>
      <c r="K192" s="18">
        <v>0</v>
      </c>
      <c r="L192" s="2" t="s">
        <v>861</v>
      </c>
    </row>
    <row r="193" spans="1:12" s="11" customFormat="1" ht="12" customHeight="1">
      <c r="A193" s="751" t="s">
        <v>1807</v>
      </c>
      <c r="B193" s="751"/>
      <c r="C193" s="751"/>
      <c r="D193" s="751"/>
      <c r="E193" s="751"/>
      <c r="F193" s="751"/>
      <c r="G193" s="751"/>
      <c r="H193" s="751"/>
      <c r="I193" s="751"/>
      <c r="J193" s="751"/>
      <c r="K193" s="18">
        <f>SUM(K190:K192)</f>
        <v>57</v>
      </c>
      <c r="L193" s="2"/>
    </row>
    <row r="194" spans="1:12" s="11" customFormat="1" ht="20">
      <c r="A194" s="2" t="s">
        <v>383</v>
      </c>
      <c r="B194" s="2" t="s">
        <v>1526</v>
      </c>
      <c r="C194" s="2" t="s">
        <v>955</v>
      </c>
      <c r="D194" s="2" t="s">
        <v>178</v>
      </c>
      <c r="E194" s="2" t="s">
        <v>956</v>
      </c>
      <c r="F194" s="2" t="s">
        <v>178</v>
      </c>
      <c r="G194" s="2" t="s">
        <v>957</v>
      </c>
      <c r="H194" s="2" t="s">
        <v>2254</v>
      </c>
      <c r="I194" s="2" t="s">
        <v>2304</v>
      </c>
      <c r="J194" s="2" t="s">
        <v>737</v>
      </c>
      <c r="K194" s="18">
        <v>17</v>
      </c>
      <c r="L194" s="2" t="s">
        <v>2791</v>
      </c>
    </row>
    <row r="195" spans="1:12" s="11" customFormat="1" ht="30">
      <c r="A195" s="2" t="s">
        <v>384</v>
      </c>
      <c r="B195" s="2" t="s">
        <v>1526</v>
      </c>
      <c r="C195" s="2" t="s">
        <v>955</v>
      </c>
      <c r="D195" s="2" t="s">
        <v>178</v>
      </c>
      <c r="E195" s="2" t="s">
        <v>956</v>
      </c>
      <c r="F195" s="2" t="s">
        <v>178</v>
      </c>
      <c r="G195" s="2" t="s">
        <v>957</v>
      </c>
      <c r="H195" s="2" t="s">
        <v>2255</v>
      </c>
      <c r="I195" s="2" t="s">
        <v>1700</v>
      </c>
      <c r="J195" s="2" t="s">
        <v>936</v>
      </c>
      <c r="K195" s="18">
        <v>0</v>
      </c>
      <c r="L195" s="2" t="s">
        <v>1634</v>
      </c>
    </row>
    <row r="196" spans="1:12" s="11" customFormat="1" ht="20">
      <c r="A196" s="2" t="s">
        <v>973</v>
      </c>
      <c r="B196" s="2" t="s">
        <v>1526</v>
      </c>
      <c r="C196" s="2" t="s">
        <v>955</v>
      </c>
      <c r="D196" s="2" t="s">
        <v>178</v>
      </c>
      <c r="E196" s="2" t="s">
        <v>956</v>
      </c>
      <c r="F196" s="2" t="s">
        <v>178</v>
      </c>
      <c r="G196" s="2" t="s">
        <v>957</v>
      </c>
      <c r="H196" s="2" t="s">
        <v>732</v>
      </c>
      <c r="I196" s="2" t="s">
        <v>657</v>
      </c>
      <c r="J196" s="2" t="s">
        <v>734</v>
      </c>
      <c r="K196" s="18">
        <v>8</v>
      </c>
      <c r="L196" s="2" t="s">
        <v>2791</v>
      </c>
    </row>
    <row r="197" spans="1:12" s="11" customFormat="1" ht="20">
      <c r="A197" s="2" t="s">
        <v>1086</v>
      </c>
      <c r="B197" s="2" t="s">
        <v>1526</v>
      </c>
      <c r="C197" s="2" t="s">
        <v>955</v>
      </c>
      <c r="D197" s="2" t="s">
        <v>178</v>
      </c>
      <c r="E197" s="2" t="s">
        <v>956</v>
      </c>
      <c r="F197" s="2" t="s">
        <v>178</v>
      </c>
      <c r="G197" s="2" t="s">
        <v>957</v>
      </c>
      <c r="H197" s="2" t="s">
        <v>2256</v>
      </c>
      <c r="I197" s="2" t="s">
        <v>1673</v>
      </c>
      <c r="J197" s="2" t="s">
        <v>720</v>
      </c>
      <c r="K197" s="18">
        <v>2</v>
      </c>
      <c r="L197" s="2" t="s">
        <v>883</v>
      </c>
    </row>
    <row r="198" spans="1:12" s="11" customFormat="1" ht="20">
      <c r="A198" s="2" t="s">
        <v>847</v>
      </c>
      <c r="B198" s="2" t="s">
        <v>1526</v>
      </c>
      <c r="C198" s="2" t="s">
        <v>955</v>
      </c>
      <c r="D198" s="2" t="s">
        <v>178</v>
      </c>
      <c r="E198" s="2" t="s">
        <v>956</v>
      </c>
      <c r="F198" s="2" t="s">
        <v>178</v>
      </c>
      <c r="G198" s="2" t="s">
        <v>957</v>
      </c>
      <c r="H198" s="2" t="s">
        <v>2772</v>
      </c>
      <c r="I198" s="2" t="s">
        <v>2313</v>
      </c>
      <c r="J198" s="2" t="s">
        <v>1665</v>
      </c>
      <c r="K198" s="18">
        <v>11</v>
      </c>
      <c r="L198" s="2" t="s">
        <v>883</v>
      </c>
    </row>
    <row r="199" spans="1:12" s="11" customFormat="1" ht="12" customHeight="1">
      <c r="A199" s="751" t="s">
        <v>1807</v>
      </c>
      <c r="B199" s="751"/>
      <c r="C199" s="751"/>
      <c r="D199" s="751"/>
      <c r="E199" s="751"/>
      <c r="F199" s="751"/>
      <c r="G199" s="751"/>
      <c r="H199" s="751"/>
      <c r="I199" s="751"/>
      <c r="J199" s="751"/>
      <c r="K199" s="18">
        <f>SUM(K194:K198)</f>
        <v>38</v>
      </c>
      <c r="L199" s="2"/>
    </row>
    <row r="200" spans="1:12" s="11" customFormat="1" ht="20">
      <c r="A200" s="2" t="s">
        <v>574</v>
      </c>
      <c r="B200" s="2" t="s">
        <v>1526</v>
      </c>
      <c r="C200" s="2" t="s">
        <v>595</v>
      </c>
      <c r="D200" s="2" t="s">
        <v>1527</v>
      </c>
      <c r="E200" s="2" t="s">
        <v>512</v>
      </c>
      <c r="F200" s="2" t="s">
        <v>513</v>
      </c>
      <c r="G200" s="2" t="s">
        <v>690</v>
      </c>
      <c r="H200" s="2" t="s">
        <v>36</v>
      </c>
      <c r="I200" s="2" t="s">
        <v>2313</v>
      </c>
      <c r="J200" s="2" t="s">
        <v>720</v>
      </c>
      <c r="K200" s="18">
        <v>6</v>
      </c>
      <c r="L200" s="2" t="s">
        <v>721</v>
      </c>
    </row>
    <row r="201" spans="1:12" s="11" customFormat="1" ht="20">
      <c r="A201" s="2" t="s">
        <v>385</v>
      </c>
      <c r="B201" s="2" t="s">
        <v>1526</v>
      </c>
      <c r="C201" s="2" t="s">
        <v>595</v>
      </c>
      <c r="D201" s="2" t="s">
        <v>1527</v>
      </c>
      <c r="E201" s="2" t="s">
        <v>512</v>
      </c>
      <c r="F201" s="2" t="s">
        <v>513</v>
      </c>
      <c r="G201" s="2" t="s">
        <v>690</v>
      </c>
      <c r="H201" s="2" t="s">
        <v>1785</v>
      </c>
      <c r="I201" s="2" t="s">
        <v>1673</v>
      </c>
      <c r="J201" s="2" t="s">
        <v>548</v>
      </c>
      <c r="K201" s="18">
        <v>0</v>
      </c>
      <c r="L201" s="2" t="s">
        <v>846</v>
      </c>
    </row>
    <row r="202" spans="1:12" s="11" customFormat="1" ht="20">
      <c r="A202" s="2" t="s">
        <v>386</v>
      </c>
      <c r="B202" s="2" t="s">
        <v>1526</v>
      </c>
      <c r="C202" s="2" t="s">
        <v>595</v>
      </c>
      <c r="D202" s="2" t="s">
        <v>1527</v>
      </c>
      <c r="E202" s="2" t="s">
        <v>512</v>
      </c>
      <c r="F202" s="2" t="s">
        <v>513</v>
      </c>
      <c r="G202" s="2" t="s">
        <v>690</v>
      </c>
      <c r="H202" s="2" t="s">
        <v>470</v>
      </c>
      <c r="I202" s="2" t="s">
        <v>1685</v>
      </c>
      <c r="J202" s="2" t="s">
        <v>755</v>
      </c>
      <c r="K202" s="18">
        <v>27</v>
      </c>
      <c r="L202" s="2" t="s">
        <v>756</v>
      </c>
    </row>
    <row r="203" spans="1:12" s="11" customFormat="1" ht="12" customHeight="1">
      <c r="A203" s="751" t="s">
        <v>1807</v>
      </c>
      <c r="B203" s="751"/>
      <c r="C203" s="751"/>
      <c r="D203" s="751"/>
      <c r="E203" s="751"/>
      <c r="F203" s="751"/>
      <c r="G203" s="751"/>
      <c r="H203" s="751"/>
      <c r="I203" s="751"/>
      <c r="J203" s="751"/>
      <c r="K203" s="18">
        <f>SUM(K200:K202)</f>
        <v>33</v>
      </c>
      <c r="L203" s="2"/>
    </row>
    <row r="204" spans="1:12" s="11" customFormat="1" ht="30">
      <c r="A204" s="2" t="s">
        <v>387</v>
      </c>
      <c r="B204" s="2" t="s">
        <v>803</v>
      </c>
      <c r="C204" s="2" t="s">
        <v>179</v>
      </c>
      <c r="D204" s="2" t="s">
        <v>180</v>
      </c>
      <c r="E204" s="8" t="s">
        <v>2792</v>
      </c>
      <c r="F204" s="2" t="s">
        <v>180</v>
      </c>
      <c r="G204" s="2" t="s">
        <v>181</v>
      </c>
      <c r="H204" s="2" t="s">
        <v>468</v>
      </c>
      <c r="I204" s="2" t="s">
        <v>757</v>
      </c>
      <c r="J204" s="2" t="s">
        <v>720</v>
      </c>
      <c r="K204" s="18">
        <v>10</v>
      </c>
      <c r="L204" s="2" t="s">
        <v>721</v>
      </c>
    </row>
    <row r="205" spans="1:12" s="11" customFormat="1" ht="30">
      <c r="A205" s="2" t="s">
        <v>388</v>
      </c>
      <c r="B205" s="2" t="s">
        <v>803</v>
      </c>
      <c r="C205" s="2" t="s">
        <v>179</v>
      </c>
      <c r="D205" s="2" t="s">
        <v>180</v>
      </c>
      <c r="E205" s="8" t="s">
        <v>2792</v>
      </c>
      <c r="F205" s="2" t="s">
        <v>180</v>
      </c>
      <c r="G205" s="2" t="s">
        <v>181</v>
      </c>
      <c r="H205" s="2" t="s">
        <v>1577</v>
      </c>
      <c r="I205" s="2" t="s">
        <v>683</v>
      </c>
      <c r="J205" s="2" t="s">
        <v>723</v>
      </c>
      <c r="K205" s="18">
        <v>34</v>
      </c>
      <c r="L205" s="2" t="s">
        <v>135</v>
      </c>
    </row>
    <row r="206" spans="1:12" s="11" customFormat="1" ht="30">
      <c r="A206" s="2" t="s">
        <v>3092</v>
      </c>
      <c r="B206" s="2" t="s">
        <v>803</v>
      </c>
      <c r="C206" s="2" t="s">
        <v>179</v>
      </c>
      <c r="D206" s="2" t="s">
        <v>180</v>
      </c>
      <c r="E206" s="8" t="s">
        <v>2792</v>
      </c>
      <c r="F206" s="2" t="s">
        <v>180</v>
      </c>
      <c r="G206" s="2" t="s">
        <v>181</v>
      </c>
      <c r="H206" s="2" t="s">
        <v>37</v>
      </c>
      <c r="I206" s="2" t="s">
        <v>1689</v>
      </c>
      <c r="J206" s="2" t="s">
        <v>723</v>
      </c>
      <c r="K206" s="18">
        <v>5</v>
      </c>
      <c r="L206" s="2" t="s">
        <v>1578</v>
      </c>
    </row>
    <row r="207" spans="1:12" s="11" customFormat="1" ht="30">
      <c r="A207" s="2" t="s">
        <v>1794</v>
      </c>
      <c r="B207" s="2" t="s">
        <v>803</v>
      </c>
      <c r="C207" s="2" t="s">
        <v>179</v>
      </c>
      <c r="D207" s="2" t="s">
        <v>180</v>
      </c>
      <c r="E207" s="8" t="s">
        <v>2792</v>
      </c>
      <c r="F207" s="2" t="s">
        <v>180</v>
      </c>
      <c r="G207" s="2" t="s">
        <v>181</v>
      </c>
      <c r="H207" s="2" t="s">
        <v>1579</v>
      </c>
      <c r="I207" s="2" t="s">
        <v>1692</v>
      </c>
      <c r="J207" s="2" t="s">
        <v>723</v>
      </c>
      <c r="K207" s="18">
        <v>30</v>
      </c>
      <c r="L207" s="2" t="s">
        <v>182</v>
      </c>
    </row>
    <row r="208" spans="1:12" s="11" customFormat="1" ht="30">
      <c r="A208" s="2" t="s">
        <v>389</v>
      </c>
      <c r="B208" s="2" t="s">
        <v>803</v>
      </c>
      <c r="C208" s="2" t="s">
        <v>179</v>
      </c>
      <c r="D208" s="2" t="s">
        <v>180</v>
      </c>
      <c r="E208" s="8" t="s">
        <v>2792</v>
      </c>
      <c r="F208" s="2" t="s">
        <v>180</v>
      </c>
      <c r="G208" s="2" t="s">
        <v>181</v>
      </c>
      <c r="H208" s="2" t="s">
        <v>1785</v>
      </c>
      <c r="I208" s="2" t="s">
        <v>2304</v>
      </c>
      <c r="J208" s="2" t="s">
        <v>548</v>
      </c>
      <c r="K208" s="18">
        <v>0</v>
      </c>
      <c r="L208" s="2" t="s">
        <v>183</v>
      </c>
    </row>
    <row r="209" spans="1:12" s="11" customFormat="1" ht="12" customHeight="1">
      <c r="A209" s="751" t="s">
        <v>1807</v>
      </c>
      <c r="B209" s="751"/>
      <c r="C209" s="751"/>
      <c r="D209" s="751"/>
      <c r="E209" s="751"/>
      <c r="F209" s="751"/>
      <c r="G209" s="751"/>
      <c r="H209" s="751"/>
      <c r="I209" s="751"/>
      <c r="J209" s="751"/>
      <c r="K209" s="18">
        <f>SUM(K204:K208)</f>
        <v>79</v>
      </c>
      <c r="L209" s="2"/>
    </row>
    <row r="210" spans="1:12" s="11" customFormat="1" ht="48.75" customHeight="1">
      <c r="A210" s="2" t="s">
        <v>881</v>
      </c>
      <c r="B210" s="2" t="s">
        <v>803</v>
      </c>
      <c r="C210" s="2" t="s">
        <v>1508</v>
      </c>
      <c r="D210" s="2" t="s">
        <v>1509</v>
      </c>
      <c r="E210" s="2" t="s">
        <v>1510</v>
      </c>
      <c r="F210" s="2" t="s">
        <v>1509</v>
      </c>
      <c r="G210" s="2" t="s">
        <v>296</v>
      </c>
      <c r="H210" s="2" t="s">
        <v>44</v>
      </c>
      <c r="I210" s="2" t="s">
        <v>2304</v>
      </c>
      <c r="J210" s="2" t="s">
        <v>755</v>
      </c>
      <c r="K210" s="18">
        <v>46</v>
      </c>
      <c r="L210" s="2" t="s">
        <v>1562</v>
      </c>
    </row>
    <row r="211" spans="1:12" s="11" customFormat="1" ht="48.75" customHeight="1">
      <c r="A211" s="2" t="s">
        <v>821</v>
      </c>
      <c r="B211" s="2" t="s">
        <v>803</v>
      </c>
      <c r="C211" s="2" t="s">
        <v>1508</v>
      </c>
      <c r="D211" s="2" t="s">
        <v>1509</v>
      </c>
      <c r="E211" s="2" t="s">
        <v>1510</v>
      </c>
      <c r="F211" s="2" t="s">
        <v>1509</v>
      </c>
      <c r="G211" s="2" t="s">
        <v>296</v>
      </c>
      <c r="H211" s="2" t="s">
        <v>49</v>
      </c>
      <c r="I211" s="2" t="s">
        <v>1722</v>
      </c>
      <c r="J211" s="2" t="s">
        <v>755</v>
      </c>
      <c r="K211" s="18">
        <v>2</v>
      </c>
      <c r="L211" s="2" t="s">
        <v>756</v>
      </c>
    </row>
    <row r="212" spans="1:12" s="11" customFormat="1" ht="48.75" customHeight="1">
      <c r="A212" s="2" t="s">
        <v>390</v>
      </c>
      <c r="B212" s="2" t="s">
        <v>803</v>
      </c>
      <c r="C212" s="2" t="s">
        <v>1507</v>
      </c>
      <c r="D212" s="2" t="s">
        <v>1509</v>
      </c>
      <c r="E212" s="2" t="s">
        <v>1510</v>
      </c>
      <c r="F212" s="2" t="s">
        <v>1509</v>
      </c>
      <c r="G212" s="2" t="s">
        <v>296</v>
      </c>
      <c r="H212" s="2" t="s">
        <v>1581</v>
      </c>
      <c r="I212" s="2" t="s">
        <v>664</v>
      </c>
      <c r="J212" s="2" t="s">
        <v>730</v>
      </c>
      <c r="K212" s="18">
        <v>22</v>
      </c>
      <c r="L212" s="2" t="s">
        <v>886</v>
      </c>
    </row>
    <row r="213" spans="1:12" s="11" customFormat="1" ht="48.75" customHeight="1">
      <c r="A213" s="2" t="s">
        <v>391</v>
      </c>
      <c r="B213" s="2" t="s">
        <v>803</v>
      </c>
      <c r="C213" s="2" t="s">
        <v>1507</v>
      </c>
      <c r="D213" s="2" t="s">
        <v>1509</v>
      </c>
      <c r="E213" s="2" t="s">
        <v>1510</v>
      </c>
      <c r="F213" s="2" t="s">
        <v>1509</v>
      </c>
      <c r="G213" s="2" t="s">
        <v>296</v>
      </c>
      <c r="H213" s="2" t="s">
        <v>46</v>
      </c>
      <c r="I213" s="2" t="s">
        <v>1693</v>
      </c>
      <c r="J213" s="2" t="s">
        <v>730</v>
      </c>
      <c r="K213" s="18">
        <v>2</v>
      </c>
      <c r="L213" s="2" t="s">
        <v>886</v>
      </c>
    </row>
    <row r="214" spans="1:12" s="11" customFormat="1" ht="48.75" customHeight="1">
      <c r="A214" s="2" t="s">
        <v>1835</v>
      </c>
      <c r="B214" s="2" t="s">
        <v>803</v>
      </c>
      <c r="C214" s="2" t="s">
        <v>1508</v>
      </c>
      <c r="D214" s="2" t="s">
        <v>1509</v>
      </c>
      <c r="E214" s="2" t="s">
        <v>1510</v>
      </c>
      <c r="F214" s="2" t="s">
        <v>1509</v>
      </c>
      <c r="G214" s="2" t="s">
        <v>296</v>
      </c>
      <c r="H214" s="2" t="s">
        <v>1582</v>
      </c>
      <c r="I214" s="2" t="s">
        <v>1728</v>
      </c>
      <c r="J214" s="2" t="s">
        <v>741</v>
      </c>
      <c r="K214" s="18">
        <v>13</v>
      </c>
      <c r="L214" s="2" t="s">
        <v>851</v>
      </c>
    </row>
    <row r="215" spans="1:12" s="11" customFormat="1" ht="48.75" customHeight="1">
      <c r="A215" s="2" t="s">
        <v>676</v>
      </c>
      <c r="B215" s="2" t="s">
        <v>803</v>
      </c>
      <c r="C215" s="2" t="s">
        <v>1507</v>
      </c>
      <c r="D215" s="2" t="s">
        <v>1509</v>
      </c>
      <c r="E215" s="2" t="s">
        <v>1510</v>
      </c>
      <c r="F215" s="2" t="s">
        <v>1509</v>
      </c>
      <c r="G215" s="2" t="s">
        <v>296</v>
      </c>
      <c r="H215" s="2" t="s">
        <v>1583</v>
      </c>
      <c r="I215" s="2" t="s">
        <v>1511</v>
      </c>
      <c r="J215" s="2" t="s">
        <v>727</v>
      </c>
      <c r="K215" s="18">
        <v>18</v>
      </c>
      <c r="L215" s="2" t="s">
        <v>728</v>
      </c>
    </row>
    <row r="216" spans="1:12" s="11" customFormat="1" ht="48.75" customHeight="1">
      <c r="A216" s="2" t="s">
        <v>675</v>
      </c>
      <c r="B216" s="2" t="s">
        <v>803</v>
      </c>
      <c r="C216" s="2" t="s">
        <v>1507</v>
      </c>
      <c r="D216" s="2" t="s">
        <v>1509</v>
      </c>
      <c r="E216" s="2" t="s">
        <v>1510</v>
      </c>
      <c r="F216" s="2" t="s">
        <v>1509</v>
      </c>
      <c r="G216" s="2" t="s">
        <v>296</v>
      </c>
      <c r="H216" s="2" t="s">
        <v>47</v>
      </c>
      <c r="I216" s="2" t="s">
        <v>99</v>
      </c>
      <c r="J216" s="2" t="s">
        <v>727</v>
      </c>
      <c r="K216" s="18">
        <v>2</v>
      </c>
      <c r="L216" s="2" t="s">
        <v>728</v>
      </c>
    </row>
    <row r="217" spans="1:12" s="11" customFormat="1" ht="48.75" customHeight="1">
      <c r="A217" s="2" t="s">
        <v>962</v>
      </c>
      <c r="B217" s="2" t="s">
        <v>803</v>
      </c>
      <c r="C217" s="2" t="s">
        <v>1507</v>
      </c>
      <c r="D217" s="2" t="s">
        <v>1509</v>
      </c>
      <c r="E217" s="2" t="s">
        <v>1510</v>
      </c>
      <c r="F217" s="2" t="s">
        <v>1509</v>
      </c>
      <c r="G217" s="2" t="s">
        <v>296</v>
      </c>
      <c r="H217" s="2" t="s">
        <v>1584</v>
      </c>
      <c r="I217" s="2" t="s">
        <v>1789</v>
      </c>
      <c r="J217" s="2" t="s">
        <v>747</v>
      </c>
      <c r="K217" s="18">
        <v>20</v>
      </c>
      <c r="L217" s="2" t="s">
        <v>858</v>
      </c>
    </row>
    <row r="218" spans="1:12" s="11" customFormat="1" ht="48.75" customHeight="1">
      <c r="A218" s="2" t="s">
        <v>877</v>
      </c>
      <c r="B218" s="2" t="s">
        <v>803</v>
      </c>
      <c r="C218" s="2" t="s">
        <v>1507</v>
      </c>
      <c r="D218" s="2" t="s">
        <v>1509</v>
      </c>
      <c r="E218" s="2" t="s">
        <v>1510</v>
      </c>
      <c r="F218" s="2" t="s">
        <v>1509</v>
      </c>
      <c r="G218" s="2" t="s">
        <v>296</v>
      </c>
      <c r="H218" s="2" t="s">
        <v>48</v>
      </c>
      <c r="I218" s="2" t="s">
        <v>1721</v>
      </c>
      <c r="J218" s="2" t="s">
        <v>747</v>
      </c>
      <c r="K218" s="18">
        <v>2</v>
      </c>
      <c r="L218" s="2" t="s">
        <v>858</v>
      </c>
    </row>
    <row r="219" spans="1:12" s="11" customFormat="1" ht="48.75" customHeight="1">
      <c r="A219" s="2" t="s">
        <v>818</v>
      </c>
      <c r="B219" s="2" t="s">
        <v>803</v>
      </c>
      <c r="C219" s="2" t="s">
        <v>1507</v>
      </c>
      <c r="D219" s="2" t="s">
        <v>1509</v>
      </c>
      <c r="E219" s="2" t="s">
        <v>1510</v>
      </c>
      <c r="F219" s="2" t="s">
        <v>1509</v>
      </c>
      <c r="G219" s="2" t="s">
        <v>296</v>
      </c>
      <c r="H219" s="2" t="s">
        <v>45</v>
      </c>
      <c r="I219" s="2" t="s">
        <v>983</v>
      </c>
      <c r="J219" s="2" t="s">
        <v>753</v>
      </c>
      <c r="K219" s="18">
        <v>14</v>
      </c>
      <c r="L219" s="2" t="s">
        <v>777</v>
      </c>
    </row>
    <row r="220" spans="1:12" s="11" customFormat="1" ht="48.75" customHeight="1">
      <c r="A220" s="2" t="s">
        <v>392</v>
      </c>
      <c r="B220" s="2" t="s">
        <v>803</v>
      </c>
      <c r="C220" s="2" t="s">
        <v>1507</v>
      </c>
      <c r="D220" s="2" t="s">
        <v>1509</v>
      </c>
      <c r="E220" s="2" t="s">
        <v>1510</v>
      </c>
      <c r="F220" s="2" t="s">
        <v>1509</v>
      </c>
      <c r="G220" s="2" t="s">
        <v>296</v>
      </c>
      <c r="H220" s="2" t="s">
        <v>1585</v>
      </c>
      <c r="I220" s="2" t="s">
        <v>1690</v>
      </c>
      <c r="J220" s="2" t="s">
        <v>548</v>
      </c>
      <c r="K220" s="18">
        <v>0</v>
      </c>
      <c r="L220" s="2" t="s">
        <v>1586</v>
      </c>
    </row>
    <row r="221" spans="1:12" s="11" customFormat="1" ht="12" customHeight="1">
      <c r="A221" s="751" t="s">
        <v>1807</v>
      </c>
      <c r="B221" s="751"/>
      <c r="C221" s="751"/>
      <c r="D221" s="751"/>
      <c r="E221" s="751"/>
      <c r="F221" s="751"/>
      <c r="G221" s="751"/>
      <c r="H221" s="751"/>
      <c r="I221" s="751"/>
      <c r="J221" s="751"/>
      <c r="K221" s="18">
        <f>SUM(K210:K220)</f>
        <v>141</v>
      </c>
      <c r="L221" s="2"/>
    </row>
    <row r="222" spans="1:12" s="11" customFormat="1" ht="35.25" customHeight="1">
      <c r="A222" s="2" t="s">
        <v>393</v>
      </c>
      <c r="B222" s="2" t="s">
        <v>803</v>
      </c>
      <c r="C222" s="2" t="s">
        <v>3123</v>
      </c>
      <c r="D222" s="2" t="s">
        <v>3124</v>
      </c>
      <c r="E222" s="2" t="s">
        <v>3125</v>
      </c>
      <c r="F222" s="2" t="s">
        <v>3124</v>
      </c>
      <c r="G222" s="2" t="s">
        <v>181</v>
      </c>
      <c r="H222" s="2" t="s">
        <v>1111</v>
      </c>
      <c r="I222" s="2" t="s">
        <v>622</v>
      </c>
      <c r="J222" s="2" t="s">
        <v>982</v>
      </c>
      <c r="K222" s="18">
        <v>30</v>
      </c>
      <c r="L222" s="2" t="s">
        <v>861</v>
      </c>
    </row>
    <row r="223" spans="1:12" s="11" customFormat="1">
      <c r="A223" s="751" t="s">
        <v>1807</v>
      </c>
      <c r="B223" s="751"/>
      <c r="C223" s="751"/>
      <c r="D223" s="751"/>
      <c r="E223" s="751"/>
      <c r="F223" s="751"/>
      <c r="G223" s="751"/>
      <c r="H223" s="751"/>
      <c r="I223" s="751"/>
      <c r="J223" s="751"/>
      <c r="K223" s="18">
        <v>38</v>
      </c>
      <c r="L223" s="2"/>
    </row>
    <row r="224" spans="1:12" s="11" customFormat="1" ht="29.25" customHeight="1">
      <c r="A224" s="2" t="s">
        <v>394</v>
      </c>
      <c r="B224" s="2" t="s">
        <v>1515</v>
      </c>
      <c r="C224" s="2" t="s">
        <v>177</v>
      </c>
      <c r="D224" s="2" t="s">
        <v>1045</v>
      </c>
      <c r="E224" s="2" t="s">
        <v>505</v>
      </c>
      <c r="F224" s="2" t="s">
        <v>2793</v>
      </c>
      <c r="G224" s="2" t="s">
        <v>1698</v>
      </c>
      <c r="H224" s="2" t="s">
        <v>1812</v>
      </c>
      <c r="I224" s="2" t="s">
        <v>661</v>
      </c>
      <c r="J224" s="2" t="s">
        <v>727</v>
      </c>
      <c r="K224" s="18">
        <v>10</v>
      </c>
      <c r="L224" s="2" t="s">
        <v>2794</v>
      </c>
    </row>
    <row r="225" spans="1:12" s="11" customFormat="1" ht="29.25" customHeight="1">
      <c r="A225" s="2" t="s">
        <v>395</v>
      </c>
      <c r="B225" s="2" t="s">
        <v>1515</v>
      </c>
      <c r="C225" s="2" t="s">
        <v>177</v>
      </c>
      <c r="D225" s="2" t="s">
        <v>504</v>
      </c>
      <c r="E225" s="2" t="s">
        <v>505</v>
      </c>
      <c r="F225" s="2" t="s">
        <v>2793</v>
      </c>
      <c r="G225" s="2" t="s">
        <v>1698</v>
      </c>
      <c r="H225" s="2" t="s">
        <v>51</v>
      </c>
      <c r="I225" s="2" t="s">
        <v>801</v>
      </c>
      <c r="J225" s="2" t="s">
        <v>723</v>
      </c>
      <c r="K225" s="18">
        <v>15</v>
      </c>
      <c r="L225" s="2" t="s">
        <v>135</v>
      </c>
    </row>
    <row r="226" spans="1:12" s="11" customFormat="1" ht="29.25" customHeight="1">
      <c r="A226" s="2" t="s">
        <v>908</v>
      </c>
      <c r="B226" s="2" t="s">
        <v>1515</v>
      </c>
      <c r="C226" s="2" t="s">
        <v>177</v>
      </c>
      <c r="D226" s="2" t="s">
        <v>504</v>
      </c>
      <c r="E226" s="2" t="s">
        <v>505</v>
      </c>
      <c r="F226" s="2" t="s">
        <v>2793</v>
      </c>
      <c r="G226" s="2" t="s">
        <v>1698</v>
      </c>
      <c r="H226" s="2" t="s">
        <v>1587</v>
      </c>
      <c r="I226" s="2" t="s">
        <v>2311</v>
      </c>
      <c r="J226" s="2" t="s">
        <v>730</v>
      </c>
      <c r="K226" s="18">
        <v>73</v>
      </c>
      <c r="L226" s="2" t="s">
        <v>886</v>
      </c>
    </row>
    <row r="227" spans="1:12" s="11" customFormat="1" ht="29.25" customHeight="1">
      <c r="A227" s="2" t="s">
        <v>396</v>
      </c>
      <c r="B227" s="2" t="s">
        <v>1515</v>
      </c>
      <c r="C227" s="2" t="s">
        <v>177</v>
      </c>
      <c r="D227" s="2" t="s">
        <v>504</v>
      </c>
      <c r="E227" s="2" t="s">
        <v>505</v>
      </c>
      <c r="F227" s="2" t="s">
        <v>2793</v>
      </c>
      <c r="G227" s="2" t="s">
        <v>1698</v>
      </c>
      <c r="H227" s="2" t="s">
        <v>740</v>
      </c>
      <c r="I227" s="2" t="s">
        <v>757</v>
      </c>
      <c r="J227" s="2" t="s">
        <v>741</v>
      </c>
      <c r="K227" s="18">
        <v>25</v>
      </c>
      <c r="L227" s="2" t="s">
        <v>851</v>
      </c>
    </row>
    <row r="228" spans="1:12" s="11" customFormat="1" ht="29.25" customHeight="1">
      <c r="A228" s="2" t="s">
        <v>514</v>
      </c>
      <c r="B228" s="2" t="s">
        <v>1515</v>
      </c>
      <c r="C228" s="2" t="s">
        <v>177</v>
      </c>
      <c r="D228" s="2" t="s">
        <v>504</v>
      </c>
      <c r="E228" s="2" t="s">
        <v>505</v>
      </c>
      <c r="F228" s="2" t="s">
        <v>2793</v>
      </c>
      <c r="G228" s="2" t="s">
        <v>1698</v>
      </c>
      <c r="H228" s="2" t="s">
        <v>746</v>
      </c>
      <c r="I228" s="2" t="s">
        <v>2313</v>
      </c>
      <c r="J228" s="2" t="s">
        <v>747</v>
      </c>
      <c r="K228" s="18">
        <v>15</v>
      </c>
      <c r="L228" s="2" t="s">
        <v>858</v>
      </c>
    </row>
    <row r="229" spans="1:12" s="11" customFormat="1" ht="29.25" customHeight="1">
      <c r="A229" s="2" t="s">
        <v>701</v>
      </c>
      <c r="B229" s="2" t="s">
        <v>1515</v>
      </c>
      <c r="C229" s="2" t="s">
        <v>177</v>
      </c>
      <c r="D229" s="2" t="s">
        <v>504</v>
      </c>
      <c r="E229" s="2" t="s">
        <v>505</v>
      </c>
      <c r="F229" s="2" t="s">
        <v>2793</v>
      </c>
      <c r="G229" s="2" t="s">
        <v>1698</v>
      </c>
      <c r="H229" s="2" t="s">
        <v>1784</v>
      </c>
      <c r="I229" s="2" t="s">
        <v>1673</v>
      </c>
      <c r="J229" s="2" t="s">
        <v>755</v>
      </c>
      <c r="K229" s="18">
        <v>46</v>
      </c>
      <c r="L229" s="2" t="s">
        <v>756</v>
      </c>
    </row>
    <row r="230" spans="1:12" s="11" customFormat="1" ht="29.25" customHeight="1">
      <c r="A230" s="2" t="s">
        <v>1777</v>
      </c>
      <c r="B230" s="2" t="s">
        <v>1515</v>
      </c>
      <c r="C230" s="2" t="s">
        <v>177</v>
      </c>
      <c r="D230" s="2" t="s">
        <v>504</v>
      </c>
      <c r="E230" s="2" t="s">
        <v>505</v>
      </c>
      <c r="F230" s="2" t="s">
        <v>2793</v>
      </c>
      <c r="G230" s="2" t="s">
        <v>1698</v>
      </c>
      <c r="H230" s="2" t="s">
        <v>50</v>
      </c>
      <c r="I230" s="2" t="s">
        <v>86</v>
      </c>
      <c r="J230" s="2" t="s">
        <v>758</v>
      </c>
      <c r="K230" s="18">
        <v>0</v>
      </c>
      <c r="L230" s="2" t="s">
        <v>721</v>
      </c>
    </row>
    <row r="231" spans="1:12" s="11" customFormat="1" ht="29.25" customHeight="1">
      <c r="A231" s="2" t="s">
        <v>397</v>
      </c>
      <c r="B231" s="2" t="s">
        <v>1515</v>
      </c>
      <c r="C231" s="2" t="s">
        <v>177</v>
      </c>
      <c r="D231" s="2" t="s">
        <v>504</v>
      </c>
      <c r="E231" s="2" t="s">
        <v>505</v>
      </c>
      <c r="F231" s="2" t="s">
        <v>2793</v>
      </c>
      <c r="G231" s="2" t="s">
        <v>1698</v>
      </c>
      <c r="H231" s="2" t="s">
        <v>748</v>
      </c>
      <c r="I231" s="2" t="s">
        <v>1676</v>
      </c>
      <c r="J231" s="2" t="s">
        <v>749</v>
      </c>
      <c r="K231" s="18">
        <v>37</v>
      </c>
      <c r="L231" s="2" t="s">
        <v>1402</v>
      </c>
    </row>
    <row r="232" spans="1:12" s="11" customFormat="1" ht="29.25" customHeight="1">
      <c r="A232" s="2" t="s">
        <v>398</v>
      </c>
      <c r="B232" s="2" t="s">
        <v>1515</v>
      </c>
      <c r="C232" s="2" t="s">
        <v>177</v>
      </c>
      <c r="D232" s="2" t="s">
        <v>504</v>
      </c>
      <c r="E232" s="2" t="s">
        <v>505</v>
      </c>
      <c r="F232" s="2" t="s">
        <v>2793</v>
      </c>
      <c r="G232" s="2" t="s">
        <v>1698</v>
      </c>
      <c r="H232" s="2" t="s">
        <v>1585</v>
      </c>
      <c r="I232" s="2" t="s">
        <v>1588</v>
      </c>
      <c r="J232" s="2" t="s">
        <v>548</v>
      </c>
      <c r="K232" s="18">
        <v>0</v>
      </c>
      <c r="L232" s="2" t="s">
        <v>1589</v>
      </c>
    </row>
    <row r="233" spans="1:12" s="11" customFormat="1" ht="12" customHeight="1">
      <c r="A233" s="751" t="s">
        <v>1807</v>
      </c>
      <c r="B233" s="751"/>
      <c r="C233" s="751"/>
      <c r="D233" s="751"/>
      <c r="E233" s="751"/>
      <c r="F233" s="751"/>
      <c r="G233" s="751"/>
      <c r="H233" s="751"/>
      <c r="I233" s="751"/>
      <c r="J233" s="751"/>
      <c r="K233" s="18">
        <f>SUM(K224:K232)</f>
        <v>221</v>
      </c>
      <c r="L233" s="2"/>
    </row>
    <row r="234" spans="1:12" s="11" customFormat="1" ht="33" customHeight="1">
      <c r="A234" s="2" t="s">
        <v>399</v>
      </c>
      <c r="B234" s="2" t="s">
        <v>1515</v>
      </c>
      <c r="C234" s="2" t="s">
        <v>1046</v>
      </c>
      <c r="D234" s="2" t="s">
        <v>1049</v>
      </c>
      <c r="E234" s="2" t="s">
        <v>1047</v>
      </c>
      <c r="F234" s="2" t="s">
        <v>1049</v>
      </c>
      <c r="G234" s="2" t="s">
        <v>1048</v>
      </c>
      <c r="H234" s="2" t="s">
        <v>719</v>
      </c>
      <c r="I234" s="2" t="s">
        <v>2304</v>
      </c>
      <c r="J234" s="2" t="s">
        <v>720</v>
      </c>
      <c r="K234" s="18">
        <v>17</v>
      </c>
      <c r="L234" s="2" t="s">
        <v>2795</v>
      </c>
    </row>
    <row r="235" spans="1:12" s="11" customFormat="1" ht="33" customHeight="1">
      <c r="A235" s="2" t="s">
        <v>400</v>
      </c>
      <c r="B235" s="2" t="s">
        <v>1515</v>
      </c>
      <c r="C235" s="2" t="s">
        <v>1046</v>
      </c>
      <c r="D235" s="2" t="s">
        <v>1049</v>
      </c>
      <c r="E235" s="2" t="s">
        <v>1047</v>
      </c>
      <c r="F235" s="2" t="s">
        <v>1049</v>
      </c>
      <c r="G235" s="2" t="s">
        <v>1048</v>
      </c>
      <c r="H235" s="2" t="s">
        <v>1805</v>
      </c>
      <c r="I235" s="2" t="s">
        <v>661</v>
      </c>
      <c r="J235" s="2" t="s">
        <v>1806</v>
      </c>
      <c r="K235" s="18">
        <v>26</v>
      </c>
      <c r="L235" s="2" t="s">
        <v>1590</v>
      </c>
    </row>
    <row r="236" spans="1:12" s="11" customFormat="1" ht="33" customHeight="1">
      <c r="A236" s="2" t="s">
        <v>836</v>
      </c>
      <c r="B236" s="2" t="s">
        <v>1515</v>
      </c>
      <c r="C236" s="2" t="s">
        <v>1046</v>
      </c>
      <c r="D236" s="2" t="s">
        <v>1049</v>
      </c>
      <c r="E236" s="2" t="s">
        <v>1047</v>
      </c>
      <c r="F236" s="2" t="s">
        <v>1049</v>
      </c>
      <c r="G236" s="2" t="s">
        <v>1048</v>
      </c>
      <c r="H236" s="2" t="s">
        <v>1591</v>
      </c>
      <c r="I236" s="2" t="s">
        <v>2306</v>
      </c>
      <c r="J236" s="2" t="s">
        <v>727</v>
      </c>
      <c r="K236" s="18">
        <v>37</v>
      </c>
      <c r="L236" s="2" t="s">
        <v>1050</v>
      </c>
    </row>
    <row r="237" spans="1:12" s="11" customFormat="1" ht="33" customHeight="1">
      <c r="A237" s="2" t="s">
        <v>1074</v>
      </c>
      <c r="B237" s="2" t="s">
        <v>1515</v>
      </c>
      <c r="C237" s="2" t="s">
        <v>1046</v>
      </c>
      <c r="D237" s="2" t="s">
        <v>1049</v>
      </c>
      <c r="E237" s="2" t="s">
        <v>1047</v>
      </c>
      <c r="F237" s="2" t="s">
        <v>1049</v>
      </c>
      <c r="G237" s="2" t="s">
        <v>1048</v>
      </c>
      <c r="H237" s="2" t="s">
        <v>1592</v>
      </c>
      <c r="I237" s="2" t="s">
        <v>1690</v>
      </c>
      <c r="J237" s="2" t="s">
        <v>727</v>
      </c>
      <c r="K237" s="18">
        <v>43</v>
      </c>
      <c r="L237" s="2" t="s">
        <v>1050</v>
      </c>
    </row>
    <row r="238" spans="1:12" s="11" customFormat="1" ht="33" customHeight="1">
      <c r="A238" s="2" t="s">
        <v>1795</v>
      </c>
      <c r="B238" s="2" t="s">
        <v>1515</v>
      </c>
      <c r="C238" s="2" t="s">
        <v>1046</v>
      </c>
      <c r="D238" s="2" t="s">
        <v>1049</v>
      </c>
      <c r="E238" s="2" t="s">
        <v>1047</v>
      </c>
      <c r="F238" s="2" t="s">
        <v>1049</v>
      </c>
      <c r="G238" s="2" t="s">
        <v>1048</v>
      </c>
      <c r="H238" s="2" t="s">
        <v>1593</v>
      </c>
      <c r="I238" s="2" t="s">
        <v>1689</v>
      </c>
      <c r="J238" s="2" t="s">
        <v>725</v>
      </c>
      <c r="K238" s="18">
        <v>18</v>
      </c>
      <c r="L238" s="2" t="s">
        <v>1051</v>
      </c>
    </row>
    <row r="239" spans="1:12" s="11" customFormat="1" ht="33" customHeight="1">
      <c r="A239" s="2" t="s">
        <v>608</v>
      </c>
      <c r="B239" s="2" t="s">
        <v>1515</v>
      </c>
      <c r="C239" s="2" t="s">
        <v>1046</v>
      </c>
      <c r="D239" s="2" t="s">
        <v>1049</v>
      </c>
      <c r="E239" s="2" t="s">
        <v>1047</v>
      </c>
      <c r="F239" s="2" t="s">
        <v>1049</v>
      </c>
      <c r="G239" s="2" t="s">
        <v>1048</v>
      </c>
      <c r="H239" s="2" t="s">
        <v>247</v>
      </c>
      <c r="I239" s="2" t="s">
        <v>1692</v>
      </c>
      <c r="J239" s="2" t="s">
        <v>747</v>
      </c>
      <c r="K239" s="18">
        <v>37</v>
      </c>
      <c r="L239" s="2" t="s">
        <v>1053</v>
      </c>
    </row>
    <row r="240" spans="1:12" s="11" customFormat="1" ht="33" customHeight="1">
      <c r="A240" s="2" t="s">
        <v>401</v>
      </c>
      <c r="B240" s="2" t="s">
        <v>1515</v>
      </c>
      <c r="C240" s="2" t="s">
        <v>1046</v>
      </c>
      <c r="D240" s="2" t="s">
        <v>1049</v>
      </c>
      <c r="E240" s="2" t="s">
        <v>1047</v>
      </c>
      <c r="F240" s="2" t="s">
        <v>1049</v>
      </c>
      <c r="G240" s="2" t="s">
        <v>1048</v>
      </c>
      <c r="H240" s="2" t="s">
        <v>729</v>
      </c>
      <c r="I240" s="2" t="s">
        <v>1691</v>
      </c>
      <c r="J240" s="2" t="s">
        <v>730</v>
      </c>
      <c r="K240" s="18">
        <v>69</v>
      </c>
      <c r="L240" s="2" t="s">
        <v>1055</v>
      </c>
    </row>
    <row r="241" spans="1:12" s="11" customFormat="1" ht="33" customHeight="1">
      <c r="A241" s="2" t="s">
        <v>402</v>
      </c>
      <c r="B241" s="2" t="s">
        <v>1515</v>
      </c>
      <c r="C241" s="2" t="s">
        <v>1046</v>
      </c>
      <c r="D241" s="2" t="s">
        <v>1049</v>
      </c>
      <c r="E241" s="2" t="s">
        <v>1047</v>
      </c>
      <c r="F241" s="2" t="s">
        <v>1049</v>
      </c>
      <c r="G241" s="2" t="s">
        <v>1048</v>
      </c>
      <c r="H241" s="2" t="s">
        <v>736</v>
      </c>
      <c r="I241" s="2" t="s">
        <v>657</v>
      </c>
      <c r="J241" s="2" t="s">
        <v>737</v>
      </c>
      <c r="K241" s="18">
        <v>69</v>
      </c>
      <c r="L241" s="2" t="s">
        <v>1056</v>
      </c>
    </row>
    <row r="242" spans="1:12" s="11" customFormat="1" ht="33" customHeight="1">
      <c r="A242" s="2" t="s">
        <v>2106</v>
      </c>
      <c r="B242" s="2" t="s">
        <v>1515</v>
      </c>
      <c r="C242" s="2" t="s">
        <v>1046</v>
      </c>
      <c r="D242" s="2" t="s">
        <v>1049</v>
      </c>
      <c r="E242" s="2" t="s">
        <v>1047</v>
      </c>
      <c r="F242" s="2" t="s">
        <v>1049</v>
      </c>
      <c r="G242" s="2" t="s">
        <v>1048</v>
      </c>
      <c r="H242" s="2" t="s">
        <v>1594</v>
      </c>
      <c r="I242" s="2" t="s">
        <v>1057</v>
      </c>
      <c r="J242" s="2" t="s">
        <v>734</v>
      </c>
      <c r="K242" s="18">
        <v>16</v>
      </c>
      <c r="L242" s="2" t="s">
        <v>1056</v>
      </c>
    </row>
    <row r="243" spans="1:12" s="11" customFormat="1" ht="33" customHeight="1">
      <c r="A243" s="2" t="s">
        <v>1738</v>
      </c>
      <c r="B243" s="2" t="s">
        <v>1515</v>
      </c>
      <c r="C243" s="2" t="s">
        <v>1046</v>
      </c>
      <c r="D243" s="2" t="s">
        <v>1049</v>
      </c>
      <c r="E243" s="2" t="s">
        <v>1047</v>
      </c>
      <c r="F243" s="2" t="s">
        <v>1049</v>
      </c>
      <c r="G243" s="2" t="s">
        <v>1048</v>
      </c>
      <c r="H243" s="2" t="s">
        <v>1595</v>
      </c>
      <c r="I243" s="2" t="s">
        <v>1058</v>
      </c>
      <c r="J243" s="2" t="s">
        <v>1059</v>
      </c>
      <c r="K243" s="18" t="s">
        <v>1739</v>
      </c>
      <c r="L243" s="2" t="s">
        <v>735</v>
      </c>
    </row>
    <row r="244" spans="1:12" s="11" customFormat="1" ht="33" customHeight="1">
      <c r="A244" s="2" t="s">
        <v>403</v>
      </c>
      <c r="B244" s="2" t="s">
        <v>1515</v>
      </c>
      <c r="C244" s="2" t="s">
        <v>1046</v>
      </c>
      <c r="D244" s="2" t="s">
        <v>1049</v>
      </c>
      <c r="E244" s="2" t="s">
        <v>1047</v>
      </c>
      <c r="F244" s="2" t="s">
        <v>1049</v>
      </c>
      <c r="G244" s="2" t="s">
        <v>1048</v>
      </c>
      <c r="H244" s="2" t="s">
        <v>1596</v>
      </c>
      <c r="I244" s="2" t="s">
        <v>992</v>
      </c>
      <c r="J244" s="2" t="s">
        <v>1742</v>
      </c>
      <c r="K244" s="18" t="s">
        <v>1739</v>
      </c>
      <c r="L244" s="2" t="s">
        <v>735</v>
      </c>
    </row>
    <row r="245" spans="1:12" s="11" customFormat="1" ht="33" customHeight="1">
      <c r="A245" s="2" t="s">
        <v>404</v>
      </c>
      <c r="B245" s="2" t="s">
        <v>1515</v>
      </c>
      <c r="C245" s="2" t="s">
        <v>1046</v>
      </c>
      <c r="D245" s="2" t="s">
        <v>1049</v>
      </c>
      <c r="E245" s="2" t="s">
        <v>1047</v>
      </c>
      <c r="F245" s="2" t="s">
        <v>1049</v>
      </c>
      <c r="G245" s="2" t="s">
        <v>1048</v>
      </c>
      <c r="H245" s="2" t="s">
        <v>651</v>
      </c>
      <c r="I245" s="2" t="s">
        <v>2308</v>
      </c>
      <c r="J245" s="2" t="s">
        <v>745</v>
      </c>
      <c r="K245" s="18">
        <v>28</v>
      </c>
      <c r="L245" s="2" t="s">
        <v>1597</v>
      </c>
    </row>
    <row r="246" spans="1:12" s="11" customFormat="1" ht="33" customHeight="1">
      <c r="A246" s="2" t="s">
        <v>253</v>
      </c>
      <c r="B246" s="2" t="s">
        <v>1515</v>
      </c>
      <c r="C246" s="2" t="s">
        <v>1046</v>
      </c>
      <c r="D246" s="2" t="s">
        <v>1049</v>
      </c>
      <c r="E246" s="2" t="s">
        <v>1047</v>
      </c>
      <c r="F246" s="2" t="s">
        <v>1049</v>
      </c>
      <c r="G246" s="2" t="s">
        <v>1048</v>
      </c>
      <c r="H246" s="2" t="s">
        <v>738</v>
      </c>
      <c r="I246" s="2" t="s">
        <v>757</v>
      </c>
      <c r="J246" s="2" t="s">
        <v>739</v>
      </c>
      <c r="K246" s="18">
        <v>17</v>
      </c>
      <c r="L246" s="2" t="s">
        <v>2169</v>
      </c>
    </row>
    <row r="247" spans="1:12" s="11" customFormat="1" ht="33" customHeight="1">
      <c r="A247" s="2" t="s">
        <v>405</v>
      </c>
      <c r="B247" s="2" t="s">
        <v>1515</v>
      </c>
      <c r="C247" s="2" t="s">
        <v>1046</v>
      </c>
      <c r="D247" s="2" t="s">
        <v>1049</v>
      </c>
      <c r="E247" s="2" t="s">
        <v>1047</v>
      </c>
      <c r="F247" s="2" t="s">
        <v>1049</v>
      </c>
      <c r="G247" s="2" t="s">
        <v>1048</v>
      </c>
      <c r="H247" s="2" t="s">
        <v>1422</v>
      </c>
      <c r="I247" s="2" t="s">
        <v>914</v>
      </c>
      <c r="J247" s="2" t="s">
        <v>751</v>
      </c>
      <c r="K247" s="18">
        <v>29</v>
      </c>
      <c r="L247" s="2" t="s">
        <v>2170</v>
      </c>
    </row>
    <row r="248" spans="1:12" s="11" customFormat="1" ht="33" customHeight="1">
      <c r="A248" s="2" t="s">
        <v>406</v>
      </c>
      <c r="B248" s="2" t="s">
        <v>1515</v>
      </c>
      <c r="C248" s="2" t="s">
        <v>1046</v>
      </c>
      <c r="D248" s="2" t="s">
        <v>1049</v>
      </c>
      <c r="E248" s="2" t="s">
        <v>1047</v>
      </c>
      <c r="F248" s="2" t="s">
        <v>1049</v>
      </c>
      <c r="G248" s="2" t="s">
        <v>1048</v>
      </c>
      <c r="H248" s="2" t="s">
        <v>1598</v>
      </c>
      <c r="I248" s="2" t="s">
        <v>2311</v>
      </c>
      <c r="J248" s="2" t="s">
        <v>2171</v>
      </c>
      <c r="K248" s="18">
        <v>16</v>
      </c>
      <c r="L248" s="2" t="s">
        <v>1516</v>
      </c>
    </row>
    <row r="249" spans="1:12" s="11" customFormat="1" ht="33" customHeight="1">
      <c r="A249" s="2" t="s">
        <v>850</v>
      </c>
      <c r="B249" s="2" t="s">
        <v>1515</v>
      </c>
      <c r="C249" s="2" t="s">
        <v>1046</v>
      </c>
      <c r="D249" s="2" t="s">
        <v>1049</v>
      </c>
      <c r="E249" s="2" t="s">
        <v>1047</v>
      </c>
      <c r="F249" s="2" t="s">
        <v>1049</v>
      </c>
      <c r="G249" s="2" t="s">
        <v>1048</v>
      </c>
      <c r="H249" s="2" t="s">
        <v>740</v>
      </c>
      <c r="I249" s="2" t="s">
        <v>2313</v>
      </c>
      <c r="J249" s="2" t="s">
        <v>741</v>
      </c>
      <c r="K249" s="18">
        <v>35</v>
      </c>
      <c r="L249" s="2" t="s">
        <v>1517</v>
      </c>
    </row>
    <row r="250" spans="1:12" s="11" customFormat="1" ht="33" customHeight="1">
      <c r="A250" s="2" t="s">
        <v>833</v>
      </c>
      <c r="B250" s="2" t="s">
        <v>1515</v>
      </c>
      <c r="C250" s="2" t="s">
        <v>1046</v>
      </c>
      <c r="D250" s="2" t="s">
        <v>1049</v>
      </c>
      <c r="E250" s="2" t="s">
        <v>1047</v>
      </c>
      <c r="F250" s="2" t="s">
        <v>1049</v>
      </c>
      <c r="G250" s="2" t="s">
        <v>1048</v>
      </c>
      <c r="H250" s="2" t="s">
        <v>742</v>
      </c>
      <c r="I250" s="2" t="s">
        <v>1673</v>
      </c>
      <c r="J250" s="2" t="s">
        <v>743</v>
      </c>
      <c r="K250" s="18">
        <v>20</v>
      </c>
      <c r="L250" s="2" t="s">
        <v>1518</v>
      </c>
    </row>
    <row r="251" spans="1:12" s="11" customFormat="1" ht="33" customHeight="1">
      <c r="A251" s="2" t="s">
        <v>407</v>
      </c>
      <c r="B251" s="2" t="s">
        <v>1515</v>
      </c>
      <c r="C251" s="2" t="s">
        <v>1046</v>
      </c>
      <c r="D251" s="2" t="s">
        <v>1049</v>
      </c>
      <c r="E251" s="2" t="s">
        <v>1047</v>
      </c>
      <c r="F251" s="2" t="s">
        <v>1049</v>
      </c>
      <c r="G251" s="2" t="s">
        <v>1048</v>
      </c>
      <c r="H251" s="2" t="s">
        <v>752</v>
      </c>
      <c r="I251" s="2" t="s">
        <v>86</v>
      </c>
      <c r="J251" s="2" t="s">
        <v>753</v>
      </c>
      <c r="K251" s="18">
        <v>26</v>
      </c>
      <c r="L251" s="2" t="s">
        <v>1519</v>
      </c>
    </row>
    <row r="252" spans="1:12" s="11" customFormat="1" ht="33" customHeight="1">
      <c r="A252" s="2" t="s">
        <v>699</v>
      </c>
      <c r="B252" s="2" t="s">
        <v>1515</v>
      </c>
      <c r="C252" s="2" t="s">
        <v>1046</v>
      </c>
      <c r="D252" s="2" t="s">
        <v>1049</v>
      </c>
      <c r="E252" s="2" t="s">
        <v>1047</v>
      </c>
      <c r="F252" s="2" t="s">
        <v>1049</v>
      </c>
      <c r="G252" s="2" t="s">
        <v>1048</v>
      </c>
      <c r="H252" s="2" t="s">
        <v>1214</v>
      </c>
      <c r="I252" s="2" t="s">
        <v>1676</v>
      </c>
      <c r="J252" s="2" t="s">
        <v>723</v>
      </c>
      <c r="K252" s="18">
        <v>26</v>
      </c>
      <c r="L252" s="2" t="s">
        <v>1520</v>
      </c>
    </row>
    <row r="253" spans="1:12" s="11" customFormat="1" ht="33" customHeight="1">
      <c r="A253" s="2" t="s">
        <v>1746</v>
      </c>
      <c r="B253" s="2" t="s">
        <v>1515</v>
      </c>
      <c r="C253" s="2" t="s">
        <v>1046</v>
      </c>
      <c r="D253" s="2" t="s">
        <v>1049</v>
      </c>
      <c r="E253" s="2" t="s">
        <v>1047</v>
      </c>
      <c r="F253" s="2" t="s">
        <v>1049</v>
      </c>
      <c r="G253" s="2" t="s">
        <v>1048</v>
      </c>
      <c r="H253" s="2" t="s">
        <v>754</v>
      </c>
      <c r="I253" s="2" t="s">
        <v>1677</v>
      </c>
      <c r="J253" s="2" t="s">
        <v>755</v>
      </c>
      <c r="K253" s="18">
        <v>70</v>
      </c>
      <c r="L253" s="2" t="s">
        <v>1521</v>
      </c>
    </row>
    <row r="254" spans="1:12" s="11" customFormat="1" ht="12" customHeight="1">
      <c r="A254" s="751" t="s">
        <v>1807</v>
      </c>
      <c r="B254" s="751"/>
      <c r="C254" s="751"/>
      <c r="D254" s="751"/>
      <c r="E254" s="751"/>
      <c r="F254" s="751"/>
      <c r="G254" s="751"/>
      <c r="H254" s="751"/>
      <c r="I254" s="751"/>
      <c r="J254" s="751"/>
      <c r="K254" s="18">
        <f>SUM(K234:K253)</f>
        <v>599</v>
      </c>
      <c r="L254" s="2"/>
    </row>
    <row r="255" spans="1:12" s="11" customFormat="1" ht="30">
      <c r="A255" s="2" t="s">
        <v>1741</v>
      </c>
      <c r="B255" s="2" t="s">
        <v>597</v>
      </c>
      <c r="C255" s="2" t="s">
        <v>171</v>
      </c>
      <c r="D255" s="2" t="s">
        <v>308</v>
      </c>
      <c r="E255" s="2" t="s">
        <v>662</v>
      </c>
      <c r="F255" s="2" t="s">
        <v>308</v>
      </c>
      <c r="G255" s="2" t="s">
        <v>1701</v>
      </c>
      <c r="H255" s="2" t="s">
        <v>1599</v>
      </c>
      <c r="I255" s="2" t="s">
        <v>1700</v>
      </c>
      <c r="J255" s="2" t="s">
        <v>755</v>
      </c>
      <c r="K255" s="18">
        <v>60</v>
      </c>
      <c r="L255" s="2" t="s">
        <v>2796</v>
      </c>
    </row>
    <row r="256" spans="1:12" s="11" customFormat="1" ht="30">
      <c r="A256" s="2" t="s">
        <v>698</v>
      </c>
      <c r="B256" s="2" t="s">
        <v>597</v>
      </c>
      <c r="C256" s="2" t="s">
        <v>171</v>
      </c>
      <c r="D256" s="2" t="s">
        <v>308</v>
      </c>
      <c r="E256" s="2" t="s">
        <v>662</v>
      </c>
      <c r="F256" s="2" t="s">
        <v>308</v>
      </c>
      <c r="G256" s="2" t="s">
        <v>1701</v>
      </c>
      <c r="H256" s="2" t="s">
        <v>1600</v>
      </c>
      <c r="I256" s="2" t="s">
        <v>2304</v>
      </c>
      <c r="J256" s="2" t="s">
        <v>727</v>
      </c>
      <c r="K256" s="18">
        <v>35</v>
      </c>
      <c r="L256" s="2" t="s">
        <v>2797</v>
      </c>
    </row>
    <row r="257" spans="1:12" s="11" customFormat="1" ht="30">
      <c r="A257" s="2" t="s">
        <v>1769</v>
      </c>
      <c r="B257" s="2" t="s">
        <v>597</v>
      </c>
      <c r="C257" s="2" t="s">
        <v>171</v>
      </c>
      <c r="D257" s="2" t="s">
        <v>308</v>
      </c>
      <c r="E257" s="2" t="s">
        <v>662</v>
      </c>
      <c r="F257" s="2" t="s">
        <v>308</v>
      </c>
      <c r="G257" s="2" t="s">
        <v>1701</v>
      </c>
      <c r="H257" s="2" t="s">
        <v>736</v>
      </c>
      <c r="I257" s="2" t="s">
        <v>2306</v>
      </c>
      <c r="J257" s="2" t="s">
        <v>737</v>
      </c>
      <c r="K257" s="18">
        <v>21</v>
      </c>
      <c r="L257" s="2" t="s">
        <v>735</v>
      </c>
    </row>
    <row r="258" spans="1:12" s="11" customFormat="1" ht="30">
      <c r="A258" s="2" t="s">
        <v>291</v>
      </c>
      <c r="B258" s="2" t="s">
        <v>597</v>
      </c>
      <c r="C258" s="2" t="s">
        <v>171</v>
      </c>
      <c r="D258" s="2" t="s">
        <v>308</v>
      </c>
      <c r="E258" s="2" t="s">
        <v>662</v>
      </c>
      <c r="F258" s="2" t="s">
        <v>308</v>
      </c>
      <c r="G258" s="2" t="s">
        <v>1701</v>
      </c>
      <c r="H258" s="2" t="s">
        <v>719</v>
      </c>
      <c r="I258" s="2" t="s">
        <v>1689</v>
      </c>
      <c r="J258" s="2" t="s">
        <v>720</v>
      </c>
      <c r="K258" s="18">
        <v>5</v>
      </c>
      <c r="L258" s="2" t="s">
        <v>721</v>
      </c>
    </row>
    <row r="259" spans="1:12" s="11" customFormat="1" ht="30">
      <c r="A259" s="2" t="s">
        <v>854</v>
      </c>
      <c r="B259" s="2" t="s">
        <v>597</v>
      </c>
      <c r="C259" s="2" t="s">
        <v>171</v>
      </c>
      <c r="D259" s="2" t="s">
        <v>308</v>
      </c>
      <c r="E259" s="2" t="s">
        <v>662</v>
      </c>
      <c r="F259" s="2" t="s">
        <v>308</v>
      </c>
      <c r="G259" s="2" t="s">
        <v>1701</v>
      </c>
      <c r="H259" s="2" t="s">
        <v>247</v>
      </c>
      <c r="I259" s="2" t="s">
        <v>683</v>
      </c>
      <c r="J259" s="2" t="s">
        <v>747</v>
      </c>
      <c r="K259" s="18">
        <v>21</v>
      </c>
      <c r="L259" s="2" t="s">
        <v>858</v>
      </c>
    </row>
    <row r="260" spans="1:12" s="11" customFormat="1" ht="30">
      <c r="A260" s="2" t="s">
        <v>408</v>
      </c>
      <c r="B260" s="2" t="s">
        <v>597</v>
      </c>
      <c r="C260" s="2" t="s">
        <v>171</v>
      </c>
      <c r="D260" s="2" t="s">
        <v>308</v>
      </c>
      <c r="E260" s="2" t="s">
        <v>662</v>
      </c>
      <c r="F260" s="2" t="s">
        <v>308</v>
      </c>
      <c r="G260" s="2" t="s">
        <v>1701</v>
      </c>
      <c r="H260" s="2" t="s">
        <v>1488</v>
      </c>
      <c r="I260" s="2" t="s">
        <v>87</v>
      </c>
      <c r="J260" s="2" t="s">
        <v>730</v>
      </c>
      <c r="K260" s="18">
        <v>33</v>
      </c>
      <c r="L260" s="2" t="s">
        <v>886</v>
      </c>
    </row>
    <row r="261" spans="1:12" s="11" customFormat="1" ht="30">
      <c r="A261" s="2" t="s">
        <v>575</v>
      </c>
      <c r="B261" s="2" t="s">
        <v>597</v>
      </c>
      <c r="C261" s="2" t="s">
        <v>171</v>
      </c>
      <c r="D261" s="2" t="s">
        <v>308</v>
      </c>
      <c r="E261" s="2" t="s">
        <v>662</v>
      </c>
      <c r="F261" s="2" t="s">
        <v>308</v>
      </c>
      <c r="G261" s="2" t="s">
        <v>1701</v>
      </c>
      <c r="H261" s="2" t="s">
        <v>1490</v>
      </c>
      <c r="I261" s="2" t="s">
        <v>1692</v>
      </c>
      <c r="J261" s="2" t="s">
        <v>741</v>
      </c>
      <c r="K261" s="18">
        <v>13</v>
      </c>
      <c r="L261" s="2" t="s">
        <v>851</v>
      </c>
    </row>
    <row r="262" spans="1:12" s="11" customFormat="1" ht="30">
      <c r="A262" s="2" t="s">
        <v>1529</v>
      </c>
      <c r="B262" s="2" t="s">
        <v>597</v>
      </c>
      <c r="C262" s="2" t="s">
        <v>171</v>
      </c>
      <c r="D262" s="2" t="s">
        <v>308</v>
      </c>
      <c r="E262" s="2" t="s">
        <v>662</v>
      </c>
      <c r="F262" s="2" t="s">
        <v>308</v>
      </c>
      <c r="G262" s="2" t="s">
        <v>1701</v>
      </c>
      <c r="H262" s="2" t="s">
        <v>1214</v>
      </c>
      <c r="I262" s="2" t="s">
        <v>95</v>
      </c>
      <c r="J262" s="2" t="s">
        <v>723</v>
      </c>
      <c r="K262" s="18">
        <v>15</v>
      </c>
      <c r="L262" s="2" t="s">
        <v>309</v>
      </c>
    </row>
    <row r="263" spans="1:12" s="11" customFormat="1" ht="30">
      <c r="A263" s="2" t="s">
        <v>871</v>
      </c>
      <c r="B263" s="2" t="s">
        <v>597</v>
      </c>
      <c r="C263" s="2" t="s">
        <v>171</v>
      </c>
      <c r="D263" s="2" t="s">
        <v>308</v>
      </c>
      <c r="E263" s="2" t="s">
        <v>662</v>
      </c>
      <c r="F263" s="2" t="s">
        <v>308</v>
      </c>
      <c r="G263" s="2" t="s">
        <v>1701</v>
      </c>
      <c r="H263" s="2" t="s">
        <v>752</v>
      </c>
      <c r="I263" s="2" t="s">
        <v>614</v>
      </c>
      <c r="J263" s="2" t="s">
        <v>753</v>
      </c>
      <c r="K263" s="18">
        <v>5</v>
      </c>
      <c r="L263" s="2" t="s">
        <v>777</v>
      </c>
    </row>
    <row r="264" spans="1:12" s="11" customFormat="1" ht="12" customHeight="1">
      <c r="A264" s="751" t="s">
        <v>1807</v>
      </c>
      <c r="B264" s="751"/>
      <c r="C264" s="751"/>
      <c r="D264" s="751"/>
      <c r="E264" s="751"/>
      <c r="F264" s="751"/>
      <c r="G264" s="751"/>
      <c r="H264" s="751"/>
      <c r="I264" s="751"/>
      <c r="J264" s="751"/>
      <c r="K264" s="18">
        <f>SUM(K255:K263)</f>
        <v>208</v>
      </c>
      <c r="L264" s="2"/>
    </row>
    <row r="265" spans="1:12" s="11" customFormat="1" ht="42" customHeight="1">
      <c r="A265" s="2" t="s">
        <v>136</v>
      </c>
      <c r="B265" s="2" t="s">
        <v>999</v>
      </c>
      <c r="C265" s="2" t="s">
        <v>995</v>
      </c>
      <c r="D265" s="2" t="s">
        <v>996</v>
      </c>
      <c r="E265" s="2" t="s">
        <v>5</v>
      </c>
      <c r="F265" s="2" t="s">
        <v>4</v>
      </c>
      <c r="G265" s="2" t="s">
        <v>293</v>
      </c>
      <c r="H265" s="2" t="s">
        <v>738</v>
      </c>
      <c r="I265" s="2" t="s">
        <v>2313</v>
      </c>
      <c r="J265" s="2" t="s">
        <v>739</v>
      </c>
      <c r="K265" s="18">
        <v>18</v>
      </c>
      <c r="L265" s="2" t="s">
        <v>2054</v>
      </c>
    </row>
    <row r="266" spans="1:12" s="11" customFormat="1" ht="42" customHeight="1">
      <c r="A266" s="2" t="s">
        <v>409</v>
      </c>
      <c r="B266" s="2" t="s">
        <v>999</v>
      </c>
      <c r="C266" s="2" t="s">
        <v>995</v>
      </c>
      <c r="D266" s="2" t="s">
        <v>4</v>
      </c>
      <c r="E266" s="2" t="s">
        <v>5</v>
      </c>
      <c r="F266" s="2" t="s">
        <v>4</v>
      </c>
      <c r="G266" s="2" t="s">
        <v>293</v>
      </c>
      <c r="H266" s="2" t="s">
        <v>635</v>
      </c>
      <c r="I266" s="2" t="s">
        <v>2307</v>
      </c>
      <c r="J266" s="2" t="s">
        <v>751</v>
      </c>
      <c r="K266" s="18">
        <v>12</v>
      </c>
      <c r="L266" s="2" t="s">
        <v>2054</v>
      </c>
    </row>
    <row r="267" spans="1:12" s="11" customFormat="1" ht="42" customHeight="1">
      <c r="A267" s="2" t="s">
        <v>410</v>
      </c>
      <c r="B267" s="2" t="s">
        <v>999</v>
      </c>
      <c r="C267" s="2" t="s">
        <v>995</v>
      </c>
      <c r="D267" s="2" t="s">
        <v>4</v>
      </c>
      <c r="E267" s="2" t="s">
        <v>5</v>
      </c>
      <c r="F267" s="2" t="s">
        <v>4</v>
      </c>
      <c r="G267" s="2" t="s">
        <v>293</v>
      </c>
      <c r="H267" s="2" t="s">
        <v>1601</v>
      </c>
      <c r="I267" s="2" t="s">
        <v>1703</v>
      </c>
      <c r="J267" s="2" t="s">
        <v>548</v>
      </c>
      <c r="K267" s="18">
        <v>0</v>
      </c>
      <c r="L267" s="2" t="s">
        <v>587</v>
      </c>
    </row>
    <row r="268" spans="1:12" s="11" customFormat="1" ht="42" customHeight="1">
      <c r="A268" s="2" t="s">
        <v>136</v>
      </c>
      <c r="B268" s="2" t="s">
        <v>999</v>
      </c>
      <c r="C268" s="2" t="s">
        <v>995</v>
      </c>
      <c r="D268" s="2" t="s">
        <v>4</v>
      </c>
      <c r="E268" s="2" t="s">
        <v>5</v>
      </c>
      <c r="F268" s="2" t="s">
        <v>4</v>
      </c>
      <c r="G268" s="2" t="s">
        <v>293</v>
      </c>
      <c r="H268" s="2" t="s">
        <v>2799</v>
      </c>
      <c r="I268" s="2" t="s">
        <v>1689</v>
      </c>
      <c r="J268" s="2" t="s">
        <v>749</v>
      </c>
      <c r="K268" s="18">
        <v>34</v>
      </c>
      <c r="L268" s="2" t="s">
        <v>2798</v>
      </c>
    </row>
    <row r="269" spans="1:12" s="11" customFormat="1" ht="42" customHeight="1">
      <c r="A269" s="2" t="s">
        <v>409</v>
      </c>
      <c r="B269" s="2" t="s">
        <v>999</v>
      </c>
      <c r="C269" s="2" t="s">
        <v>995</v>
      </c>
      <c r="D269" s="2" t="s">
        <v>4</v>
      </c>
      <c r="E269" s="2" t="s">
        <v>5</v>
      </c>
      <c r="F269" s="2" t="s">
        <v>4</v>
      </c>
      <c r="G269" s="2" t="s">
        <v>293</v>
      </c>
      <c r="H269" s="2" t="s">
        <v>1602</v>
      </c>
      <c r="I269" s="2" t="s">
        <v>683</v>
      </c>
      <c r="J269" s="2" t="s">
        <v>749</v>
      </c>
      <c r="K269" s="18">
        <v>60</v>
      </c>
      <c r="L269" s="2" t="s">
        <v>2798</v>
      </c>
    </row>
    <row r="270" spans="1:12" s="11" customFormat="1" ht="42" customHeight="1">
      <c r="A270" s="2" t="s">
        <v>410</v>
      </c>
      <c r="B270" s="2" t="s">
        <v>999</v>
      </c>
      <c r="C270" s="2" t="s">
        <v>995</v>
      </c>
      <c r="D270" s="2" t="s">
        <v>4</v>
      </c>
      <c r="E270" s="2" t="s">
        <v>5</v>
      </c>
      <c r="F270" s="2" t="s">
        <v>4</v>
      </c>
      <c r="G270" s="2" t="s">
        <v>293</v>
      </c>
      <c r="H270" s="2" t="s">
        <v>1603</v>
      </c>
      <c r="I270" s="2" t="s">
        <v>657</v>
      </c>
      <c r="J270" s="2" t="s">
        <v>749</v>
      </c>
      <c r="K270" s="18">
        <v>42</v>
      </c>
      <c r="L270" s="2" t="s">
        <v>2798</v>
      </c>
    </row>
    <row r="271" spans="1:12" s="11" customFormat="1" ht="42" customHeight="1">
      <c r="A271" s="2" t="s">
        <v>136</v>
      </c>
      <c r="B271" s="2" t="s">
        <v>999</v>
      </c>
      <c r="C271" s="2" t="s">
        <v>995</v>
      </c>
      <c r="D271" s="2" t="s">
        <v>4</v>
      </c>
      <c r="E271" s="2" t="s">
        <v>5</v>
      </c>
      <c r="F271" s="2" t="s">
        <v>4</v>
      </c>
      <c r="G271" s="2" t="s">
        <v>293</v>
      </c>
      <c r="H271" s="2" t="s">
        <v>1604</v>
      </c>
      <c r="I271" s="2" t="s">
        <v>605</v>
      </c>
      <c r="J271" s="2" t="s">
        <v>749</v>
      </c>
      <c r="K271" s="18">
        <v>35</v>
      </c>
      <c r="L271" s="2" t="s">
        <v>2798</v>
      </c>
    </row>
    <row r="272" spans="1:12" s="11" customFormat="1" ht="42" customHeight="1">
      <c r="A272" s="2" t="s">
        <v>409</v>
      </c>
      <c r="B272" s="2" t="s">
        <v>999</v>
      </c>
      <c r="C272" s="2" t="s">
        <v>995</v>
      </c>
      <c r="D272" s="2" t="s">
        <v>4</v>
      </c>
      <c r="E272" s="2" t="s">
        <v>5</v>
      </c>
      <c r="F272" s="2" t="s">
        <v>4</v>
      </c>
      <c r="G272" s="2" t="s">
        <v>293</v>
      </c>
      <c r="H272" s="2" t="s">
        <v>1605</v>
      </c>
      <c r="I272" s="2" t="s">
        <v>1714</v>
      </c>
      <c r="J272" s="2" t="s">
        <v>749</v>
      </c>
      <c r="K272" s="18">
        <v>30</v>
      </c>
      <c r="L272" s="2" t="s">
        <v>2798</v>
      </c>
    </row>
    <row r="273" spans="1:12" s="11" customFormat="1" ht="42" customHeight="1">
      <c r="A273" s="2" t="s">
        <v>410</v>
      </c>
      <c r="B273" s="2" t="s">
        <v>999</v>
      </c>
      <c r="C273" s="2" t="s">
        <v>995</v>
      </c>
      <c r="D273" s="2" t="s">
        <v>4</v>
      </c>
      <c r="E273" s="2" t="s">
        <v>5</v>
      </c>
      <c r="F273" s="2" t="s">
        <v>4</v>
      </c>
      <c r="G273" s="2" t="s">
        <v>293</v>
      </c>
      <c r="H273" s="2" t="s">
        <v>1606</v>
      </c>
      <c r="I273" s="2" t="s">
        <v>2311</v>
      </c>
      <c r="J273" s="2" t="s">
        <v>749</v>
      </c>
      <c r="K273" s="18">
        <v>35</v>
      </c>
      <c r="L273" s="2" t="s">
        <v>2798</v>
      </c>
    </row>
    <row r="274" spans="1:12" s="11" customFormat="1" ht="42" customHeight="1">
      <c r="A274" s="2" t="s">
        <v>136</v>
      </c>
      <c r="B274" s="2" t="s">
        <v>999</v>
      </c>
      <c r="C274" s="2" t="s">
        <v>995</v>
      </c>
      <c r="D274" s="2" t="s">
        <v>4</v>
      </c>
      <c r="E274" s="2" t="s">
        <v>5</v>
      </c>
      <c r="F274" s="2" t="s">
        <v>4</v>
      </c>
      <c r="G274" s="2" t="s">
        <v>293</v>
      </c>
      <c r="H274" s="2" t="s">
        <v>2800</v>
      </c>
      <c r="I274" s="2" t="s">
        <v>1673</v>
      </c>
      <c r="J274" s="2" t="s">
        <v>586</v>
      </c>
      <c r="K274" s="18">
        <v>18</v>
      </c>
      <c r="L274" s="2" t="s">
        <v>2801</v>
      </c>
    </row>
    <row r="275" spans="1:12" s="11" customFormat="1" ht="42" customHeight="1">
      <c r="A275" s="2" t="s">
        <v>409</v>
      </c>
      <c r="B275" s="2" t="s">
        <v>999</v>
      </c>
      <c r="C275" s="2" t="s">
        <v>995</v>
      </c>
      <c r="D275" s="2" t="s">
        <v>4</v>
      </c>
      <c r="E275" s="2" t="s">
        <v>5</v>
      </c>
      <c r="F275" s="2" t="s">
        <v>4</v>
      </c>
      <c r="G275" s="2" t="s">
        <v>293</v>
      </c>
      <c r="H275" s="2" t="s">
        <v>2229</v>
      </c>
      <c r="I275" s="2" t="s">
        <v>546</v>
      </c>
      <c r="J275" s="2" t="s">
        <v>749</v>
      </c>
      <c r="K275" s="18">
        <v>37</v>
      </c>
      <c r="L275" s="2" t="s">
        <v>1824</v>
      </c>
    </row>
    <row r="276" spans="1:12" s="11" customFormat="1" ht="12" customHeight="1">
      <c r="A276" s="751" t="s">
        <v>1807</v>
      </c>
      <c r="B276" s="751"/>
      <c r="C276" s="751"/>
      <c r="D276" s="751"/>
      <c r="E276" s="751"/>
      <c r="F276" s="751"/>
      <c r="G276" s="751"/>
      <c r="H276" s="751"/>
      <c r="I276" s="751"/>
      <c r="J276" s="751"/>
      <c r="K276" s="18">
        <f>SUM(K265:K275)</f>
        <v>321</v>
      </c>
      <c r="L276" s="2"/>
    </row>
    <row r="277" spans="1:12" s="11" customFormat="1" ht="30">
      <c r="A277" s="2" t="s">
        <v>410</v>
      </c>
      <c r="B277" s="2" t="s">
        <v>999</v>
      </c>
      <c r="C277" s="2" t="s">
        <v>1000</v>
      </c>
      <c r="D277" s="2" t="s">
        <v>1003</v>
      </c>
      <c r="E277" s="2" t="s">
        <v>998</v>
      </c>
      <c r="F277" s="2" t="s">
        <v>1003</v>
      </c>
      <c r="G277" s="2" t="s">
        <v>293</v>
      </c>
      <c r="H277" s="2" t="s">
        <v>1488</v>
      </c>
      <c r="I277" s="2" t="s">
        <v>2306</v>
      </c>
      <c r="J277" s="2" t="s">
        <v>730</v>
      </c>
      <c r="K277" s="18">
        <v>23</v>
      </c>
      <c r="L277" s="2" t="s">
        <v>886</v>
      </c>
    </row>
    <row r="278" spans="1:12" s="11" customFormat="1" ht="30">
      <c r="A278" s="2" t="s">
        <v>411</v>
      </c>
      <c r="B278" s="2" t="s">
        <v>999</v>
      </c>
      <c r="C278" s="2" t="s">
        <v>1000</v>
      </c>
      <c r="D278" s="2" t="s">
        <v>1001</v>
      </c>
      <c r="E278" s="2" t="s">
        <v>998</v>
      </c>
      <c r="F278" s="2" t="s">
        <v>1002</v>
      </c>
      <c r="G278" s="2" t="s">
        <v>293</v>
      </c>
      <c r="H278" s="2" t="s">
        <v>1784</v>
      </c>
      <c r="I278" s="2" t="s">
        <v>2304</v>
      </c>
      <c r="J278" s="2" t="s">
        <v>755</v>
      </c>
      <c r="K278" s="18">
        <v>18</v>
      </c>
      <c r="L278" s="2" t="s">
        <v>756</v>
      </c>
    </row>
    <row r="279" spans="1:12" s="11" customFormat="1" ht="30">
      <c r="A279" s="2" t="s">
        <v>3130</v>
      </c>
      <c r="B279" s="2" t="s">
        <v>999</v>
      </c>
      <c r="C279" s="2" t="s">
        <v>1000</v>
      </c>
      <c r="D279" s="2" t="s">
        <v>1001</v>
      </c>
      <c r="E279" s="2" t="s">
        <v>998</v>
      </c>
      <c r="F279" s="2" t="s">
        <v>1002</v>
      </c>
      <c r="G279" s="2" t="s">
        <v>293</v>
      </c>
      <c r="H279" s="2" t="s">
        <v>467</v>
      </c>
      <c r="I279" s="2" t="s">
        <v>1700</v>
      </c>
      <c r="J279" s="2" t="s">
        <v>727</v>
      </c>
      <c r="K279" s="18">
        <v>30</v>
      </c>
      <c r="L279" s="2" t="s">
        <v>728</v>
      </c>
    </row>
    <row r="280" spans="1:12" s="11" customFormat="1" ht="30">
      <c r="A280" s="2" t="s">
        <v>412</v>
      </c>
      <c r="B280" s="2" t="s">
        <v>999</v>
      </c>
      <c r="C280" s="2" t="s">
        <v>1000</v>
      </c>
      <c r="D280" s="2" t="s">
        <v>1001</v>
      </c>
      <c r="E280" s="2" t="s">
        <v>998</v>
      </c>
      <c r="F280" s="2" t="s">
        <v>1002</v>
      </c>
      <c r="G280" s="2" t="s">
        <v>293</v>
      </c>
      <c r="H280" s="2" t="s">
        <v>740</v>
      </c>
      <c r="I280" s="2" t="s">
        <v>687</v>
      </c>
      <c r="J280" s="2" t="s">
        <v>741</v>
      </c>
      <c r="K280" s="18">
        <v>17</v>
      </c>
      <c r="L280" s="2" t="s">
        <v>851</v>
      </c>
    </row>
    <row r="281" spans="1:12" s="11" customFormat="1" ht="30">
      <c r="A281" s="2" t="s">
        <v>610</v>
      </c>
      <c r="B281" s="2" t="s">
        <v>999</v>
      </c>
      <c r="C281" s="2" t="s">
        <v>1000</v>
      </c>
      <c r="D281" s="2" t="s">
        <v>1001</v>
      </c>
      <c r="E281" s="2" t="s">
        <v>998</v>
      </c>
      <c r="F281" s="2" t="s">
        <v>1002</v>
      </c>
      <c r="G281" s="2" t="s">
        <v>293</v>
      </c>
      <c r="H281" s="2" t="s">
        <v>1785</v>
      </c>
      <c r="I281" s="2" t="s">
        <v>1692</v>
      </c>
      <c r="J281" s="2" t="s">
        <v>548</v>
      </c>
      <c r="K281" s="18">
        <v>0</v>
      </c>
      <c r="L281" s="2" t="s">
        <v>1151</v>
      </c>
    </row>
    <row r="282" spans="1:12" s="11" customFormat="1" ht="12" customHeight="1">
      <c r="A282" s="751" t="s">
        <v>1807</v>
      </c>
      <c r="B282" s="751"/>
      <c r="C282" s="751"/>
      <c r="D282" s="751"/>
      <c r="E282" s="751"/>
      <c r="F282" s="751"/>
      <c r="G282" s="751"/>
      <c r="H282" s="751"/>
      <c r="I282" s="751"/>
      <c r="J282" s="751"/>
      <c r="K282" s="18">
        <f>SUM(K277:K281)</f>
        <v>88</v>
      </c>
      <c r="L282" s="2"/>
    </row>
    <row r="283" spans="1:12" s="11" customFormat="1" ht="47.25" customHeight="1">
      <c r="A283" s="2" t="s">
        <v>413</v>
      </c>
      <c r="B283" s="2" t="s">
        <v>999</v>
      </c>
      <c r="C283" s="2" t="s">
        <v>3072</v>
      </c>
      <c r="D283" s="2" t="s">
        <v>1005</v>
      </c>
      <c r="E283" s="8" t="s">
        <v>2792</v>
      </c>
      <c r="F283" s="2" t="s">
        <v>1004</v>
      </c>
      <c r="G283" s="9">
        <v>1421021</v>
      </c>
      <c r="H283" s="2" t="s">
        <v>1785</v>
      </c>
      <c r="I283" s="2" t="s">
        <v>42</v>
      </c>
      <c r="J283" s="2" t="s">
        <v>548</v>
      </c>
      <c r="K283" s="18">
        <v>0</v>
      </c>
      <c r="L283" s="2" t="s">
        <v>43</v>
      </c>
    </row>
    <row r="284" spans="1:12" s="11" customFormat="1" ht="47.25" customHeight="1">
      <c r="A284" s="2" t="s">
        <v>414</v>
      </c>
      <c r="B284" s="2" t="s">
        <v>999</v>
      </c>
      <c r="C284" s="2" t="s">
        <v>3072</v>
      </c>
      <c r="D284" s="2" t="s">
        <v>1005</v>
      </c>
      <c r="E284" s="8" t="s">
        <v>2792</v>
      </c>
      <c r="F284" s="2" t="s">
        <v>1004</v>
      </c>
      <c r="G284" s="9">
        <v>1421021</v>
      </c>
      <c r="H284" s="2" t="s">
        <v>38</v>
      </c>
      <c r="I284" s="2" t="s">
        <v>799</v>
      </c>
      <c r="J284" s="2" t="s">
        <v>720</v>
      </c>
      <c r="K284" s="18">
        <v>5</v>
      </c>
      <c r="L284" s="2" t="s">
        <v>2802</v>
      </c>
    </row>
    <row r="285" spans="1:12" s="11" customFormat="1" ht="47.25" customHeight="1">
      <c r="A285" s="2" t="s">
        <v>415</v>
      </c>
      <c r="B285" s="2" t="s">
        <v>999</v>
      </c>
      <c r="C285" s="2" t="s">
        <v>3072</v>
      </c>
      <c r="D285" s="2" t="s">
        <v>1005</v>
      </c>
      <c r="E285" s="8" t="s">
        <v>2792</v>
      </c>
      <c r="F285" s="2" t="s">
        <v>1004</v>
      </c>
      <c r="G285" s="9">
        <v>1421021</v>
      </c>
      <c r="H285" s="2" t="s">
        <v>736</v>
      </c>
      <c r="I285" s="2" t="s">
        <v>544</v>
      </c>
      <c r="J285" s="2" t="s">
        <v>737</v>
      </c>
      <c r="K285" s="18">
        <v>25</v>
      </c>
      <c r="L285" s="2" t="s">
        <v>2803</v>
      </c>
    </row>
    <row r="286" spans="1:12" s="11" customFormat="1" ht="47.25" customHeight="1">
      <c r="A286" s="2" t="s">
        <v>416</v>
      </c>
      <c r="B286" s="2" t="s">
        <v>999</v>
      </c>
      <c r="C286" s="2" t="s">
        <v>3072</v>
      </c>
      <c r="D286" s="2" t="s">
        <v>1005</v>
      </c>
      <c r="E286" s="8" t="s">
        <v>2792</v>
      </c>
      <c r="F286" s="2" t="s">
        <v>1004</v>
      </c>
      <c r="G286" s="9">
        <v>1421021</v>
      </c>
      <c r="H286" s="2" t="s">
        <v>732</v>
      </c>
      <c r="I286" s="2" t="s">
        <v>546</v>
      </c>
      <c r="J286" s="2" t="s">
        <v>734</v>
      </c>
      <c r="K286" s="18">
        <v>5</v>
      </c>
      <c r="L286" s="2" t="s">
        <v>735</v>
      </c>
    </row>
    <row r="287" spans="1:12" s="11" customFormat="1" ht="47.25" customHeight="1">
      <c r="A287" s="2" t="s">
        <v>417</v>
      </c>
      <c r="B287" s="2" t="s">
        <v>999</v>
      </c>
      <c r="C287" s="2" t="s">
        <v>3072</v>
      </c>
      <c r="D287" s="2" t="s">
        <v>1005</v>
      </c>
      <c r="E287" s="8" t="s">
        <v>2792</v>
      </c>
      <c r="F287" s="2" t="s">
        <v>1004</v>
      </c>
      <c r="G287" s="9">
        <v>1421021</v>
      </c>
      <c r="H287" s="2" t="s">
        <v>40</v>
      </c>
      <c r="I287" s="2" t="s">
        <v>666</v>
      </c>
      <c r="J287" s="2" t="s">
        <v>727</v>
      </c>
      <c r="K287" s="18">
        <v>10</v>
      </c>
      <c r="L287" s="2" t="s">
        <v>41</v>
      </c>
    </row>
    <row r="288" spans="1:12" s="11" customFormat="1" ht="47.25" customHeight="1">
      <c r="A288" s="2" t="s">
        <v>418</v>
      </c>
      <c r="B288" s="2" t="s">
        <v>999</v>
      </c>
      <c r="C288" s="2" t="s">
        <v>3072</v>
      </c>
      <c r="D288" s="2" t="s">
        <v>1005</v>
      </c>
      <c r="E288" s="8" t="s">
        <v>2792</v>
      </c>
      <c r="F288" s="2" t="s">
        <v>1004</v>
      </c>
      <c r="G288" s="9">
        <v>1421021</v>
      </c>
      <c r="H288" s="2" t="s">
        <v>738</v>
      </c>
      <c r="I288" s="2" t="s">
        <v>874</v>
      </c>
      <c r="J288" s="2" t="s">
        <v>739</v>
      </c>
      <c r="K288" s="18">
        <v>28</v>
      </c>
      <c r="L288" s="2" t="s">
        <v>817</v>
      </c>
    </row>
    <row r="289" spans="1:12" s="11" customFormat="1" ht="47.25" customHeight="1">
      <c r="A289" s="2" t="s">
        <v>3131</v>
      </c>
      <c r="B289" s="2" t="s">
        <v>999</v>
      </c>
      <c r="C289" s="2" t="s">
        <v>3072</v>
      </c>
      <c r="D289" s="2" t="s">
        <v>1005</v>
      </c>
      <c r="E289" s="8" t="s">
        <v>2792</v>
      </c>
      <c r="F289" s="2" t="s">
        <v>1004</v>
      </c>
      <c r="G289" s="9">
        <v>1421021</v>
      </c>
      <c r="H289" s="12" t="s">
        <v>635</v>
      </c>
      <c r="I289" s="2" t="s">
        <v>304</v>
      </c>
      <c r="J289" s="2" t="s">
        <v>751</v>
      </c>
      <c r="K289" s="18">
        <v>21</v>
      </c>
      <c r="L289" s="2" t="s">
        <v>817</v>
      </c>
    </row>
    <row r="290" spans="1:12" s="11" customFormat="1" ht="47.25" customHeight="1">
      <c r="A290" s="2" t="s">
        <v>1460</v>
      </c>
      <c r="B290" s="2" t="s">
        <v>999</v>
      </c>
      <c r="C290" s="2" t="s">
        <v>3072</v>
      </c>
      <c r="D290" s="2" t="s">
        <v>1005</v>
      </c>
      <c r="E290" s="8" t="s">
        <v>2792</v>
      </c>
      <c r="F290" s="2" t="s">
        <v>1004</v>
      </c>
      <c r="G290" s="9">
        <v>1421021</v>
      </c>
      <c r="H290" s="12" t="s">
        <v>752</v>
      </c>
      <c r="I290" s="2" t="s">
        <v>1496</v>
      </c>
      <c r="J290" s="2" t="s">
        <v>753</v>
      </c>
      <c r="K290" s="18">
        <v>10</v>
      </c>
      <c r="L290" s="2" t="s">
        <v>777</v>
      </c>
    </row>
    <row r="291" spans="1:12" s="11" customFormat="1" ht="47.25" customHeight="1">
      <c r="A291" s="2" t="s">
        <v>2107</v>
      </c>
      <c r="B291" s="2" t="s">
        <v>999</v>
      </c>
      <c r="C291" s="2" t="s">
        <v>3072</v>
      </c>
      <c r="D291" s="2" t="s">
        <v>1005</v>
      </c>
      <c r="E291" s="8" t="s">
        <v>2792</v>
      </c>
      <c r="F291" s="2" t="s">
        <v>1004</v>
      </c>
      <c r="G291" s="9">
        <v>1421021</v>
      </c>
      <c r="H291" s="2" t="s">
        <v>39</v>
      </c>
      <c r="I291" s="2" t="s">
        <v>2305</v>
      </c>
      <c r="J291" s="2" t="s">
        <v>755</v>
      </c>
      <c r="K291" s="18">
        <v>45</v>
      </c>
      <c r="L291" s="2" t="s">
        <v>756</v>
      </c>
    </row>
    <row r="292" spans="1:12" s="11" customFormat="1" ht="12" customHeight="1">
      <c r="A292" s="751" t="s">
        <v>1807</v>
      </c>
      <c r="B292" s="751"/>
      <c r="C292" s="751"/>
      <c r="D292" s="751"/>
      <c r="E292" s="751"/>
      <c r="F292" s="751"/>
      <c r="G292" s="751"/>
      <c r="H292" s="751"/>
      <c r="I292" s="751"/>
      <c r="J292" s="751"/>
      <c r="K292" s="18">
        <f>SUM(K283:K291)</f>
        <v>149</v>
      </c>
      <c r="L292" s="2"/>
    </row>
    <row r="293" spans="1:12" s="11" customFormat="1" ht="36.75" customHeight="1">
      <c r="A293" s="2" t="s">
        <v>419</v>
      </c>
      <c r="B293" s="2" t="s">
        <v>621</v>
      </c>
      <c r="C293" s="2" t="s">
        <v>1006</v>
      </c>
      <c r="D293" s="2" t="s">
        <v>1007</v>
      </c>
      <c r="E293" s="2" t="s">
        <v>997</v>
      </c>
      <c r="F293" s="2" t="s">
        <v>1007</v>
      </c>
      <c r="G293" s="2" t="s">
        <v>94</v>
      </c>
      <c r="H293" s="2" t="s">
        <v>1778</v>
      </c>
      <c r="I293" s="2" t="s">
        <v>1689</v>
      </c>
      <c r="J293" s="2" t="s">
        <v>720</v>
      </c>
      <c r="K293" s="18">
        <v>6</v>
      </c>
      <c r="L293" s="2" t="s">
        <v>721</v>
      </c>
    </row>
    <row r="294" spans="1:12" s="11" customFormat="1" ht="36.75" customHeight="1">
      <c r="A294" s="2" t="s">
        <v>420</v>
      </c>
      <c r="B294" s="2" t="s">
        <v>621</v>
      </c>
      <c r="C294" s="2" t="s">
        <v>1006</v>
      </c>
      <c r="D294" s="2" t="s">
        <v>1007</v>
      </c>
      <c r="E294" s="2" t="s">
        <v>997</v>
      </c>
      <c r="F294" s="2" t="s">
        <v>1007</v>
      </c>
      <c r="G294" s="2" t="s">
        <v>94</v>
      </c>
      <c r="H294" s="2" t="s">
        <v>467</v>
      </c>
      <c r="I294" s="2" t="s">
        <v>1700</v>
      </c>
      <c r="J294" s="2" t="s">
        <v>727</v>
      </c>
      <c r="K294" s="18">
        <v>27</v>
      </c>
      <c r="L294" s="2" t="s">
        <v>728</v>
      </c>
    </row>
    <row r="295" spans="1:12" s="11" customFormat="1" ht="36.75" customHeight="1">
      <c r="A295" s="2" t="s">
        <v>576</v>
      </c>
      <c r="B295" s="2" t="s">
        <v>621</v>
      </c>
      <c r="C295" s="2" t="s">
        <v>1006</v>
      </c>
      <c r="D295" s="2" t="s">
        <v>1007</v>
      </c>
      <c r="E295" s="2" t="s">
        <v>997</v>
      </c>
      <c r="F295" s="2" t="s">
        <v>1007</v>
      </c>
      <c r="G295" s="2" t="s">
        <v>94</v>
      </c>
      <c r="H295" s="2" t="s">
        <v>1488</v>
      </c>
      <c r="I295" s="2" t="s">
        <v>2306</v>
      </c>
      <c r="J295" s="2" t="s">
        <v>730</v>
      </c>
      <c r="K295" s="18">
        <v>26</v>
      </c>
      <c r="L295" s="2" t="s">
        <v>886</v>
      </c>
    </row>
    <row r="296" spans="1:12" s="11" customFormat="1" ht="36.75" customHeight="1">
      <c r="A296" s="2" t="s">
        <v>577</v>
      </c>
      <c r="B296" s="2" t="s">
        <v>621</v>
      </c>
      <c r="C296" s="2" t="s">
        <v>1006</v>
      </c>
      <c r="D296" s="2" t="s">
        <v>1007</v>
      </c>
      <c r="E296" s="2" t="s">
        <v>997</v>
      </c>
      <c r="F296" s="2" t="s">
        <v>1007</v>
      </c>
      <c r="G296" s="2" t="s">
        <v>94</v>
      </c>
      <c r="H296" s="2" t="s">
        <v>740</v>
      </c>
      <c r="I296" s="2" t="s">
        <v>605</v>
      </c>
      <c r="J296" s="2" t="s">
        <v>741</v>
      </c>
      <c r="K296" s="18">
        <v>25</v>
      </c>
      <c r="L296" s="2" t="s">
        <v>851</v>
      </c>
    </row>
    <row r="297" spans="1:12" s="11" customFormat="1" ht="36.75" customHeight="1">
      <c r="A297" s="2" t="s">
        <v>421</v>
      </c>
      <c r="B297" s="2" t="s">
        <v>621</v>
      </c>
      <c r="C297" s="2" t="s">
        <v>1006</v>
      </c>
      <c r="D297" s="2" t="s">
        <v>1007</v>
      </c>
      <c r="E297" s="2" t="s">
        <v>997</v>
      </c>
      <c r="F297" s="2" t="s">
        <v>1007</v>
      </c>
      <c r="G297" s="2" t="s">
        <v>94</v>
      </c>
      <c r="H297" s="2" t="s">
        <v>746</v>
      </c>
      <c r="I297" s="2" t="s">
        <v>1780</v>
      </c>
      <c r="J297" s="2" t="s">
        <v>747</v>
      </c>
      <c r="K297" s="18">
        <v>15</v>
      </c>
      <c r="L297" s="2" t="s">
        <v>858</v>
      </c>
    </row>
    <row r="298" spans="1:12" s="11" customFormat="1" ht="36.75" customHeight="1">
      <c r="A298" s="2" t="s">
        <v>422</v>
      </c>
      <c r="B298" s="2" t="s">
        <v>621</v>
      </c>
      <c r="C298" s="2" t="s">
        <v>1006</v>
      </c>
      <c r="D298" s="2" t="s">
        <v>1007</v>
      </c>
      <c r="E298" s="2" t="s">
        <v>997</v>
      </c>
      <c r="F298" s="2" t="s">
        <v>1007</v>
      </c>
      <c r="G298" s="2" t="s">
        <v>94</v>
      </c>
      <c r="H298" s="2" t="s">
        <v>748</v>
      </c>
      <c r="I298" s="2" t="s">
        <v>1781</v>
      </c>
      <c r="J298" s="2" t="s">
        <v>749</v>
      </c>
      <c r="K298" s="18">
        <v>26</v>
      </c>
      <c r="L298" s="2" t="s">
        <v>1402</v>
      </c>
    </row>
    <row r="299" spans="1:12" s="11" customFormat="1" ht="36.75" customHeight="1">
      <c r="A299" s="2" t="s">
        <v>423</v>
      </c>
      <c r="B299" s="2" t="s">
        <v>621</v>
      </c>
      <c r="C299" s="2" t="s">
        <v>1006</v>
      </c>
      <c r="D299" s="2" t="s">
        <v>1007</v>
      </c>
      <c r="E299" s="2" t="s">
        <v>997</v>
      </c>
      <c r="F299" s="2" t="s">
        <v>1007</v>
      </c>
      <c r="G299" s="2" t="s">
        <v>94</v>
      </c>
      <c r="H299" s="2" t="s">
        <v>742</v>
      </c>
      <c r="I299" s="2" t="s">
        <v>1779</v>
      </c>
      <c r="J299" s="2" t="s">
        <v>743</v>
      </c>
      <c r="K299" s="18">
        <v>12</v>
      </c>
      <c r="L299" s="2" t="s">
        <v>869</v>
      </c>
    </row>
    <row r="300" spans="1:12" s="11" customFormat="1" ht="36.75" customHeight="1">
      <c r="A300" s="2" t="s">
        <v>909</v>
      </c>
      <c r="B300" s="2" t="s">
        <v>621</v>
      </c>
      <c r="C300" s="2" t="s">
        <v>1006</v>
      </c>
      <c r="D300" s="2" t="s">
        <v>1007</v>
      </c>
      <c r="E300" s="2" t="s">
        <v>997</v>
      </c>
      <c r="F300" s="2" t="s">
        <v>1007</v>
      </c>
      <c r="G300" s="2" t="s">
        <v>94</v>
      </c>
      <c r="H300" s="12" t="s">
        <v>1782</v>
      </c>
      <c r="I300" s="2" t="s">
        <v>1783</v>
      </c>
      <c r="J300" s="2" t="s">
        <v>753</v>
      </c>
      <c r="K300" s="18">
        <v>9</v>
      </c>
      <c r="L300" s="2" t="s">
        <v>777</v>
      </c>
    </row>
    <row r="301" spans="1:12" s="11" customFormat="1" ht="36.75" customHeight="1">
      <c r="A301" s="2" t="s">
        <v>424</v>
      </c>
      <c r="B301" s="2" t="s">
        <v>621</v>
      </c>
      <c r="C301" s="2" t="s">
        <v>1006</v>
      </c>
      <c r="D301" s="2" t="s">
        <v>1007</v>
      </c>
      <c r="E301" s="2" t="s">
        <v>997</v>
      </c>
      <c r="F301" s="2" t="s">
        <v>1007</v>
      </c>
      <c r="G301" s="2" t="s">
        <v>94</v>
      </c>
      <c r="H301" s="2" t="s">
        <v>1784</v>
      </c>
      <c r="I301" s="2" t="s">
        <v>2304</v>
      </c>
      <c r="J301" s="2" t="s">
        <v>755</v>
      </c>
      <c r="K301" s="18">
        <v>56</v>
      </c>
      <c r="L301" s="2" t="s">
        <v>756</v>
      </c>
    </row>
    <row r="302" spans="1:12" s="11" customFormat="1" ht="12" customHeight="1">
      <c r="A302" s="751" t="s">
        <v>1807</v>
      </c>
      <c r="B302" s="751"/>
      <c r="C302" s="751"/>
      <c r="D302" s="751"/>
      <c r="E302" s="751"/>
      <c r="F302" s="751"/>
      <c r="G302" s="751"/>
      <c r="H302" s="751"/>
      <c r="I302" s="751"/>
      <c r="J302" s="751"/>
      <c r="K302" s="18">
        <f>SUM(K293:K301)</f>
        <v>202</v>
      </c>
      <c r="L302" s="2"/>
    </row>
    <row r="303" spans="1:12" s="11" customFormat="1" ht="20">
      <c r="A303" s="2" t="s">
        <v>425</v>
      </c>
      <c r="B303" s="2" t="s">
        <v>834</v>
      </c>
      <c r="C303" s="2" t="s">
        <v>659</v>
      </c>
      <c r="D303" s="2" t="s">
        <v>1786</v>
      </c>
      <c r="E303" s="2" t="s">
        <v>1720</v>
      </c>
      <c r="F303" s="2" t="s">
        <v>1786</v>
      </c>
      <c r="G303" s="2" t="s">
        <v>1719</v>
      </c>
      <c r="H303" s="2" t="s">
        <v>1784</v>
      </c>
      <c r="I303" s="2" t="s">
        <v>1700</v>
      </c>
      <c r="J303" s="2" t="s">
        <v>755</v>
      </c>
      <c r="K303" s="18">
        <v>45</v>
      </c>
      <c r="L303" s="2" t="s">
        <v>1787</v>
      </c>
    </row>
    <row r="304" spans="1:12" s="11" customFormat="1" ht="20">
      <c r="A304" s="2" t="s">
        <v>426</v>
      </c>
      <c r="B304" s="2" t="s">
        <v>834</v>
      </c>
      <c r="C304" s="2" t="s">
        <v>659</v>
      </c>
      <c r="D304" s="2" t="s">
        <v>1786</v>
      </c>
      <c r="E304" s="2" t="s">
        <v>1720</v>
      </c>
      <c r="F304" s="2" t="s">
        <v>1786</v>
      </c>
      <c r="G304" s="2" t="s">
        <v>1719</v>
      </c>
      <c r="H304" s="2" t="s">
        <v>738</v>
      </c>
      <c r="I304" s="2" t="s">
        <v>2306</v>
      </c>
      <c r="J304" s="2" t="s">
        <v>739</v>
      </c>
      <c r="K304" s="18">
        <v>20</v>
      </c>
      <c r="L304" s="2" t="s">
        <v>817</v>
      </c>
    </row>
    <row r="305" spans="1:12" s="11" customFormat="1" ht="20">
      <c r="A305" s="2" t="s">
        <v>427</v>
      </c>
      <c r="B305" s="2" t="s">
        <v>834</v>
      </c>
      <c r="C305" s="2" t="s">
        <v>659</v>
      </c>
      <c r="D305" s="2" t="s">
        <v>1786</v>
      </c>
      <c r="E305" s="2" t="s">
        <v>1720</v>
      </c>
      <c r="F305" s="2" t="s">
        <v>1786</v>
      </c>
      <c r="G305" s="2" t="s">
        <v>1719</v>
      </c>
      <c r="H305" s="2" t="s">
        <v>1785</v>
      </c>
      <c r="I305" s="2" t="s">
        <v>2304</v>
      </c>
      <c r="J305" s="2" t="s">
        <v>548</v>
      </c>
      <c r="K305" s="18">
        <v>0</v>
      </c>
      <c r="L305" s="2" t="s">
        <v>954</v>
      </c>
    </row>
    <row r="306" spans="1:12" s="11" customFormat="1" ht="12" customHeight="1">
      <c r="A306" s="751" t="s">
        <v>1807</v>
      </c>
      <c r="B306" s="751"/>
      <c r="C306" s="751"/>
      <c r="D306" s="751"/>
      <c r="E306" s="751"/>
      <c r="F306" s="751"/>
      <c r="G306" s="751"/>
      <c r="H306" s="751"/>
      <c r="I306" s="751"/>
      <c r="J306" s="751"/>
      <c r="K306" s="18">
        <f>SUM(K303:K305)</f>
        <v>65</v>
      </c>
      <c r="L306" s="2"/>
    </row>
    <row r="307" spans="1:12" s="11" customFormat="1" ht="30">
      <c r="A307" s="2" t="s">
        <v>1752</v>
      </c>
      <c r="B307" s="2" t="s">
        <v>966</v>
      </c>
      <c r="C307" s="2" t="s">
        <v>2230</v>
      </c>
      <c r="D307" s="2" t="s">
        <v>1060</v>
      </c>
      <c r="E307" s="2" t="s">
        <v>2804</v>
      </c>
      <c r="F307" s="2" t="s">
        <v>1060</v>
      </c>
      <c r="G307" s="2" t="s">
        <v>89</v>
      </c>
      <c r="H307" s="9" t="s">
        <v>1607</v>
      </c>
      <c r="I307" s="2" t="s">
        <v>2304</v>
      </c>
      <c r="J307" s="2" t="s">
        <v>548</v>
      </c>
      <c r="K307" s="18">
        <v>0</v>
      </c>
      <c r="L307" s="2" t="s">
        <v>269</v>
      </c>
    </row>
    <row r="308" spans="1:12" s="11" customFormat="1" ht="30">
      <c r="A308" s="2" t="s">
        <v>428</v>
      </c>
      <c r="B308" s="2" t="s">
        <v>966</v>
      </c>
      <c r="C308" s="2" t="s">
        <v>2230</v>
      </c>
      <c r="D308" s="2" t="s">
        <v>1060</v>
      </c>
      <c r="E308" s="2" t="s">
        <v>2804</v>
      </c>
      <c r="F308" s="2" t="s">
        <v>1060</v>
      </c>
      <c r="G308" s="2" t="s">
        <v>89</v>
      </c>
      <c r="H308" s="2" t="s">
        <v>719</v>
      </c>
      <c r="I308" s="2" t="s">
        <v>1700</v>
      </c>
      <c r="J308" s="2" t="s">
        <v>720</v>
      </c>
      <c r="K308" s="18">
        <v>5</v>
      </c>
      <c r="L308" s="2" t="s">
        <v>721</v>
      </c>
    </row>
    <row r="309" spans="1:12" s="11" customFormat="1" ht="30">
      <c r="A309" s="2" t="s">
        <v>429</v>
      </c>
      <c r="B309" s="2" t="s">
        <v>966</v>
      </c>
      <c r="C309" s="2" t="s">
        <v>2230</v>
      </c>
      <c r="D309" s="2" t="s">
        <v>1060</v>
      </c>
      <c r="E309" s="2" t="s">
        <v>2804</v>
      </c>
      <c r="F309" s="2" t="s">
        <v>1060</v>
      </c>
      <c r="G309" s="2" t="s">
        <v>89</v>
      </c>
      <c r="H309" s="2" t="s">
        <v>631</v>
      </c>
      <c r="I309" s="2" t="s">
        <v>2306</v>
      </c>
      <c r="J309" s="2" t="s">
        <v>727</v>
      </c>
      <c r="K309" s="18">
        <v>14</v>
      </c>
      <c r="L309" s="2" t="s">
        <v>728</v>
      </c>
    </row>
    <row r="310" spans="1:12" s="11" customFormat="1" ht="30">
      <c r="A310" s="2" t="s">
        <v>430</v>
      </c>
      <c r="B310" s="2" t="s">
        <v>966</v>
      </c>
      <c r="C310" s="2" t="s">
        <v>2230</v>
      </c>
      <c r="D310" s="2" t="s">
        <v>1060</v>
      </c>
      <c r="E310" s="2" t="s">
        <v>2804</v>
      </c>
      <c r="F310" s="2" t="s">
        <v>1060</v>
      </c>
      <c r="G310" s="2" t="s">
        <v>89</v>
      </c>
      <c r="H310" s="2" t="s">
        <v>1608</v>
      </c>
      <c r="I310" s="2" t="s">
        <v>1690</v>
      </c>
      <c r="J310" s="2" t="s">
        <v>730</v>
      </c>
      <c r="K310" s="18">
        <v>21</v>
      </c>
      <c r="L310" s="2" t="s">
        <v>886</v>
      </c>
    </row>
    <row r="311" spans="1:12" s="11" customFormat="1" ht="30">
      <c r="A311" s="2" t="s">
        <v>1751</v>
      </c>
      <c r="B311" s="2" t="s">
        <v>966</v>
      </c>
      <c r="C311" s="2" t="s">
        <v>2230</v>
      </c>
      <c r="D311" s="2" t="s">
        <v>1060</v>
      </c>
      <c r="E311" s="2" t="s">
        <v>2804</v>
      </c>
      <c r="F311" s="2" t="s">
        <v>1060</v>
      </c>
      <c r="G311" s="2" t="s">
        <v>89</v>
      </c>
      <c r="H311" s="2" t="s">
        <v>1784</v>
      </c>
      <c r="I311" s="2" t="s">
        <v>1689</v>
      </c>
      <c r="J311" s="2" t="s">
        <v>755</v>
      </c>
      <c r="K311" s="18">
        <v>29</v>
      </c>
      <c r="L311" s="2" t="s">
        <v>1788</v>
      </c>
    </row>
    <row r="312" spans="1:12" s="11" customFormat="1" ht="30">
      <c r="A312" s="2" t="s">
        <v>431</v>
      </c>
      <c r="B312" s="2" t="s">
        <v>966</v>
      </c>
      <c r="C312" s="2" t="s">
        <v>2230</v>
      </c>
      <c r="D312" s="2" t="s">
        <v>1060</v>
      </c>
      <c r="E312" s="2" t="s">
        <v>2804</v>
      </c>
      <c r="F312" s="2" t="s">
        <v>1060</v>
      </c>
      <c r="G312" s="2" t="s">
        <v>89</v>
      </c>
      <c r="H312" s="2" t="s">
        <v>736</v>
      </c>
      <c r="I312" s="2" t="s">
        <v>2307</v>
      </c>
      <c r="J312" s="2" t="s">
        <v>737</v>
      </c>
      <c r="K312" s="18">
        <v>30</v>
      </c>
      <c r="L312" s="2" t="s">
        <v>735</v>
      </c>
    </row>
    <row r="313" spans="1:12" s="11" customFormat="1" ht="30">
      <c r="A313" s="2" t="s">
        <v>882</v>
      </c>
      <c r="B313" s="2" t="s">
        <v>966</v>
      </c>
      <c r="C313" s="2" t="s">
        <v>2230</v>
      </c>
      <c r="D313" s="2" t="s">
        <v>1060</v>
      </c>
      <c r="E313" s="2" t="s">
        <v>2804</v>
      </c>
      <c r="F313" s="2" t="s">
        <v>1060</v>
      </c>
      <c r="G313" s="2" t="s">
        <v>89</v>
      </c>
      <c r="H313" s="2" t="s">
        <v>1609</v>
      </c>
      <c r="I313" s="2" t="s">
        <v>683</v>
      </c>
      <c r="J313" s="2" t="s">
        <v>747</v>
      </c>
      <c r="K313" s="18">
        <v>14</v>
      </c>
      <c r="L313" s="2" t="s">
        <v>858</v>
      </c>
    </row>
    <row r="314" spans="1:12" s="11" customFormat="1" ht="30">
      <c r="A314" s="2" t="s">
        <v>432</v>
      </c>
      <c r="B314" s="2" t="s">
        <v>966</v>
      </c>
      <c r="C314" s="2" t="s">
        <v>2230</v>
      </c>
      <c r="D314" s="2" t="s">
        <v>1060</v>
      </c>
      <c r="E314" s="2" t="s">
        <v>2804</v>
      </c>
      <c r="F314" s="2" t="s">
        <v>1060</v>
      </c>
      <c r="G314" s="2" t="s">
        <v>89</v>
      </c>
      <c r="H314" s="2" t="s">
        <v>1610</v>
      </c>
      <c r="I314" s="2" t="s">
        <v>801</v>
      </c>
      <c r="J314" s="2" t="s">
        <v>741</v>
      </c>
      <c r="K314" s="18">
        <v>11</v>
      </c>
      <c r="L314" s="2" t="s">
        <v>851</v>
      </c>
    </row>
    <row r="315" spans="1:12" s="11" customFormat="1" ht="30">
      <c r="A315" s="2" t="s">
        <v>433</v>
      </c>
      <c r="B315" s="2" t="s">
        <v>966</v>
      </c>
      <c r="C315" s="2" t="s">
        <v>2230</v>
      </c>
      <c r="D315" s="2" t="s">
        <v>1060</v>
      </c>
      <c r="E315" s="2" t="s">
        <v>2804</v>
      </c>
      <c r="F315" s="2" t="s">
        <v>1060</v>
      </c>
      <c r="G315" s="2" t="s">
        <v>89</v>
      </c>
      <c r="H315" s="13" t="s">
        <v>1611</v>
      </c>
      <c r="I315" s="2" t="s">
        <v>1683</v>
      </c>
      <c r="J315" s="2" t="s">
        <v>723</v>
      </c>
      <c r="K315" s="18">
        <v>6</v>
      </c>
      <c r="L315" s="2" t="s">
        <v>1790</v>
      </c>
    </row>
    <row r="316" spans="1:12" s="11" customFormat="1" ht="12" customHeight="1">
      <c r="A316" s="751" t="s">
        <v>1807</v>
      </c>
      <c r="B316" s="751"/>
      <c r="C316" s="751"/>
      <c r="D316" s="751"/>
      <c r="E316" s="751"/>
      <c r="F316" s="751"/>
      <c r="G316" s="751"/>
      <c r="H316" s="751"/>
      <c r="I316" s="751"/>
      <c r="J316" s="751"/>
      <c r="K316" s="18">
        <f>SUM(K307:K315)</f>
        <v>130</v>
      </c>
      <c r="L316" s="2"/>
    </row>
    <row r="317" spans="1:12" s="11" customFormat="1" ht="57" customHeight="1">
      <c r="A317" s="2" t="s">
        <v>2108</v>
      </c>
      <c r="B317" s="2" t="s">
        <v>1390</v>
      </c>
      <c r="C317" s="2" t="s">
        <v>1391</v>
      </c>
      <c r="D317" s="2" t="s">
        <v>65</v>
      </c>
      <c r="E317" s="2" t="s">
        <v>1392</v>
      </c>
      <c r="F317" s="2" t="s">
        <v>65</v>
      </c>
      <c r="G317" s="2" t="s">
        <v>681</v>
      </c>
      <c r="H317" s="2" t="s">
        <v>1612</v>
      </c>
      <c r="I317" s="2" t="s">
        <v>1700</v>
      </c>
      <c r="J317" s="2" t="s">
        <v>749</v>
      </c>
      <c r="K317" s="18">
        <v>60</v>
      </c>
      <c r="L317" s="2" t="s">
        <v>1402</v>
      </c>
    </row>
    <row r="318" spans="1:12" s="11" customFormat="1" ht="57" customHeight="1">
      <c r="A318" s="2" t="s">
        <v>434</v>
      </c>
      <c r="B318" s="2" t="s">
        <v>1390</v>
      </c>
      <c r="C318" s="2" t="s">
        <v>1391</v>
      </c>
      <c r="D318" s="2" t="s">
        <v>65</v>
      </c>
      <c r="E318" s="2" t="s">
        <v>1392</v>
      </c>
      <c r="F318" s="2" t="s">
        <v>65</v>
      </c>
      <c r="G318" s="2" t="s">
        <v>681</v>
      </c>
      <c r="H318" s="2" t="s">
        <v>1613</v>
      </c>
      <c r="I318" s="2" t="s">
        <v>2306</v>
      </c>
      <c r="J318" s="2" t="s">
        <v>749</v>
      </c>
      <c r="K318" s="18">
        <v>60</v>
      </c>
      <c r="L318" s="2" t="s">
        <v>1402</v>
      </c>
    </row>
    <row r="319" spans="1:12" s="11" customFormat="1" ht="57" customHeight="1">
      <c r="A319" s="2" t="s">
        <v>435</v>
      </c>
      <c r="B319" s="2" t="s">
        <v>1390</v>
      </c>
      <c r="C319" s="2" t="s">
        <v>1391</v>
      </c>
      <c r="D319" s="2" t="s">
        <v>65</v>
      </c>
      <c r="E319" s="2" t="s">
        <v>1392</v>
      </c>
      <c r="F319" s="2" t="s">
        <v>65</v>
      </c>
      <c r="G319" s="2" t="s">
        <v>681</v>
      </c>
      <c r="H319" s="2" t="s">
        <v>1614</v>
      </c>
      <c r="I319" s="2" t="s">
        <v>1690</v>
      </c>
      <c r="J319" s="2" t="s">
        <v>749</v>
      </c>
      <c r="K319" s="18">
        <v>60</v>
      </c>
      <c r="L319" s="2" t="s">
        <v>1402</v>
      </c>
    </row>
    <row r="320" spans="1:12" s="11" customFormat="1" ht="57" customHeight="1">
      <c r="A320" s="2" t="s">
        <v>436</v>
      </c>
      <c r="B320" s="2" t="s">
        <v>1390</v>
      </c>
      <c r="C320" s="2" t="s">
        <v>1391</v>
      </c>
      <c r="D320" s="2" t="s">
        <v>65</v>
      </c>
      <c r="E320" s="2" t="s">
        <v>1392</v>
      </c>
      <c r="F320" s="2" t="s">
        <v>65</v>
      </c>
      <c r="G320" s="2" t="s">
        <v>681</v>
      </c>
      <c r="H320" s="2" t="s">
        <v>1615</v>
      </c>
      <c r="I320" s="2" t="s">
        <v>801</v>
      </c>
      <c r="J320" s="2" t="s">
        <v>749</v>
      </c>
      <c r="K320" s="18">
        <v>60</v>
      </c>
      <c r="L320" s="2" t="s">
        <v>1402</v>
      </c>
    </row>
    <row r="321" spans="1:12" s="11" customFormat="1" ht="57" customHeight="1">
      <c r="A321" s="2" t="s">
        <v>3093</v>
      </c>
      <c r="B321" s="2" t="s">
        <v>1390</v>
      </c>
      <c r="C321" s="2" t="s">
        <v>1391</v>
      </c>
      <c r="D321" s="2" t="s">
        <v>65</v>
      </c>
      <c r="E321" s="2" t="s">
        <v>1392</v>
      </c>
      <c r="F321" s="2" t="s">
        <v>65</v>
      </c>
      <c r="G321" s="2" t="s">
        <v>681</v>
      </c>
      <c r="H321" s="2" t="s">
        <v>1616</v>
      </c>
      <c r="I321" s="2" t="s">
        <v>1689</v>
      </c>
      <c r="J321" s="2" t="s">
        <v>749</v>
      </c>
      <c r="K321" s="18">
        <v>60</v>
      </c>
      <c r="L321" s="2" t="s">
        <v>1402</v>
      </c>
    </row>
    <row r="322" spans="1:12" s="11" customFormat="1" ht="57" customHeight="1">
      <c r="A322" s="2" t="s">
        <v>437</v>
      </c>
      <c r="B322" s="2" t="s">
        <v>1390</v>
      </c>
      <c r="C322" s="2" t="s">
        <v>1391</v>
      </c>
      <c r="D322" s="2" t="s">
        <v>65</v>
      </c>
      <c r="E322" s="2" t="s">
        <v>1392</v>
      </c>
      <c r="F322" s="2" t="s">
        <v>65</v>
      </c>
      <c r="G322" s="2" t="s">
        <v>681</v>
      </c>
      <c r="H322" s="2" t="s">
        <v>1785</v>
      </c>
      <c r="I322" s="2" t="s">
        <v>1674</v>
      </c>
      <c r="J322" s="2" t="s">
        <v>548</v>
      </c>
      <c r="K322" s="18">
        <v>0</v>
      </c>
      <c r="L322" s="2" t="s">
        <v>1402</v>
      </c>
    </row>
    <row r="323" spans="1:12" s="11" customFormat="1" ht="12" customHeight="1">
      <c r="A323" s="751" t="s">
        <v>1807</v>
      </c>
      <c r="B323" s="751"/>
      <c r="C323" s="751"/>
      <c r="D323" s="751"/>
      <c r="E323" s="751"/>
      <c r="F323" s="751"/>
      <c r="G323" s="751"/>
      <c r="H323" s="751"/>
      <c r="I323" s="751"/>
      <c r="J323" s="751"/>
      <c r="K323" s="18">
        <f>SUM(K317:K322)</f>
        <v>300</v>
      </c>
      <c r="L323" s="2"/>
    </row>
    <row r="324" spans="1:12" s="11" customFormat="1" ht="31.5" customHeight="1">
      <c r="A324" s="2" t="s">
        <v>438</v>
      </c>
      <c r="B324" s="2" t="s">
        <v>1390</v>
      </c>
      <c r="C324" s="2" t="s">
        <v>937</v>
      </c>
      <c r="D324" s="2" t="s">
        <v>940</v>
      </c>
      <c r="E324" s="2" t="s">
        <v>66</v>
      </c>
      <c r="F324" s="2" t="s">
        <v>940</v>
      </c>
      <c r="G324" s="2">
        <v>1463011</v>
      </c>
      <c r="H324" s="13" t="s">
        <v>719</v>
      </c>
      <c r="I324" s="8" t="s">
        <v>1689</v>
      </c>
      <c r="J324" s="9">
        <v>4260</v>
      </c>
      <c r="K324" s="18">
        <v>11</v>
      </c>
      <c r="L324" s="2" t="s">
        <v>721</v>
      </c>
    </row>
    <row r="325" spans="1:12" s="11" customFormat="1" ht="31.5" customHeight="1">
      <c r="A325" s="2" t="s">
        <v>439</v>
      </c>
      <c r="B325" s="2" t="s">
        <v>1390</v>
      </c>
      <c r="C325" s="2" t="s">
        <v>937</v>
      </c>
      <c r="D325" s="2" t="s">
        <v>940</v>
      </c>
      <c r="E325" s="2" t="s">
        <v>66</v>
      </c>
      <c r="F325" s="2" t="s">
        <v>940</v>
      </c>
      <c r="G325" s="2">
        <v>1463011</v>
      </c>
      <c r="H325" s="2" t="s">
        <v>1617</v>
      </c>
      <c r="I325" s="8" t="s">
        <v>2312</v>
      </c>
      <c r="J325" s="9">
        <v>4580</v>
      </c>
      <c r="K325" s="18">
        <v>60</v>
      </c>
      <c r="L325" s="13">
        <v>25.56</v>
      </c>
    </row>
    <row r="326" spans="1:12" s="11" customFormat="1" ht="31.5" customHeight="1">
      <c r="A326" s="2" t="s">
        <v>440</v>
      </c>
      <c r="B326" s="2" t="s">
        <v>1390</v>
      </c>
      <c r="C326" s="2" t="s">
        <v>937</v>
      </c>
      <c r="D326" s="2" t="s">
        <v>940</v>
      </c>
      <c r="E326" s="2" t="s">
        <v>66</v>
      </c>
      <c r="F326" s="2" t="s">
        <v>940</v>
      </c>
      <c r="G326" s="2">
        <v>1463011</v>
      </c>
      <c r="H326" s="13" t="s">
        <v>1618</v>
      </c>
      <c r="I326" s="8" t="s">
        <v>757</v>
      </c>
      <c r="J326" s="9">
        <v>4501</v>
      </c>
      <c r="K326" s="18">
        <v>25</v>
      </c>
      <c r="L326" s="13" t="s">
        <v>1619</v>
      </c>
    </row>
    <row r="327" spans="1:12" s="11" customFormat="1" ht="31.5" customHeight="1">
      <c r="A327" s="2" t="s">
        <v>441</v>
      </c>
      <c r="B327" s="2" t="s">
        <v>1390</v>
      </c>
      <c r="C327" s="2" t="s">
        <v>937</v>
      </c>
      <c r="D327" s="2" t="s">
        <v>940</v>
      </c>
      <c r="E327" s="2" t="s">
        <v>66</v>
      </c>
      <c r="F327" s="2" t="s">
        <v>940</v>
      </c>
      <c r="G327" s="2">
        <v>1463011</v>
      </c>
      <c r="H327" s="13" t="s">
        <v>1620</v>
      </c>
      <c r="I327" s="8" t="s">
        <v>2309</v>
      </c>
      <c r="J327" s="9">
        <v>4500</v>
      </c>
      <c r="K327" s="18">
        <v>35</v>
      </c>
      <c r="L327" s="2" t="s">
        <v>2805</v>
      </c>
    </row>
    <row r="328" spans="1:12" s="11" customFormat="1" ht="31.5" customHeight="1">
      <c r="A328" s="2" t="s">
        <v>916</v>
      </c>
      <c r="B328" s="2" t="s">
        <v>1390</v>
      </c>
      <c r="C328" s="2" t="s">
        <v>937</v>
      </c>
      <c r="D328" s="2" t="s">
        <v>940</v>
      </c>
      <c r="E328" s="2" t="s">
        <v>66</v>
      </c>
      <c r="F328" s="2" t="s">
        <v>940</v>
      </c>
      <c r="G328" s="2">
        <v>1463011</v>
      </c>
      <c r="H328" s="2" t="s">
        <v>729</v>
      </c>
      <c r="I328" s="2" t="s">
        <v>2308</v>
      </c>
      <c r="J328" s="2" t="s">
        <v>730</v>
      </c>
      <c r="K328" s="18">
        <v>55</v>
      </c>
      <c r="L328" s="2" t="s">
        <v>310</v>
      </c>
    </row>
    <row r="329" spans="1:12" s="11" customFormat="1" ht="31.5" customHeight="1">
      <c r="A329" s="2" t="s">
        <v>442</v>
      </c>
      <c r="B329" s="2" t="s">
        <v>1390</v>
      </c>
      <c r="C329" s="2" t="s">
        <v>937</v>
      </c>
      <c r="D329" s="2" t="s">
        <v>940</v>
      </c>
      <c r="E329" s="2" t="s">
        <v>66</v>
      </c>
      <c r="F329" s="2" t="s">
        <v>940</v>
      </c>
      <c r="G329" s="2">
        <v>1463011</v>
      </c>
      <c r="H329" s="13" t="s">
        <v>1621</v>
      </c>
      <c r="I329" s="8" t="s">
        <v>601</v>
      </c>
      <c r="J329" s="9">
        <v>4106</v>
      </c>
      <c r="K329" s="18">
        <v>9</v>
      </c>
      <c r="L329" s="13">
        <v>53</v>
      </c>
    </row>
    <row r="330" spans="1:12" s="11" customFormat="1" ht="31.5" customHeight="1">
      <c r="A330" s="2" t="s">
        <v>443</v>
      </c>
      <c r="B330" s="2" t="s">
        <v>1390</v>
      </c>
      <c r="C330" s="2" t="s">
        <v>937</v>
      </c>
      <c r="D330" s="2" t="s">
        <v>940</v>
      </c>
      <c r="E330" s="2" t="s">
        <v>66</v>
      </c>
      <c r="F330" s="2" t="s">
        <v>940</v>
      </c>
      <c r="G330" s="2">
        <v>1463011</v>
      </c>
      <c r="H330" s="13" t="s">
        <v>1622</v>
      </c>
      <c r="I330" s="8" t="s">
        <v>1722</v>
      </c>
      <c r="J330" s="9">
        <v>4100</v>
      </c>
      <c r="K330" s="18">
        <v>50</v>
      </c>
      <c r="L330" s="2" t="s">
        <v>735</v>
      </c>
    </row>
    <row r="331" spans="1:12" s="11" customFormat="1" ht="31.5" customHeight="1">
      <c r="A331" s="2" t="s">
        <v>444</v>
      </c>
      <c r="B331" s="2" t="s">
        <v>1390</v>
      </c>
      <c r="C331" s="2" t="s">
        <v>937</v>
      </c>
      <c r="D331" s="2" t="s">
        <v>940</v>
      </c>
      <c r="E331" s="2" t="s">
        <v>66</v>
      </c>
      <c r="F331" s="2" t="s">
        <v>940</v>
      </c>
      <c r="G331" s="2">
        <v>1463011</v>
      </c>
      <c r="H331" s="2" t="s">
        <v>1582</v>
      </c>
      <c r="I331" s="2" t="s">
        <v>657</v>
      </c>
      <c r="J331" s="2" t="s">
        <v>741</v>
      </c>
      <c r="K331" s="18">
        <v>11</v>
      </c>
      <c r="L331" s="2" t="s">
        <v>851</v>
      </c>
    </row>
    <row r="332" spans="1:12" s="11" customFormat="1" ht="31.5" customHeight="1">
      <c r="A332" s="2" t="s">
        <v>823</v>
      </c>
      <c r="B332" s="2" t="s">
        <v>1390</v>
      </c>
      <c r="C332" s="2" t="s">
        <v>937</v>
      </c>
      <c r="D332" s="2" t="s">
        <v>940</v>
      </c>
      <c r="E332" s="2" t="s">
        <v>66</v>
      </c>
      <c r="F332" s="2" t="s">
        <v>940</v>
      </c>
      <c r="G332" s="2">
        <v>1463011</v>
      </c>
      <c r="H332" s="13" t="s">
        <v>1623</v>
      </c>
      <c r="I332" s="8" t="s">
        <v>2306</v>
      </c>
      <c r="J332" s="9">
        <v>4220</v>
      </c>
      <c r="K332" s="18">
        <v>19</v>
      </c>
      <c r="L332" s="13">
        <v>22</v>
      </c>
    </row>
    <row r="333" spans="1:12" s="11" customFormat="1" ht="31.5" customHeight="1">
      <c r="A333" s="2" t="s">
        <v>445</v>
      </c>
      <c r="B333" s="2" t="s">
        <v>1390</v>
      </c>
      <c r="C333" s="2" t="s">
        <v>937</v>
      </c>
      <c r="D333" s="2" t="s">
        <v>940</v>
      </c>
      <c r="E333" s="2" t="s">
        <v>66</v>
      </c>
      <c r="F333" s="2" t="s">
        <v>940</v>
      </c>
      <c r="G333" s="2">
        <v>1463011</v>
      </c>
      <c r="H333" s="13" t="s">
        <v>2806</v>
      </c>
      <c r="I333" s="8" t="s">
        <v>680</v>
      </c>
      <c r="J333" s="9">
        <v>4570</v>
      </c>
      <c r="K333" s="18">
        <v>20</v>
      </c>
      <c r="L333" s="13">
        <v>21</v>
      </c>
    </row>
    <row r="334" spans="1:12" s="11" customFormat="1" ht="31.5" customHeight="1">
      <c r="A334" s="2" t="s">
        <v>3132</v>
      </c>
      <c r="B334" s="2" t="s">
        <v>1390</v>
      </c>
      <c r="C334" s="2" t="s">
        <v>937</v>
      </c>
      <c r="D334" s="2" t="s">
        <v>940</v>
      </c>
      <c r="E334" s="2" t="s">
        <v>66</v>
      </c>
      <c r="F334" s="2" t="s">
        <v>940</v>
      </c>
      <c r="G334" s="2">
        <v>1463011</v>
      </c>
      <c r="H334" s="2" t="s">
        <v>1625</v>
      </c>
      <c r="I334" s="2" t="s">
        <v>1684</v>
      </c>
      <c r="J334" s="2" t="s">
        <v>743</v>
      </c>
      <c r="K334" s="18">
        <v>6</v>
      </c>
      <c r="L334" s="2" t="s">
        <v>869</v>
      </c>
    </row>
    <row r="335" spans="1:12" s="11" customFormat="1" ht="31.5" customHeight="1">
      <c r="A335" s="2" t="s">
        <v>446</v>
      </c>
      <c r="B335" s="2" t="s">
        <v>1390</v>
      </c>
      <c r="C335" s="2" t="s">
        <v>937</v>
      </c>
      <c r="D335" s="2" t="s">
        <v>940</v>
      </c>
      <c r="E335" s="2" t="s">
        <v>66</v>
      </c>
      <c r="F335" s="2" t="s">
        <v>940</v>
      </c>
      <c r="G335" s="2">
        <v>1463011</v>
      </c>
      <c r="H335" s="2" t="s">
        <v>1626</v>
      </c>
      <c r="I335" s="2" t="s">
        <v>1697</v>
      </c>
      <c r="J335" s="2" t="s">
        <v>745</v>
      </c>
      <c r="K335" s="18">
        <v>10</v>
      </c>
      <c r="L335" s="2" t="s">
        <v>839</v>
      </c>
    </row>
    <row r="336" spans="1:12" s="11" customFormat="1" ht="31.5" customHeight="1">
      <c r="A336" s="2" t="s">
        <v>447</v>
      </c>
      <c r="B336" s="2" t="s">
        <v>1390</v>
      </c>
      <c r="C336" s="2" t="s">
        <v>937</v>
      </c>
      <c r="D336" s="2" t="s">
        <v>940</v>
      </c>
      <c r="E336" s="2" t="s">
        <v>66</v>
      </c>
      <c r="F336" s="2" t="s">
        <v>940</v>
      </c>
      <c r="G336" s="2">
        <v>1463011</v>
      </c>
      <c r="H336" s="13" t="s">
        <v>746</v>
      </c>
      <c r="I336" s="8" t="s">
        <v>1691</v>
      </c>
      <c r="J336" s="9">
        <v>4401</v>
      </c>
      <c r="K336" s="18">
        <v>24</v>
      </c>
      <c r="L336" s="13" t="s">
        <v>939</v>
      </c>
    </row>
    <row r="337" spans="1:12" s="11" customFormat="1" ht="31.5" customHeight="1">
      <c r="A337" s="2" t="s">
        <v>905</v>
      </c>
      <c r="B337" s="2" t="s">
        <v>1390</v>
      </c>
      <c r="C337" s="2" t="s">
        <v>937</v>
      </c>
      <c r="D337" s="2" t="s">
        <v>940</v>
      </c>
      <c r="E337" s="2" t="s">
        <v>66</v>
      </c>
      <c r="F337" s="2" t="s">
        <v>940</v>
      </c>
      <c r="G337" s="2">
        <v>1463011</v>
      </c>
      <c r="H337" s="2" t="s">
        <v>1627</v>
      </c>
      <c r="I337" s="2" t="s">
        <v>815</v>
      </c>
      <c r="J337" s="2" t="s">
        <v>751</v>
      </c>
      <c r="K337" s="18">
        <v>16</v>
      </c>
      <c r="L337" s="2" t="s">
        <v>817</v>
      </c>
    </row>
    <row r="338" spans="1:12" s="11" customFormat="1" ht="31.5" customHeight="1">
      <c r="A338" s="2" t="s">
        <v>448</v>
      </c>
      <c r="B338" s="2" t="s">
        <v>1390</v>
      </c>
      <c r="C338" s="2" t="s">
        <v>937</v>
      </c>
      <c r="D338" s="2" t="s">
        <v>940</v>
      </c>
      <c r="E338" s="2" t="s">
        <v>66</v>
      </c>
      <c r="F338" s="2" t="s">
        <v>940</v>
      </c>
      <c r="G338" s="2">
        <v>1463011</v>
      </c>
      <c r="H338" s="2" t="s">
        <v>1628</v>
      </c>
      <c r="I338" s="2" t="s">
        <v>2304</v>
      </c>
      <c r="J338" s="2" t="s">
        <v>755</v>
      </c>
      <c r="K338" s="18">
        <v>42</v>
      </c>
      <c r="L338" s="2" t="s">
        <v>2294</v>
      </c>
    </row>
    <row r="339" spans="1:12" s="11" customFormat="1" ht="31.5" customHeight="1">
      <c r="A339" s="2" t="s">
        <v>449</v>
      </c>
      <c r="B339" s="2" t="s">
        <v>1390</v>
      </c>
      <c r="C339" s="2" t="s">
        <v>937</v>
      </c>
      <c r="D339" s="2" t="s">
        <v>940</v>
      </c>
      <c r="E339" s="2" t="s">
        <v>66</v>
      </c>
      <c r="F339" s="2" t="s">
        <v>940</v>
      </c>
      <c r="G339" s="2">
        <v>1463011</v>
      </c>
      <c r="H339" s="2" t="s">
        <v>2807</v>
      </c>
      <c r="I339" s="2" t="s">
        <v>1700</v>
      </c>
      <c r="J339" s="2" t="s">
        <v>755</v>
      </c>
      <c r="K339" s="18">
        <v>42</v>
      </c>
      <c r="L339" s="2" t="s">
        <v>311</v>
      </c>
    </row>
    <row r="340" spans="1:12" s="11" customFormat="1" ht="31.5" customHeight="1">
      <c r="A340" s="2" t="s">
        <v>450</v>
      </c>
      <c r="B340" s="2" t="s">
        <v>1390</v>
      </c>
      <c r="C340" s="2" t="s">
        <v>937</v>
      </c>
      <c r="D340" s="2" t="s">
        <v>940</v>
      </c>
      <c r="E340" s="2" t="s">
        <v>66</v>
      </c>
      <c r="F340" s="2" t="s">
        <v>940</v>
      </c>
      <c r="G340" s="2">
        <v>1463011</v>
      </c>
      <c r="H340" s="13" t="s">
        <v>1629</v>
      </c>
      <c r="I340" s="8" t="s">
        <v>1496</v>
      </c>
      <c r="J340" s="9">
        <v>4560</v>
      </c>
      <c r="K340" s="18">
        <v>14</v>
      </c>
      <c r="L340" s="13">
        <v>12</v>
      </c>
    </row>
    <row r="341" spans="1:12" s="11" customFormat="1" ht="31.5" customHeight="1">
      <c r="A341" s="2" t="s">
        <v>1431</v>
      </c>
      <c r="B341" s="2" t="s">
        <v>1390</v>
      </c>
      <c r="C341" s="2" t="s">
        <v>937</v>
      </c>
      <c r="D341" s="2" t="s">
        <v>940</v>
      </c>
      <c r="E341" s="2" t="s">
        <v>66</v>
      </c>
      <c r="F341" s="2" t="s">
        <v>940</v>
      </c>
      <c r="G341" s="2">
        <v>1463011</v>
      </c>
      <c r="H341" s="2" t="s">
        <v>1630</v>
      </c>
      <c r="I341" s="2" t="s">
        <v>300</v>
      </c>
      <c r="J341" s="2" t="s">
        <v>1742</v>
      </c>
      <c r="K341" s="18">
        <v>0</v>
      </c>
      <c r="L341" s="2" t="s">
        <v>735</v>
      </c>
    </row>
    <row r="342" spans="1:12" s="11" customFormat="1" ht="31.5" customHeight="1">
      <c r="A342" s="2" t="s">
        <v>617</v>
      </c>
      <c r="B342" s="2" t="s">
        <v>1390</v>
      </c>
      <c r="C342" s="2" t="s">
        <v>937</v>
      </c>
      <c r="D342" s="2" t="s">
        <v>940</v>
      </c>
      <c r="E342" s="2" t="s">
        <v>66</v>
      </c>
      <c r="F342" s="2" t="s">
        <v>940</v>
      </c>
      <c r="G342" s="2">
        <v>1463011</v>
      </c>
      <c r="H342" s="2" t="s">
        <v>2772</v>
      </c>
      <c r="I342" s="2" t="s">
        <v>375</v>
      </c>
      <c r="J342" s="2" t="s">
        <v>1665</v>
      </c>
      <c r="K342" s="18">
        <v>5</v>
      </c>
      <c r="L342" s="2" t="s">
        <v>883</v>
      </c>
    </row>
    <row r="343" spans="1:12" s="11" customFormat="1" ht="12" customHeight="1">
      <c r="A343" s="751" t="s">
        <v>1807</v>
      </c>
      <c r="B343" s="751"/>
      <c r="C343" s="751"/>
      <c r="D343" s="751"/>
      <c r="E343" s="751"/>
      <c r="F343" s="751"/>
      <c r="G343" s="751"/>
      <c r="H343" s="751"/>
      <c r="I343" s="751"/>
      <c r="J343" s="751"/>
      <c r="K343" s="18">
        <f>SUM(K324:K342)</f>
        <v>454</v>
      </c>
      <c r="L343" s="2"/>
    </row>
    <row r="344" spans="1:12" s="11" customFormat="1" ht="37.5" customHeight="1">
      <c r="A344" s="2" t="s">
        <v>820</v>
      </c>
      <c r="B344" s="2" t="s">
        <v>1390</v>
      </c>
      <c r="C344" s="2" t="s">
        <v>460</v>
      </c>
      <c r="D344" s="2" t="s">
        <v>1042</v>
      </c>
      <c r="E344" s="2" t="s">
        <v>941</v>
      </c>
      <c r="F344" s="2" t="s">
        <v>2314</v>
      </c>
      <c r="G344" s="2" t="s">
        <v>681</v>
      </c>
      <c r="H344" s="2" t="s">
        <v>719</v>
      </c>
      <c r="I344" s="2" t="s">
        <v>87</v>
      </c>
      <c r="J344" s="2" t="s">
        <v>720</v>
      </c>
      <c r="K344" s="18">
        <v>10</v>
      </c>
      <c r="L344" s="2" t="s">
        <v>2808</v>
      </c>
    </row>
    <row r="345" spans="1:12" s="11" customFormat="1" ht="37.5" customHeight="1">
      <c r="A345" s="2" t="s">
        <v>852</v>
      </c>
      <c r="B345" s="2" t="s">
        <v>1390</v>
      </c>
      <c r="C345" s="2" t="s">
        <v>460</v>
      </c>
      <c r="D345" s="2" t="s">
        <v>1042</v>
      </c>
      <c r="E345" s="2" t="s">
        <v>941</v>
      </c>
      <c r="F345" s="2" t="s">
        <v>2314</v>
      </c>
      <c r="G345" s="2" t="s">
        <v>681</v>
      </c>
      <c r="H345" s="2" t="s">
        <v>1631</v>
      </c>
      <c r="I345" s="2" t="s">
        <v>1673</v>
      </c>
      <c r="J345" s="2" t="s">
        <v>723</v>
      </c>
      <c r="K345" s="18">
        <v>40</v>
      </c>
      <c r="L345" s="2" t="s">
        <v>2809</v>
      </c>
    </row>
    <row r="346" spans="1:12" s="11" customFormat="1" ht="37.5" customHeight="1">
      <c r="A346" s="2" t="s">
        <v>1278</v>
      </c>
      <c r="B346" s="2" t="s">
        <v>1390</v>
      </c>
      <c r="C346" s="2" t="s">
        <v>460</v>
      </c>
      <c r="D346" s="2" t="s">
        <v>1042</v>
      </c>
      <c r="E346" s="2" t="s">
        <v>941</v>
      </c>
      <c r="F346" s="2" t="s">
        <v>2314</v>
      </c>
      <c r="G346" s="2" t="s">
        <v>681</v>
      </c>
      <c r="H346" s="2" t="s">
        <v>2810</v>
      </c>
      <c r="I346" s="2" t="s">
        <v>1691</v>
      </c>
      <c r="J346" s="2" t="s">
        <v>1806</v>
      </c>
      <c r="K346" s="18">
        <v>26</v>
      </c>
      <c r="L346" s="2" t="s">
        <v>2811</v>
      </c>
    </row>
    <row r="347" spans="1:12" s="11" customFormat="1" ht="37.5" customHeight="1">
      <c r="A347" s="2" t="s">
        <v>1279</v>
      </c>
      <c r="B347" s="2" t="s">
        <v>1390</v>
      </c>
      <c r="C347" s="2" t="s">
        <v>460</v>
      </c>
      <c r="D347" s="2" t="s">
        <v>1042</v>
      </c>
      <c r="E347" s="2" t="s">
        <v>941</v>
      </c>
      <c r="F347" s="2" t="s">
        <v>2314</v>
      </c>
      <c r="G347" s="2" t="s">
        <v>681</v>
      </c>
      <c r="H347" s="2" t="s">
        <v>1583</v>
      </c>
      <c r="I347" s="2" t="s">
        <v>757</v>
      </c>
      <c r="J347" s="2" t="s">
        <v>727</v>
      </c>
      <c r="K347" s="18">
        <v>42</v>
      </c>
      <c r="L347" s="2" t="s">
        <v>2812</v>
      </c>
    </row>
    <row r="348" spans="1:12" s="11" customFormat="1" ht="37.5" customHeight="1">
      <c r="A348" s="2" t="s">
        <v>1280</v>
      </c>
      <c r="B348" s="2" t="s">
        <v>1390</v>
      </c>
      <c r="C348" s="2" t="s">
        <v>460</v>
      </c>
      <c r="D348" s="2" t="s">
        <v>1042</v>
      </c>
      <c r="E348" s="2" t="s">
        <v>941</v>
      </c>
      <c r="F348" s="2" t="s">
        <v>2314</v>
      </c>
      <c r="G348" s="2" t="s">
        <v>681</v>
      </c>
      <c r="H348" s="2" t="s">
        <v>2813</v>
      </c>
      <c r="I348" s="2" t="s">
        <v>1677</v>
      </c>
      <c r="J348" s="2" t="s">
        <v>459</v>
      </c>
      <c r="K348" s="18">
        <v>11</v>
      </c>
      <c r="L348" s="2" t="s">
        <v>2814</v>
      </c>
    </row>
    <row r="349" spans="1:12" s="11" customFormat="1" ht="37.5" customHeight="1">
      <c r="A349" s="2" t="s">
        <v>474</v>
      </c>
      <c r="B349" s="2" t="s">
        <v>1390</v>
      </c>
      <c r="C349" s="2" t="s">
        <v>460</v>
      </c>
      <c r="D349" s="2" t="s">
        <v>1042</v>
      </c>
      <c r="E349" s="2" t="s">
        <v>941</v>
      </c>
      <c r="F349" s="2" t="s">
        <v>2314</v>
      </c>
      <c r="G349" s="2" t="s">
        <v>681</v>
      </c>
      <c r="H349" s="2" t="s">
        <v>2815</v>
      </c>
      <c r="I349" s="2" t="s">
        <v>2309</v>
      </c>
      <c r="J349" s="2" t="s">
        <v>730</v>
      </c>
      <c r="K349" s="18">
        <v>67</v>
      </c>
      <c r="L349" s="2" t="s">
        <v>2816</v>
      </c>
    </row>
    <row r="350" spans="1:12" s="11" customFormat="1" ht="37.5" customHeight="1">
      <c r="A350" s="2" t="s">
        <v>778</v>
      </c>
      <c r="B350" s="2" t="s">
        <v>1390</v>
      </c>
      <c r="C350" s="2" t="s">
        <v>460</v>
      </c>
      <c r="D350" s="2" t="s">
        <v>1042</v>
      </c>
      <c r="E350" s="2" t="s">
        <v>941</v>
      </c>
      <c r="F350" s="2" t="s">
        <v>2314</v>
      </c>
      <c r="G350" s="2" t="s">
        <v>681</v>
      </c>
      <c r="H350" s="2" t="s">
        <v>732</v>
      </c>
      <c r="I350" s="2" t="s">
        <v>914</v>
      </c>
      <c r="J350" s="2" t="s">
        <v>734</v>
      </c>
      <c r="K350" s="18">
        <v>4</v>
      </c>
      <c r="L350" s="2" t="s">
        <v>2817</v>
      </c>
    </row>
    <row r="351" spans="1:12" s="11" customFormat="1" ht="37.5" customHeight="1">
      <c r="A351" s="2" t="s">
        <v>990</v>
      </c>
      <c r="B351" s="2" t="s">
        <v>1390</v>
      </c>
      <c r="C351" s="2" t="s">
        <v>460</v>
      </c>
      <c r="D351" s="2" t="s">
        <v>1042</v>
      </c>
      <c r="E351" s="2" t="s">
        <v>941</v>
      </c>
      <c r="F351" s="2" t="s">
        <v>2314</v>
      </c>
      <c r="G351" s="2" t="s">
        <v>681</v>
      </c>
      <c r="H351" s="2" t="s">
        <v>2240</v>
      </c>
      <c r="I351" s="2" t="s">
        <v>865</v>
      </c>
      <c r="J351" s="2" t="s">
        <v>1742</v>
      </c>
      <c r="K351" s="18">
        <v>0</v>
      </c>
      <c r="L351" s="2" t="s">
        <v>735</v>
      </c>
    </row>
    <row r="352" spans="1:12" s="11" customFormat="1" ht="37.5" customHeight="1">
      <c r="A352" s="2" t="s">
        <v>1281</v>
      </c>
      <c r="B352" s="2" t="s">
        <v>1390</v>
      </c>
      <c r="C352" s="2" t="s">
        <v>460</v>
      </c>
      <c r="D352" s="2" t="s">
        <v>1042</v>
      </c>
      <c r="E352" s="2" t="s">
        <v>941</v>
      </c>
      <c r="F352" s="2" t="s">
        <v>2314</v>
      </c>
      <c r="G352" s="2" t="s">
        <v>681</v>
      </c>
      <c r="H352" s="2" t="s">
        <v>2818</v>
      </c>
      <c r="I352" s="2" t="s">
        <v>1700</v>
      </c>
      <c r="J352" s="2" t="s">
        <v>737</v>
      </c>
      <c r="K352" s="18">
        <v>42</v>
      </c>
      <c r="L352" s="2" t="s">
        <v>2819</v>
      </c>
    </row>
    <row r="353" spans="1:12" s="11" customFormat="1" ht="37.5" customHeight="1">
      <c r="A353" s="2" t="s">
        <v>1282</v>
      </c>
      <c r="B353" s="2" t="s">
        <v>1390</v>
      </c>
      <c r="C353" s="2" t="s">
        <v>460</v>
      </c>
      <c r="D353" s="2" t="s">
        <v>1042</v>
      </c>
      <c r="E353" s="2" t="s">
        <v>941</v>
      </c>
      <c r="F353" s="2" t="s">
        <v>2314</v>
      </c>
      <c r="G353" s="2" t="s">
        <v>681</v>
      </c>
      <c r="H353" s="2" t="s">
        <v>738</v>
      </c>
      <c r="I353" s="2" t="s">
        <v>683</v>
      </c>
      <c r="J353" s="2" t="s">
        <v>739</v>
      </c>
      <c r="K353" s="18">
        <v>12</v>
      </c>
      <c r="L353" s="2" t="s">
        <v>2820</v>
      </c>
    </row>
    <row r="354" spans="1:12" s="11" customFormat="1" ht="37.5" customHeight="1">
      <c r="A354" s="2" t="s">
        <v>1283</v>
      </c>
      <c r="B354" s="2" t="s">
        <v>1390</v>
      </c>
      <c r="C354" s="2" t="s">
        <v>460</v>
      </c>
      <c r="D354" s="2" t="s">
        <v>1042</v>
      </c>
      <c r="E354" s="2" t="s">
        <v>941</v>
      </c>
      <c r="F354" s="2" t="s">
        <v>2314</v>
      </c>
      <c r="G354" s="2" t="s">
        <v>681</v>
      </c>
      <c r="H354" s="2" t="s">
        <v>1610</v>
      </c>
      <c r="I354" s="2" t="s">
        <v>2308</v>
      </c>
      <c r="J354" s="2" t="s">
        <v>741</v>
      </c>
      <c r="K354" s="18">
        <v>28</v>
      </c>
      <c r="L354" s="2" t="s">
        <v>2821</v>
      </c>
    </row>
    <row r="355" spans="1:12" s="11" customFormat="1" ht="37.5" customHeight="1">
      <c r="A355" s="2" t="s">
        <v>1284</v>
      </c>
      <c r="B355" s="2" t="s">
        <v>1390</v>
      </c>
      <c r="C355" s="2" t="s">
        <v>460</v>
      </c>
      <c r="D355" s="2" t="s">
        <v>1042</v>
      </c>
      <c r="E355" s="2" t="s">
        <v>941</v>
      </c>
      <c r="F355" s="2" t="s">
        <v>2314</v>
      </c>
      <c r="G355" s="2" t="s">
        <v>681</v>
      </c>
      <c r="H355" s="2" t="s">
        <v>1625</v>
      </c>
      <c r="I355" s="2" t="s">
        <v>86</v>
      </c>
      <c r="J355" s="2" t="s">
        <v>743</v>
      </c>
      <c r="K355" s="18">
        <v>15</v>
      </c>
      <c r="L355" s="2" t="s">
        <v>2822</v>
      </c>
    </row>
    <row r="356" spans="1:12" s="11" customFormat="1" ht="37.5" customHeight="1">
      <c r="A356" s="2" t="s">
        <v>1285</v>
      </c>
      <c r="B356" s="2" t="s">
        <v>1390</v>
      </c>
      <c r="C356" s="2" t="s">
        <v>460</v>
      </c>
      <c r="D356" s="2" t="s">
        <v>1042</v>
      </c>
      <c r="E356" s="2" t="s">
        <v>941</v>
      </c>
      <c r="F356" s="2" t="s">
        <v>2314</v>
      </c>
      <c r="G356" s="2" t="s">
        <v>681</v>
      </c>
      <c r="H356" s="2" t="s">
        <v>2823</v>
      </c>
      <c r="I356" s="2" t="s">
        <v>657</v>
      </c>
      <c r="J356" s="2" t="s">
        <v>747</v>
      </c>
      <c r="K356" s="18">
        <v>28</v>
      </c>
      <c r="L356" s="2" t="s">
        <v>2824</v>
      </c>
    </row>
    <row r="357" spans="1:12" s="11" customFormat="1" ht="37.5" customHeight="1">
      <c r="A357" s="2" t="s">
        <v>1286</v>
      </c>
      <c r="B357" s="2" t="s">
        <v>1390</v>
      </c>
      <c r="C357" s="2" t="s">
        <v>460</v>
      </c>
      <c r="D357" s="2" t="s">
        <v>1042</v>
      </c>
      <c r="E357" s="2" t="s">
        <v>941</v>
      </c>
      <c r="F357" s="2" t="s">
        <v>2314</v>
      </c>
      <c r="G357" s="2" t="s">
        <v>681</v>
      </c>
      <c r="H357" s="2" t="s">
        <v>1422</v>
      </c>
      <c r="I357" s="2" t="s">
        <v>866</v>
      </c>
      <c r="J357" s="2" t="s">
        <v>751</v>
      </c>
      <c r="K357" s="18">
        <v>18</v>
      </c>
      <c r="L357" s="2" t="s">
        <v>2825</v>
      </c>
    </row>
    <row r="358" spans="1:12" s="11" customFormat="1" ht="37.5" customHeight="1">
      <c r="A358" s="2" t="s">
        <v>1287</v>
      </c>
      <c r="B358" s="2" t="s">
        <v>1390</v>
      </c>
      <c r="C358" s="2" t="s">
        <v>460</v>
      </c>
      <c r="D358" s="2" t="s">
        <v>1042</v>
      </c>
      <c r="E358" s="2" t="s">
        <v>941</v>
      </c>
      <c r="F358" s="2" t="s">
        <v>2314</v>
      </c>
      <c r="G358" s="2" t="s">
        <v>681</v>
      </c>
      <c r="H358" s="2" t="s">
        <v>2826</v>
      </c>
      <c r="I358" s="2" t="s">
        <v>801</v>
      </c>
      <c r="J358" s="2" t="s">
        <v>753</v>
      </c>
      <c r="K358" s="18">
        <v>25</v>
      </c>
      <c r="L358" s="2" t="s">
        <v>2827</v>
      </c>
    </row>
    <row r="359" spans="1:12" s="11" customFormat="1" ht="37.5" customHeight="1">
      <c r="A359" s="2" t="s">
        <v>516</v>
      </c>
      <c r="B359" s="2" t="s">
        <v>1390</v>
      </c>
      <c r="C359" s="2" t="s">
        <v>460</v>
      </c>
      <c r="D359" s="2" t="s">
        <v>1042</v>
      </c>
      <c r="E359" s="2" t="s">
        <v>941</v>
      </c>
      <c r="F359" s="2" t="s">
        <v>2314</v>
      </c>
      <c r="G359" s="2" t="s">
        <v>681</v>
      </c>
      <c r="H359" s="2" t="s">
        <v>1580</v>
      </c>
      <c r="I359" s="2" t="s">
        <v>2304</v>
      </c>
      <c r="J359" s="2" t="s">
        <v>755</v>
      </c>
      <c r="K359" s="18">
        <v>46</v>
      </c>
      <c r="L359" s="2" t="s">
        <v>2828</v>
      </c>
    </row>
    <row r="360" spans="1:12" s="11" customFormat="1" ht="37.5" customHeight="1">
      <c r="A360" s="2" t="s">
        <v>1557</v>
      </c>
      <c r="B360" s="2" t="s">
        <v>1390</v>
      </c>
      <c r="C360" s="2" t="s">
        <v>460</v>
      </c>
      <c r="D360" s="2" t="s">
        <v>1042</v>
      </c>
      <c r="E360" s="2" t="s">
        <v>941</v>
      </c>
      <c r="F360" s="2" t="s">
        <v>2314</v>
      </c>
      <c r="G360" s="2" t="s">
        <v>681</v>
      </c>
      <c r="H360" s="2" t="s">
        <v>2772</v>
      </c>
      <c r="I360" s="2" t="s">
        <v>2313</v>
      </c>
      <c r="J360" s="2" t="s">
        <v>1665</v>
      </c>
      <c r="K360" s="18">
        <v>20</v>
      </c>
      <c r="L360" s="2" t="s">
        <v>2829</v>
      </c>
    </row>
    <row r="361" spans="1:12" s="11" customFormat="1" ht="12" customHeight="1">
      <c r="A361" s="751" t="s">
        <v>1807</v>
      </c>
      <c r="B361" s="751"/>
      <c r="C361" s="751"/>
      <c r="D361" s="751"/>
      <c r="E361" s="751"/>
      <c r="F361" s="751"/>
      <c r="G361" s="751"/>
      <c r="H361" s="751"/>
      <c r="I361" s="751"/>
      <c r="J361" s="751"/>
      <c r="K361" s="18">
        <f>SUM(K344:K360)</f>
        <v>434</v>
      </c>
      <c r="L361" s="2"/>
    </row>
    <row r="362" spans="1:12" s="11" customFormat="1" ht="33.75" customHeight="1">
      <c r="A362" s="2" t="s">
        <v>1288</v>
      </c>
      <c r="B362" s="2" t="s">
        <v>1411</v>
      </c>
      <c r="C362" s="2" t="s">
        <v>1407</v>
      </c>
      <c r="D362" s="2" t="s">
        <v>1408</v>
      </c>
      <c r="E362" s="2" t="s">
        <v>1409</v>
      </c>
      <c r="F362" s="2" t="s">
        <v>1410</v>
      </c>
      <c r="G362" s="2" t="s">
        <v>1725</v>
      </c>
      <c r="H362" s="2" t="s">
        <v>719</v>
      </c>
      <c r="I362" s="2" t="s">
        <v>757</v>
      </c>
      <c r="J362" s="2" t="s">
        <v>720</v>
      </c>
      <c r="K362" s="18">
        <v>6</v>
      </c>
      <c r="L362" s="2" t="s">
        <v>721</v>
      </c>
    </row>
    <row r="363" spans="1:12" s="11" customFormat="1" ht="33.75" customHeight="1">
      <c r="A363" s="2" t="s">
        <v>842</v>
      </c>
      <c r="B363" s="2" t="s">
        <v>1411</v>
      </c>
      <c r="C363" s="2" t="s">
        <v>1407</v>
      </c>
      <c r="D363" s="2" t="s">
        <v>1408</v>
      </c>
      <c r="E363" s="2" t="s">
        <v>1409</v>
      </c>
      <c r="F363" s="2" t="s">
        <v>1410</v>
      </c>
      <c r="G363" s="2" t="s">
        <v>1725</v>
      </c>
      <c r="H363" s="2" t="s">
        <v>524</v>
      </c>
      <c r="I363" s="2" t="s">
        <v>657</v>
      </c>
      <c r="J363" s="2" t="s">
        <v>2295</v>
      </c>
      <c r="K363" s="18">
        <v>27</v>
      </c>
      <c r="L363" s="2" t="s">
        <v>2210</v>
      </c>
    </row>
    <row r="364" spans="1:12" s="11" customFormat="1" ht="33.75" customHeight="1">
      <c r="A364" s="2" t="s">
        <v>1289</v>
      </c>
      <c r="B364" s="2" t="s">
        <v>1411</v>
      </c>
      <c r="C364" s="2" t="s">
        <v>1407</v>
      </c>
      <c r="D364" s="2" t="s">
        <v>1408</v>
      </c>
      <c r="E364" s="2" t="s">
        <v>1409</v>
      </c>
      <c r="F364" s="2" t="s">
        <v>1410</v>
      </c>
      <c r="G364" s="2" t="s">
        <v>1725</v>
      </c>
      <c r="H364" s="2" t="s">
        <v>631</v>
      </c>
      <c r="I364" s="2" t="s">
        <v>1700</v>
      </c>
      <c r="J364" s="2" t="s">
        <v>727</v>
      </c>
      <c r="K364" s="18">
        <v>36</v>
      </c>
      <c r="L364" s="2" t="s">
        <v>728</v>
      </c>
    </row>
    <row r="365" spans="1:12" s="11" customFormat="1" ht="33.75" customHeight="1">
      <c r="A365" s="2" t="s">
        <v>1736</v>
      </c>
      <c r="B365" s="2" t="s">
        <v>1411</v>
      </c>
      <c r="C365" s="2" t="s">
        <v>1407</v>
      </c>
      <c r="D365" s="2" t="s">
        <v>1408</v>
      </c>
      <c r="E365" s="2" t="s">
        <v>1409</v>
      </c>
      <c r="F365" s="2" t="s">
        <v>1410</v>
      </c>
      <c r="G365" s="2" t="s">
        <v>1725</v>
      </c>
      <c r="H365" s="2" t="s">
        <v>278</v>
      </c>
      <c r="I365" s="2" t="s">
        <v>1689</v>
      </c>
      <c r="J365" s="2" t="s">
        <v>730</v>
      </c>
      <c r="K365" s="18">
        <v>41</v>
      </c>
      <c r="L365" s="2" t="s">
        <v>886</v>
      </c>
    </row>
    <row r="366" spans="1:12" s="11" customFormat="1" ht="33.75" customHeight="1">
      <c r="A366" s="2" t="s">
        <v>1290</v>
      </c>
      <c r="B366" s="2" t="s">
        <v>1411</v>
      </c>
      <c r="C366" s="2" t="s">
        <v>1407</v>
      </c>
      <c r="D366" s="2" t="s">
        <v>1408</v>
      </c>
      <c r="E366" s="2" t="s">
        <v>1409</v>
      </c>
      <c r="F366" s="2" t="s">
        <v>1410</v>
      </c>
      <c r="G366" s="2" t="s">
        <v>1725</v>
      </c>
      <c r="H366" s="2" t="s">
        <v>736</v>
      </c>
      <c r="I366" s="2" t="s">
        <v>885</v>
      </c>
      <c r="J366" s="2" t="s">
        <v>737</v>
      </c>
      <c r="K366" s="18">
        <v>23</v>
      </c>
      <c r="L366" s="2" t="s">
        <v>735</v>
      </c>
    </row>
    <row r="367" spans="1:12" s="11" customFormat="1" ht="33.75" customHeight="1">
      <c r="A367" s="2" t="s">
        <v>1291</v>
      </c>
      <c r="B367" s="2" t="s">
        <v>1411</v>
      </c>
      <c r="C367" s="2" t="s">
        <v>1407</v>
      </c>
      <c r="D367" s="2" t="s">
        <v>1408</v>
      </c>
      <c r="E367" s="2" t="s">
        <v>1409</v>
      </c>
      <c r="F367" s="2" t="s">
        <v>1410</v>
      </c>
      <c r="G367" s="2" t="s">
        <v>1725</v>
      </c>
      <c r="H367" s="2" t="s">
        <v>740</v>
      </c>
      <c r="I367" s="2" t="s">
        <v>1691</v>
      </c>
      <c r="J367" s="2" t="s">
        <v>741</v>
      </c>
      <c r="K367" s="18">
        <v>20</v>
      </c>
      <c r="L367" s="2" t="s">
        <v>851</v>
      </c>
    </row>
    <row r="368" spans="1:12" s="11" customFormat="1" ht="33.75" customHeight="1">
      <c r="A368" s="2" t="s">
        <v>1747</v>
      </c>
      <c r="B368" s="2" t="s">
        <v>1411</v>
      </c>
      <c r="C368" s="2" t="s">
        <v>1407</v>
      </c>
      <c r="D368" s="2" t="s">
        <v>1408</v>
      </c>
      <c r="E368" s="2" t="s">
        <v>1409</v>
      </c>
      <c r="F368" s="2" t="s">
        <v>1410</v>
      </c>
      <c r="G368" s="2" t="s">
        <v>1725</v>
      </c>
      <c r="H368" s="2" t="s">
        <v>748</v>
      </c>
      <c r="I368" s="2" t="s">
        <v>2308</v>
      </c>
      <c r="J368" s="2" t="s">
        <v>749</v>
      </c>
      <c r="K368" s="18">
        <v>43</v>
      </c>
      <c r="L368" s="2" t="s">
        <v>1402</v>
      </c>
    </row>
    <row r="369" spans="1:12" s="11" customFormat="1" ht="33.75" customHeight="1">
      <c r="A369" s="2" t="s">
        <v>1558</v>
      </c>
      <c r="B369" s="2" t="s">
        <v>1411</v>
      </c>
      <c r="C369" s="2" t="s">
        <v>1407</v>
      </c>
      <c r="D369" s="2" t="s">
        <v>1408</v>
      </c>
      <c r="E369" s="2" t="s">
        <v>1409</v>
      </c>
      <c r="F369" s="2" t="s">
        <v>1410</v>
      </c>
      <c r="G369" s="2" t="s">
        <v>1725</v>
      </c>
      <c r="H369" s="2" t="s">
        <v>1784</v>
      </c>
      <c r="I369" s="2" t="s">
        <v>1690</v>
      </c>
      <c r="J369" s="2" t="s">
        <v>755</v>
      </c>
      <c r="K369" s="18">
        <v>30</v>
      </c>
      <c r="L369" s="2" t="s">
        <v>756</v>
      </c>
    </row>
    <row r="370" spans="1:12" s="11" customFormat="1" ht="33.75" customHeight="1">
      <c r="A370" s="2" t="s">
        <v>1556</v>
      </c>
      <c r="B370" s="2" t="s">
        <v>1411</v>
      </c>
      <c r="C370" s="2" t="s">
        <v>1407</v>
      </c>
      <c r="D370" s="2" t="s">
        <v>1408</v>
      </c>
      <c r="E370" s="2" t="s">
        <v>1409</v>
      </c>
      <c r="F370" s="2" t="s">
        <v>1410</v>
      </c>
      <c r="G370" s="2" t="s">
        <v>1725</v>
      </c>
      <c r="H370" s="2" t="s">
        <v>1785</v>
      </c>
      <c r="I370" s="2" t="s">
        <v>2304</v>
      </c>
      <c r="J370" s="2" t="s">
        <v>548</v>
      </c>
      <c r="K370" s="18">
        <v>0</v>
      </c>
      <c r="L370" s="2" t="s">
        <v>954</v>
      </c>
    </row>
    <row r="371" spans="1:12" s="11" customFormat="1" ht="12" customHeight="1">
      <c r="A371" s="751" t="s">
        <v>1807</v>
      </c>
      <c r="B371" s="751"/>
      <c r="C371" s="751"/>
      <c r="D371" s="751"/>
      <c r="E371" s="751"/>
      <c r="F371" s="751"/>
      <c r="G371" s="751"/>
      <c r="H371" s="751"/>
      <c r="I371" s="751"/>
      <c r="J371" s="751"/>
      <c r="K371" s="18">
        <f>SUM(K362:K370)</f>
        <v>226</v>
      </c>
      <c r="L371" s="2"/>
    </row>
    <row r="372" spans="1:12" s="11" customFormat="1" ht="20">
      <c r="A372" s="2" t="s">
        <v>1065</v>
      </c>
      <c r="B372" s="2" t="s">
        <v>1766</v>
      </c>
      <c r="C372" s="2" t="s">
        <v>1551</v>
      </c>
      <c r="D372" s="2" t="s">
        <v>1708</v>
      </c>
      <c r="E372" s="2" t="s">
        <v>1709</v>
      </c>
      <c r="F372" s="2" t="s">
        <v>2830</v>
      </c>
      <c r="G372" s="2" t="s">
        <v>1707</v>
      </c>
      <c r="H372" s="2" t="s">
        <v>1759</v>
      </c>
      <c r="I372" s="2" t="s">
        <v>1700</v>
      </c>
      <c r="J372" s="2" t="s">
        <v>720</v>
      </c>
      <c r="K372" s="18">
        <v>3</v>
      </c>
      <c r="L372" s="2" t="s">
        <v>721</v>
      </c>
    </row>
    <row r="373" spans="1:12" s="11" customFormat="1" ht="20">
      <c r="A373" s="2" t="s">
        <v>897</v>
      </c>
      <c r="B373" s="2" t="s">
        <v>1766</v>
      </c>
      <c r="C373" s="2" t="s">
        <v>1551</v>
      </c>
      <c r="D373" s="2" t="s">
        <v>1708</v>
      </c>
      <c r="E373" s="2" t="s">
        <v>1709</v>
      </c>
      <c r="F373" s="2" t="s">
        <v>2830</v>
      </c>
      <c r="G373" s="2" t="s">
        <v>1707</v>
      </c>
      <c r="H373" s="2" t="s">
        <v>1760</v>
      </c>
      <c r="I373" s="2" t="s">
        <v>1689</v>
      </c>
      <c r="J373" s="2" t="s">
        <v>727</v>
      </c>
      <c r="K373" s="18">
        <v>17</v>
      </c>
      <c r="L373" s="2" t="s">
        <v>728</v>
      </c>
    </row>
    <row r="374" spans="1:12" s="11" customFormat="1" ht="40">
      <c r="A374" s="2" t="s">
        <v>1292</v>
      </c>
      <c r="B374" s="2" t="s">
        <v>1766</v>
      </c>
      <c r="C374" s="2" t="s">
        <v>1551</v>
      </c>
      <c r="D374" s="2" t="s">
        <v>1708</v>
      </c>
      <c r="E374" s="2" t="s">
        <v>1709</v>
      </c>
      <c r="F374" s="2" t="s">
        <v>2830</v>
      </c>
      <c r="G374" s="2" t="s">
        <v>1707</v>
      </c>
      <c r="H374" s="2" t="s">
        <v>2831</v>
      </c>
      <c r="I374" s="2" t="s">
        <v>1690</v>
      </c>
      <c r="J374" s="2" t="s">
        <v>730</v>
      </c>
      <c r="K374" s="18">
        <v>26</v>
      </c>
      <c r="L374" s="2" t="s">
        <v>886</v>
      </c>
    </row>
    <row r="375" spans="1:12" s="11" customFormat="1" ht="20">
      <c r="A375" s="2" t="s">
        <v>1293</v>
      </c>
      <c r="B375" s="2" t="s">
        <v>1766</v>
      </c>
      <c r="C375" s="2" t="s">
        <v>1551</v>
      </c>
      <c r="D375" s="2" t="s">
        <v>1708</v>
      </c>
      <c r="E375" s="2" t="s">
        <v>1709</v>
      </c>
      <c r="F375" s="2" t="s">
        <v>2830</v>
      </c>
      <c r="G375" s="2" t="s">
        <v>1707</v>
      </c>
      <c r="H375" s="2" t="s">
        <v>1761</v>
      </c>
      <c r="I375" s="2" t="s">
        <v>2306</v>
      </c>
      <c r="J375" s="2" t="s">
        <v>747</v>
      </c>
      <c r="K375" s="18">
        <v>14</v>
      </c>
      <c r="L375" s="2" t="s">
        <v>858</v>
      </c>
    </row>
    <row r="376" spans="1:12" s="11" customFormat="1" ht="20">
      <c r="A376" s="2" t="s">
        <v>1294</v>
      </c>
      <c r="B376" s="2" t="s">
        <v>1766</v>
      </c>
      <c r="C376" s="2" t="s">
        <v>1551</v>
      </c>
      <c r="D376" s="2" t="s">
        <v>1708</v>
      </c>
      <c r="E376" s="2" t="s">
        <v>1709</v>
      </c>
      <c r="F376" s="2" t="s">
        <v>2830</v>
      </c>
      <c r="G376" s="2" t="s">
        <v>1707</v>
      </c>
      <c r="H376" s="2" t="s">
        <v>1762</v>
      </c>
      <c r="I376" s="2" t="s">
        <v>2304</v>
      </c>
      <c r="J376" s="2" t="s">
        <v>755</v>
      </c>
      <c r="K376" s="18">
        <v>42</v>
      </c>
      <c r="L376" s="2" t="s">
        <v>756</v>
      </c>
    </row>
    <row r="377" spans="1:12" s="11" customFormat="1" ht="20">
      <c r="A377" s="2" t="s">
        <v>1295</v>
      </c>
      <c r="B377" s="2" t="s">
        <v>1766</v>
      </c>
      <c r="C377" s="2" t="s">
        <v>1551</v>
      </c>
      <c r="D377" s="2" t="s">
        <v>1708</v>
      </c>
      <c r="E377" s="2" t="s">
        <v>1709</v>
      </c>
      <c r="F377" s="2" t="s">
        <v>2830</v>
      </c>
      <c r="G377" s="2" t="s">
        <v>1707</v>
      </c>
      <c r="H377" s="2" t="s">
        <v>1785</v>
      </c>
      <c r="I377" s="2" t="s">
        <v>683</v>
      </c>
      <c r="J377" s="2" t="s">
        <v>548</v>
      </c>
      <c r="K377" s="18">
        <v>0</v>
      </c>
      <c r="L377" s="2" t="s">
        <v>2832</v>
      </c>
    </row>
    <row r="378" spans="1:12" s="11" customFormat="1" ht="12" customHeight="1">
      <c r="A378" s="751" t="s">
        <v>1807</v>
      </c>
      <c r="B378" s="751"/>
      <c r="C378" s="751"/>
      <c r="D378" s="751"/>
      <c r="E378" s="751"/>
      <c r="F378" s="751"/>
      <c r="G378" s="751"/>
      <c r="H378" s="751"/>
      <c r="I378" s="751"/>
      <c r="J378" s="751"/>
      <c r="K378" s="18">
        <f>SUM(K372:K377)</f>
        <v>102</v>
      </c>
      <c r="L378" s="2"/>
    </row>
    <row r="379" spans="1:12" s="11" customFormat="1" ht="30">
      <c r="A379" s="2" t="s">
        <v>868</v>
      </c>
      <c r="B379" s="2" t="s">
        <v>1766</v>
      </c>
      <c r="C379" s="2" t="s">
        <v>1512</v>
      </c>
      <c r="D379" s="2" t="s">
        <v>1514</v>
      </c>
      <c r="E379" s="2" t="s">
        <v>1513</v>
      </c>
      <c r="F379" s="2" t="s">
        <v>2833</v>
      </c>
      <c r="G379" s="2" t="s">
        <v>1702</v>
      </c>
      <c r="H379" s="2" t="s">
        <v>1785</v>
      </c>
      <c r="I379" s="2" t="s">
        <v>2304</v>
      </c>
      <c r="J379" s="2" t="s">
        <v>548</v>
      </c>
      <c r="K379" s="18">
        <v>0</v>
      </c>
      <c r="L379" s="2" t="s">
        <v>355</v>
      </c>
    </row>
    <row r="380" spans="1:12" s="11" customFormat="1" ht="30">
      <c r="A380" s="2" t="s">
        <v>1296</v>
      </c>
      <c r="B380" s="2" t="s">
        <v>1766</v>
      </c>
      <c r="C380" s="2" t="s">
        <v>1512</v>
      </c>
      <c r="D380" s="2" t="s">
        <v>1514</v>
      </c>
      <c r="E380" s="2" t="s">
        <v>1513</v>
      </c>
      <c r="F380" s="2" t="s">
        <v>1503</v>
      </c>
      <c r="G380" s="2" t="s">
        <v>1702</v>
      </c>
      <c r="H380" s="2" t="s">
        <v>1784</v>
      </c>
      <c r="I380" s="2" t="s">
        <v>1700</v>
      </c>
      <c r="J380" s="2" t="s">
        <v>755</v>
      </c>
      <c r="K380" s="18">
        <v>32</v>
      </c>
      <c r="L380" s="2" t="s">
        <v>756</v>
      </c>
    </row>
    <row r="381" spans="1:12" s="11" customFormat="1" ht="30">
      <c r="A381" s="2" t="s">
        <v>1297</v>
      </c>
      <c r="B381" s="2" t="s">
        <v>1766</v>
      </c>
      <c r="C381" s="2" t="s">
        <v>1512</v>
      </c>
      <c r="D381" s="2" t="s">
        <v>1514</v>
      </c>
      <c r="E381" s="2" t="s">
        <v>1513</v>
      </c>
      <c r="F381" s="2" t="s">
        <v>2833</v>
      </c>
      <c r="G381" s="2" t="s">
        <v>1702</v>
      </c>
      <c r="H381" s="2" t="s">
        <v>631</v>
      </c>
      <c r="I381" s="2" t="s">
        <v>2306</v>
      </c>
      <c r="J381" s="2" t="s">
        <v>727</v>
      </c>
      <c r="K381" s="18">
        <v>18</v>
      </c>
      <c r="L381" s="2" t="s">
        <v>1763</v>
      </c>
    </row>
    <row r="382" spans="1:12" s="11" customFormat="1" ht="30">
      <c r="A382" s="2" t="s">
        <v>1298</v>
      </c>
      <c r="B382" s="2" t="s">
        <v>1766</v>
      </c>
      <c r="C382" s="2" t="s">
        <v>1512</v>
      </c>
      <c r="D382" s="2" t="s">
        <v>1514</v>
      </c>
      <c r="E382" s="2" t="s">
        <v>1513</v>
      </c>
      <c r="F382" s="2" t="s">
        <v>2833</v>
      </c>
      <c r="G382" s="2" t="s">
        <v>1702</v>
      </c>
      <c r="H382" s="2" t="s">
        <v>729</v>
      </c>
      <c r="I382" s="2" t="s">
        <v>1690</v>
      </c>
      <c r="J382" s="2" t="s">
        <v>730</v>
      </c>
      <c r="K382" s="18">
        <v>6</v>
      </c>
      <c r="L382" s="2" t="s">
        <v>886</v>
      </c>
    </row>
    <row r="383" spans="1:12" s="11" customFormat="1" ht="12" customHeight="1">
      <c r="A383" s="751" t="s">
        <v>1807</v>
      </c>
      <c r="B383" s="751"/>
      <c r="C383" s="751"/>
      <c r="D383" s="751"/>
      <c r="E383" s="751"/>
      <c r="F383" s="751"/>
      <c r="G383" s="751"/>
      <c r="H383" s="751"/>
      <c r="I383" s="751"/>
      <c r="J383" s="751"/>
      <c r="K383" s="18">
        <f>SUM(K379:K382)</f>
        <v>56</v>
      </c>
      <c r="L383" s="2"/>
    </row>
    <row r="384" spans="1:12" s="11" customFormat="1" ht="34.5" customHeight="1">
      <c r="A384" s="2" t="s">
        <v>1299</v>
      </c>
      <c r="B384" s="2" t="s">
        <v>1411</v>
      </c>
      <c r="C384" s="2" t="s">
        <v>1412</v>
      </c>
      <c r="D384" s="2" t="s">
        <v>1414</v>
      </c>
      <c r="E384" s="2" t="s">
        <v>1413</v>
      </c>
      <c r="F384" s="2" t="s">
        <v>1414</v>
      </c>
      <c r="G384" s="2" t="s">
        <v>1725</v>
      </c>
      <c r="H384" s="2" t="s">
        <v>719</v>
      </c>
      <c r="I384" s="2" t="s">
        <v>2304</v>
      </c>
      <c r="J384" s="2" t="s">
        <v>720</v>
      </c>
      <c r="K384" s="18">
        <v>15</v>
      </c>
      <c r="L384" s="2" t="s">
        <v>721</v>
      </c>
    </row>
    <row r="385" spans="1:12" s="11" customFormat="1" ht="34.5" customHeight="1">
      <c r="A385" s="2" t="s">
        <v>1300</v>
      </c>
      <c r="B385" s="2" t="s">
        <v>1411</v>
      </c>
      <c r="C385" s="2" t="s">
        <v>1412</v>
      </c>
      <c r="D385" s="2" t="s">
        <v>1414</v>
      </c>
      <c r="E385" s="2" t="s">
        <v>1413</v>
      </c>
      <c r="F385" s="2" t="s">
        <v>1414</v>
      </c>
      <c r="G385" s="2" t="s">
        <v>1725</v>
      </c>
      <c r="H385" s="2" t="s">
        <v>1185</v>
      </c>
      <c r="I385" s="2" t="s">
        <v>2306</v>
      </c>
      <c r="J385" s="2" t="s">
        <v>725</v>
      </c>
      <c r="K385" s="18">
        <v>22</v>
      </c>
      <c r="L385" s="2" t="s">
        <v>1186</v>
      </c>
    </row>
    <row r="386" spans="1:12" s="11" customFormat="1" ht="34.5" customHeight="1">
      <c r="A386" s="2" t="s">
        <v>1301</v>
      </c>
      <c r="B386" s="2" t="s">
        <v>1411</v>
      </c>
      <c r="C386" s="2" t="s">
        <v>1412</v>
      </c>
      <c r="D386" s="2" t="s">
        <v>1414</v>
      </c>
      <c r="E386" s="2" t="s">
        <v>1413</v>
      </c>
      <c r="F386" s="2" t="s">
        <v>1414</v>
      </c>
      <c r="G386" s="2" t="s">
        <v>1725</v>
      </c>
      <c r="H386" s="2" t="s">
        <v>1187</v>
      </c>
      <c r="I386" s="2" t="s">
        <v>1690</v>
      </c>
      <c r="J386" s="2" t="s">
        <v>727</v>
      </c>
      <c r="K386" s="18">
        <v>23</v>
      </c>
      <c r="L386" s="2" t="s">
        <v>356</v>
      </c>
    </row>
    <row r="387" spans="1:12" s="11" customFormat="1" ht="34.5" customHeight="1">
      <c r="A387" s="2" t="s">
        <v>1302</v>
      </c>
      <c r="B387" s="2" t="s">
        <v>1411</v>
      </c>
      <c r="C387" s="2" t="s">
        <v>1412</v>
      </c>
      <c r="D387" s="2" t="s">
        <v>1414</v>
      </c>
      <c r="E387" s="2" t="s">
        <v>1413</v>
      </c>
      <c r="F387" s="2" t="s">
        <v>1414</v>
      </c>
      <c r="G387" s="2" t="s">
        <v>1725</v>
      </c>
      <c r="H387" s="2" t="s">
        <v>1784</v>
      </c>
      <c r="I387" s="2" t="s">
        <v>683</v>
      </c>
      <c r="J387" s="2" t="s">
        <v>755</v>
      </c>
      <c r="K387" s="18">
        <v>33</v>
      </c>
      <c r="L387" s="2" t="s">
        <v>756</v>
      </c>
    </row>
    <row r="388" spans="1:12" s="11" customFormat="1" ht="34.5" customHeight="1">
      <c r="A388" s="2" t="s">
        <v>1303</v>
      </c>
      <c r="B388" s="2" t="s">
        <v>1411</v>
      </c>
      <c r="C388" s="2" t="s">
        <v>1412</v>
      </c>
      <c r="D388" s="2" t="s">
        <v>1414</v>
      </c>
      <c r="E388" s="2" t="s">
        <v>1413</v>
      </c>
      <c r="F388" s="2" t="s">
        <v>1414</v>
      </c>
      <c r="G388" s="2" t="s">
        <v>1725</v>
      </c>
      <c r="H388" s="2" t="s">
        <v>247</v>
      </c>
      <c r="I388" s="2" t="s">
        <v>87</v>
      </c>
      <c r="J388" s="2" t="s">
        <v>747</v>
      </c>
      <c r="K388" s="18">
        <v>32</v>
      </c>
      <c r="L388" s="2" t="s">
        <v>858</v>
      </c>
    </row>
    <row r="389" spans="1:12" s="11" customFormat="1" ht="34.5" customHeight="1">
      <c r="A389" s="2" t="s">
        <v>1304</v>
      </c>
      <c r="B389" s="2" t="s">
        <v>1411</v>
      </c>
      <c r="C389" s="2" t="s">
        <v>1412</v>
      </c>
      <c r="D389" s="2" t="s">
        <v>1414</v>
      </c>
      <c r="E389" s="2" t="s">
        <v>1413</v>
      </c>
      <c r="F389" s="2" t="s">
        <v>1414</v>
      </c>
      <c r="G389" s="2" t="s">
        <v>1725</v>
      </c>
      <c r="H389" s="2" t="s">
        <v>736</v>
      </c>
      <c r="I389" s="2" t="s">
        <v>1692</v>
      </c>
      <c r="J389" s="2" t="s">
        <v>737</v>
      </c>
      <c r="K389" s="18">
        <v>52</v>
      </c>
      <c r="L389" s="2" t="s">
        <v>735</v>
      </c>
    </row>
    <row r="390" spans="1:12" s="11" customFormat="1" ht="34.5" customHeight="1">
      <c r="A390" s="2" t="s">
        <v>1305</v>
      </c>
      <c r="B390" s="2" t="s">
        <v>1411</v>
      </c>
      <c r="C390" s="2" t="s">
        <v>1412</v>
      </c>
      <c r="D390" s="2" t="s">
        <v>1414</v>
      </c>
      <c r="E390" s="2" t="s">
        <v>1413</v>
      </c>
      <c r="F390" s="2" t="s">
        <v>1414</v>
      </c>
      <c r="G390" s="2" t="s">
        <v>1725</v>
      </c>
      <c r="H390" s="2" t="s">
        <v>1188</v>
      </c>
      <c r="I390" s="2" t="s">
        <v>1691</v>
      </c>
      <c r="J390" s="2" t="s">
        <v>734</v>
      </c>
      <c r="K390" s="18">
        <v>8</v>
      </c>
      <c r="L390" s="2" t="s">
        <v>735</v>
      </c>
    </row>
    <row r="391" spans="1:12" s="11" customFormat="1" ht="34.5" customHeight="1">
      <c r="A391" s="2" t="s">
        <v>3094</v>
      </c>
      <c r="B391" s="2" t="s">
        <v>1411</v>
      </c>
      <c r="C391" s="2" t="s">
        <v>1412</v>
      </c>
      <c r="D391" s="2" t="s">
        <v>1414</v>
      </c>
      <c r="E391" s="2" t="s">
        <v>1413</v>
      </c>
      <c r="F391" s="2" t="s">
        <v>1414</v>
      </c>
      <c r="G391" s="2" t="s">
        <v>1725</v>
      </c>
      <c r="H391" s="2" t="s">
        <v>1189</v>
      </c>
      <c r="I391" s="2" t="s">
        <v>657</v>
      </c>
      <c r="J391" s="2" t="s">
        <v>1742</v>
      </c>
      <c r="K391" s="18">
        <v>0</v>
      </c>
      <c r="L391" s="2" t="s">
        <v>735</v>
      </c>
    </row>
    <row r="392" spans="1:12" s="11" customFormat="1" ht="34.5" customHeight="1">
      <c r="A392" s="2" t="s">
        <v>1306</v>
      </c>
      <c r="B392" s="2" t="s">
        <v>1411</v>
      </c>
      <c r="C392" s="2" t="s">
        <v>1412</v>
      </c>
      <c r="D392" s="2" t="s">
        <v>1414</v>
      </c>
      <c r="E392" s="2" t="s">
        <v>1413</v>
      </c>
      <c r="F392" s="2" t="s">
        <v>1414</v>
      </c>
      <c r="G392" s="2" t="s">
        <v>1725</v>
      </c>
      <c r="H392" s="2" t="s">
        <v>651</v>
      </c>
      <c r="I392" s="2" t="s">
        <v>2313</v>
      </c>
      <c r="J392" s="2" t="s">
        <v>745</v>
      </c>
      <c r="K392" s="18">
        <v>24</v>
      </c>
      <c r="L392" s="2" t="s">
        <v>839</v>
      </c>
    </row>
    <row r="393" spans="1:12" s="11" customFormat="1" ht="34.5" customHeight="1">
      <c r="A393" s="2" t="s">
        <v>1307</v>
      </c>
      <c r="B393" s="2" t="s">
        <v>1411</v>
      </c>
      <c r="C393" s="2" t="s">
        <v>1412</v>
      </c>
      <c r="D393" s="2" t="s">
        <v>1414</v>
      </c>
      <c r="E393" s="2" t="s">
        <v>1413</v>
      </c>
      <c r="F393" s="2" t="s">
        <v>1414</v>
      </c>
      <c r="G393" s="2" t="s">
        <v>1725</v>
      </c>
      <c r="H393" s="2" t="s">
        <v>1190</v>
      </c>
      <c r="I393" s="2" t="s">
        <v>1674</v>
      </c>
      <c r="J393" s="2" t="s">
        <v>739</v>
      </c>
      <c r="K393" s="18">
        <v>20</v>
      </c>
      <c r="L393" s="2" t="s">
        <v>817</v>
      </c>
    </row>
    <row r="394" spans="1:12" s="11" customFormat="1" ht="34.5" customHeight="1">
      <c r="A394" s="2" t="s">
        <v>613</v>
      </c>
      <c r="B394" s="2" t="s">
        <v>1411</v>
      </c>
      <c r="C394" s="2" t="s">
        <v>1412</v>
      </c>
      <c r="D394" s="2" t="s">
        <v>1414</v>
      </c>
      <c r="E394" s="2" t="s">
        <v>1413</v>
      </c>
      <c r="F394" s="2" t="s">
        <v>1414</v>
      </c>
      <c r="G394" s="2" t="s">
        <v>1725</v>
      </c>
      <c r="H394" s="2" t="s">
        <v>1422</v>
      </c>
      <c r="I394" s="2" t="s">
        <v>86</v>
      </c>
      <c r="J394" s="2" t="s">
        <v>751</v>
      </c>
      <c r="K394" s="18">
        <v>16</v>
      </c>
      <c r="L394" s="2" t="s">
        <v>817</v>
      </c>
    </row>
    <row r="395" spans="1:12" s="11" customFormat="1" ht="34.5" customHeight="1">
      <c r="A395" s="2" t="s">
        <v>1308</v>
      </c>
      <c r="B395" s="2" t="s">
        <v>1411</v>
      </c>
      <c r="C395" s="2" t="s">
        <v>1412</v>
      </c>
      <c r="D395" s="2" t="s">
        <v>1414</v>
      </c>
      <c r="E395" s="2" t="s">
        <v>1413</v>
      </c>
      <c r="F395" s="2" t="s">
        <v>1414</v>
      </c>
      <c r="G395" s="2" t="s">
        <v>1725</v>
      </c>
      <c r="H395" s="2" t="s">
        <v>740</v>
      </c>
      <c r="I395" s="2" t="s">
        <v>1676</v>
      </c>
      <c r="J395" s="2" t="s">
        <v>741</v>
      </c>
      <c r="K395" s="18">
        <v>24</v>
      </c>
      <c r="L395" s="2" t="s">
        <v>851</v>
      </c>
    </row>
    <row r="396" spans="1:12" s="11" customFormat="1" ht="34.5" customHeight="1">
      <c r="A396" s="2" t="s">
        <v>1309</v>
      </c>
      <c r="B396" s="2" t="s">
        <v>1411</v>
      </c>
      <c r="C396" s="2" t="s">
        <v>1412</v>
      </c>
      <c r="D396" s="2" t="s">
        <v>1414</v>
      </c>
      <c r="E396" s="2" t="s">
        <v>1413</v>
      </c>
      <c r="F396" s="2" t="s">
        <v>1414</v>
      </c>
      <c r="G396" s="2" t="s">
        <v>1725</v>
      </c>
      <c r="H396" s="2" t="s">
        <v>742</v>
      </c>
      <c r="I396" s="2" t="s">
        <v>1677</v>
      </c>
      <c r="J396" s="2" t="s">
        <v>743</v>
      </c>
      <c r="K396" s="18">
        <v>17</v>
      </c>
      <c r="L396" s="2" t="s">
        <v>869</v>
      </c>
    </row>
    <row r="397" spans="1:12" s="11" customFormat="1" ht="34.5" customHeight="1">
      <c r="A397" s="2" t="s">
        <v>1310</v>
      </c>
      <c r="B397" s="2" t="s">
        <v>1411</v>
      </c>
      <c r="C397" s="2" t="s">
        <v>1412</v>
      </c>
      <c r="D397" s="2" t="s">
        <v>1414</v>
      </c>
      <c r="E397" s="2" t="s">
        <v>1413</v>
      </c>
      <c r="F397" s="2" t="s">
        <v>1414</v>
      </c>
      <c r="G397" s="2" t="s">
        <v>1725</v>
      </c>
      <c r="H397" s="2" t="s">
        <v>1631</v>
      </c>
      <c r="I397" s="2" t="s">
        <v>1680</v>
      </c>
      <c r="J397" s="2" t="s">
        <v>723</v>
      </c>
      <c r="K397" s="18">
        <v>54</v>
      </c>
      <c r="L397" s="2" t="s">
        <v>135</v>
      </c>
    </row>
    <row r="398" spans="1:12" s="11" customFormat="1" ht="34.5" customHeight="1">
      <c r="A398" s="2" t="s">
        <v>1311</v>
      </c>
      <c r="B398" s="2" t="s">
        <v>1411</v>
      </c>
      <c r="C398" s="2" t="s">
        <v>1412</v>
      </c>
      <c r="D398" s="2" t="s">
        <v>1414</v>
      </c>
      <c r="E398" s="2" t="s">
        <v>1413</v>
      </c>
      <c r="F398" s="2" t="s">
        <v>1414</v>
      </c>
      <c r="G398" s="2" t="s">
        <v>1725</v>
      </c>
      <c r="H398" s="2" t="s">
        <v>1191</v>
      </c>
      <c r="I398" s="2" t="s">
        <v>1688</v>
      </c>
      <c r="J398" s="2" t="s">
        <v>730</v>
      </c>
      <c r="K398" s="18">
        <v>30</v>
      </c>
      <c r="L398" s="2" t="s">
        <v>886</v>
      </c>
    </row>
    <row r="399" spans="1:12" s="11" customFormat="1" ht="34.5" customHeight="1">
      <c r="A399" s="2" t="s">
        <v>1312</v>
      </c>
      <c r="B399" s="2" t="s">
        <v>1411</v>
      </c>
      <c r="C399" s="2" t="s">
        <v>1412</v>
      </c>
      <c r="D399" s="2" t="s">
        <v>1414</v>
      </c>
      <c r="E399" s="2" t="s">
        <v>1413</v>
      </c>
      <c r="F399" s="2" t="s">
        <v>1414</v>
      </c>
      <c r="G399" s="2" t="s">
        <v>1725</v>
      </c>
      <c r="H399" s="2" t="s">
        <v>1192</v>
      </c>
      <c r="I399" s="2" t="s">
        <v>1685</v>
      </c>
      <c r="J399" s="2" t="s">
        <v>753</v>
      </c>
      <c r="K399" s="18">
        <v>28</v>
      </c>
      <c r="L399" s="2" t="s">
        <v>1215</v>
      </c>
    </row>
    <row r="400" spans="1:12" s="11" customFormat="1" ht="12" customHeight="1">
      <c r="A400" s="751" t="s">
        <v>1807</v>
      </c>
      <c r="B400" s="751"/>
      <c r="C400" s="751"/>
      <c r="D400" s="751"/>
      <c r="E400" s="751"/>
      <c r="F400" s="751"/>
      <c r="G400" s="751"/>
      <c r="H400" s="751"/>
      <c r="I400" s="751"/>
      <c r="J400" s="751"/>
      <c r="K400" s="18">
        <f>SUM(K384:K399)</f>
        <v>398</v>
      </c>
      <c r="L400" s="2"/>
    </row>
    <row r="401" spans="1:12" s="11" customFormat="1" ht="20">
      <c r="A401" s="2" t="s">
        <v>1313</v>
      </c>
      <c r="B401" s="2" t="s">
        <v>535</v>
      </c>
      <c r="C401" s="2" t="s">
        <v>1417</v>
      </c>
      <c r="D401" s="2" t="s">
        <v>1419</v>
      </c>
      <c r="E401" s="2" t="s">
        <v>1418</v>
      </c>
      <c r="F401" s="2" t="s">
        <v>1419</v>
      </c>
      <c r="G401" s="2" t="s">
        <v>656</v>
      </c>
      <c r="H401" s="2" t="s">
        <v>719</v>
      </c>
      <c r="I401" s="2" t="s">
        <v>1706</v>
      </c>
      <c r="J401" s="2" t="s">
        <v>720</v>
      </c>
      <c r="K401" s="18">
        <v>3</v>
      </c>
      <c r="L401" s="2" t="s">
        <v>721</v>
      </c>
    </row>
    <row r="402" spans="1:12" s="11" customFormat="1" ht="20">
      <c r="A402" s="2" t="s">
        <v>1314</v>
      </c>
      <c r="B402" s="2" t="s">
        <v>535</v>
      </c>
      <c r="C402" s="2" t="s">
        <v>1417</v>
      </c>
      <c r="D402" s="2" t="s">
        <v>1419</v>
      </c>
      <c r="E402" s="2" t="s">
        <v>1418</v>
      </c>
      <c r="F402" s="2" t="s">
        <v>1419</v>
      </c>
      <c r="G402" s="2" t="s">
        <v>656</v>
      </c>
      <c r="H402" s="2" t="s">
        <v>467</v>
      </c>
      <c r="I402" s="2" t="s">
        <v>1700</v>
      </c>
      <c r="J402" s="2" t="s">
        <v>727</v>
      </c>
      <c r="K402" s="18">
        <v>20</v>
      </c>
      <c r="L402" s="2" t="s">
        <v>728</v>
      </c>
    </row>
    <row r="403" spans="1:12" s="11" customFormat="1" ht="20">
      <c r="A403" s="2" t="s">
        <v>1315</v>
      </c>
      <c r="B403" s="2" t="s">
        <v>535</v>
      </c>
      <c r="C403" s="2" t="s">
        <v>1417</v>
      </c>
      <c r="D403" s="2" t="s">
        <v>1419</v>
      </c>
      <c r="E403" s="2" t="s">
        <v>1418</v>
      </c>
      <c r="F403" s="2" t="s">
        <v>1419</v>
      </c>
      <c r="G403" s="2" t="s">
        <v>656</v>
      </c>
      <c r="H403" s="2" t="s">
        <v>278</v>
      </c>
      <c r="I403" s="2" t="s">
        <v>1728</v>
      </c>
      <c r="J403" s="2" t="s">
        <v>730</v>
      </c>
      <c r="K403" s="18">
        <v>22</v>
      </c>
      <c r="L403" s="2" t="s">
        <v>886</v>
      </c>
    </row>
    <row r="404" spans="1:12" s="11" customFormat="1" ht="20">
      <c r="A404" s="2" t="s">
        <v>2319</v>
      </c>
      <c r="B404" s="2" t="s">
        <v>535</v>
      </c>
      <c r="C404" s="2" t="s">
        <v>1417</v>
      </c>
      <c r="D404" s="2" t="s">
        <v>1419</v>
      </c>
      <c r="E404" s="2" t="s">
        <v>1418</v>
      </c>
      <c r="F404" s="2" t="s">
        <v>1419</v>
      </c>
      <c r="G404" s="2" t="s">
        <v>656</v>
      </c>
      <c r="H404" s="2" t="s">
        <v>740</v>
      </c>
      <c r="I404" s="2" t="s">
        <v>1511</v>
      </c>
      <c r="J404" s="2" t="s">
        <v>741</v>
      </c>
      <c r="K404" s="18">
        <v>16</v>
      </c>
      <c r="L404" s="2" t="s">
        <v>851</v>
      </c>
    </row>
    <row r="405" spans="1:12" s="11" customFormat="1" ht="20">
      <c r="A405" s="2" t="s">
        <v>1316</v>
      </c>
      <c r="B405" s="2" t="s">
        <v>535</v>
      </c>
      <c r="C405" s="2" t="s">
        <v>1417</v>
      </c>
      <c r="D405" s="2" t="s">
        <v>1419</v>
      </c>
      <c r="E405" s="2" t="s">
        <v>1418</v>
      </c>
      <c r="F405" s="2" t="s">
        <v>1419</v>
      </c>
      <c r="G405" s="2" t="s">
        <v>656</v>
      </c>
      <c r="H405" s="2" t="s">
        <v>746</v>
      </c>
      <c r="I405" s="2" t="s">
        <v>683</v>
      </c>
      <c r="J405" s="2" t="s">
        <v>747</v>
      </c>
      <c r="K405" s="18">
        <v>15</v>
      </c>
      <c r="L405" s="2" t="s">
        <v>858</v>
      </c>
    </row>
    <row r="406" spans="1:12" s="11" customFormat="1" ht="20">
      <c r="A406" s="2" t="s">
        <v>1317</v>
      </c>
      <c r="B406" s="2" t="s">
        <v>535</v>
      </c>
      <c r="C406" s="2" t="s">
        <v>1417</v>
      </c>
      <c r="D406" s="2" t="s">
        <v>1419</v>
      </c>
      <c r="E406" s="2" t="s">
        <v>1418</v>
      </c>
      <c r="F406" s="2" t="s">
        <v>1419</v>
      </c>
      <c r="G406" s="2" t="s">
        <v>656</v>
      </c>
      <c r="H406" s="2" t="s">
        <v>1784</v>
      </c>
      <c r="I406" s="2" t="s">
        <v>2306</v>
      </c>
      <c r="J406" s="2" t="s">
        <v>755</v>
      </c>
      <c r="K406" s="18">
        <v>53</v>
      </c>
      <c r="L406" s="2" t="s">
        <v>756</v>
      </c>
    </row>
    <row r="407" spans="1:12" s="11" customFormat="1" ht="20">
      <c r="A407" s="2" t="s">
        <v>517</v>
      </c>
      <c r="B407" s="2" t="s">
        <v>535</v>
      </c>
      <c r="C407" s="2" t="s">
        <v>1417</v>
      </c>
      <c r="D407" s="2" t="s">
        <v>1419</v>
      </c>
      <c r="E407" s="2" t="s">
        <v>1418</v>
      </c>
      <c r="F407" s="2" t="s">
        <v>1419</v>
      </c>
      <c r="G407" s="2" t="s">
        <v>656</v>
      </c>
      <c r="H407" s="2" t="s">
        <v>1785</v>
      </c>
      <c r="I407" s="2" t="s">
        <v>2304</v>
      </c>
      <c r="J407" s="2" t="s">
        <v>548</v>
      </c>
      <c r="K407" s="18">
        <v>0</v>
      </c>
      <c r="L407" s="2" t="s">
        <v>230</v>
      </c>
    </row>
    <row r="408" spans="1:12" s="11" customFormat="1" ht="12" customHeight="1">
      <c r="A408" s="751" t="s">
        <v>1807</v>
      </c>
      <c r="B408" s="751"/>
      <c r="C408" s="751"/>
      <c r="D408" s="751"/>
      <c r="E408" s="751"/>
      <c r="F408" s="751"/>
      <c r="G408" s="751"/>
      <c r="H408" s="751"/>
      <c r="I408" s="751"/>
      <c r="J408" s="751"/>
      <c r="K408" s="18">
        <f>SUM(K401:K407)</f>
        <v>129</v>
      </c>
      <c r="L408" s="2"/>
    </row>
    <row r="409" spans="1:12" s="11" customFormat="1" ht="38.25" customHeight="1">
      <c r="A409" s="2" t="s">
        <v>1318</v>
      </c>
      <c r="B409" s="2" t="s">
        <v>537</v>
      </c>
      <c r="C409" s="2" t="s">
        <v>234</v>
      </c>
      <c r="D409" s="2" t="s">
        <v>235</v>
      </c>
      <c r="E409" s="2" t="s">
        <v>236</v>
      </c>
      <c r="F409" s="2" t="s">
        <v>237</v>
      </c>
      <c r="G409" s="2" t="s">
        <v>2218</v>
      </c>
      <c r="H409" s="2" t="s">
        <v>2242</v>
      </c>
      <c r="I409" s="2" t="s">
        <v>757</v>
      </c>
      <c r="J409" s="2" t="s">
        <v>720</v>
      </c>
      <c r="K409" s="18">
        <v>8</v>
      </c>
      <c r="L409" s="2" t="s">
        <v>1193</v>
      </c>
    </row>
    <row r="410" spans="1:12" s="11" customFormat="1" ht="38.25" customHeight="1">
      <c r="A410" s="2" t="s">
        <v>1319</v>
      </c>
      <c r="B410" s="2" t="s">
        <v>537</v>
      </c>
      <c r="C410" s="2" t="s">
        <v>234</v>
      </c>
      <c r="D410" s="2" t="s">
        <v>235</v>
      </c>
      <c r="E410" s="2" t="s">
        <v>236</v>
      </c>
      <c r="F410" s="2" t="s">
        <v>237</v>
      </c>
      <c r="G410" s="2" t="s">
        <v>2218</v>
      </c>
      <c r="H410" s="2" t="s">
        <v>722</v>
      </c>
      <c r="I410" s="2" t="s">
        <v>1684</v>
      </c>
      <c r="J410" s="2" t="s">
        <v>723</v>
      </c>
      <c r="K410" s="18">
        <v>19</v>
      </c>
      <c r="L410" s="2" t="s">
        <v>1194</v>
      </c>
    </row>
    <row r="411" spans="1:12" s="11" customFormat="1" ht="38.25" customHeight="1">
      <c r="A411" s="2" t="s">
        <v>1320</v>
      </c>
      <c r="B411" s="2" t="s">
        <v>537</v>
      </c>
      <c r="C411" s="2" t="s">
        <v>234</v>
      </c>
      <c r="D411" s="2" t="s">
        <v>235</v>
      </c>
      <c r="E411" s="2" t="s">
        <v>236</v>
      </c>
      <c r="F411" s="2" t="s">
        <v>237</v>
      </c>
      <c r="G411" s="2" t="s">
        <v>2218</v>
      </c>
      <c r="H411" s="2" t="s">
        <v>631</v>
      </c>
      <c r="I411" s="2" t="s">
        <v>1681</v>
      </c>
      <c r="J411" s="2" t="s">
        <v>727</v>
      </c>
      <c r="K411" s="18">
        <v>19</v>
      </c>
      <c r="L411" s="2" t="s">
        <v>1195</v>
      </c>
    </row>
    <row r="412" spans="1:12" s="11" customFormat="1" ht="38.25" customHeight="1">
      <c r="A412" s="2" t="s">
        <v>1321</v>
      </c>
      <c r="B412" s="2" t="s">
        <v>537</v>
      </c>
      <c r="C412" s="2" t="s">
        <v>234</v>
      </c>
      <c r="D412" s="2" t="s">
        <v>235</v>
      </c>
      <c r="E412" s="2" t="s">
        <v>236</v>
      </c>
      <c r="F412" s="2" t="s">
        <v>237</v>
      </c>
      <c r="G412" s="2" t="s">
        <v>2218</v>
      </c>
      <c r="H412" s="2" t="s">
        <v>729</v>
      </c>
      <c r="I412" s="2" t="s">
        <v>1692</v>
      </c>
      <c r="J412" s="2" t="s">
        <v>730</v>
      </c>
      <c r="K412" s="18">
        <v>16</v>
      </c>
      <c r="L412" s="2" t="s">
        <v>1196</v>
      </c>
    </row>
    <row r="413" spans="1:12" s="11" customFormat="1" ht="38.25" customHeight="1">
      <c r="A413" s="2" t="s">
        <v>1322</v>
      </c>
      <c r="B413" s="2" t="s">
        <v>537</v>
      </c>
      <c r="C413" s="2" t="s">
        <v>234</v>
      </c>
      <c r="D413" s="2" t="s">
        <v>235</v>
      </c>
      <c r="E413" s="2" t="s">
        <v>236</v>
      </c>
      <c r="F413" s="2" t="s">
        <v>237</v>
      </c>
      <c r="G413" s="2" t="s">
        <v>2218</v>
      </c>
      <c r="H413" s="2" t="s">
        <v>740</v>
      </c>
      <c r="I413" s="2" t="s">
        <v>87</v>
      </c>
      <c r="J413" s="2" t="s">
        <v>741</v>
      </c>
      <c r="K413" s="18">
        <v>8</v>
      </c>
      <c r="L413" s="2" t="s">
        <v>851</v>
      </c>
    </row>
    <row r="414" spans="1:12" s="11" customFormat="1" ht="38.25" customHeight="1">
      <c r="A414" s="2" t="s">
        <v>1323</v>
      </c>
      <c r="B414" s="2" t="s">
        <v>537</v>
      </c>
      <c r="C414" s="2" t="s">
        <v>234</v>
      </c>
      <c r="D414" s="2" t="s">
        <v>235</v>
      </c>
      <c r="E414" s="2" t="s">
        <v>236</v>
      </c>
      <c r="F414" s="2" t="s">
        <v>237</v>
      </c>
      <c r="G414" s="2" t="s">
        <v>2218</v>
      </c>
      <c r="H414" s="2" t="s">
        <v>1651</v>
      </c>
      <c r="I414" s="2" t="s">
        <v>1691</v>
      </c>
      <c r="J414" s="2" t="s">
        <v>755</v>
      </c>
      <c r="K414" s="18">
        <v>73</v>
      </c>
      <c r="L414" s="2" t="s">
        <v>1652</v>
      </c>
    </row>
    <row r="415" spans="1:12" s="11" customFormat="1" ht="12" customHeight="1">
      <c r="A415" s="751" t="s">
        <v>1807</v>
      </c>
      <c r="B415" s="751"/>
      <c r="C415" s="751"/>
      <c r="D415" s="751"/>
      <c r="E415" s="751"/>
      <c r="F415" s="751"/>
      <c r="G415" s="751"/>
      <c r="H415" s="751"/>
      <c r="I415" s="751"/>
      <c r="J415" s="751"/>
      <c r="K415" s="18">
        <f>SUM(K409:K414)</f>
        <v>143</v>
      </c>
      <c r="L415" s="2"/>
    </row>
    <row r="416" spans="1:12" s="11" customFormat="1" ht="59.25" customHeight="1">
      <c r="A416" s="2" t="s">
        <v>1061</v>
      </c>
      <c r="B416" s="2" t="s">
        <v>887</v>
      </c>
      <c r="C416" s="2" t="s">
        <v>203</v>
      </c>
      <c r="D416" s="2" t="s">
        <v>240</v>
      </c>
      <c r="E416" s="2" t="s">
        <v>238</v>
      </c>
      <c r="F416" s="2" t="s">
        <v>240</v>
      </c>
      <c r="G416" s="2" t="s">
        <v>1729</v>
      </c>
      <c r="H416" s="2" t="s">
        <v>719</v>
      </c>
      <c r="I416" s="2" t="s">
        <v>614</v>
      </c>
      <c r="J416" s="2" t="s">
        <v>720</v>
      </c>
      <c r="K416" s="18">
        <v>6</v>
      </c>
      <c r="L416" s="2" t="s">
        <v>721</v>
      </c>
    </row>
    <row r="417" spans="1:12" s="11" customFormat="1" ht="59.25" customHeight="1">
      <c r="A417" s="2" t="s">
        <v>919</v>
      </c>
      <c r="B417" s="2" t="s">
        <v>887</v>
      </c>
      <c r="C417" s="2" t="s">
        <v>203</v>
      </c>
      <c r="D417" s="2" t="s">
        <v>240</v>
      </c>
      <c r="E417" s="2" t="s">
        <v>238</v>
      </c>
      <c r="F417" s="2" t="s">
        <v>240</v>
      </c>
      <c r="G417" s="2" t="s">
        <v>1729</v>
      </c>
      <c r="H417" s="2" t="s">
        <v>1812</v>
      </c>
      <c r="I417" s="2" t="s">
        <v>2304</v>
      </c>
      <c r="J417" s="2" t="s">
        <v>727</v>
      </c>
      <c r="K417" s="18">
        <v>33</v>
      </c>
      <c r="L417" s="2" t="s">
        <v>728</v>
      </c>
    </row>
    <row r="418" spans="1:12" s="11" customFormat="1" ht="59.25" customHeight="1">
      <c r="A418" s="2" t="s">
        <v>1324</v>
      </c>
      <c r="B418" s="2" t="s">
        <v>887</v>
      </c>
      <c r="C418" s="2" t="s">
        <v>203</v>
      </c>
      <c r="D418" s="2" t="s">
        <v>240</v>
      </c>
      <c r="E418" s="2" t="s">
        <v>238</v>
      </c>
      <c r="F418" s="2" t="s">
        <v>240</v>
      </c>
      <c r="G418" s="2" t="s">
        <v>1729</v>
      </c>
      <c r="H418" s="2" t="s">
        <v>1488</v>
      </c>
      <c r="I418" s="2" t="s">
        <v>1690</v>
      </c>
      <c r="J418" s="2" t="s">
        <v>730</v>
      </c>
      <c r="K418" s="18">
        <v>24</v>
      </c>
      <c r="L418" s="2" t="s">
        <v>886</v>
      </c>
    </row>
    <row r="419" spans="1:12" s="11" customFormat="1" ht="59.25" customHeight="1">
      <c r="A419" s="2" t="s">
        <v>1325</v>
      </c>
      <c r="B419" s="2" t="s">
        <v>887</v>
      </c>
      <c r="C419" s="2" t="s">
        <v>203</v>
      </c>
      <c r="D419" s="2" t="s">
        <v>240</v>
      </c>
      <c r="E419" s="2" t="s">
        <v>238</v>
      </c>
      <c r="F419" s="2" t="s">
        <v>240</v>
      </c>
      <c r="G419" s="2" t="s">
        <v>1729</v>
      </c>
      <c r="H419" s="2" t="s">
        <v>1653</v>
      </c>
      <c r="I419" s="2" t="s">
        <v>1689</v>
      </c>
      <c r="J419" s="2" t="s">
        <v>741</v>
      </c>
      <c r="K419" s="18">
        <v>11</v>
      </c>
      <c r="L419" s="2" t="s">
        <v>851</v>
      </c>
    </row>
    <row r="420" spans="1:12" s="11" customFormat="1" ht="59.25" customHeight="1">
      <c r="A420" s="2" t="s">
        <v>1326</v>
      </c>
      <c r="B420" s="2" t="s">
        <v>887</v>
      </c>
      <c r="C420" s="2" t="s">
        <v>203</v>
      </c>
      <c r="D420" s="2" t="s">
        <v>240</v>
      </c>
      <c r="E420" s="2" t="s">
        <v>238</v>
      </c>
      <c r="F420" s="2" t="s">
        <v>240</v>
      </c>
      <c r="G420" s="2" t="s">
        <v>1729</v>
      </c>
      <c r="H420" s="2" t="s">
        <v>1654</v>
      </c>
      <c r="I420" s="2" t="s">
        <v>683</v>
      </c>
      <c r="J420" s="2" t="s">
        <v>741</v>
      </c>
      <c r="K420" s="18">
        <v>9</v>
      </c>
      <c r="L420" s="2" t="s">
        <v>851</v>
      </c>
    </row>
    <row r="421" spans="1:12" s="11" customFormat="1" ht="59.25" customHeight="1">
      <c r="A421" s="2" t="s">
        <v>1327</v>
      </c>
      <c r="B421" s="2" t="s">
        <v>887</v>
      </c>
      <c r="C421" s="2" t="s">
        <v>203</v>
      </c>
      <c r="D421" s="2" t="s">
        <v>240</v>
      </c>
      <c r="E421" s="2" t="s">
        <v>238</v>
      </c>
      <c r="F421" s="2" t="s">
        <v>240</v>
      </c>
      <c r="G421" s="2" t="s">
        <v>1729</v>
      </c>
      <c r="H421" s="2" t="s">
        <v>746</v>
      </c>
      <c r="I421" s="2" t="s">
        <v>2306</v>
      </c>
      <c r="J421" s="2" t="s">
        <v>747</v>
      </c>
      <c r="K421" s="18">
        <v>22</v>
      </c>
      <c r="L421" s="2" t="s">
        <v>858</v>
      </c>
    </row>
    <row r="422" spans="1:12" s="11" customFormat="1" ht="59.25" customHeight="1">
      <c r="A422" s="2" t="s">
        <v>1328</v>
      </c>
      <c r="B422" s="2" t="s">
        <v>887</v>
      </c>
      <c r="C422" s="2" t="s">
        <v>203</v>
      </c>
      <c r="D422" s="2" t="s">
        <v>240</v>
      </c>
      <c r="E422" s="2" t="s">
        <v>238</v>
      </c>
      <c r="F422" s="2" t="s">
        <v>240</v>
      </c>
      <c r="G422" s="2" t="s">
        <v>1729</v>
      </c>
      <c r="H422" s="2" t="s">
        <v>1784</v>
      </c>
      <c r="I422" s="2" t="s">
        <v>1700</v>
      </c>
      <c r="J422" s="2" t="s">
        <v>755</v>
      </c>
      <c r="K422" s="18">
        <v>64</v>
      </c>
      <c r="L422" s="2" t="s">
        <v>756</v>
      </c>
    </row>
    <row r="423" spans="1:12" s="11" customFormat="1" ht="59.25" customHeight="1">
      <c r="A423" s="2" t="s">
        <v>1329</v>
      </c>
      <c r="B423" s="2" t="s">
        <v>887</v>
      </c>
      <c r="C423" s="2" t="s">
        <v>203</v>
      </c>
      <c r="D423" s="2" t="s">
        <v>240</v>
      </c>
      <c r="E423" s="2" t="s">
        <v>238</v>
      </c>
      <c r="F423" s="2" t="s">
        <v>240</v>
      </c>
      <c r="G423" s="2" t="s">
        <v>1729</v>
      </c>
      <c r="H423" s="2" t="s">
        <v>738</v>
      </c>
      <c r="I423" s="2" t="s">
        <v>87</v>
      </c>
      <c r="J423" s="2" t="s">
        <v>739</v>
      </c>
      <c r="K423" s="18">
        <v>16</v>
      </c>
      <c r="L423" s="2" t="s">
        <v>817</v>
      </c>
    </row>
    <row r="424" spans="1:12" s="11" customFormat="1" ht="59.25" customHeight="1">
      <c r="A424" s="2" t="s">
        <v>1330</v>
      </c>
      <c r="B424" s="2" t="s">
        <v>887</v>
      </c>
      <c r="C424" s="2" t="s">
        <v>203</v>
      </c>
      <c r="D424" s="2" t="s">
        <v>240</v>
      </c>
      <c r="E424" s="2" t="s">
        <v>238</v>
      </c>
      <c r="F424" s="2" t="s">
        <v>240</v>
      </c>
      <c r="G424" s="2" t="s">
        <v>1729</v>
      </c>
      <c r="H424" s="2" t="s">
        <v>2834</v>
      </c>
      <c r="I424" s="2" t="s">
        <v>394</v>
      </c>
      <c r="J424" s="2" t="s">
        <v>751</v>
      </c>
      <c r="K424" s="18">
        <v>16</v>
      </c>
      <c r="L424" s="2" t="s">
        <v>817</v>
      </c>
    </row>
    <row r="425" spans="1:12" s="11" customFormat="1" ht="59.25" customHeight="1">
      <c r="A425" s="2" t="s">
        <v>1331</v>
      </c>
      <c r="B425" s="2" t="s">
        <v>887</v>
      </c>
      <c r="C425" s="2" t="s">
        <v>203</v>
      </c>
      <c r="D425" s="2" t="s">
        <v>240</v>
      </c>
      <c r="E425" s="2" t="s">
        <v>238</v>
      </c>
      <c r="F425" s="2" t="s">
        <v>240</v>
      </c>
      <c r="G425" s="2" t="s">
        <v>1729</v>
      </c>
      <c r="H425" s="2" t="s">
        <v>1785</v>
      </c>
      <c r="I425" s="2" t="s">
        <v>2309</v>
      </c>
      <c r="J425" s="2" t="s">
        <v>548</v>
      </c>
      <c r="K425" s="18">
        <v>0</v>
      </c>
      <c r="L425" s="2" t="s">
        <v>1394</v>
      </c>
    </row>
    <row r="426" spans="1:12" s="11" customFormat="1" ht="59.25" customHeight="1">
      <c r="A426" s="2" t="s">
        <v>1332</v>
      </c>
      <c r="B426" s="2" t="s">
        <v>887</v>
      </c>
      <c r="C426" s="2" t="s">
        <v>203</v>
      </c>
      <c r="D426" s="2" t="s">
        <v>240</v>
      </c>
      <c r="E426" s="2" t="s">
        <v>238</v>
      </c>
      <c r="F426" s="2" t="s">
        <v>240</v>
      </c>
      <c r="G426" s="2" t="s">
        <v>1729</v>
      </c>
      <c r="H426" s="2" t="s">
        <v>2835</v>
      </c>
      <c r="I426" s="2" t="s">
        <v>815</v>
      </c>
      <c r="J426" s="2" t="s">
        <v>758</v>
      </c>
      <c r="K426" s="18">
        <v>4</v>
      </c>
      <c r="L426" s="2" t="s">
        <v>721</v>
      </c>
    </row>
    <row r="427" spans="1:12" s="11" customFormat="1" ht="12" customHeight="1">
      <c r="A427" s="751" t="s">
        <v>1807</v>
      </c>
      <c r="B427" s="751"/>
      <c r="C427" s="751"/>
      <c r="D427" s="751"/>
      <c r="E427" s="751"/>
      <c r="F427" s="751"/>
      <c r="G427" s="751"/>
      <c r="H427" s="751"/>
      <c r="I427" s="751"/>
      <c r="J427" s="751"/>
      <c r="K427" s="18">
        <f>SUM(K416:K426)</f>
        <v>205</v>
      </c>
      <c r="L427" s="2"/>
    </row>
    <row r="428" spans="1:12" s="11" customFormat="1" ht="30">
      <c r="A428" s="2" t="s">
        <v>862</v>
      </c>
      <c r="B428" s="2" t="s">
        <v>2765</v>
      </c>
      <c r="C428" s="2" t="s">
        <v>1067</v>
      </c>
      <c r="D428" s="2" t="s">
        <v>1043</v>
      </c>
      <c r="E428" s="2" t="s">
        <v>1044</v>
      </c>
      <c r="F428" s="2" t="s">
        <v>1043</v>
      </c>
      <c r="G428" s="13">
        <v>1465188</v>
      </c>
      <c r="H428" s="13" t="s">
        <v>1655</v>
      </c>
      <c r="I428" s="13">
        <v>105</v>
      </c>
      <c r="J428" s="13">
        <v>4000</v>
      </c>
      <c r="K428" s="18">
        <v>20</v>
      </c>
      <c r="L428" s="2" t="s">
        <v>2836</v>
      </c>
    </row>
    <row r="429" spans="1:12" s="11" customFormat="1" ht="30">
      <c r="A429" s="2" t="s">
        <v>1333</v>
      </c>
      <c r="B429" s="2" t="s">
        <v>2765</v>
      </c>
      <c r="C429" s="2" t="s">
        <v>1067</v>
      </c>
      <c r="D429" s="2" t="s">
        <v>1043</v>
      </c>
      <c r="E429" s="2" t="s">
        <v>1044</v>
      </c>
      <c r="F429" s="2" t="s">
        <v>1043</v>
      </c>
      <c r="G429" s="13">
        <v>1465188</v>
      </c>
      <c r="H429" s="13" t="s">
        <v>525</v>
      </c>
      <c r="I429" s="13">
        <v>110</v>
      </c>
      <c r="J429" s="13">
        <v>4100</v>
      </c>
      <c r="K429" s="18">
        <v>20</v>
      </c>
      <c r="L429" s="2" t="s">
        <v>735</v>
      </c>
    </row>
    <row r="430" spans="1:12" s="11" customFormat="1" ht="30">
      <c r="A430" s="2" t="s">
        <v>872</v>
      </c>
      <c r="B430" s="2" t="s">
        <v>2765</v>
      </c>
      <c r="C430" s="2" t="s">
        <v>1067</v>
      </c>
      <c r="D430" s="2" t="s">
        <v>1043</v>
      </c>
      <c r="E430" s="2" t="s">
        <v>1044</v>
      </c>
      <c r="F430" s="2" t="s">
        <v>1043</v>
      </c>
      <c r="G430" s="13">
        <v>1465188</v>
      </c>
      <c r="H430" s="9" t="s">
        <v>948</v>
      </c>
      <c r="I430" s="2" t="s">
        <v>815</v>
      </c>
      <c r="J430" s="9">
        <v>4900</v>
      </c>
      <c r="K430" s="18">
        <v>1</v>
      </c>
      <c r="L430" s="13" t="s">
        <v>526</v>
      </c>
    </row>
    <row r="431" spans="1:12" s="11" customFormat="1" ht="12" customHeight="1">
      <c r="A431" s="751" t="s">
        <v>1807</v>
      </c>
      <c r="B431" s="751"/>
      <c r="C431" s="751"/>
      <c r="D431" s="751"/>
      <c r="E431" s="751"/>
      <c r="F431" s="751"/>
      <c r="G431" s="751"/>
      <c r="H431" s="751"/>
      <c r="I431" s="751"/>
      <c r="J431" s="751"/>
      <c r="K431" s="18">
        <f>SUM(K428:K430)</f>
        <v>41</v>
      </c>
      <c r="L431" s="2"/>
    </row>
    <row r="432" spans="1:12" s="11" customFormat="1" ht="45" customHeight="1">
      <c r="A432" s="2" t="s">
        <v>890</v>
      </c>
      <c r="B432" s="2" t="s">
        <v>2765</v>
      </c>
      <c r="C432" s="2" t="s">
        <v>3072</v>
      </c>
      <c r="D432" s="2" t="s">
        <v>943</v>
      </c>
      <c r="E432" s="2" t="s">
        <v>2792</v>
      </c>
      <c r="F432" s="2" t="s">
        <v>943</v>
      </c>
      <c r="G432" s="9">
        <v>1465011</v>
      </c>
      <c r="H432" s="2" t="s">
        <v>719</v>
      </c>
      <c r="I432" s="2" t="s">
        <v>983</v>
      </c>
      <c r="J432" s="2" t="s">
        <v>720</v>
      </c>
      <c r="K432" s="18">
        <v>5</v>
      </c>
      <c r="L432" s="2" t="s">
        <v>0</v>
      </c>
    </row>
    <row r="433" spans="1:12" s="11" customFormat="1" ht="45" customHeight="1">
      <c r="A433" s="2" t="s">
        <v>1334</v>
      </c>
      <c r="B433" s="2" t="s">
        <v>2765</v>
      </c>
      <c r="C433" s="2" t="s">
        <v>3072</v>
      </c>
      <c r="D433" s="2" t="s">
        <v>943</v>
      </c>
      <c r="E433" s="2" t="s">
        <v>2792</v>
      </c>
      <c r="F433" s="2" t="s">
        <v>943</v>
      </c>
      <c r="G433" s="9">
        <v>1465011</v>
      </c>
      <c r="H433" s="2" t="s">
        <v>1</v>
      </c>
      <c r="I433" s="2" t="s">
        <v>99</v>
      </c>
      <c r="J433" s="2" t="s">
        <v>723</v>
      </c>
      <c r="K433" s="18">
        <v>69</v>
      </c>
      <c r="L433" s="2" t="s">
        <v>135</v>
      </c>
    </row>
    <row r="434" spans="1:12" s="11" customFormat="1" ht="45" customHeight="1">
      <c r="A434" s="2" t="s">
        <v>1335</v>
      </c>
      <c r="B434" s="2" t="s">
        <v>2765</v>
      </c>
      <c r="C434" s="2" t="s">
        <v>3072</v>
      </c>
      <c r="D434" s="2" t="s">
        <v>943</v>
      </c>
      <c r="E434" s="2" t="s">
        <v>2792</v>
      </c>
      <c r="F434" s="2" t="s">
        <v>943</v>
      </c>
      <c r="G434" s="9">
        <v>1465011</v>
      </c>
      <c r="H434" s="2" t="s">
        <v>2</v>
      </c>
      <c r="I434" s="2" t="s">
        <v>1693</v>
      </c>
      <c r="J434" s="2" t="s">
        <v>727</v>
      </c>
      <c r="K434" s="18">
        <v>20</v>
      </c>
      <c r="L434" s="2" t="s">
        <v>3</v>
      </c>
    </row>
    <row r="435" spans="1:12" s="11" customFormat="1" ht="63.75" customHeight="1">
      <c r="A435" s="2" t="s">
        <v>1336</v>
      </c>
      <c r="B435" s="2" t="s">
        <v>2765</v>
      </c>
      <c r="C435" s="2" t="s">
        <v>3072</v>
      </c>
      <c r="D435" s="2" t="s">
        <v>943</v>
      </c>
      <c r="E435" s="2" t="s">
        <v>2792</v>
      </c>
      <c r="F435" s="2" t="s">
        <v>943</v>
      </c>
      <c r="G435" s="9">
        <v>1465011</v>
      </c>
      <c r="H435" s="2" t="s">
        <v>7</v>
      </c>
      <c r="I435" s="2" t="s">
        <v>1694</v>
      </c>
      <c r="J435" s="2" t="s">
        <v>755</v>
      </c>
      <c r="K435" s="18">
        <v>35</v>
      </c>
      <c r="L435" s="2" t="s">
        <v>944</v>
      </c>
    </row>
    <row r="436" spans="1:12" s="11" customFormat="1" ht="45" customHeight="1">
      <c r="A436" s="2" t="s">
        <v>1337</v>
      </c>
      <c r="B436" s="2" t="s">
        <v>2765</v>
      </c>
      <c r="C436" s="2" t="s">
        <v>3072</v>
      </c>
      <c r="D436" s="2" t="s">
        <v>943</v>
      </c>
      <c r="E436" s="2" t="s">
        <v>2792</v>
      </c>
      <c r="F436" s="2" t="s">
        <v>943</v>
      </c>
      <c r="G436" s="9">
        <v>1465011</v>
      </c>
      <c r="H436" s="2" t="s">
        <v>547</v>
      </c>
      <c r="I436" s="2" t="s">
        <v>1722</v>
      </c>
      <c r="J436" s="2" t="s">
        <v>548</v>
      </c>
      <c r="K436" s="18">
        <v>0</v>
      </c>
      <c r="L436" s="2" t="s">
        <v>954</v>
      </c>
    </row>
    <row r="437" spans="1:12" s="11" customFormat="1" ht="12" customHeight="1">
      <c r="A437" s="751" t="s">
        <v>1807</v>
      </c>
      <c r="B437" s="751"/>
      <c r="C437" s="751"/>
      <c r="D437" s="751"/>
      <c r="E437" s="751"/>
      <c r="F437" s="751"/>
      <c r="G437" s="751"/>
      <c r="H437" s="751"/>
      <c r="I437" s="751"/>
      <c r="J437" s="751"/>
      <c r="K437" s="18">
        <f>SUM(K432:K436)</f>
        <v>129</v>
      </c>
      <c r="L437" s="2"/>
    </row>
    <row r="438" spans="1:12" s="11" customFormat="1" ht="20">
      <c r="A438" s="2" t="s">
        <v>1338</v>
      </c>
      <c r="B438" s="2" t="s">
        <v>2765</v>
      </c>
      <c r="C438" s="2" t="s">
        <v>1546</v>
      </c>
      <c r="D438" s="2" t="s">
        <v>1547</v>
      </c>
      <c r="E438" s="2" t="s">
        <v>1548</v>
      </c>
      <c r="F438" s="2" t="s">
        <v>1547</v>
      </c>
      <c r="G438" s="2" t="s">
        <v>1092</v>
      </c>
      <c r="H438" s="2" t="s">
        <v>8</v>
      </c>
      <c r="I438" s="2" t="s">
        <v>661</v>
      </c>
      <c r="J438" s="2" t="s">
        <v>9</v>
      </c>
      <c r="K438" s="18">
        <v>18</v>
      </c>
      <c r="L438" s="2" t="s">
        <v>2837</v>
      </c>
    </row>
    <row r="439" spans="1:12" s="11" customFormat="1" ht="20">
      <c r="A439" s="2" t="s">
        <v>906</v>
      </c>
      <c r="B439" s="2" t="s">
        <v>2765</v>
      </c>
      <c r="C439" s="2" t="s">
        <v>1546</v>
      </c>
      <c r="D439" s="2" t="s">
        <v>1547</v>
      </c>
      <c r="E439" s="2" t="s">
        <v>1548</v>
      </c>
      <c r="F439" s="2" t="s">
        <v>1547</v>
      </c>
      <c r="G439" s="2" t="s">
        <v>1092</v>
      </c>
      <c r="H439" s="2" t="s">
        <v>1814</v>
      </c>
      <c r="I439" s="2" t="s">
        <v>680</v>
      </c>
      <c r="J439" s="2" t="s">
        <v>758</v>
      </c>
      <c r="K439" s="18">
        <v>7</v>
      </c>
      <c r="L439" s="2" t="s">
        <v>2838</v>
      </c>
    </row>
    <row r="440" spans="1:12" s="11" customFormat="1" ht="20">
      <c r="A440" s="2" t="s">
        <v>3095</v>
      </c>
      <c r="B440" s="2" t="s">
        <v>2765</v>
      </c>
      <c r="C440" s="2" t="s">
        <v>1546</v>
      </c>
      <c r="D440" s="2" t="s">
        <v>1547</v>
      </c>
      <c r="E440" s="2" t="s">
        <v>1548</v>
      </c>
      <c r="F440" s="2" t="s">
        <v>1547</v>
      </c>
      <c r="G440" s="2" t="s">
        <v>1092</v>
      </c>
      <c r="H440" s="2" t="s">
        <v>740</v>
      </c>
      <c r="I440" s="2" t="s">
        <v>1673</v>
      </c>
      <c r="J440" s="2" t="s">
        <v>741</v>
      </c>
      <c r="K440" s="18">
        <v>70</v>
      </c>
      <c r="L440" s="2" t="s">
        <v>10</v>
      </c>
    </row>
    <row r="441" spans="1:12" s="11" customFormat="1" ht="20">
      <c r="A441" s="2" t="s">
        <v>1339</v>
      </c>
      <c r="B441" s="2" t="s">
        <v>2765</v>
      </c>
      <c r="C441" s="2" t="s">
        <v>1546</v>
      </c>
      <c r="D441" s="2" t="s">
        <v>1547</v>
      </c>
      <c r="E441" s="2" t="s">
        <v>1548</v>
      </c>
      <c r="F441" s="2" t="s">
        <v>1547</v>
      </c>
      <c r="G441" s="2" t="s">
        <v>1092</v>
      </c>
      <c r="H441" s="2" t="s">
        <v>11</v>
      </c>
      <c r="I441" s="2" t="s">
        <v>1674</v>
      </c>
      <c r="J441" s="2" t="s">
        <v>730</v>
      </c>
      <c r="K441" s="18">
        <v>28</v>
      </c>
      <c r="L441" s="2" t="s">
        <v>2839</v>
      </c>
    </row>
    <row r="442" spans="1:12" s="11" customFormat="1" ht="20">
      <c r="A442" s="2" t="s">
        <v>1340</v>
      </c>
      <c r="B442" s="2" t="s">
        <v>2765</v>
      </c>
      <c r="C442" s="2" t="s">
        <v>1546</v>
      </c>
      <c r="D442" s="2" t="s">
        <v>1547</v>
      </c>
      <c r="E442" s="2" t="s">
        <v>1548</v>
      </c>
      <c r="F442" s="2" t="s">
        <v>1547</v>
      </c>
      <c r="G442" s="2" t="s">
        <v>1092</v>
      </c>
      <c r="H442" s="2" t="s">
        <v>12</v>
      </c>
      <c r="I442" s="2" t="s">
        <v>1676</v>
      </c>
      <c r="J442" s="2" t="s">
        <v>13</v>
      </c>
      <c r="K442" s="18">
        <v>27</v>
      </c>
      <c r="L442" s="2" t="s">
        <v>2840</v>
      </c>
    </row>
    <row r="443" spans="1:12" s="11" customFormat="1" ht="20">
      <c r="A443" s="2" t="s">
        <v>1341</v>
      </c>
      <c r="B443" s="2" t="s">
        <v>2765</v>
      </c>
      <c r="C443" s="2" t="s">
        <v>1546</v>
      </c>
      <c r="D443" s="2" t="s">
        <v>1547</v>
      </c>
      <c r="E443" s="2" t="s">
        <v>1548</v>
      </c>
      <c r="F443" s="2" t="s">
        <v>1547</v>
      </c>
      <c r="G443" s="2" t="s">
        <v>1092</v>
      </c>
      <c r="H443" s="2" t="s">
        <v>14</v>
      </c>
      <c r="I443" s="2" t="s">
        <v>1677</v>
      </c>
      <c r="J443" s="2" t="s">
        <v>15</v>
      </c>
      <c r="K443" s="18">
        <v>20</v>
      </c>
      <c r="L443" s="2" t="s">
        <v>2841</v>
      </c>
    </row>
    <row r="444" spans="1:12" s="11" customFormat="1" ht="20">
      <c r="A444" s="2" t="s">
        <v>1342</v>
      </c>
      <c r="B444" s="2" t="s">
        <v>2765</v>
      </c>
      <c r="C444" s="2" t="s">
        <v>1546</v>
      </c>
      <c r="D444" s="2" t="s">
        <v>1547</v>
      </c>
      <c r="E444" s="2" t="s">
        <v>1548</v>
      </c>
      <c r="F444" s="2" t="s">
        <v>1547</v>
      </c>
      <c r="G444" s="2" t="s">
        <v>1092</v>
      </c>
      <c r="H444" s="2" t="s">
        <v>17</v>
      </c>
      <c r="I444" s="2" t="s">
        <v>801</v>
      </c>
      <c r="J444" s="2" t="s">
        <v>730</v>
      </c>
      <c r="K444" s="18">
        <v>38</v>
      </c>
      <c r="L444" s="2" t="s">
        <v>2842</v>
      </c>
    </row>
    <row r="445" spans="1:12" s="11" customFormat="1" ht="20">
      <c r="A445" s="2" t="s">
        <v>1343</v>
      </c>
      <c r="B445" s="2" t="s">
        <v>2765</v>
      </c>
      <c r="C445" s="2" t="s">
        <v>1546</v>
      </c>
      <c r="D445" s="2" t="s">
        <v>1547</v>
      </c>
      <c r="E445" s="2" t="s">
        <v>1548</v>
      </c>
      <c r="F445" s="2" t="s">
        <v>1547</v>
      </c>
      <c r="G445" s="2" t="s">
        <v>1092</v>
      </c>
      <c r="H445" s="2" t="s">
        <v>547</v>
      </c>
      <c r="I445" s="2" t="s">
        <v>1703</v>
      </c>
      <c r="J445" s="2" t="s">
        <v>18</v>
      </c>
      <c r="K445" s="18">
        <v>0</v>
      </c>
      <c r="L445" s="2" t="s">
        <v>16</v>
      </c>
    </row>
    <row r="446" spans="1:12" s="11" customFormat="1" ht="12" customHeight="1">
      <c r="A446" s="751" t="s">
        <v>1807</v>
      </c>
      <c r="B446" s="751"/>
      <c r="C446" s="751"/>
      <c r="D446" s="751"/>
      <c r="E446" s="751"/>
      <c r="F446" s="751"/>
      <c r="G446" s="751"/>
      <c r="H446" s="751"/>
      <c r="I446" s="751"/>
      <c r="J446" s="751"/>
      <c r="K446" s="18">
        <f>SUM(K438:K445)</f>
        <v>208</v>
      </c>
      <c r="L446" s="2"/>
    </row>
    <row r="447" spans="1:12" s="11" customFormat="1" ht="20">
      <c r="A447" s="2" t="s">
        <v>1344</v>
      </c>
      <c r="B447" s="2" t="s">
        <v>2765</v>
      </c>
      <c r="C447" s="2" t="s">
        <v>279</v>
      </c>
      <c r="D447" s="2" t="s">
        <v>774</v>
      </c>
      <c r="E447" s="2" t="s">
        <v>280</v>
      </c>
      <c r="F447" s="2" t="s">
        <v>774</v>
      </c>
      <c r="G447" s="2" t="s">
        <v>775</v>
      </c>
      <c r="H447" s="2" t="s">
        <v>19</v>
      </c>
      <c r="I447" s="2" t="s">
        <v>2309</v>
      </c>
      <c r="J447" s="2" t="s">
        <v>720</v>
      </c>
      <c r="K447" s="18">
        <v>30</v>
      </c>
      <c r="L447" s="2" t="s">
        <v>1203</v>
      </c>
    </row>
    <row r="448" spans="1:12" s="11" customFormat="1" ht="30">
      <c r="A448" s="2" t="s">
        <v>1345</v>
      </c>
      <c r="B448" s="2" t="s">
        <v>2765</v>
      </c>
      <c r="C448" s="2" t="s">
        <v>279</v>
      </c>
      <c r="D448" s="2" t="s">
        <v>774</v>
      </c>
      <c r="E448" s="2" t="s">
        <v>280</v>
      </c>
      <c r="F448" s="2" t="s">
        <v>774</v>
      </c>
      <c r="G448" s="2" t="s">
        <v>775</v>
      </c>
      <c r="H448" s="2" t="s">
        <v>20</v>
      </c>
      <c r="I448" s="2" t="s">
        <v>1560</v>
      </c>
      <c r="J448" s="2" t="s">
        <v>720</v>
      </c>
      <c r="K448" s="18">
        <v>12</v>
      </c>
      <c r="L448" s="2" t="s">
        <v>721</v>
      </c>
    </row>
    <row r="449" spans="1:12" s="11" customFormat="1" ht="20">
      <c r="A449" s="2" t="s">
        <v>1346</v>
      </c>
      <c r="B449" s="2" t="s">
        <v>2765</v>
      </c>
      <c r="C449" s="2" t="s">
        <v>279</v>
      </c>
      <c r="D449" s="2" t="s">
        <v>774</v>
      </c>
      <c r="E449" s="2" t="s">
        <v>280</v>
      </c>
      <c r="F449" s="2" t="s">
        <v>774</v>
      </c>
      <c r="G449" s="2" t="s">
        <v>775</v>
      </c>
      <c r="H449" s="2" t="s">
        <v>32</v>
      </c>
      <c r="I449" s="2" t="s">
        <v>1556</v>
      </c>
      <c r="J449" s="2" t="s">
        <v>15</v>
      </c>
      <c r="K449" s="18">
        <v>18</v>
      </c>
      <c r="L449" s="2" t="s">
        <v>886</v>
      </c>
    </row>
    <row r="450" spans="1:12" s="11" customFormat="1" ht="20">
      <c r="A450" s="2" t="s">
        <v>1347</v>
      </c>
      <c r="B450" s="2" t="s">
        <v>2765</v>
      </c>
      <c r="C450" s="2" t="s">
        <v>279</v>
      </c>
      <c r="D450" s="2" t="s">
        <v>774</v>
      </c>
      <c r="E450" s="2" t="s">
        <v>280</v>
      </c>
      <c r="F450" s="2" t="s">
        <v>774</v>
      </c>
      <c r="G450" s="2" t="s">
        <v>775</v>
      </c>
      <c r="H450" s="2" t="s">
        <v>21</v>
      </c>
      <c r="I450" s="2" t="s">
        <v>2310</v>
      </c>
      <c r="J450" s="2" t="s">
        <v>723</v>
      </c>
      <c r="K450" s="18">
        <v>12</v>
      </c>
      <c r="L450" s="2" t="s">
        <v>135</v>
      </c>
    </row>
    <row r="451" spans="1:12" s="11" customFormat="1" ht="20">
      <c r="A451" s="2" t="s">
        <v>1348</v>
      </c>
      <c r="B451" s="2" t="s">
        <v>2765</v>
      </c>
      <c r="C451" s="2" t="s">
        <v>279</v>
      </c>
      <c r="D451" s="2" t="s">
        <v>774</v>
      </c>
      <c r="E451" s="2" t="s">
        <v>280</v>
      </c>
      <c r="F451" s="2" t="s">
        <v>774</v>
      </c>
      <c r="G451" s="2" t="s">
        <v>775</v>
      </c>
      <c r="H451" s="2" t="s">
        <v>22</v>
      </c>
      <c r="I451" s="2" t="s">
        <v>679</v>
      </c>
      <c r="J451" s="2" t="s">
        <v>1665</v>
      </c>
      <c r="K451" s="18">
        <v>25</v>
      </c>
      <c r="L451" s="2" t="s">
        <v>356</v>
      </c>
    </row>
    <row r="452" spans="1:12" s="11" customFormat="1" ht="30">
      <c r="A452" s="2" t="s">
        <v>1349</v>
      </c>
      <c r="B452" s="2" t="s">
        <v>2765</v>
      </c>
      <c r="C452" s="2" t="s">
        <v>279</v>
      </c>
      <c r="D452" s="2" t="s">
        <v>774</v>
      </c>
      <c r="E452" s="2" t="s">
        <v>280</v>
      </c>
      <c r="F452" s="2" t="s">
        <v>774</v>
      </c>
      <c r="G452" s="2" t="s">
        <v>775</v>
      </c>
      <c r="H452" s="2" t="s">
        <v>23</v>
      </c>
      <c r="I452" s="2" t="s">
        <v>601</v>
      </c>
      <c r="J452" s="2" t="s">
        <v>730</v>
      </c>
      <c r="K452" s="18">
        <v>18</v>
      </c>
      <c r="L452" s="2" t="s">
        <v>588</v>
      </c>
    </row>
    <row r="453" spans="1:12" s="11" customFormat="1" ht="30">
      <c r="A453" s="2" t="s">
        <v>1350</v>
      </c>
      <c r="B453" s="2" t="s">
        <v>2765</v>
      </c>
      <c r="C453" s="2" t="s">
        <v>279</v>
      </c>
      <c r="D453" s="2" t="s">
        <v>774</v>
      </c>
      <c r="E453" s="2" t="s">
        <v>280</v>
      </c>
      <c r="F453" s="2" t="s">
        <v>774</v>
      </c>
      <c r="G453" s="2" t="s">
        <v>775</v>
      </c>
      <c r="H453" s="2" t="s">
        <v>1874</v>
      </c>
      <c r="I453" s="2" t="s">
        <v>1677</v>
      </c>
      <c r="J453" s="2" t="s">
        <v>734</v>
      </c>
      <c r="K453" s="18">
        <v>22</v>
      </c>
      <c r="L453" s="2" t="s">
        <v>735</v>
      </c>
    </row>
    <row r="454" spans="1:12" s="11" customFormat="1" ht="20">
      <c r="A454" s="2" t="s">
        <v>1351</v>
      </c>
      <c r="B454" s="2" t="s">
        <v>2765</v>
      </c>
      <c r="C454" s="2" t="s">
        <v>279</v>
      </c>
      <c r="D454" s="2" t="s">
        <v>774</v>
      </c>
      <c r="E454" s="2" t="s">
        <v>280</v>
      </c>
      <c r="F454" s="2" t="s">
        <v>774</v>
      </c>
      <c r="G454" s="2" t="s">
        <v>775</v>
      </c>
      <c r="H454" s="2" t="s">
        <v>1875</v>
      </c>
      <c r="I454" s="2" t="s">
        <v>1680</v>
      </c>
      <c r="J454" s="2" t="s">
        <v>737</v>
      </c>
      <c r="K454" s="18">
        <v>36</v>
      </c>
      <c r="L454" s="2" t="s">
        <v>589</v>
      </c>
    </row>
    <row r="455" spans="1:12" s="11" customFormat="1" ht="20">
      <c r="A455" s="2" t="s">
        <v>1352</v>
      </c>
      <c r="B455" s="2" t="s">
        <v>2765</v>
      </c>
      <c r="C455" s="2" t="s">
        <v>279</v>
      </c>
      <c r="D455" s="2" t="s">
        <v>774</v>
      </c>
      <c r="E455" s="2" t="s">
        <v>280</v>
      </c>
      <c r="F455" s="2" t="s">
        <v>774</v>
      </c>
      <c r="G455" s="2" t="s">
        <v>775</v>
      </c>
      <c r="H455" s="2" t="s">
        <v>1876</v>
      </c>
      <c r="I455" s="2" t="s">
        <v>1561</v>
      </c>
      <c r="J455" s="2" t="s">
        <v>737</v>
      </c>
      <c r="K455" s="18">
        <v>18</v>
      </c>
      <c r="L455" s="2" t="s">
        <v>590</v>
      </c>
    </row>
    <row r="456" spans="1:12" s="11" customFormat="1" ht="40">
      <c r="A456" s="2" t="s">
        <v>1353</v>
      </c>
      <c r="B456" s="2" t="s">
        <v>2765</v>
      </c>
      <c r="C456" s="2" t="s">
        <v>279</v>
      </c>
      <c r="D456" s="2" t="s">
        <v>774</v>
      </c>
      <c r="E456" s="2" t="s">
        <v>280</v>
      </c>
      <c r="F456" s="2" t="s">
        <v>774</v>
      </c>
      <c r="G456" s="2" t="s">
        <v>775</v>
      </c>
      <c r="H456" s="2" t="s">
        <v>1877</v>
      </c>
      <c r="I456" s="2" t="s">
        <v>801</v>
      </c>
      <c r="J456" s="2" t="s">
        <v>1878</v>
      </c>
      <c r="K456" s="18">
        <v>12</v>
      </c>
      <c r="L456" s="2" t="s">
        <v>590</v>
      </c>
    </row>
    <row r="457" spans="1:12" s="11" customFormat="1" ht="20">
      <c r="A457" s="2" t="s">
        <v>1354</v>
      </c>
      <c r="B457" s="2" t="s">
        <v>2765</v>
      </c>
      <c r="C457" s="2" t="s">
        <v>279</v>
      </c>
      <c r="D457" s="2" t="s">
        <v>774</v>
      </c>
      <c r="E457" s="2" t="s">
        <v>280</v>
      </c>
      <c r="F457" s="2" t="s">
        <v>774</v>
      </c>
      <c r="G457" s="2" t="s">
        <v>775</v>
      </c>
      <c r="H457" s="2" t="s">
        <v>1879</v>
      </c>
      <c r="I457" s="2" t="s">
        <v>1783</v>
      </c>
      <c r="J457" s="2" t="s">
        <v>741</v>
      </c>
      <c r="K457" s="18">
        <v>30</v>
      </c>
      <c r="L457" s="2" t="s">
        <v>851</v>
      </c>
    </row>
    <row r="458" spans="1:12" s="11" customFormat="1" ht="30">
      <c r="A458" s="2" t="s">
        <v>1355</v>
      </c>
      <c r="B458" s="2" t="s">
        <v>2765</v>
      </c>
      <c r="C458" s="2" t="s">
        <v>279</v>
      </c>
      <c r="D458" s="2" t="s">
        <v>774</v>
      </c>
      <c r="E458" s="2" t="s">
        <v>280</v>
      </c>
      <c r="F458" s="2" t="s">
        <v>774</v>
      </c>
      <c r="G458" s="2" t="s">
        <v>775</v>
      </c>
      <c r="H458" s="2" t="s">
        <v>1880</v>
      </c>
      <c r="I458" s="2" t="s">
        <v>1706</v>
      </c>
      <c r="J458" s="2" t="s">
        <v>739</v>
      </c>
      <c r="K458" s="18">
        <v>12</v>
      </c>
      <c r="L458" s="2" t="s">
        <v>817</v>
      </c>
    </row>
    <row r="459" spans="1:12" s="11" customFormat="1" ht="20">
      <c r="A459" s="2" t="s">
        <v>1356</v>
      </c>
      <c r="B459" s="2" t="s">
        <v>2765</v>
      </c>
      <c r="C459" s="2" t="s">
        <v>279</v>
      </c>
      <c r="D459" s="2" t="s">
        <v>774</v>
      </c>
      <c r="E459" s="2" t="s">
        <v>280</v>
      </c>
      <c r="F459" s="2" t="s">
        <v>774</v>
      </c>
      <c r="G459" s="2" t="s">
        <v>775</v>
      </c>
      <c r="H459" s="2" t="s">
        <v>635</v>
      </c>
      <c r="I459" s="2" t="s">
        <v>1557</v>
      </c>
      <c r="J459" s="2" t="s">
        <v>751</v>
      </c>
      <c r="K459" s="18">
        <v>28</v>
      </c>
      <c r="L459" s="2" t="s">
        <v>817</v>
      </c>
    </row>
    <row r="460" spans="1:12" s="11" customFormat="1" ht="20">
      <c r="A460" s="2" t="s">
        <v>1495</v>
      </c>
      <c r="B460" s="2" t="s">
        <v>2765</v>
      </c>
      <c r="C460" s="2" t="s">
        <v>279</v>
      </c>
      <c r="D460" s="2" t="s">
        <v>774</v>
      </c>
      <c r="E460" s="2" t="s">
        <v>280</v>
      </c>
      <c r="F460" s="2" t="s">
        <v>774</v>
      </c>
      <c r="G460" s="2" t="s">
        <v>775</v>
      </c>
      <c r="H460" s="2" t="s">
        <v>1881</v>
      </c>
      <c r="I460" s="2" t="s">
        <v>1781</v>
      </c>
      <c r="J460" s="2" t="s">
        <v>2171</v>
      </c>
      <c r="K460" s="18">
        <v>16</v>
      </c>
      <c r="L460" s="2" t="s">
        <v>1768</v>
      </c>
    </row>
    <row r="461" spans="1:12" s="11" customFormat="1" ht="20">
      <c r="A461" s="2" t="s">
        <v>1357</v>
      </c>
      <c r="B461" s="2" t="s">
        <v>2765</v>
      </c>
      <c r="C461" s="2" t="s">
        <v>279</v>
      </c>
      <c r="D461" s="2" t="s">
        <v>774</v>
      </c>
      <c r="E461" s="2" t="s">
        <v>280</v>
      </c>
      <c r="F461" s="2" t="s">
        <v>774</v>
      </c>
      <c r="G461" s="2" t="s">
        <v>775</v>
      </c>
      <c r="H461" s="2" t="s">
        <v>1656</v>
      </c>
      <c r="I461" s="2" t="s">
        <v>800</v>
      </c>
      <c r="J461" s="2" t="s">
        <v>743</v>
      </c>
      <c r="K461" s="18">
        <v>21</v>
      </c>
      <c r="L461" s="2" t="s">
        <v>869</v>
      </c>
    </row>
    <row r="462" spans="1:12" s="11" customFormat="1" ht="20">
      <c r="A462" s="2" t="s">
        <v>1358</v>
      </c>
      <c r="B462" s="2" t="s">
        <v>2765</v>
      </c>
      <c r="C462" s="2" t="s">
        <v>279</v>
      </c>
      <c r="D462" s="2" t="s">
        <v>774</v>
      </c>
      <c r="E462" s="2" t="s">
        <v>280</v>
      </c>
      <c r="F462" s="2" t="s">
        <v>774</v>
      </c>
      <c r="G462" s="2" t="s">
        <v>775</v>
      </c>
      <c r="H462" s="2" t="s">
        <v>527</v>
      </c>
      <c r="I462" s="2" t="s">
        <v>1678</v>
      </c>
      <c r="J462" s="2" t="s">
        <v>745</v>
      </c>
      <c r="K462" s="18">
        <v>27</v>
      </c>
      <c r="L462" s="2" t="s">
        <v>839</v>
      </c>
    </row>
    <row r="463" spans="1:12" s="11" customFormat="1" ht="20">
      <c r="A463" s="2" t="s">
        <v>1359</v>
      </c>
      <c r="B463" s="2" t="s">
        <v>2765</v>
      </c>
      <c r="C463" s="2" t="s">
        <v>279</v>
      </c>
      <c r="D463" s="2" t="s">
        <v>774</v>
      </c>
      <c r="E463" s="2" t="s">
        <v>280</v>
      </c>
      <c r="F463" s="2" t="s">
        <v>774</v>
      </c>
      <c r="G463" s="2" t="s">
        <v>775</v>
      </c>
      <c r="H463" s="2" t="s">
        <v>528</v>
      </c>
      <c r="I463" s="2" t="s">
        <v>2306</v>
      </c>
      <c r="J463" s="2" t="s">
        <v>747</v>
      </c>
      <c r="K463" s="18">
        <v>24</v>
      </c>
      <c r="L463" s="2" t="s">
        <v>2292</v>
      </c>
    </row>
    <row r="464" spans="1:12" s="11" customFormat="1" ht="20">
      <c r="A464" s="2" t="s">
        <v>1360</v>
      </c>
      <c r="B464" s="2" t="s">
        <v>2765</v>
      </c>
      <c r="C464" s="2" t="s">
        <v>279</v>
      </c>
      <c r="D464" s="2" t="s">
        <v>774</v>
      </c>
      <c r="E464" s="2" t="s">
        <v>280</v>
      </c>
      <c r="F464" s="2" t="s">
        <v>774</v>
      </c>
      <c r="G464" s="2" t="s">
        <v>775</v>
      </c>
      <c r="H464" s="2" t="s">
        <v>551</v>
      </c>
      <c r="I464" s="2" t="s">
        <v>2222</v>
      </c>
      <c r="J464" s="2" t="s">
        <v>753</v>
      </c>
      <c r="K464" s="18">
        <v>36</v>
      </c>
      <c r="L464" s="2" t="s">
        <v>2293</v>
      </c>
    </row>
    <row r="465" spans="1:12" s="11" customFormat="1" ht="30">
      <c r="A465" s="2" t="s">
        <v>1361</v>
      </c>
      <c r="B465" s="2" t="s">
        <v>2765</v>
      </c>
      <c r="C465" s="2" t="s">
        <v>279</v>
      </c>
      <c r="D465" s="2" t="s">
        <v>774</v>
      </c>
      <c r="E465" s="2" t="s">
        <v>280</v>
      </c>
      <c r="F465" s="2" t="s">
        <v>774</v>
      </c>
      <c r="G465" s="2" t="s">
        <v>775</v>
      </c>
      <c r="H465" s="2" t="s">
        <v>321</v>
      </c>
      <c r="I465" s="2" t="s">
        <v>1496</v>
      </c>
      <c r="J465" s="2" t="s">
        <v>2295</v>
      </c>
      <c r="K465" s="18">
        <v>20</v>
      </c>
      <c r="L465" s="2" t="s">
        <v>2296</v>
      </c>
    </row>
    <row r="466" spans="1:12" s="11" customFormat="1" ht="30">
      <c r="A466" s="2" t="s">
        <v>779</v>
      </c>
      <c r="B466" s="2" t="s">
        <v>2765</v>
      </c>
      <c r="C466" s="2" t="s">
        <v>279</v>
      </c>
      <c r="D466" s="2" t="s">
        <v>774</v>
      </c>
      <c r="E466" s="2" t="s">
        <v>280</v>
      </c>
      <c r="F466" s="2" t="s">
        <v>774</v>
      </c>
      <c r="G466" s="2" t="s">
        <v>775</v>
      </c>
      <c r="H466" s="2" t="s">
        <v>322</v>
      </c>
      <c r="I466" s="2" t="s">
        <v>1686</v>
      </c>
      <c r="J466" s="2" t="s">
        <v>993</v>
      </c>
      <c r="K466" s="18">
        <v>23</v>
      </c>
      <c r="L466" s="2" t="s">
        <v>2297</v>
      </c>
    </row>
    <row r="467" spans="1:12" s="11" customFormat="1" ht="30">
      <c r="A467" s="2" t="s">
        <v>1362</v>
      </c>
      <c r="B467" s="2" t="s">
        <v>2765</v>
      </c>
      <c r="C467" s="2" t="s">
        <v>279</v>
      </c>
      <c r="D467" s="2" t="s">
        <v>774</v>
      </c>
      <c r="E467" s="2" t="s">
        <v>280</v>
      </c>
      <c r="F467" s="2" t="s">
        <v>774</v>
      </c>
      <c r="G467" s="2" t="s">
        <v>775</v>
      </c>
      <c r="H467" s="2" t="s">
        <v>323</v>
      </c>
      <c r="I467" s="2" t="s">
        <v>1365</v>
      </c>
      <c r="J467" s="2" t="s">
        <v>727</v>
      </c>
      <c r="K467" s="18">
        <v>55</v>
      </c>
      <c r="L467" s="2" t="s">
        <v>2298</v>
      </c>
    </row>
    <row r="468" spans="1:12" s="11" customFormat="1" ht="12" customHeight="1">
      <c r="A468" s="751" t="s">
        <v>1807</v>
      </c>
      <c r="B468" s="751"/>
      <c r="C468" s="751"/>
      <c r="D468" s="751"/>
      <c r="E468" s="751"/>
      <c r="F468" s="751"/>
      <c r="G468" s="751"/>
      <c r="H468" s="751"/>
      <c r="I468" s="751"/>
      <c r="J468" s="751"/>
      <c r="K468" s="18">
        <v>535</v>
      </c>
      <c r="L468" s="2"/>
    </row>
    <row r="469" spans="1:12" s="11" customFormat="1" ht="30">
      <c r="A469" s="2" t="s">
        <v>1363</v>
      </c>
      <c r="B469" s="2" t="s">
        <v>2765</v>
      </c>
      <c r="C469" s="2" t="s">
        <v>2762</v>
      </c>
      <c r="D469" s="2" t="s">
        <v>69</v>
      </c>
      <c r="E469" s="2" t="s">
        <v>2223</v>
      </c>
      <c r="F469" s="2" t="s">
        <v>694</v>
      </c>
      <c r="G469" s="2" t="s">
        <v>2224</v>
      </c>
      <c r="H469" s="2" t="s">
        <v>324</v>
      </c>
      <c r="I469" s="2" t="s">
        <v>1689</v>
      </c>
      <c r="J469" s="2" t="s">
        <v>15</v>
      </c>
      <c r="K469" s="18">
        <v>45</v>
      </c>
      <c r="L469" s="2" t="s">
        <v>325</v>
      </c>
    </row>
    <row r="470" spans="1:12" s="11" customFormat="1" ht="20">
      <c r="A470" s="2" t="s">
        <v>1364</v>
      </c>
      <c r="B470" s="2" t="s">
        <v>2765</v>
      </c>
      <c r="C470" s="2" t="s">
        <v>2762</v>
      </c>
      <c r="D470" s="2" t="s">
        <v>70</v>
      </c>
      <c r="E470" s="2" t="s">
        <v>2223</v>
      </c>
      <c r="F470" s="2" t="s">
        <v>694</v>
      </c>
      <c r="G470" s="2" t="s">
        <v>2224</v>
      </c>
      <c r="H470" s="2" t="s">
        <v>326</v>
      </c>
      <c r="I470" s="2" t="s">
        <v>1731</v>
      </c>
      <c r="J470" s="2" t="s">
        <v>1559</v>
      </c>
      <c r="K470" s="18">
        <v>26</v>
      </c>
      <c r="L470" s="2" t="s">
        <v>327</v>
      </c>
    </row>
    <row r="471" spans="1:12" s="11" customFormat="1" ht="20">
      <c r="A471" s="2" t="s">
        <v>1365</v>
      </c>
      <c r="B471" s="2" t="s">
        <v>2765</v>
      </c>
      <c r="C471" s="2" t="s">
        <v>2762</v>
      </c>
      <c r="D471" s="2" t="s">
        <v>70</v>
      </c>
      <c r="E471" s="2" t="s">
        <v>2223</v>
      </c>
      <c r="F471" s="2" t="s">
        <v>694</v>
      </c>
      <c r="G471" s="2" t="s">
        <v>2224</v>
      </c>
      <c r="H471" s="2" t="s">
        <v>328</v>
      </c>
      <c r="I471" s="2" t="s">
        <v>2306</v>
      </c>
      <c r="J471" s="2" t="s">
        <v>730</v>
      </c>
      <c r="K471" s="18">
        <v>32</v>
      </c>
      <c r="L471" s="2" t="s">
        <v>329</v>
      </c>
    </row>
    <row r="472" spans="1:12" s="11" customFormat="1" ht="20">
      <c r="A472" s="2" t="s">
        <v>1366</v>
      </c>
      <c r="B472" s="2" t="s">
        <v>2765</v>
      </c>
      <c r="C472" s="2" t="s">
        <v>2762</v>
      </c>
      <c r="D472" s="2" t="s">
        <v>71</v>
      </c>
      <c r="E472" s="2" t="s">
        <v>2223</v>
      </c>
      <c r="F472" s="2" t="s">
        <v>694</v>
      </c>
      <c r="G472" s="2" t="s">
        <v>2224</v>
      </c>
      <c r="H472" s="2" t="s">
        <v>330</v>
      </c>
      <c r="I472" s="2" t="s">
        <v>1700</v>
      </c>
      <c r="J472" s="2" t="s">
        <v>741</v>
      </c>
      <c r="K472" s="18">
        <v>8</v>
      </c>
      <c r="L472" s="2" t="s">
        <v>1393</v>
      </c>
    </row>
    <row r="473" spans="1:12" s="11" customFormat="1" ht="20">
      <c r="A473" s="2" t="s">
        <v>254</v>
      </c>
      <c r="B473" s="2" t="s">
        <v>2765</v>
      </c>
      <c r="C473" s="2" t="s">
        <v>2762</v>
      </c>
      <c r="D473" s="2" t="s">
        <v>72</v>
      </c>
      <c r="E473" s="2" t="s">
        <v>2223</v>
      </c>
      <c r="F473" s="2" t="s">
        <v>694</v>
      </c>
      <c r="G473" s="2" t="s">
        <v>2224</v>
      </c>
      <c r="H473" s="2" t="s">
        <v>1785</v>
      </c>
      <c r="I473" s="2" t="s">
        <v>683</v>
      </c>
      <c r="J473" s="2" t="s">
        <v>548</v>
      </c>
      <c r="K473" s="18">
        <v>1</v>
      </c>
      <c r="L473" s="2" t="s">
        <v>331</v>
      </c>
    </row>
    <row r="474" spans="1:12" s="11" customFormat="1" ht="12" customHeight="1">
      <c r="A474" s="751" t="s">
        <v>1807</v>
      </c>
      <c r="B474" s="751"/>
      <c r="C474" s="751"/>
      <c r="D474" s="751"/>
      <c r="E474" s="751"/>
      <c r="F474" s="751"/>
      <c r="G474" s="751"/>
      <c r="H474" s="751"/>
      <c r="I474" s="751"/>
      <c r="J474" s="751"/>
      <c r="K474" s="18">
        <v>107</v>
      </c>
      <c r="L474" s="2"/>
    </row>
    <row r="475" spans="1:12" s="11" customFormat="1" ht="30">
      <c r="A475" s="2" t="s">
        <v>1367</v>
      </c>
      <c r="B475" s="2" t="s">
        <v>2765</v>
      </c>
      <c r="C475" s="2" t="s">
        <v>696</v>
      </c>
      <c r="D475" s="2" t="s">
        <v>292</v>
      </c>
      <c r="E475" s="2" t="s">
        <v>697</v>
      </c>
      <c r="F475" s="2" t="s">
        <v>292</v>
      </c>
      <c r="G475" s="2" t="s">
        <v>1092</v>
      </c>
      <c r="H475" s="2" t="s">
        <v>332</v>
      </c>
      <c r="I475" s="2" t="s">
        <v>698</v>
      </c>
      <c r="J475" s="2" t="s">
        <v>543</v>
      </c>
      <c r="K475" s="18">
        <v>5</v>
      </c>
      <c r="L475" s="2" t="s">
        <v>333</v>
      </c>
    </row>
    <row r="476" spans="1:12" s="11" customFormat="1" ht="20">
      <c r="A476" s="2" t="s">
        <v>1368</v>
      </c>
      <c r="B476" s="2" t="s">
        <v>2765</v>
      </c>
      <c r="C476" s="2" t="s">
        <v>696</v>
      </c>
      <c r="D476" s="2" t="s">
        <v>292</v>
      </c>
      <c r="E476" s="2" t="s">
        <v>697</v>
      </c>
      <c r="F476" s="2" t="s">
        <v>292</v>
      </c>
      <c r="G476" s="2" t="s">
        <v>1092</v>
      </c>
      <c r="H476" s="2" t="s">
        <v>468</v>
      </c>
      <c r="I476" s="2" t="s">
        <v>2306</v>
      </c>
      <c r="J476" s="2" t="s">
        <v>720</v>
      </c>
      <c r="K476" s="18">
        <v>2</v>
      </c>
      <c r="L476" s="2" t="s">
        <v>1549</v>
      </c>
    </row>
    <row r="477" spans="1:12" s="11" customFormat="1" ht="20">
      <c r="A477" s="2" t="s">
        <v>1369</v>
      </c>
      <c r="B477" s="2" t="s">
        <v>2765</v>
      </c>
      <c r="C477" s="2" t="s">
        <v>696</v>
      </c>
      <c r="D477" s="2" t="s">
        <v>292</v>
      </c>
      <c r="E477" s="2" t="s">
        <v>697</v>
      </c>
      <c r="F477" s="2" t="s">
        <v>292</v>
      </c>
      <c r="G477" s="2" t="s">
        <v>1092</v>
      </c>
      <c r="H477" s="2" t="s">
        <v>334</v>
      </c>
      <c r="I477" s="2" t="s">
        <v>859</v>
      </c>
      <c r="J477" s="2" t="s">
        <v>725</v>
      </c>
      <c r="K477" s="18">
        <v>16</v>
      </c>
      <c r="L477" s="2" t="s">
        <v>119</v>
      </c>
    </row>
    <row r="478" spans="1:12" s="11" customFormat="1" ht="20">
      <c r="A478" s="2" t="s">
        <v>1370</v>
      </c>
      <c r="B478" s="2" t="s">
        <v>2765</v>
      </c>
      <c r="C478" s="2" t="s">
        <v>696</v>
      </c>
      <c r="D478" s="2" t="s">
        <v>292</v>
      </c>
      <c r="E478" s="2" t="s">
        <v>697</v>
      </c>
      <c r="F478" s="2" t="s">
        <v>292</v>
      </c>
      <c r="G478" s="2" t="s">
        <v>1092</v>
      </c>
      <c r="H478" s="2" t="s">
        <v>335</v>
      </c>
      <c r="I478" s="2" t="s">
        <v>733</v>
      </c>
      <c r="J478" s="2" t="s">
        <v>723</v>
      </c>
      <c r="K478" s="18">
        <v>1</v>
      </c>
      <c r="L478" s="2" t="s">
        <v>120</v>
      </c>
    </row>
    <row r="479" spans="1:12" s="11" customFormat="1" ht="20">
      <c r="A479" s="2" t="s">
        <v>1371</v>
      </c>
      <c r="B479" s="2" t="s">
        <v>2765</v>
      </c>
      <c r="C479" s="2" t="s">
        <v>696</v>
      </c>
      <c r="D479" s="2" t="s">
        <v>292</v>
      </c>
      <c r="E479" s="2" t="s">
        <v>697</v>
      </c>
      <c r="F479" s="2" t="s">
        <v>292</v>
      </c>
      <c r="G479" s="2" t="s">
        <v>1092</v>
      </c>
      <c r="H479" s="2" t="s">
        <v>336</v>
      </c>
      <c r="I479" s="2" t="s">
        <v>397</v>
      </c>
      <c r="J479" s="2" t="s">
        <v>723</v>
      </c>
      <c r="K479" s="18">
        <v>2</v>
      </c>
      <c r="L479" s="2" t="s">
        <v>194</v>
      </c>
    </row>
    <row r="480" spans="1:12" s="11" customFormat="1" ht="20">
      <c r="A480" s="2" t="s">
        <v>1372</v>
      </c>
      <c r="B480" s="2" t="s">
        <v>2765</v>
      </c>
      <c r="C480" s="2" t="s">
        <v>696</v>
      </c>
      <c r="D480" s="2" t="s">
        <v>292</v>
      </c>
      <c r="E480" s="2" t="s">
        <v>697</v>
      </c>
      <c r="F480" s="2" t="s">
        <v>292</v>
      </c>
      <c r="G480" s="2" t="s">
        <v>1092</v>
      </c>
      <c r="H480" s="2" t="s">
        <v>337</v>
      </c>
      <c r="I480" s="2" t="s">
        <v>2313</v>
      </c>
      <c r="J480" s="2" t="s">
        <v>741</v>
      </c>
      <c r="K480" s="18">
        <v>10</v>
      </c>
      <c r="L480" s="2" t="s">
        <v>851</v>
      </c>
    </row>
    <row r="481" spans="1:12" s="11" customFormat="1" ht="20">
      <c r="A481" s="2" t="s">
        <v>1373</v>
      </c>
      <c r="B481" s="2" t="s">
        <v>2765</v>
      </c>
      <c r="C481" s="2" t="s">
        <v>696</v>
      </c>
      <c r="D481" s="2" t="s">
        <v>292</v>
      </c>
      <c r="E481" s="2" t="s">
        <v>697</v>
      </c>
      <c r="F481" s="2" t="s">
        <v>292</v>
      </c>
      <c r="G481" s="2" t="s">
        <v>1092</v>
      </c>
      <c r="H481" s="2" t="s">
        <v>1610</v>
      </c>
      <c r="I481" s="2" t="s">
        <v>676</v>
      </c>
      <c r="J481" s="2" t="s">
        <v>741</v>
      </c>
      <c r="K481" s="18">
        <v>25</v>
      </c>
      <c r="L481" s="2" t="s">
        <v>851</v>
      </c>
    </row>
    <row r="482" spans="1:12" s="11" customFormat="1" ht="20">
      <c r="A482" s="2" t="s">
        <v>1374</v>
      </c>
      <c r="B482" s="2" t="s">
        <v>2765</v>
      </c>
      <c r="C482" s="2" t="s">
        <v>696</v>
      </c>
      <c r="D482" s="2" t="s">
        <v>292</v>
      </c>
      <c r="E482" s="2" t="s">
        <v>697</v>
      </c>
      <c r="F482" s="2" t="s">
        <v>292</v>
      </c>
      <c r="G482" s="2" t="s">
        <v>1092</v>
      </c>
      <c r="H482" s="2" t="s">
        <v>338</v>
      </c>
      <c r="I482" s="2" t="s">
        <v>675</v>
      </c>
      <c r="J482" s="2" t="s">
        <v>741</v>
      </c>
      <c r="K482" s="18">
        <v>8</v>
      </c>
      <c r="L482" s="2" t="s">
        <v>1549</v>
      </c>
    </row>
    <row r="483" spans="1:12" s="11" customFormat="1" ht="20">
      <c r="A483" s="2" t="s">
        <v>1375</v>
      </c>
      <c r="B483" s="2" t="s">
        <v>2765</v>
      </c>
      <c r="C483" s="2" t="s">
        <v>696</v>
      </c>
      <c r="D483" s="2" t="s">
        <v>292</v>
      </c>
      <c r="E483" s="2" t="s">
        <v>697</v>
      </c>
      <c r="F483" s="2" t="s">
        <v>292</v>
      </c>
      <c r="G483" s="2" t="s">
        <v>1092</v>
      </c>
      <c r="H483" s="2" t="s">
        <v>339</v>
      </c>
      <c r="I483" s="2" t="s">
        <v>396</v>
      </c>
      <c r="J483" s="2" t="s">
        <v>691</v>
      </c>
      <c r="K483" s="18">
        <v>2</v>
      </c>
      <c r="L483" s="2" t="s">
        <v>121</v>
      </c>
    </row>
    <row r="484" spans="1:12" s="11" customFormat="1" ht="20">
      <c r="A484" s="2" t="s">
        <v>1376</v>
      </c>
      <c r="B484" s="2" t="s">
        <v>2765</v>
      </c>
      <c r="C484" s="2" t="s">
        <v>696</v>
      </c>
      <c r="D484" s="2" t="s">
        <v>292</v>
      </c>
      <c r="E484" s="2" t="s">
        <v>697</v>
      </c>
      <c r="F484" s="2" t="s">
        <v>292</v>
      </c>
      <c r="G484" s="2" t="s">
        <v>702</v>
      </c>
      <c r="H484" s="2" t="s">
        <v>340</v>
      </c>
      <c r="I484" s="2" t="s">
        <v>398</v>
      </c>
      <c r="J484" s="2" t="s">
        <v>691</v>
      </c>
      <c r="K484" s="18">
        <v>8</v>
      </c>
      <c r="L484" s="2" t="s">
        <v>195</v>
      </c>
    </row>
    <row r="485" spans="1:12" s="11" customFormat="1" ht="20">
      <c r="A485" s="2" t="s">
        <v>1377</v>
      </c>
      <c r="B485" s="2" t="s">
        <v>2765</v>
      </c>
      <c r="C485" s="2" t="s">
        <v>696</v>
      </c>
      <c r="D485" s="2" t="s">
        <v>292</v>
      </c>
      <c r="E485" s="2" t="s">
        <v>697</v>
      </c>
      <c r="F485" s="2" t="s">
        <v>292</v>
      </c>
      <c r="G485" s="2" t="s">
        <v>1092</v>
      </c>
      <c r="H485" s="2" t="s">
        <v>11</v>
      </c>
      <c r="I485" s="2" t="s">
        <v>701</v>
      </c>
      <c r="J485" s="2" t="s">
        <v>730</v>
      </c>
      <c r="K485" s="18">
        <v>8</v>
      </c>
      <c r="L485" s="2" t="s">
        <v>886</v>
      </c>
    </row>
    <row r="486" spans="1:12" s="11" customFormat="1" ht="20">
      <c r="A486" s="2" t="s">
        <v>1378</v>
      </c>
      <c r="B486" s="2" t="s">
        <v>2765</v>
      </c>
      <c r="C486" s="2" t="s">
        <v>696</v>
      </c>
      <c r="D486" s="2" t="s">
        <v>292</v>
      </c>
      <c r="E486" s="2" t="s">
        <v>697</v>
      </c>
      <c r="F486" s="2" t="s">
        <v>292</v>
      </c>
      <c r="G486" s="2" t="s">
        <v>1092</v>
      </c>
      <c r="H486" s="2" t="s">
        <v>341</v>
      </c>
      <c r="I486" s="2" t="s">
        <v>699</v>
      </c>
      <c r="J486" s="2" t="s">
        <v>459</v>
      </c>
      <c r="K486" s="18">
        <v>9</v>
      </c>
      <c r="L486" s="2" t="s">
        <v>196</v>
      </c>
    </row>
    <row r="487" spans="1:12" s="11" customFormat="1" ht="20">
      <c r="A487" s="2" t="s">
        <v>1840</v>
      </c>
      <c r="B487" s="2" t="s">
        <v>2765</v>
      </c>
      <c r="C487" s="2" t="s">
        <v>696</v>
      </c>
      <c r="D487" s="2" t="s">
        <v>292</v>
      </c>
      <c r="E487" s="2" t="s">
        <v>697</v>
      </c>
      <c r="F487" s="2" t="s">
        <v>292</v>
      </c>
      <c r="G487" s="2" t="s">
        <v>1092</v>
      </c>
      <c r="H487" s="2" t="s">
        <v>342</v>
      </c>
      <c r="I487" s="2" t="s">
        <v>291</v>
      </c>
      <c r="J487" s="2" t="s">
        <v>2225</v>
      </c>
      <c r="K487" s="18">
        <v>18</v>
      </c>
      <c r="L487" s="2" t="s">
        <v>197</v>
      </c>
    </row>
    <row r="488" spans="1:12" s="11" customFormat="1" ht="20">
      <c r="A488" s="2" t="s">
        <v>1841</v>
      </c>
      <c r="B488" s="2" t="s">
        <v>2765</v>
      </c>
      <c r="C488" s="2" t="s">
        <v>696</v>
      </c>
      <c r="D488" s="2" t="s">
        <v>292</v>
      </c>
      <c r="E488" s="2" t="s">
        <v>697</v>
      </c>
      <c r="F488" s="2" t="s">
        <v>292</v>
      </c>
      <c r="G488" s="2" t="s">
        <v>1092</v>
      </c>
      <c r="H488" s="2" t="s">
        <v>343</v>
      </c>
      <c r="I488" s="2" t="s">
        <v>1674</v>
      </c>
      <c r="J488" s="2" t="s">
        <v>700</v>
      </c>
      <c r="K488" s="18">
        <v>22</v>
      </c>
      <c r="L488" s="2" t="s">
        <v>198</v>
      </c>
    </row>
    <row r="489" spans="1:12" s="11" customFormat="1" ht="20">
      <c r="A489" s="2" t="s">
        <v>1561</v>
      </c>
      <c r="B489" s="2" t="s">
        <v>2765</v>
      </c>
      <c r="C489" s="2" t="s">
        <v>696</v>
      </c>
      <c r="D489" s="2" t="s">
        <v>292</v>
      </c>
      <c r="E489" s="2" t="s">
        <v>697</v>
      </c>
      <c r="F489" s="2" t="s">
        <v>292</v>
      </c>
      <c r="G489" s="2" t="s">
        <v>1092</v>
      </c>
      <c r="H489" s="2" t="s">
        <v>746</v>
      </c>
      <c r="I489" s="2" t="s">
        <v>923</v>
      </c>
      <c r="J489" s="2" t="s">
        <v>747</v>
      </c>
      <c r="K489" s="18">
        <v>10</v>
      </c>
      <c r="L489" s="2" t="s">
        <v>199</v>
      </c>
    </row>
    <row r="490" spans="1:12" s="11" customFormat="1" ht="20">
      <c r="A490" s="2" t="s">
        <v>1842</v>
      </c>
      <c r="B490" s="2" t="s">
        <v>2765</v>
      </c>
      <c r="C490" s="2" t="s">
        <v>696</v>
      </c>
      <c r="D490" s="2" t="s">
        <v>292</v>
      </c>
      <c r="E490" s="2" t="s">
        <v>697</v>
      </c>
      <c r="F490" s="2" t="s">
        <v>292</v>
      </c>
      <c r="G490" s="2" t="s">
        <v>1092</v>
      </c>
      <c r="H490" s="2" t="s">
        <v>1785</v>
      </c>
      <c r="I490" s="2" t="s">
        <v>703</v>
      </c>
      <c r="J490" s="2" t="s">
        <v>548</v>
      </c>
      <c r="K490" s="18">
        <v>0</v>
      </c>
      <c r="L490" s="2" t="s">
        <v>552</v>
      </c>
    </row>
    <row r="491" spans="1:12" s="11" customFormat="1" ht="12" customHeight="1">
      <c r="A491" s="751" t="s">
        <v>1807</v>
      </c>
      <c r="B491" s="751"/>
      <c r="C491" s="751"/>
      <c r="D491" s="751"/>
      <c r="E491" s="751"/>
      <c r="F491" s="751"/>
      <c r="G491" s="751"/>
      <c r="H491" s="751"/>
      <c r="I491" s="751"/>
      <c r="J491" s="751"/>
      <c r="K491" s="18">
        <v>146</v>
      </c>
      <c r="L491" s="2"/>
    </row>
    <row r="492" spans="1:12" s="11" customFormat="1" ht="20">
      <c r="A492" s="2" t="s">
        <v>1843</v>
      </c>
      <c r="B492" s="2" t="s">
        <v>2765</v>
      </c>
      <c r="C492" s="2" t="s">
        <v>1735</v>
      </c>
      <c r="D492" s="2" t="s">
        <v>979</v>
      </c>
      <c r="E492" s="2" t="s">
        <v>971</v>
      </c>
      <c r="F492" s="2" t="s">
        <v>979</v>
      </c>
      <c r="G492" s="2" t="s">
        <v>972</v>
      </c>
      <c r="H492" s="2" t="s">
        <v>2843</v>
      </c>
      <c r="I492" s="2" t="s">
        <v>297</v>
      </c>
      <c r="J492" s="2" t="s">
        <v>725</v>
      </c>
      <c r="K492" s="18">
        <v>37</v>
      </c>
      <c r="L492" s="2" t="s">
        <v>763</v>
      </c>
    </row>
    <row r="493" spans="1:12" s="11" customFormat="1" ht="20">
      <c r="A493" s="2" t="s">
        <v>782</v>
      </c>
      <c r="B493" s="2" t="s">
        <v>2765</v>
      </c>
      <c r="C493" s="2" t="s">
        <v>1735</v>
      </c>
      <c r="D493" s="2" t="s">
        <v>979</v>
      </c>
      <c r="E493" s="2" t="s">
        <v>971</v>
      </c>
      <c r="F493" s="2" t="s">
        <v>979</v>
      </c>
      <c r="G493" s="2" t="s">
        <v>972</v>
      </c>
      <c r="H493" s="2" t="s">
        <v>2844</v>
      </c>
      <c r="I493" s="2" t="s">
        <v>1484</v>
      </c>
      <c r="J493" s="2" t="s">
        <v>974</v>
      </c>
      <c r="K493" s="18">
        <v>48</v>
      </c>
      <c r="L493" s="2" t="s">
        <v>2166</v>
      </c>
    </row>
    <row r="494" spans="1:12" s="11" customFormat="1" ht="30">
      <c r="A494" s="2" t="s">
        <v>1062</v>
      </c>
      <c r="B494" s="2" t="s">
        <v>2765</v>
      </c>
      <c r="C494" s="2" t="s">
        <v>1735</v>
      </c>
      <c r="D494" s="2" t="s">
        <v>979</v>
      </c>
      <c r="E494" s="2" t="s">
        <v>971</v>
      </c>
      <c r="F494" s="2" t="s">
        <v>979</v>
      </c>
      <c r="G494" s="2" t="s">
        <v>972</v>
      </c>
      <c r="H494" s="2" t="s">
        <v>927</v>
      </c>
      <c r="I494" s="2" t="s">
        <v>304</v>
      </c>
      <c r="J494" s="2" t="s">
        <v>741</v>
      </c>
      <c r="K494" s="18">
        <v>57</v>
      </c>
      <c r="L494" s="2" t="s">
        <v>1393</v>
      </c>
    </row>
    <row r="495" spans="1:12" s="11" customFormat="1" ht="20">
      <c r="A495" s="2" t="s">
        <v>1063</v>
      </c>
      <c r="B495" s="2" t="s">
        <v>2765</v>
      </c>
      <c r="C495" s="2" t="s">
        <v>1735</v>
      </c>
      <c r="D495" s="2" t="s">
        <v>979</v>
      </c>
      <c r="E495" s="2" t="s">
        <v>971</v>
      </c>
      <c r="F495" s="2" t="s">
        <v>979</v>
      </c>
      <c r="G495" s="2" t="s">
        <v>972</v>
      </c>
      <c r="H495" s="2" t="s">
        <v>1624</v>
      </c>
      <c r="I495" s="2" t="s">
        <v>100</v>
      </c>
      <c r="J495" s="2" t="s">
        <v>975</v>
      </c>
      <c r="K495" s="18">
        <v>25</v>
      </c>
      <c r="L495" s="2" t="s">
        <v>465</v>
      </c>
    </row>
    <row r="496" spans="1:12" s="11" customFormat="1" ht="20">
      <c r="A496" s="2" t="s">
        <v>1844</v>
      </c>
      <c r="B496" s="2" t="s">
        <v>2765</v>
      </c>
      <c r="C496" s="2" t="s">
        <v>1735</v>
      </c>
      <c r="D496" s="2" t="s">
        <v>979</v>
      </c>
      <c r="E496" s="2" t="s">
        <v>971</v>
      </c>
      <c r="F496" s="2" t="s">
        <v>979</v>
      </c>
      <c r="G496" s="2" t="s">
        <v>972</v>
      </c>
      <c r="H496" s="2" t="s">
        <v>553</v>
      </c>
      <c r="I496" s="2" t="s">
        <v>800</v>
      </c>
      <c r="J496" s="2" t="s">
        <v>700</v>
      </c>
      <c r="K496" s="18">
        <v>25</v>
      </c>
      <c r="L496" s="2" t="s">
        <v>1267</v>
      </c>
    </row>
    <row r="497" spans="1:12" s="11" customFormat="1" ht="20">
      <c r="A497" s="2" t="s">
        <v>1064</v>
      </c>
      <c r="B497" s="2" t="s">
        <v>2765</v>
      </c>
      <c r="C497" s="2" t="s">
        <v>1735</v>
      </c>
      <c r="D497" s="2" t="s">
        <v>979</v>
      </c>
      <c r="E497" s="2" t="s">
        <v>971</v>
      </c>
      <c r="F497" s="2" t="s">
        <v>979</v>
      </c>
      <c r="G497" s="2" t="s">
        <v>972</v>
      </c>
      <c r="H497" s="2" t="s">
        <v>1268</v>
      </c>
      <c r="I497" s="2" t="s">
        <v>973</v>
      </c>
      <c r="J497" s="2" t="s">
        <v>543</v>
      </c>
      <c r="K497" s="18">
        <v>12</v>
      </c>
      <c r="L497" s="2" t="s">
        <v>1549</v>
      </c>
    </row>
    <row r="498" spans="1:12" s="11" customFormat="1" ht="20">
      <c r="A498" s="2" t="s">
        <v>1845</v>
      </c>
      <c r="B498" s="2" t="s">
        <v>2765</v>
      </c>
      <c r="C498" s="2" t="s">
        <v>1735</v>
      </c>
      <c r="D498" s="2" t="s">
        <v>979</v>
      </c>
      <c r="E498" s="2" t="s">
        <v>971</v>
      </c>
      <c r="F498" s="2" t="s">
        <v>979</v>
      </c>
      <c r="G498" s="2" t="s">
        <v>972</v>
      </c>
      <c r="H498" s="2" t="s">
        <v>1269</v>
      </c>
      <c r="I498" s="2" t="s">
        <v>1086</v>
      </c>
      <c r="J498" s="2" t="s">
        <v>543</v>
      </c>
      <c r="K498" s="18">
        <v>12</v>
      </c>
      <c r="L498" s="2" t="s">
        <v>1270</v>
      </c>
    </row>
    <row r="499" spans="1:12" s="11" customFormat="1" ht="20">
      <c r="A499" s="2" t="s">
        <v>1846</v>
      </c>
      <c r="B499" s="2" t="s">
        <v>2765</v>
      </c>
      <c r="C499" s="2" t="s">
        <v>1735</v>
      </c>
      <c r="D499" s="2" t="s">
        <v>979</v>
      </c>
      <c r="E499" s="2" t="s">
        <v>971</v>
      </c>
      <c r="F499" s="2" t="s">
        <v>979</v>
      </c>
      <c r="G499" s="2" t="s">
        <v>972</v>
      </c>
      <c r="H499" s="2" t="s">
        <v>1656</v>
      </c>
      <c r="I499" s="2" t="s">
        <v>977</v>
      </c>
      <c r="J499" s="2" t="s">
        <v>976</v>
      </c>
      <c r="K499" s="18">
        <v>14</v>
      </c>
      <c r="L499" s="2" t="s">
        <v>1271</v>
      </c>
    </row>
    <row r="500" spans="1:12" s="11" customFormat="1" ht="20">
      <c r="A500" s="2" t="s">
        <v>1847</v>
      </c>
      <c r="B500" s="2" t="s">
        <v>2765</v>
      </c>
      <c r="C500" s="2" t="s">
        <v>1735</v>
      </c>
      <c r="D500" s="2" t="s">
        <v>979</v>
      </c>
      <c r="E500" s="2" t="s">
        <v>971</v>
      </c>
      <c r="F500" s="2" t="s">
        <v>979</v>
      </c>
      <c r="G500" s="2" t="s">
        <v>972</v>
      </c>
      <c r="H500" s="2" t="s">
        <v>1272</v>
      </c>
      <c r="I500" s="2" t="s">
        <v>294</v>
      </c>
      <c r="J500" s="2" t="s">
        <v>545</v>
      </c>
      <c r="K500" s="18">
        <v>15</v>
      </c>
      <c r="L500" s="2" t="s">
        <v>1273</v>
      </c>
    </row>
    <row r="501" spans="1:12" s="11" customFormat="1" ht="20">
      <c r="A501" s="2" t="s">
        <v>2109</v>
      </c>
      <c r="B501" s="2" t="s">
        <v>2765</v>
      </c>
      <c r="C501" s="2" t="s">
        <v>1735</v>
      </c>
      <c r="D501" s="2" t="s">
        <v>979</v>
      </c>
      <c r="E501" s="2" t="s">
        <v>971</v>
      </c>
      <c r="F501" s="2" t="s">
        <v>979</v>
      </c>
      <c r="G501" s="2" t="s">
        <v>972</v>
      </c>
      <c r="H501" s="2" t="s">
        <v>2056</v>
      </c>
      <c r="I501" s="2" t="s">
        <v>699</v>
      </c>
      <c r="J501" s="2" t="s">
        <v>747</v>
      </c>
      <c r="K501" s="18">
        <v>50</v>
      </c>
      <c r="L501" s="2" t="s">
        <v>2057</v>
      </c>
    </row>
    <row r="502" spans="1:12" s="11" customFormat="1" ht="20">
      <c r="A502" s="2" t="s">
        <v>2110</v>
      </c>
      <c r="B502" s="2" t="s">
        <v>2765</v>
      </c>
      <c r="C502" s="2" t="s">
        <v>1735</v>
      </c>
      <c r="D502" s="2" t="s">
        <v>979</v>
      </c>
      <c r="E502" s="2" t="s">
        <v>971</v>
      </c>
      <c r="F502" s="2" t="s">
        <v>979</v>
      </c>
      <c r="G502" s="2" t="s">
        <v>972</v>
      </c>
      <c r="H502" s="2" t="s">
        <v>2058</v>
      </c>
      <c r="I502" s="2" t="s">
        <v>99</v>
      </c>
      <c r="J502" s="2" t="s">
        <v>978</v>
      </c>
      <c r="K502" s="18">
        <v>18</v>
      </c>
      <c r="L502" s="2" t="s">
        <v>2059</v>
      </c>
    </row>
    <row r="503" spans="1:12" s="11" customFormat="1" ht="20">
      <c r="A503" s="2" t="s">
        <v>2111</v>
      </c>
      <c r="B503" s="2" t="s">
        <v>2765</v>
      </c>
      <c r="C503" s="2" t="s">
        <v>1735</v>
      </c>
      <c r="D503" s="2" t="s">
        <v>979</v>
      </c>
      <c r="E503" s="2" t="s">
        <v>971</v>
      </c>
      <c r="F503" s="2" t="s">
        <v>979</v>
      </c>
      <c r="G503" s="2" t="s">
        <v>972</v>
      </c>
      <c r="H503" s="2" t="s">
        <v>1785</v>
      </c>
      <c r="I503" s="2" t="s">
        <v>1945</v>
      </c>
      <c r="J503" s="2" t="s">
        <v>2322</v>
      </c>
      <c r="K503" s="18">
        <v>0</v>
      </c>
      <c r="L503" s="2" t="s">
        <v>858</v>
      </c>
    </row>
    <row r="504" spans="1:12" s="11" customFormat="1" ht="20">
      <c r="A504" s="2" t="s">
        <v>1848</v>
      </c>
      <c r="B504" s="2" t="s">
        <v>2765</v>
      </c>
      <c r="C504" s="2" t="s">
        <v>1735</v>
      </c>
      <c r="D504" s="2" t="s">
        <v>979</v>
      </c>
      <c r="E504" s="2" t="s">
        <v>971</v>
      </c>
      <c r="F504" s="2" t="s">
        <v>979</v>
      </c>
      <c r="G504" s="2" t="s">
        <v>972</v>
      </c>
      <c r="H504" s="2" t="s">
        <v>2323</v>
      </c>
      <c r="I504" s="2" t="s">
        <v>1958</v>
      </c>
      <c r="J504" s="2" t="s">
        <v>764</v>
      </c>
      <c r="K504" s="18">
        <v>12</v>
      </c>
      <c r="L504" s="2" t="s">
        <v>2324</v>
      </c>
    </row>
    <row r="505" spans="1:12" s="11" customFormat="1" ht="12" customHeight="1">
      <c r="A505" s="751" t="s">
        <v>1807</v>
      </c>
      <c r="B505" s="751"/>
      <c r="C505" s="751"/>
      <c r="D505" s="751"/>
      <c r="E505" s="751"/>
      <c r="F505" s="751"/>
      <c r="G505" s="751"/>
      <c r="H505" s="751"/>
      <c r="I505" s="751"/>
      <c r="J505" s="751"/>
      <c r="K505" s="18">
        <v>331</v>
      </c>
      <c r="L505" s="2"/>
    </row>
    <row r="506" spans="1:12" s="11" customFormat="1" ht="30">
      <c r="A506" s="2" t="s">
        <v>1849</v>
      </c>
      <c r="B506" s="2" t="s">
        <v>2765</v>
      </c>
      <c r="C506" s="2" t="s">
        <v>980</v>
      </c>
      <c r="D506" s="2" t="s">
        <v>985</v>
      </c>
      <c r="E506" s="2" t="s">
        <v>981</v>
      </c>
      <c r="F506" s="2" t="s">
        <v>985</v>
      </c>
      <c r="G506" s="2" t="s">
        <v>775</v>
      </c>
      <c r="H506" s="2" t="s">
        <v>3122</v>
      </c>
      <c r="I506" s="2" t="s">
        <v>2304</v>
      </c>
      <c r="J506" s="2" t="s">
        <v>749</v>
      </c>
      <c r="K506" s="18">
        <v>35</v>
      </c>
      <c r="L506" s="2" t="s">
        <v>1402</v>
      </c>
    </row>
    <row r="507" spans="1:12" s="11" customFormat="1" ht="30">
      <c r="A507" s="2" t="s">
        <v>1850</v>
      </c>
      <c r="B507" s="2" t="s">
        <v>2765</v>
      </c>
      <c r="C507" s="2" t="s">
        <v>980</v>
      </c>
      <c r="D507" s="2" t="s">
        <v>985</v>
      </c>
      <c r="E507" s="2" t="s">
        <v>981</v>
      </c>
      <c r="F507" s="2" t="s">
        <v>985</v>
      </c>
      <c r="G507" s="2" t="s">
        <v>775</v>
      </c>
      <c r="H507" s="2" t="s">
        <v>1111</v>
      </c>
      <c r="I507" s="2" t="s">
        <v>757</v>
      </c>
      <c r="J507" s="2" t="s">
        <v>982</v>
      </c>
      <c r="K507" s="18">
        <v>28</v>
      </c>
      <c r="L507" s="2" t="s">
        <v>861</v>
      </c>
    </row>
    <row r="508" spans="1:12" s="11" customFormat="1" ht="30">
      <c r="A508" s="2" t="s">
        <v>1851</v>
      </c>
      <c r="B508" s="2" t="s">
        <v>2765</v>
      </c>
      <c r="C508" s="2" t="s">
        <v>980</v>
      </c>
      <c r="D508" s="2" t="s">
        <v>985</v>
      </c>
      <c r="E508" s="2" t="s">
        <v>981</v>
      </c>
      <c r="F508" s="2" t="s">
        <v>985</v>
      </c>
      <c r="G508" s="2" t="s">
        <v>775</v>
      </c>
      <c r="H508" s="2" t="s">
        <v>1112</v>
      </c>
      <c r="I508" s="2" t="s">
        <v>1679</v>
      </c>
      <c r="J508" s="2" t="s">
        <v>739</v>
      </c>
      <c r="K508" s="18">
        <v>25</v>
      </c>
      <c r="L508" s="2" t="s">
        <v>817</v>
      </c>
    </row>
    <row r="509" spans="1:12" s="11" customFormat="1" ht="30">
      <c r="A509" s="2" t="s">
        <v>1852</v>
      </c>
      <c r="B509" s="2" t="s">
        <v>2765</v>
      </c>
      <c r="C509" s="2" t="s">
        <v>980</v>
      </c>
      <c r="D509" s="2" t="s">
        <v>985</v>
      </c>
      <c r="E509" s="2" t="s">
        <v>981</v>
      </c>
      <c r="F509" s="2" t="s">
        <v>985</v>
      </c>
      <c r="G509" s="2" t="s">
        <v>775</v>
      </c>
      <c r="H509" s="2" t="s">
        <v>1112</v>
      </c>
      <c r="I509" s="2" t="s">
        <v>1680</v>
      </c>
      <c r="J509" s="2" t="s">
        <v>739</v>
      </c>
      <c r="K509" s="18">
        <v>25</v>
      </c>
      <c r="L509" s="2" t="s">
        <v>817</v>
      </c>
    </row>
    <row r="510" spans="1:12" s="11" customFormat="1" ht="30">
      <c r="A510" s="2" t="s">
        <v>1853</v>
      </c>
      <c r="B510" s="2" t="s">
        <v>2765</v>
      </c>
      <c r="C510" s="2" t="s">
        <v>980</v>
      </c>
      <c r="D510" s="2" t="s">
        <v>985</v>
      </c>
      <c r="E510" s="2" t="s">
        <v>981</v>
      </c>
      <c r="F510" s="2" t="s">
        <v>985</v>
      </c>
      <c r="G510" s="2" t="s">
        <v>775</v>
      </c>
      <c r="H510" s="2" t="s">
        <v>1785</v>
      </c>
      <c r="I510" s="2" t="s">
        <v>1728</v>
      </c>
      <c r="J510" s="2" t="s">
        <v>548</v>
      </c>
      <c r="K510" s="18">
        <v>0</v>
      </c>
      <c r="L510" s="2" t="s">
        <v>1113</v>
      </c>
    </row>
    <row r="511" spans="1:12" s="11" customFormat="1" ht="30">
      <c r="A511" s="2" t="s">
        <v>1854</v>
      </c>
      <c r="B511" s="2" t="s">
        <v>2765</v>
      </c>
      <c r="C511" s="2" t="s">
        <v>980</v>
      </c>
      <c r="D511" s="2" t="s">
        <v>985</v>
      </c>
      <c r="E511" s="2" t="s">
        <v>981</v>
      </c>
      <c r="F511" s="2" t="s">
        <v>985</v>
      </c>
      <c r="G511" s="2" t="s">
        <v>775</v>
      </c>
      <c r="H511" s="2" t="s">
        <v>1881</v>
      </c>
      <c r="I511" s="2" t="s">
        <v>983</v>
      </c>
      <c r="J511" s="2" t="s">
        <v>2171</v>
      </c>
      <c r="K511" s="18">
        <v>19</v>
      </c>
      <c r="L511" s="2" t="s">
        <v>1768</v>
      </c>
    </row>
    <row r="512" spans="1:12" s="11" customFormat="1" ht="30">
      <c r="A512" s="2" t="s">
        <v>1855</v>
      </c>
      <c r="B512" s="2" t="s">
        <v>2765</v>
      </c>
      <c r="C512" s="2" t="s">
        <v>980</v>
      </c>
      <c r="D512" s="2" t="s">
        <v>985</v>
      </c>
      <c r="E512" s="2" t="s">
        <v>981</v>
      </c>
      <c r="F512" s="2" t="s">
        <v>985</v>
      </c>
      <c r="G512" s="2" t="s">
        <v>775</v>
      </c>
      <c r="H512" s="2" t="s">
        <v>635</v>
      </c>
      <c r="I512" s="2" t="s">
        <v>99</v>
      </c>
      <c r="J512" s="2" t="s">
        <v>751</v>
      </c>
      <c r="K512" s="18">
        <v>10</v>
      </c>
      <c r="L512" s="2" t="s">
        <v>817</v>
      </c>
    </row>
    <row r="513" spans="1:12" s="11" customFormat="1" ht="30">
      <c r="A513" s="2" t="s">
        <v>1856</v>
      </c>
      <c r="B513" s="2" t="s">
        <v>2765</v>
      </c>
      <c r="C513" s="2" t="s">
        <v>980</v>
      </c>
      <c r="D513" s="2" t="s">
        <v>985</v>
      </c>
      <c r="E513" s="2" t="s">
        <v>981</v>
      </c>
      <c r="F513" s="2" t="s">
        <v>985</v>
      </c>
      <c r="G513" s="2" t="s">
        <v>775</v>
      </c>
      <c r="H513" s="2" t="s">
        <v>635</v>
      </c>
      <c r="I513" s="2" t="s">
        <v>1721</v>
      </c>
      <c r="J513" s="2" t="s">
        <v>751</v>
      </c>
      <c r="K513" s="18">
        <v>10</v>
      </c>
      <c r="L513" s="2" t="s">
        <v>817</v>
      </c>
    </row>
    <row r="514" spans="1:12" s="11" customFormat="1" ht="30">
      <c r="A514" s="2" t="s">
        <v>1857</v>
      </c>
      <c r="B514" s="2" t="s">
        <v>2765</v>
      </c>
      <c r="C514" s="2" t="s">
        <v>980</v>
      </c>
      <c r="D514" s="2" t="s">
        <v>985</v>
      </c>
      <c r="E514" s="2" t="s">
        <v>981</v>
      </c>
      <c r="F514" s="2" t="s">
        <v>985</v>
      </c>
      <c r="G514" s="2" t="s">
        <v>775</v>
      </c>
      <c r="H514" s="2" t="s">
        <v>1114</v>
      </c>
      <c r="I514" s="2" t="s">
        <v>680</v>
      </c>
      <c r="J514" s="2" t="s">
        <v>751</v>
      </c>
      <c r="K514" s="18">
        <v>1</v>
      </c>
      <c r="L514" s="2" t="s">
        <v>817</v>
      </c>
    </row>
    <row r="515" spans="1:12" s="11" customFormat="1" ht="30">
      <c r="A515" s="2" t="s">
        <v>1858</v>
      </c>
      <c r="B515" s="2" t="s">
        <v>2765</v>
      </c>
      <c r="C515" s="2" t="s">
        <v>980</v>
      </c>
      <c r="D515" s="2" t="s">
        <v>985</v>
      </c>
      <c r="E515" s="2" t="s">
        <v>981</v>
      </c>
      <c r="F515" s="2" t="s">
        <v>985</v>
      </c>
      <c r="G515" s="2" t="s">
        <v>775</v>
      </c>
      <c r="H515" s="2" t="s">
        <v>1115</v>
      </c>
      <c r="I515" s="2" t="s">
        <v>798</v>
      </c>
      <c r="J515" s="2" t="s">
        <v>984</v>
      </c>
      <c r="K515" s="18">
        <v>60</v>
      </c>
      <c r="L515" s="2" t="s">
        <v>1402</v>
      </c>
    </row>
    <row r="516" spans="1:12" s="11" customFormat="1" ht="12" customHeight="1">
      <c r="A516" s="751" t="s">
        <v>1807</v>
      </c>
      <c r="B516" s="751"/>
      <c r="C516" s="751"/>
      <c r="D516" s="751"/>
      <c r="E516" s="751"/>
      <c r="F516" s="751"/>
      <c r="G516" s="751"/>
      <c r="H516" s="751"/>
      <c r="I516" s="751"/>
      <c r="J516" s="751"/>
      <c r="K516" s="18">
        <v>328</v>
      </c>
      <c r="L516" s="2"/>
    </row>
    <row r="517" spans="1:12" s="11" customFormat="1" ht="45" customHeight="1">
      <c r="A517" s="2" t="s">
        <v>1859</v>
      </c>
      <c r="B517" s="2" t="s">
        <v>2765</v>
      </c>
      <c r="C517" s="2" t="s">
        <v>1671</v>
      </c>
      <c r="D517" s="2" t="s">
        <v>1672</v>
      </c>
      <c r="E517" s="2" t="s">
        <v>2845</v>
      </c>
      <c r="F517" s="2" t="s">
        <v>1672</v>
      </c>
      <c r="G517" s="2" t="s">
        <v>1092</v>
      </c>
      <c r="H517" s="2" t="s">
        <v>719</v>
      </c>
      <c r="I517" s="2" t="s">
        <v>666</v>
      </c>
      <c r="J517" s="2" t="s">
        <v>720</v>
      </c>
      <c r="K517" s="18">
        <v>22</v>
      </c>
      <c r="L517" s="2" t="s">
        <v>721</v>
      </c>
    </row>
    <row r="518" spans="1:12" s="11" customFormat="1" ht="45" customHeight="1">
      <c r="A518" s="2" t="s">
        <v>515</v>
      </c>
      <c r="B518" s="2" t="s">
        <v>2765</v>
      </c>
      <c r="C518" s="2" t="s">
        <v>1671</v>
      </c>
      <c r="D518" s="2" t="s">
        <v>1672</v>
      </c>
      <c r="E518" s="2" t="s">
        <v>2846</v>
      </c>
      <c r="F518" s="2" t="s">
        <v>1672</v>
      </c>
      <c r="G518" s="2" t="s">
        <v>1092</v>
      </c>
      <c r="H518" s="2" t="s">
        <v>1785</v>
      </c>
      <c r="I518" s="2" t="s">
        <v>95</v>
      </c>
      <c r="J518" s="2" t="s">
        <v>548</v>
      </c>
      <c r="K518" s="18">
        <v>0</v>
      </c>
      <c r="L518" s="2" t="s">
        <v>1116</v>
      </c>
    </row>
    <row r="519" spans="1:12" s="11" customFormat="1" ht="12" customHeight="1">
      <c r="A519" s="751" t="s">
        <v>1807</v>
      </c>
      <c r="B519" s="751"/>
      <c r="C519" s="751"/>
      <c r="D519" s="751"/>
      <c r="E519" s="751"/>
      <c r="F519" s="751"/>
      <c r="G519" s="751"/>
      <c r="H519" s="751"/>
      <c r="I519" s="751"/>
      <c r="J519" s="751"/>
      <c r="K519" s="18">
        <v>22</v>
      </c>
      <c r="L519" s="2"/>
    </row>
    <row r="520" spans="1:12" s="11" customFormat="1" ht="30" customHeight="1">
      <c r="A520" s="2" t="s">
        <v>1860</v>
      </c>
      <c r="B520" s="2" t="s">
        <v>2765</v>
      </c>
      <c r="C520" s="2" t="s">
        <v>986</v>
      </c>
      <c r="D520" s="2" t="s">
        <v>987</v>
      </c>
      <c r="E520" s="2" t="s">
        <v>988</v>
      </c>
      <c r="F520" s="2" t="s">
        <v>987</v>
      </c>
      <c r="G520" s="2" t="s">
        <v>2224</v>
      </c>
      <c r="H520" s="2" t="s">
        <v>1785</v>
      </c>
      <c r="I520" s="2" t="s">
        <v>842</v>
      </c>
      <c r="J520" s="2" t="s">
        <v>548</v>
      </c>
      <c r="K520" s="18">
        <v>0</v>
      </c>
      <c r="L520" s="2" t="s">
        <v>989</v>
      </c>
    </row>
    <row r="521" spans="1:12" s="11" customFormat="1" ht="31.5" customHeight="1">
      <c r="A521" s="2" t="s">
        <v>1861</v>
      </c>
      <c r="B521" s="2" t="s">
        <v>2765</v>
      </c>
      <c r="C521" s="2" t="s">
        <v>986</v>
      </c>
      <c r="D521" s="2" t="s">
        <v>987</v>
      </c>
      <c r="E521" s="2" t="s">
        <v>988</v>
      </c>
      <c r="F521" s="2" t="s">
        <v>987</v>
      </c>
      <c r="G521" s="2" t="s">
        <v>2224</v>
      </c>
      <c r="H521" s="2" t="s">
        <v>554</v>
      </c>
      <c r="I521" s="2" t="s">
        <v>990</v>
      </c>
      <c r="J521" s="2" t="s">
        <v>758</v>
      </c>
      <c r="K521" s="18">
        <v>8</v>
      </c>
      <c r="L521" s="2" t="s">
        <v>721</v>
      </c>
    </row>
    <row r="522" spans="1:12" s="11" customFormat="1" ht="27.75" customHeight="1">
      <c r="A522" s="2" t="s">
        <v>1862</v>
      </c>
      <c r="B522" s="2" t="s">
        <v>2765</v>
      </c>
      <c r="C522" s="2" t="s">
        <v>986</v>
      </c>
      <c r="D522" s="2" t="s">
        <v>987</v>
      </c>
      <c r="E522" s="2" t="s">
        <v>988</v>
      </c>
      <c r="F522" s="2" t="s">
        <v>987</v>
      </c>
      <c r="G522" s="2" t="s">
        <v>2224</v>
      </c>
      <c r="H522" s="2" t="s">
        <v>328</v>
      </c>
      <c r="I522" s="2" t="s">
        <v>924</v>
      </c>
      <c r="J522" s="2" t="s">
        <v>2226</v>
      </c>
      <c r="K522" s="18">
        <v>29</v>
      </c>
      <c r="L522" s="2" t="s">
        <v>1117</v>
      </c>
    </row>
    <row r="523" spans="1:12" s="11" customFormat="1" ht="29.25" customHeight="1">
      <c r="A523" s="2" t="s">
        <v>1863</v>
      </c>
      <c r="B523" s="2" t="s">
        <v>2765</v>
      </c>
      <c r="C523" s="2" t="s">
        <v>986</v>
      </c>
      <c r="D523" s="2" t="s">
        <v>987</v>
      </c>
      <c r="E523" s="2" t="s">
        <v>988</v>
      </c>
      <c r="F523" s="2" t="s">
        <v>987</v>
      </c>
      <c r="G523" s="2" t="s">
        <v>2224</v>
      </c>
      <c r="H523" s="2" t="s">
        <v>1118</v>
      </c>
      <c r="I523" s="2" t="s">
        <v>888</v>
      </c>
      <c r="J523" s="2" t="s">
        <v>2226</v>
      </c>
      <c r="K523" s="18">
        <v>9</v>
      </c>
      <c r="L523" s="2" t="s">
        <v>1119</v>
      </c>
    </row>
    <row r="524" spans="1:12" s="11" customFormat="1" ht="28.5" customHeight="1">
      <c r="A524" s="2" t="s">
        <v>1864</v>
      </c>
      <c r="B524" s="2" t="s">
        <v>2765</v>
      </c>
      <c r="C524" s="2" t="s">
        <v>986</v>
      </c>
      <c r="D524" s="2" t="s">
        <v>987</v>
      </c>
      <c r="E524" s="2" t="s">
        <v>988</v>
      </c>
      <c r="F524" s="2" t="s">
        <v>987</v>
      </c>
      <c r="G524" s="2" t="s">
        <v>2224</v>
      </c>
      <c r="H524" s="2" t="s">
        <v>740</v>
      </c>
      <c r="I524" s="2" t="s">
        <v>100</v>
      </c>
      <c r="J524" s="2" t="s">
        <v>741</v>
      </c>
      <c r="K524" s="18">
        <v>52</v>
      </c>
      <c r="L524" s="2" t="s">
        <v>851</v>
      </c>
    </row>
    <row r="525" spans="1:12" s="11" customFormat="1" ht="20">
      <c r="A525" s="2" t="s">
        <v>3133</v>
      </c>
      <c r="B525" s="2" t="s">
        <v>2765</v>
      </c>
      <c r="C525" s="2" t="s">
        <v>986</v>
      </c>
      <c r="D525" s="2" t="s">
        <v>987</v>
      </c>
      <c r="E525" s="2" t="s">
        <v>988</v>
      </c>
      <c r="F525" s="2" t="s">
        <v>987</v>
      </c>
      <c r="G525" s="2" t="s">
        <v>2224</v>
      </c>
      <c r="H525" s="2" t="s">
        <v>1120</v>
      </c>
      <c r="I525" s="2" t="s">
        <v>600</v>
      </c>
      <c r="J525" s="2" t="s">
        <v>741</v>
      </c>
      <c r="K525" s="18">
        <v>30</v>
      </c>
      <c r="L525" s="2" t="s">
        <v>851</v>
      </c>
    </row>
    <row r="526" spans="1:12" s="11" customFormat="1" ht="20">
      <c r="A526" s="2" t="s">
        <v>3134</v>
      </c>
      <c r="B526" s="2" t="s">
        <v>2765</v>
      </c>
      <c r="C526" s="2" t="s">
        <v>986</v>
      </c>
      <c r="D526" s="2" t="s">
        <v>987</v>
      </c>
      <c r="E526" s="2" t="s">
        <v>988</v>
      </c>
      <c r="F526" s="2" t="s">
        <v>987</v>
      </c>
      <c r="G526" s="2" t="s">
        <v>2224</v>
      </c>
      <c r="H526" s="2" t="s">
        <v>1137</v>
      </c>
      <c r="I526" s="2" t="s">
        <v>874</v>
      </c>
      <c r="J526" s="2" t="s">
        <v>741</v>
      </c>
      <c r="K526" s="18">
        <v>12</v>
      </c>
      <c r="L526" s="2" t="s">
        <v>239</v>
      </c>
    </row>
    <row r="527" spans="1:12" s="11" customFormat="1" ht="20">
      <c r="A527" s="2" t="s">
        <v>3135</v>
      </c>
      <c r="B527" s="2" t="s">
        <v>2765</v>
      </c>
      <c r="C527" s="2" t="s">
        <v>986</v>
      </c>
      <c r="D527" s="2" t="s">
        <v>987</v>
      </c>
      <c r="E527" s="2" t="s">
        <v>988</v>
      </c>
      <c r="F527" s="2" t="s">
        <v>987</v>
      </c>
      <c r="G527" s="2" t="s">
        <v>2224</v>
      </c>
      <c r="H527" s="2" t="s">
        <v>1121</v>
      </c>
      <c r="I527" s="2" t="s">
        <v>615</v>
      </c>
      <c r="J527" s="2" t="s">
        <v>2225</v>
      </c>
      <c r="K527" s="18">
        <v>41</v>
      </c>
      <c r="L527" s="2" t="s">
        <v>886</v>
      </c>
    </row>
    <row r="528" spans="1:12" s="11" customFormat="1" ht="12" customHeight="1">
      <c r="A528" s="751" t="s">
        <v>1807</v>
      </c>
      <c r="B528" s="751"/>
      <c r="C528" s="751"/>
      <c r="D528" s="751"/>
      <c r="E528" s="751"/>
      <c r="F528" s="751"/>
      <c r="G528" s="751"/>
      <c r="H528" s="751"/>
      <c r="I528" s="751"/>
      <c r="J528" s="751"/>
      <c r="K528" s="18">
        <v>181</v>
      </c>
      <c r="L528" s="2"/>
    </row>
    <row r="529" spans="1:12" s="11" customFormat="1" ht="20">
      <c r="A529" s="2" t="s">
        <v>3136</v>
      </c>
      <c r="B529" s="2" t="s">
        <v>2765</v>
      </c>
      <c r="C529" s="2" t="s">
        <v>2847</v>
      </c>
      <c r="D529" s="2" t="s">
        <v>759</v>
      </c>
      <c r="E529" s="2" t="s">
        <v>991</v>
      </c>
      <c r="F529" s="2" t="s">
        <v>759</v>
      </c>
      <c r="G529" s="2" t="s">
        <v>775</v>
      </c>
      <c r="H529" s="2" t="s">
        <v>328</v>
      </c>
      <c r="I529" s="2" t="s">
        <v>1685</v>
      </c>
      <c r="J529" s="2" t="s">
        <v>2226</v>
      </c>
      <c r="K529" s="18">
        <v>26</v>
      </c>
      <c r="L529" s="2" t="s">
        <v>1122</v>
      </c>
    </row>
    <row r="530" spans="1:12" s="11" customFormat="1" ht="20">
      <c r="A530" s="2" t="s">
        <v>3137</v>
      </c>
      <c r="B530" s="2" t="s">
        <v>2765</v>
      </c>
      <c r="C530" s="2" t="s">
        <v>2847</v>
      </c>
      <c r="D530" s="2" t="s">
        <v>759</v>
      </c>
      <c r="E530" s="2" t="s">
        <v>991</v>
      </c>
      <c r="F530" s="2" t="s">
        <v>759</v>
      </c>
      <c r="G530" s="2" t="s">
        <v>775</v>
      </c>
      <c r="H530" s="2" t="s">
        <v>1610</v>
      </c>
      <c r="I530" s="2" t="s">
        <v>685</v>
      </c>
      <c r="J530" s="2" t="s">
        <v>741</v>
      </c>
      <c r="K530" s="18">
        <v>85</v>
      </c>
      <c r="L530" s="2" t="s">
        <v>1123</v>
      </c>
    </row>
    <row r="531" spans="1:12" s="11" customFormat="1" ht="20">
      <c r="A531" s="2" t="s">
        <v>3138</v>
      </c>
      <c r="B531" s="2" t="s">
        <v>2765</v>
      </c>
      <c r="C531" s="2" t="s">
        <v>2847</v>
      </c>
      <c r="D531" s="2" t="s">
        <v>759</v>
      </c>
      <c r="E531" s="2" t="s">
        <v>991</v>
      </c>
      <c r="F531" s="2" t="s">
        <v>759</v>
      </c>
      <c r="G531" s="2" t="s">
        <v>775</v>
      </c>
      <c r="H531" s="2" t="s">
        <v>1609</v>
      </c>
      <c r="I531" s="2" t="s">
        <v>665</v>
      </c>
      <c r="J531" s="2" t="s">
        <v>747</v>
      </c>
      <c r="K531" s="18">
        <v>16</v>
      </c>
      <c r="L531" s="2" t="s">
        <v>858</v>
      </c>
    </row>
    <row r="532" spans="1:12" s="11" customFormat="1" ht="20">
      <c r="A532" s="2" t="s">
        <v>3139</v>
      </c>
      <c r="B532" s="2" t="s">
        <v>2765</v>
      </c>
      <c r="C532" s="2" t="s">
        <v>2847</v>
      </c>
      <c r="D532" s="2" t="s">
        <v>759</v>
      </c>
      <c r="E532" s="2" t="s">
        <v>991</v>
      </c>
      <c r="F532" s="2" t="s">
        <v>759</v>
      </c>
      <c r="G532" s="2" t="s">
        <v>775</v>
      </c>
      <c r="H532" s="2" t="s">
        <v>1124</v>
      </c>
      <c r="I532" s="2" t="s">
        <v>1686</v>
      </c>
      <c r="J532" s="2" t="s">
        <v>2225</v>
      </c>
      <c r="K532" s="18">
        <v>85</v>
      </c>
      <c r="L532" s="2" t="s">
        <v>1125</v>
      </c>
    </row>
    <row r="533" spans="1:12" s="11" customFormat="1" ht="20">
      <c r="A533" s="2" t="s">
        <v>2257</v>
      </c>
      <c r="B533" s="2" t="s">
        <v>2765</v>
      </c>
      <c r="C533" s="2" t="s">
        <v>2847</v>
      </c>
      <c r="D533" s="2" t="s">
        <v>759</v>
      </c>
      <c r="E533" s="2" t="s">
        <v>991</v>
      </c>
      <c r="F533" s="2" t="s">
        <v>759</v>
      </c>
      <c r="G533" s="2" t="s">
        <v>775</v>
      </c>
      <c r="H533" s="2" t="s">
        <v>554</v>
      </c>
      <c r="I533" s="2" t="s">
        <v>2309</v>
      </c>
      <c r="J533" s="2" t="s">
        <v>758</v>
      </c>
      <c r="K533" s="18">
        <v>6</v>
      </c>
      <c r="L533" s="2" t="s">
        <v>721</v>
      </c>
    </row>
    <row r="534" spans="1:12" s="11" customFormat="1" ht="34.5" customHeight="1">
      <c r="A534" s="2" t="s">
        <v>2258</v>
      </c>
      <c r="B534" s="2" t="s">
        <v>2765</v>
      </c>
      <c r="C534" s="2" t="s">
        <v>2847</v>
      </c>
      <c r="D534" s="2" t="s">
        <v>759</v>
      </c>
      <c r="E534" s="2" t="s">
        <v>991</v>
      </c>
      <c r="F534" s="2" t="s">
        <v>759</v>
      </c>
      <c r="G534" s="2" t="s">
        <v>775</v>
      </c>
      <c r="H534" s="2" t="s">
        <v>1785</v>
      </c>
      <c r="I534" s="2" t="s">
        <v>2313</v>
      </c>
      <c r="J534" s="2" t="s">
        <v>548</v>
      </c>
      <c r="K534" s="18">
        <v>0</v>
      </c>
      <c r="L534" s="2" t="s">
        <v>1126</v>
      </c>
    </row>
    <row r="535" spans="1:12" s="11" customFormat="1" ht="12" customHeight="1">
      <c r="A535" s="751" t="s">
        <v>1807</v>
      </c>
      <c r="B535" s="751"/>
      <c r="C535" s="751"/>
      <c r="D535" s="751"/>
      <c r="E535" s="751"/>
      <c r="F535" s="751"/>
      <c r="G535" s="751"/>
      <c r="H535" s="751"/>
      <c r="I535" s="751"/>
      <c r="J535" s="751"/>
      <c r="K535" s="18">
        <v>266</v>
      </c>
      <c r="L535" s="2"/>
    </row>
    <row r="536" spans="1:12" s="11" customFormat="1" ht="20">
      <c r="A536" s="2" t="s">
        <v>2259</v>
      </c>
      <c r="B536" s="2" t="s">
        <v>2765</v>
      </c>
      <c r="C536" s="2" t="s">
        <v>760</v>
      </c>
      <c r="D536" s="2" t="s">
        <v>761</v>
      </c>
      <c r="E536" s="2" t="s">
        <v>762</v>
      </c>
      <c r="F536" s="2" t="s">
        <v>761</v>
      </c>
      <c r="G536" s="2" t="s">
        <v>271</v>
      </c>
      <c r="H536" s="2" t="s">
        <v>1127</v>
      </c>
      <c r="I536" s="2" t="s">
        <v>1789</v>
      </c>
      <c r="J536" s="2" t="s">
        <v>720</v>
      </c>
      <c r="K536" s="18">
        <v>3</v>
      </c>
      <c r="L536" s="2" t="s">
        <v>1128</v>
      </c>
    </row>
    <row r="537" spans="1:12" s="11" customFormat="1" ht="20">
      <c r="A537" s="2" t="s">
        <v>2260</v>
      </c>
      <c r="B537" s="2" t="s">
        <v>2765</v>
      </c>
      <c r="C537" s="2" t="s">
        <v>760</v>
      </c>
      <c r="D537" s="2" t="s">
        <v>761</v>
      </c>
      <c r="E537" s="2" t="s">
        <v>762</v>
      </c>
      <c r="F537" s="2" t="s">
        <v>761</v>
      </c>
      <c r="G537" s="2" t="s">
        <v>271</v>
      </c>
      <c r="H537" s="2" t="s">
        <v>719</v>
      </c>
      <c r="I537" s="2" t="s">
        <v>186</v>
      </c>
      <c r="J537" s="2" t="s">
        <v>720</v>
      </c>
      <c r="K537" s="18">
        <v>14</v>
      </c>
      <c r="L537" s="2" t="s">
        <v>721</v>
      </c>
    </row>
    <row r="538" spans="1:12" s="11" customFormat="1" ht="20">
      <c r="A538" s="2" t="s">
        <v>2261</v>
      </c>
      <c r="B538" s="2" t="s">
        <v>2765</v>
      </c>
      <c r="C538" s="2" t="s">
        <v>760</v>
      </c>
      <c r="D538" s="2" t="s">
        <v>761</v>
      </c>
      <c r="E538" s="2" t="s">
        <v>762</v>
      </c>
      <c r="F538" s="2" t="s">
        <v>761</v>
      </c>
      <c r="G538" s="2" t="s">
        <v>271</v>
      </c>
      <c r="H538" s="2" t="s">
        <v>722</v>
      </c>
      <c r="I538" s="2" t="s">
        <v>2305</v>
      </c>
      <c r="J538" s="2" t="s">
        <v>723</v>
      </c>
      <c r="K538" s="18">
        <v>20</v>
      </c>
      <c r="L538" s="2" t="s">
        <v>1129</v>
      </c>
    </row>
    <row r="539" spans="1:12" s="11" customFormat="1" ht="20">
      <c r="A539" s="2" t="s">
        <v>2262</v>
      </c>
      <c r="B539" s="2" t="s">
        <v>2765</v>
      </c>
      <c r="C539" s="2" t="s">
        <v>760</v>
      </c>
      <c r="D539" s="2" t="s">
        <v>761</v>
      </c>
      <c r="E539" s="2" t="s">
        <v>762</v>
      </c>
      <c r="F539" s="2" t="s">
        <v>761</v>
      </c>
      <c r="G539" s="2" t="s">
        <v>271</v>
      </c>
      <c r="H539" s="2" t="s">
        <v>631</v>
      </c>
      <c r="I539" s="2" t="s">
        <v>96</v>
      </c>
      <c r="J539" s="2" t="s">
        <v>727</v>
      </c>
      <c r="K539" s="18">
        <v>32</v>
      </c>
      <c r="L539" s="2" t="s">
        <v>1130</v>
      </c>
    </row>
    <row r="540" spans="1:12" s="11" customFormat="1" ht="20">
      <c r="A540" s="2" t="s">
        <v>2263</v>
      </c>
      <c r="B540" s="2" t="s">
        <v>2765</v>
      </c>
      <c r="C540" s="2" t="s">
        <v>760</v>
      </c>
      <c r="D540" s="2" t="s">
        <v>761</v>
      </c>
      <c r="E540" s="2" t="s">
        <v>762</v>
      </c>
      <c r="F540" s="2" t="s">
        <v>761</v>
      </c>
      <c r="G540" s="2" t="s">
        <v>271</v>
      </c>
      <c r="H540" s="2" t="s">
        <v>278</v>
      </c>
      <c r="I540" s="2" t="s">
        <v>1781</v>
      </c>
      <c r="J540" s="2" t="s">
        <v>730</v>
      </c>
      <c r="K540" s="18">
        <v>62</v>
      </c>
      <c r="L540" s="2" t="s">
        <v>588</v>
      </c>
    </row>
    <row r="541" spans="1:12" s="11" customFormat="1" ht="30">
      <c r="A541" s="2" t="s">
        <v>2264</v>
      </c>
      <c r="B541" s="2" t="s">
        <v>2765</v>
      </c>
      <c r="C541" s="2" t="s">
        <v>760</v>
      </c>
      <c r="D541" s="2" t="s">
        <v>761</v>
      </c>
      <c r="E541" s="2" t="s">
        <v>762</v>
      </c>
      <c r="F541" s="2" t="s">
        <v>761</v>
      </c>
      <c r="G541" s="2" t="s">
        <v>271</v>
      </c>
      <c r="H541" s="2" t="s">
        <v>1131</v>
      </c>
      <c r="I541" s="2" t="s">
        <v>1721</v>
      </c>
      <c r="J541" s="2" t="s">
        <v>734</v>
      </c>
      <c r="K541" s="18">
        <v>14</v>
      </c>
      <c r="L541" s="2" t="s">
        <v>1132</v>
      </c>
    </row>
    <row r="542" spans="1:12" s="11" customFormat="1" ht="20">
      <c r="A542" s="2" t="s">
        <v>2265</v>
      </c>
      <c r="B542" s="2" t="s">
        <v>2765</v>
      </c>
      <c r="C542" s="2" t="s">
        <v>760</v>
      </c>
      <c r="D542" s="2" t="s">
        <v>761</v>
      </c>
      <c r="E542" s="2" t="s">
        <v>762</v>
      </c>
      <c r="F542" s="2" t="s">
        <v>761</v>
      </c>
      <c r="G542" s="2" t="s">
        <v>271</v>
      </c>
      <c r="H542" s="2" t="s">
        <v>1622</v>
      </c>
      <c r="I542" s="2" t="s">
        <v>99</v>
      </c>
      <c r="J542" s="2" t="s">
        <v>737</v>
      </c>
      <c r="K542" s="18">
        <v>27</v>
      </c>
      <c r="L542" s="2" t="s">
        <v>1133</v>
      </c>
    </row>
    <row r="543" spans="1:12" s="11" customFormat="1" ht="20">
      <c r="A543" s="2" t="s">
        <v>2266</v>
      </c>
      <c r="B543" s="2" t="s">
        <v>2765</v>
      </c>
      <c r="C543" s="2" t="s">
        <v>760</v>
      </c>
      <c r="D543" s="2" t="s">
        <v>761</v>
      </c>
      <c r="E543" s="2" t="s">
        <v>762</v>
      </c>
      <c r="F543" s="2" t="s">
        <v>479</v>
      </c>
      <c r="G543" s="2" t="s">
        <v>2224</v>
      </c>
      <c r="H543" s="2" t="s">
        <v>555</v>
      </c>
      <c r="I543" s="2" t="s">
        <v>703</v>
      </c>
      <c r="J543" s="2" t="s">
        <v>737</v>
      </c>
      <c r="K543" s="18">
        <v>20</v>
      </c>
      <c r="L543" s="2" t="s">
        <v>735</v>
      </c>
    </row>
    <row r="544" spans="1:12" s="11" customFormat="1" ht="20">
      <c r="A544" s="2" t="s">
        <v>2267</v>
      </c>
      <c r="B544" s="2" t="s">
        <v>2765</v>
      </c>
      <c r="C544" s="2" t="s">
        <v>760</v>
      </c>
      <c r="D544" s="2" t="s">
        <v>761</v>
      </c>
      <c r="E544" s="2" t="s">
        <v>762</v>
      </c>
      <c r="F544" s="2" t="s">
        <v>479</v>
      </c>
      <c r="G544" s="2" t="s">
        <v>2224</v>
      </c>
      <c r="H544" s="2" t="s">
        <v>117</v>
      </c>
      <c r="I544" s="2" t="s">
        <v>371</v>
      </c>
      <c r="J544" s="2" t="s">
        <v>734</v>
      </c>
      <c r="K544" s="18">
        <v>8</v>
      </c>
      <c r="L544" s="2" t="s">
        <v>735</v>
      </c>
    </row>
    <row r="545" spans="1:12" s="11" customFormat="1" ht="20">
      <c r="A545" s="2" t="s">
        <v>3140</v>
      </c>
      <c r="B545" s="2" t="s">
        <v>2765</v>
      </c>
      <c r="C545" s="2" t="s">
        <v>760</v>
      </c>
      <c r="D545" s="2" t="s">
        <v>761</v>
      </c>
      <c r="E545" s="2" t="s">
        <v>762</v>
      </c>
      <c r="F545" s="2" t="s">
        <v>479</v>
      </c>
      <c r="G545" s="2" t="s">
        <v>2224</v>
      </c>
      <c r="H545" s="2" t="s">
        <v>1785</v>
      </c>
      <c r="I545" s="2" t="s">
        <v>876</v>
      </c>
      <c r="J545" s="2" t="s">
        <v>548</v>
      </c>
      <c r="K545" s="18">
        <v>0</v>
      </c>
      <c r="L545" s="2" t="s">
        <v>735</v>
      </c>
    </row>
    <row r="546" spans="1:12" s="11" customFormat="1" ht="20">
      <c r="A546" s="2" t="s">
        <v>911</v>
      </c>
      <c r="B546" s="2" t="s">
        <v>2765</v>
      </c>
      <c r="C546" s="2" t="s">
        <v>760</v>
      </c>
      <c r="D546" s="2" t="s">
        <v>761</v>
      </c>
      <c r="E546" s="2" t="s">
        <v>762</v>
      </c>
      <c r="F546" s="2" t="s">
        <v>761</v>
      </c>
      <c r="G546" s="2" t="s">
        <v>271</v>
      </c>
      <c r="H546" s="2" t="s">
        <v>1134</v>
      </c>
      <c r="I546" s="2" t="s">
        <v>1695</v>
      </c>
      <c r="J546" s="2" t="s">
        <v>739</v>
      </c>
      <c r="K546" s="18">
        <v>28</v>
      </c>
      <c r="L546" s="2" t="s">
        <v>585</v>
      </c>
    </row>
    <row r="547" spans="1:12" s="11" customFormat="1" ht="20">
      <c r="A547" s="2" t="s">
        <v>2268</v>
      </c>
      <c r="B547" s="2" t="s">
        <v>2765</v>
      </c>
      <c r="C547" s="2" t="s">
        <v>760</v>
      </c>
      <c r="D547" s="2" t="s">
        <v>761</v>
      </c>
      <c r="E547" s="2" t="s">
        <v>762</v>
      </c>
      <c r="F547" s="2" t="s">
        <v>761</v>
      </c>
      <c r="G547" s="2" t="s">
        <v>271</v>
      </c>
      <c r="H547" s="2" t="s">
        <v>1624</v>
      </c>
      <c r="I547" s="2" t="s">
        <v>667</v>
      </c>
      <c r="J547" s="2" t="s">
        <v>2171</v>
      </c>
      <c r="K547" s="18">
        <v>31</v>
      </c>
      <c r="L547" s="2" t="s">
        <v>1135</v>
      </c>
    </row>
    <row r="548" spans="1:12" s="11" customFormat="1" ht="20">
      <c r="A548" s="2" t="s">
        <v>860</v>
      </c>
      <c r="B548" s="2" t="s">
        <v>2765</v>
      </c>
      <c r="C548" s="2" t="s">
        <v>760</v>
      </c>
      <c r="D548" s="2" t="s">
        <v>761</v>
      </c>
      <c r="E548" s="2" t="s">
        <v>762</v>
      </c>
      <c r="F548" s="2" t="s">
        <v>761</v>
      </c>
      <c r="G548" s="2" t="s">
        <v>271</v>
      </c>
      <c r="H548" s="2" t="s">
        <v>1610</v>
      </c>
      <c r="I548" s="2" t="s">
        <v>1779</v>
      </c>
      <c r="J548" s="2" t="s">
        <v>741</v>
      </c>
      <c r="K548" s="18">
        <v>37</v>
      </c>
      <c r="L548" s="2" t="s">
        <v>1136</v>
      </c>
    </row>
    <row r="549" spans="1:12" s="11" customFormat="1" ht="20">
      <c r="A549" s="2" t="s">
        <v>2269</v>
      </c>
      <c r="B549" s="2" t="s">
        <v>2765</v>
      </c>
      <c r="C549" s="2" t="s">
        <v>760</v>
      </c>
      <c r="D549" s="2" t="s">
        <v>761</v>
      </c>
      <c r="E549" s="2" t="s">
        <v>762</v>
      </c>
      <c r="F549" s="2" t="s">
        <v>761</v>
      </c>
      <c r="G549" s="2" t="s">
        <v>271</v>
      </c>
      <c r="H549" s="2" t="s">
        <v>1120</v>
      </c>
      <c r="I549" s="2" t="s">
        <v>1780</v>
      </c>
      <c r="J549" s="2" t="s">
        <v>741</v>
      </c>
      <c r="K549" s="18">
        <v>10</v>
      </c>
      <c r="L549" s="2" t="s">
        <v>851</v>
      </c>
    </row>
    <row r="550" spans="1:12" s="11" customFormat="1" ht="20">
      <c r="A550" s="2" t="s">
        <v>2270</v>
      </c>
      <c r="B550" s="2" t="s">
        <v>2765</v>
      </c>
      <c r="C550" s="2" t="s">
        <v>760</v>
      </c>
      <c r="D550" s="2" t="s">
        <v>761</v>
      </c>
      <c r="E550" s="2" t="s">
        <v>762</v>
      </c>
      <c r="F550" s="2" t="s">
        <v>761</v>
      </c>
      <c r="G550" s="2" t="s">
        <v>271</v>
      </c>
      <c r="H550" s="2" t="s">
        <v>1137</v>
      </c>
      <c r="I550" s="2" t="s">
        <v>1083</v>
      </c>
      <c r="J550" s="2" t="s">
        <v>741</v>
      </c>
      <c r="K550" s="18">
        <v>4</v>
      </c>
      <c r="L550" s="2" t="s">
        <v>851</v>
      </c>
    </row>
    <row r="551" spans="1:12" s="11" customFormat="1" ht="20">
      <c r="A551" s="2" t="s">
        <v>2271</v>
      </c>
      <c r="B551" s="2" t="s">
        <v>2765</v>
      </c>
      <c r="C551" s="2" t="s">
        <v>760</v>
      </c>
      <c r="D551" s="2" t="s">
        <v>761</v>
      </c>
      <c r="E551" s="2" t="s">
        <v>762</v>
      </c>
      <c r="F551" s="2" t="s">
        <v>761</v>
      </c>
      <c r="G551" s="2" t="s">
        <v>271</v>
      </c>
      <c r="H551" s="2" t="s">
        <v>1656</v>
      </c>
      <c r="I551" s="2" t="s">
        <v>1714</v>
      </c>
      <c r="J551" s="2" t="s">
        <v>743</v>
      </c>
      <c r="K551" s="18">
        <v>11</v>
      </c>
      <c r="L551" s="2" t="s">
        <v>1138</v>
      </c>
    </row>
    <row r="552" spans="1:12" s="11" customFormat="1" ht="20">
      <c r="A552" s="2" t="s">
        <v>1560</v>
      </c>
      <c r="B552" s="2" t="s">
        <v>2765</v>
      </c>
      <c r="C552" s="2" t="s">
        <v>760</v>
      </c>
      <c r="D552" s="2" t="s">
        <v>761</v>
      </c>
      <c r="E552" s="2" t="s">
        <v>762</v>
      </c>
      <c r="F552" s="2" t="s">
        <v>761</v>
      </c>
      <c r="G552" s="2" t="s">
        <v>271</v>
      </c>
      <c r="H552" s="2" t="s">
        <v>1272</v>
      </c>
      <c r="I552" s="2" t="s">
        <v>546</v>
      </c>
      <c r="J552" s="2" t="s">
        <v>745</v>
      </c>
      <c r="K552" s="18">
        <v>23</v>
      </c>
      <c r="L552" s="2" t="s">
        <v>1139</v>
      </c>
    </row>
    <row r="553" spans="1:12" s="11" customFormat="1" ht="20">
      <c r="A553" s="2" t="s">
        <v>806</v>
      </c>
      <c r="B553" s="2" t="s">
        <v>2765</v>
      </c>
      <c r="C553" s="2" t="s">
        <v>760</v>
      </c>
      <c r="D553" s="2" t="s">
        <v>761</v>
      </c>
      <c r="E553" s="2" t="s">
        <v>762</v>
      </c>
      <c r="F553" s="2" t="s">
        <v>761</v>
      </c>
      <c r="G553" s="2" t="s">
        <v>271</v>
      </c>
      <c r="H553" s="2" t="s">
        <v>748</v>
      </c>
      <c r="I553" s="2" t="s">
        <v>784</v>
      </c>
      <c r="J553" s="2" t="s">
        <v>749</v>
      </c>
      <c r="K553" s="18">
        <v>20</v>
      </c>
      <c r="L553" s="2" t="s">
        <v>1402</v>
      </c>
    </row>
    <row r="554" spans="1:12" s="11" customFormat="1" ht="20">
      <c r="A554" s="2" t="s">
        <v>2272</v>
      </c>
      <c r="B554" s="2" t="s">
        <v>2765</v>
      </c>
      <c r="C554" s="2" t="s">
        <v>760</v>
      </c>
      <c r="D554" s="2" t="s">
        <v>761</v>
      </c>
      <c r="E554" s="2" t="s">
        <v>762</v>
      </c>
      <c r="F554" s="2" t="s">
        <v>761</v>
      </c>
      <c r="G554" s="2" t="s">
        <v>271</v>
      </c>
      <c r="H554" s="2" t="s">
        <v>1140</v>
      </c>
      <c r="I554" s="2" t="s">
        <v>1713</v>
      </c>
      <c r="J554" s="2" t="s">
        <v>751</v>
      </c>
      <c r="K554" s="18">
        <v>24</v>
      </c>
      <c r="L554" s="2" t="s">
        <v>817</v>
      </c>
    </row>
    <row r="555" spans="1:12" s="11" customFormat="1" ht="20">
      <c r="A555" s="2" t="s">
        <v>2273</v>
      </c>
      <c r="B555" s="2" t="s">
        <v>2765</v>
      </c>
      <c r="C555" s="2" t="s">
        <v>760</v>
      </c>
      <c r="D555" s="2" t="s">
        <v>761</v>
      </c>
      <c r="E555" s="2" t="s">
        <v>762</v>
      </c>
      <c r="F555" s="2" t="s">
        <v>761</v>
      </c>
      <c r="G555" s="2" t="s">
        <v>271</v>
      </c>
      <c r="H555" s="2" t="s">
        <v>1784</v>
      </c>
      <c r="I555" s="2" t="s">
        <v>1728</v>
      </c>
      <c r="J555" s="2" t="s">
        <v>755</v>
      </c>
      <c r="K555" s="18">
        <v>32</v>
      </c>
      <c r="L555" s="2" t="s">
        <v>1141</v>
      </c>
    </row>
    <row r="556" spans="1:12" s="11" customFormat="1" ht="20">
      <c r="A556" s="2" t="s">
        <v>2274</v>
      </c>
      <c r="B556" s="2" t="s">
        <v>2765</v>
      </c>
      <c r="C556" s="2" t="s">
        <v>760</v>
      </c>
      <c r="D556" s="2" t="s">
        <v>761</v>
      </c>
      <c r="E556" s="2" t="s">
        <v>762</v>
      </c>
      <c r="F556" s="2" t="s">
        <v>761</v>
      </c>
      <c r="G556" s="2" t="s">
        <v>271</v>
      </c>
      <c r="H556" s="2" t="s">
        <v>1784</v>
      </c>
      <c r="I556" s="2" t="s">
        <v>1731</v>
      </c>
      <c r="J556" s="2" t="s">
        <v>755</v>
      </c>
      <c r="K556" s="18">
        <v>20</v>
      </c>
      <c r="L556" s="2" t="s">
        <v>1142</v>
      </c>
    </row>
    <row r="557" spans="1:12" s="11" customFormat="1" ht="20">
      <c r="A557" s="2" t="s">
        <v>2275</v>
      </c>
      <c r="B557" s="2" t="s">
        <v>2765</v>
      </c>
      <c r="C557" s="2" t="s">
        <v>760</v>
      </c>
      <c r="D557" s="2" t="s">
        <v>761</v>
      </c>
      <c r="E557" s="2" t="s">
        <v>762</v>
      </c>
      <c r="F557" s="2" t="s">
        <v>761</v>
      </c>
      <c r="G557" s="2" t="s">
        <v>271</v>
      </c>
      <c r="H557" s="2" t="s">
        <v>1784</v>
      </c>
      <c r="I557" s="2" t="s">
        <v>1693</v>
      </c>
      <c r="J557" s="2" t="s">
        <v>755</v>
      </c>
      <c r="K557" s="18">
        <v>18</v>
      </c>
      <c r="L557" s="2" t="s">
        <v>590</v>
      </c>
    </row>
    <row r="558" spans="1:12" s="11" customFormat="1" ht="20">
      <c r="A558" s="2" t="s">
        <v>2276</v>
      </c>
      <c r="B558" s="2" t="s">
        <v>2765</v>
      </c>
      <c r="C558" s="2" t="s">
        <v>760</v>
      </c>
      <c r="D558" s="2" t="s">
        <v>761</v>
      </c>
      <c r="E558" s="2" t="s">
        <v>762</v>
      </c>
      <c r="F558" s="2" t="s">
        <v>761</v>
      </c>
      <c r="G558" s="2" t="s">
        <v>271</v>
      </c>
      <c r="H558" s="2" t="s">
        <v>2240</v>
      </c>
      <c r="I558" s="2" t="s">
        <v>1697</v>
      </c>
      <c r="J558" s="2" t="s">
        <v>1742</v>
      </c>
      <c r="K558" s="18">
        <v>0</v>
      </c>
      <c r="L558" s="2" t="s">
        <v>735</v>
      </c>
    </row>
    <row r="559" spans="1:12" s="11" customFormat="1" ht="12" customHeight="1">
      <c r="A559" s="751" t="s">
        <v>1807</v>
      </c>
      <c r="B559" s="751"/>
      <c r="C559" s="751"/>
      <c r="D559" s="751"/>
      <c r="E559" s="751"/>
      <c r="F559" s="751"/>
      <c r="G559" s="751"/>
      <c r="H559" s="751"/>
      <c r="I559" s="751"/>
      <c r="J559" s="751"/>
      <c r="K559" s="18">
        <v>487</v>
      </c>
      <c r="L559" s="2"/>
    </row>
    <row r="560" spans="1:12" s="11" customFormat="1" ht="20">
      <c r="A560" s="2" t="s">
        <v>2277</v>
      </c>
      <c r="B560" s="2" t="s">
        <v>2765</v>
      </c>
      <c r="C560" s="2" t="s">
        <v>274</v>
      </c>
      <c r="D560" s="2" t="s">
        <v>275</v>
      </c>
      <c r="E560" s="2" t="s">
        <v>276</v>
      </c>
      <c r="F560" s="2" t="s">
        <v>275</v>
      </c>
      <c r="G560" s="2" t="s">
        <v>972</v>
      </c>
      <c r="H560" s="2" t="s">
        <v>468</v>
      </c>
      <c r="I560" s="2" t="s">
        <v>2313</v>
      </c>
      <c r="J560" s="2" t="s">
        <v>720</v>
      </c>
      <c r="K560" s="18">
        <v>8</v>
      </c>
      <c r="L560" s="2" t="s">
        <v>721</v>
      </c>
    </row>
    <row r="561" spans="1:12" s="11" customFormat="1" ht="20">
      <c r="A561" s="2" t="s">
        <v>2278</v>
      </c>
      <c r="B561" s="2" t="s">
        <v>2765</v>
      </c>
      <c r="C561" s="2" t="s">
        <v>274</v>
      </c>
      <c r="D561" s="2" t="s">
        <v>275</v>
      </c>
      <c r="E561" s="2" t="s">
        <v>276</v>
      </c>
      <c r="F561" s="2" t="s">
        <v>275</v>
      </c>
      <c r="G561" s="2" t="s">
        <v>972</v>
      </c>
      <c r="H561" s="2" t="s">
        <v>722</v>
      </c>
      <c r="I561" s="2" t="s">
        <v>876</v>
      </c>
      <c r="J561" s="2" t="s">
        <v>723</v>
      </c>
      <c r="K561" s="18">
        <v>28</v>
      </c>
      <c r="L561" s="2" t="s">
        <v>182</v>
      </c>
    </row>
    <row r="562" spans="1:12" s="11" customFormat="1" ht="20">
      <c r="A562" s="2" t="s">
        <v>2279</v>
      </c>
      <c r="B562" s="2" t="s">
        <v>2765</v>
      </c>
      <c r="C562" s="2" t="s">
        <v>274</v>
      </c>
      <c r="D562" s="2" t="s">
        <v>275</v>
      </c>
      <c r="E562" s="2" t="s">
        <v>276</v>
      </c>
      <c r="F562" s="2" t="s">
        <v>275</v>
      </c>
      <c r="G562" s="2" t="s">
        <v>972</v>
      </c>
      <c r="H562" s="2" t="s">
        <v>631</v>
      </c>
      <c r="I562" s="2" t="s">
        <v>277</v>
      </c>
      <c r="J562" s="2" t="s">
        <v>727</v>
      </c>
      <c r="K562" s="18">
        <v>30</v>
      </c>
      <c r="L562" s="2" t="s">
        <v>1130</v>
      </c>
    </row>
    <row r="563" spans="1:12" s="11" customFormat="1" ht="20">
      <c r="A563" s="2" t="s">
        <v>2280</v>
      </c>
      <c r="B563" s="2" t="s">
        <v>2765</v>
      </c>
      <c r="C563" s="2" t="s">
        <v>274</v>
      </c>
      <c r="D563" s="2" t="s">
        <v>275</v>
      </c>
      <c r="E563" s="2" t="s">
        <v>276</v>
      </c>
      <c r="F563" s="2" t="s">
        <v>275</v>
      </c>
      <c r="G563" s="2" t="s">
        <v>972</v>
      </c>
      <c r="H563" s="2" t="s">
        <v>278</v>
      </c>
      <c r="I563" s="2" t="s">
        <v>992</v>
      </c>
      <c r="J563" s="2" t="s">
        <v>730</v>
      </c>
      <c r="K563" s="18">
        <v>30</v>
      </c>
      <c r="L563" s="2" t="s">
        <v>588</v>
      </c>
    </row>
    <row r="564" spans="1:12" s="11" customFormat="1" ht="20">
      <c r="A564" s="2" t="s">
        <v>2281</v>
      </c>
      <c r="B564" s="2" t="s">
        <v>2765</v>
      </c>
      <c r="C564" s="2" t="s">
        <v>274</v>
      </c>
      <c r="D564" s="2" t="s">
        <v>275</v>
      </c>
      <c r="E564" s="2" t="s">
        <v>276</v>
      </c>
      <c r="F564" s="2" t="s">
        <v>275</v>
      </c>
      <c r="G564" s="2" t="s">
        <v>972</v>
      </c>
      <c r="H564" s="2" t="s">
        <v>1143</v>
      </c>
      <c r="I564" s="2" t="s">
        <v>1689</v>
      </c>
      <c r="J564" s="2" t="s">
        <v>734</v>
      </c>
      <c r="K564" s="18">
        <v>6</v>
      </c>
      <c r="L564" s="2" t="s">
        <v>735</v>
      </c>
    </row>
    <row r="565" spans="1:12" s="11" customFormat="1" ht="20">
      <c r="A565" s="2" t="s">
        <v>2282</v>
      </c>
      <c r="B565" s="2" t="s">
        <v>2765</v>
      </c>
      <c r="C565" s="2" t="s">
        <v>274</v>
      </c>
      <c r="D565" s="2" t="s">
        <v>275</v>
      </c>
      <c r="E565" s="2" t="s">
        <v>276</v>
      </c>
      <c r="F565" s="2" t="s">
        <v>275</v>
      </c>
      <c r="G565" s="2" t="s">
        <v>972</v>
      </c>
      <c r="H565" s="2" t="s">
        <v>736</v>
      </c>
      <c r="I565" s="2" t="s">
        <v>614</v>
      </c>
      <c r="J565" s="2" t="s">
        <v>737</v>
      </c>
      <c r="K565" s="18">
        <v>33</v>
      </c>
      <c r="L565" s="2" t="s">
        <v>1144</v>
      </c>
    </row>
    <row r="566" spans="1:12" s="11" customFormat="1" ht="20">
      <c r="A566" s="2" t="s">
        <v>2283</v>
      </c>
      <c r="B566" s="2" t="s">
        <v>2765</v>
      </c>
      <c r="C566" s="2" t="s">
        <v>274</v>
      </c>
      <c r="D566" s="2" t="s">
        <v>275</v>
      </c>
      <c r="E566" s="2" t="s">
        <v>276</v>
      </c>
      <c r="F566" s="2" t="s">
        <v>275</v>
      </c>
      <c r="G566" s="2" t="s">
        <v>972</v>
      </c>
      <c r="H566" s="2" t="s">
        <v>738</v>
      </c>
      <c r="I566" s="2" t="s">
        <v>888</v>
      </c>
      <c r="J566" s="2" t="s">
        <v>739</v>
      </c>
      <c r="K566" s="18">
        <v>21</v>
      </c>
      <c r="L566" s="2" t="s">
        <v>817</v>
      </c>
    </row>
    <row r="567" spans="1:12" s="11" customFormat="1" ht="20">
      <c r="A567" s="2" t="s">
        <v>2284</v>
      </c>
      <c r="B567" s="2" t="s">
        <v>2765</v>
      </c>
      <c r="C567" s="2" t="s">
        <v>274</v>
      </c>
      <c r="D567" s="2" t="s">
        <v>275</v>
      </c>
      <c r="E567" s="2" t="s">
        <v>276</v>
      </c>
      <c r="F567" s="2" t="s">
        <v>275</v>
      </c>
      <c r="G567" s="2" t="s">
        <v>972</v>
      </c>
      <c r="H567" s="2" t="s">
        <v>1422</v>
      </c>
      <c r="I567" s="2" t="s">
        <v>128</v>
      </c>
      <c r="J567" s="2" t="s">
        <v>751</v>
      </c>
      <c r="K567" s="18">
        <v>25</v>
      </c>
      <c r="L567" s="2" t="s">
        <v>817</v>
      </c>
    </row>
    <row r="568" spans="1:12" s="11" customFormat="1" ht="20">
      <c r="A568" s="2" t="s">
        <v>2285</v>
      </c>
      <c r="B568" s="2" t="s">
        <v>2765</v>
      </c>
      <c r="C568" s="2" t="s">
        <v>274</v>
      </c>
      <c r="D568" s="2" t="s">
        <v>275</v>
      </c>
      <c r="E568" s="2" t="s">
        <v>276</v>
      </c>
      <c r="F568" s="2" t="s">
        <v>275</v>
      </c>
      <c r="G568" s="2" t="s">
        <v>972</v>
      </c>
      <c r="H568" s="2" t="s">
        <v>740</v>
      </c>
      <c r="I568" s="2" t="s">
        <v>1691</v>
      </c>
      <c r="J568" s="2" t="s">
        <v>741</v>
      </c>
      <c r="K568" s="18">
        <v>12</v>
      </c>
      <c r="L568" s="2" t="s">
        <v>851</v>
      </c>
    </row>
    <row r="569" spans="1:12" s="11" customFormat="1" ht="20">
      <c r="A569" s="2" t="s">
        <v>2286</v>
      </c>
      <c r="B569" s="2" t="s">
        <v>2765</v>
      </c>
      <c r="C569" s="2" t="s">
        <v>274</v>
      </c>
      <c r="D569" s="2" t="s">
        <v>275</v>
      </c>
      <c r="E569" s="2" t="s">
        <v>276</v>
      </c>
      <c r="F569" s="2" t="s">
        <v>275</v>
      </c>
      <c r="G569" s="2" t="s">
        <v>972</v>
      </c>
      <c r="H569" s="2" t="s">
        <v>742</v>
      </c>
      <c r="I569" s="2" t="s">
        <v>2311</v>
      </c>
      <c r="J569" s="2" t="s">
        <v>743</v>
      </c>
      <c r="K569" s="18">
        <v>16</v>
      </c>
      <c r="L569" s="2" t="s">
        <v>869</v>
      </c>
    </row>
    <row r="570" spans="1:12" s="11" customFormat="1" ht="20">
      <c r="A570" s="2" t="s">
        <v>2287</v>
      </c>
      <c r="B570" s="2" t="s">
        <v>2765</v>
      </c>
      <c r="C570" s="2" t="s">
        <v>274</v>
      </c>
      <c r="D570" s="2" t="s">
        <v>275</v>
      </c>
      <c r="E570" s="2" t="s">
        <v>276</v>
      </c>
      <c r="F570" s="2" t="s">
        <v>275</v>
      </c>
      <c r="G570" s="2" t="s">
        <v>972</v>
      </c>
      <c r="H570" s="2" t="s">
        <v>744</v>
      </c>
      <c r="I570" s="2" t="s">
        <v>683</v>
      </c>
      <c r="J570" s="2" t="s">
        <v>745</v>
      </c>
      <c r="K570" s="18">
        <v>18</v>
      </c>
      <c r="L570" s="2" t="s">
        <v>1145</v>
      </c>
    </row>
    <row r="571" spans="1:12" s="11" customFormat="1" ht="34.5" customHeight="1">
      <c r="A571" s="2" t="s">
        <v>2288</v>
      </c>
      <c r="B571" s="2" t="s">
        <v>2765</v>
      </c>
      <c r="C571" s="2" t="s">
        <v>274</v>
      </c>
      <c r="D571" s="2" t="s">
        <v>275</v>
      </c>
      <c r="E571" s="2" t="s">
        <v>276</v>
      </c>
      <c r="F571" s="2" t="s">
        <v>275</v>
      </c>
      <c r="G571" s="2" t="s">
        <v>972</v>
      </c>
      <c r="H571" s="2" t="s">
        <v>752</v>
      </c>
      <c r="I571" s="2" t="s">
        <v>1057</v>
      </c>
      <c r="J571" s="2" t="s">
        <v>753</v>
      </c>
      <c r="K571" s="18">
        <v>33</v>
      </c>
      <c r="L571" s="2" t="s">
        <v>1146</v>
      </c>
    </row>
    <row r="572" spans="1:12" s="11" customFormat="1" ht="20">
      <c r="A572" s="2" t="s">
        <v>2289</v>
      </c>
      <c r="B572" s="2" t="s">
        <v>2765</v>
      </c>
      <c r="C572" s="2" t="s">
        <v>274</v>
      </c>
      <c r="D572" s="2" t="s">
        <v>275</v>
      </c>
      <c r="E572" s="2" t="s">
        <v>276</v>
      </c>
      <c r="F572" s="2" t="s">
        <v>275</v>
      </c>
      <c r="G572" s="2" t="s">
        <v>972</v>
      </c>
      <c r="H572" s="2" t="s">
        <v>1147</v>
      </c>
      <c r="I572" s="2" t="s">
        <v>137</v>
      </c>
      <c r="J572" s="2" t="s">
        <v>755</v>
      </c>
      <c r="K572" s="18">
        <v>47</v>
      </c>
      <c r="L572" s="2" t="s">
        <v>756</v>
      </c>
    </row>
    <row r="573" spans="1:12" s="11" customFormat="1" ht="20">
      <c r="A573" s="2" t="s">
        <v>2290</v>
      </c>
      <c r="B573" s="2" t="s">
        <v>2765</v>
      </c>
      <c r="C573" s="2" t="s">
        <v>274</v>
      </c>
      <c r="D573" s="2" t="s">
        <v>275</v>
      </c>
      <c r="E573" s="2" t="s">
        <v>276</v>
      </c>
      <c r="F573" s="2" t="s">
        <v>275</v>
      </c>
      <c r="G573" s="2" t="s">
        <v>972</v>
      </c>
      <c r="H573" s="2" t="s">
        <v>1148</v>
      </c>
      <c r="I573" s="2" t="s">
        <v>84</v>
      </c>
      <c r="J573" s="2" t="s">
        <v>755</v>
      </c>
      <c r="K573" s="18">
        <v>42</v>
      </c>
      <c r="L573" s="2" t="s">
        <v>1149</v>
      </c>
    </row>
    <row r="574" spans="1:12" s="11" customFormat="1" ht="20">
      <c r="A574" s="2" t="s">
        <v>2291</v>
      </c>
      <c r="B574" s="2" t="s">
        <v>2765</v>
      </c>
      <c r="C574" s="2" t="s">
        <v>274</v>
      </c>
      <c r="D574" s="2" t="s">
        <v>275</v>
      </c>
      <c r="E574" s="2" t="s">
        <v>276</v>
      </c>
      <c r="F574" s="2" t="s">
        <v>275</v>
      </c>
      <c r="G574" s="2" t="s">
        <v>972</v>
      </c>
      <c r="H574" s="2" t="s">
        <v>1150</v>
      </c>
      <c r="I574" s="2" t="s">
        <v>891</v>
      </c>
      <c r="J574" s="2" t="s">
        <v>755</v>
      </c>
      <c r="K574" s="18">
        <v>10</v>
      </c>
      <c r="L574" s="2" t="s">
        <v>590</v>
      </c>
    </row>
    <row r="575" spans="1:12" s="11" customFormat="1" ht="20">
      <c r="A575" s="2" t="s">
        <v>152</v>
      </c>
      <c r="B575" s="2" t="s">
        <v>2765</v>
      </c>
      <c r="C575" s="2" t="s">
        <v>274</v>
      </c>
      <c r="D575" s="2" t="s">
        <v>275</v>
      </c>
      <c r="E575" s="2" t="s">
        <v>276</v>
      </c>
      <c r="F575" s="2" t="s">
        <v>275</v>
      </c>
      <c r="G575" s="2" t="s">
        <v>972</v>
      </c>
      <c r="H575" s="2" t="s">
        <v>1785</v>
      </c>
      <c r="I575" s="2" t="s">
        <v>86</v>
      </c>
      <c r="J575" s="2" t="s">
        <v>548</v>
      </c>
      <c r="K575" s="18">
        <v>0</v>
      </c>
      <c r="L575" s="2" t="s">
        <v>1151</v>
      </c>
    </row>
    <row r="576" spans="1:12" s="11" customFormat="1" ht="12" customHeight="1">
      <c r="A576" s="751" t="s">
        <v>1807</v>
      </c>
      <c r="B576" s="752"/>
      <c r="C576" s="752"/>
      <c r="D576" s="752"/>
      <c r="E576" s="752"/>
      <c r="F576" s="752"/>
      <c r="G576" s="752"/>
      <c r="H576" s="752"/>
      <c r="I576" s="752"/>
      <c r="J576" s="752"/>
      <c r="K576" s="18">
        <v>372</v>
      </c>
      <c r="L576" s="2"/>
    </row>
    <row r="577" spans="1:12" s="11" customFormat="1" ht="40">
      <c r="A577" s="2" t="s">
        <v>153</v>
      </c>
      <c r="B577" s="2" t="s">
        <v>2765</v>
      </c>
      <c r="C577" s="2" t="s">
        <v>458</v>
      </c>
      <c r="D577" s="2" t="s">
        <v>286</v>
      </c>
      <c r="E577" s="2" t="s">
        <v>457</v>
      </c>
      <c r="F577" s="2" t="s">
        <v>286</v>
      </c>
      <c r="G577" s="2" t="s">
        <v>190</v>
      </c>
      <c r="H577" s="2" t="s">
        <v>1152</v>
      </c>
      <c r="I577" s="2" t="s">
        <v>683</v>
      </c>
      <c r="J577" s="2" t="s">
        <v>543</v>
      </c>
      <c r="K577" s="18">
        <v>6</v>
      </c>
      <c r="L577" s="2" t="s">
        <v>721</v>
      </c>
    </row>
    <row r="578" spans="1:12" s="11" customFormat="1" ht="40">
      <c r="A578" s="2" t="s">
        <v>154</v>
      </c>
      <c r="B578" s="2" t="s">
        <v>2765</v>
      </c>
      <c r="C578" s="2" t="s">
        <v>458</v>
      </c>
      <c r="D578" s="2" t="s">
        <v>286</v>
      </c>
      <c r="E578" s="2" t="s">
        <v>457</v>
      </c>
      <c r="F578" s="2" t="s">
        <v>286</v>
      </c>
      <c r="G578" s="2" t="s">
        <v>190</v>
      </c>
      <c r="H578" s="2" t="s">
        <v>1153</v>
      </c>
      <c r="I578" s="2" t="s">
        <v>2306</v>
      </c>
      <c r="J578" s="2" t="s">
        <v>725</v>
      </c>
      <c r="K578" s="18">
        <v>24</v>
      </c>
      <c r="L578" s="2" t="s">
        <v>1154</v>
      </c>
    </row>
    <row r="579" spans="1:12" s="11" customFormat="1" ht="50">
      <c r="A579" s="2" t="s">
        <v>155</v>
      </c>
      <c r="B579" s="2" t="s">
        <v>2765</v>
      </c>
      <c r="C579" s="2" t="s">
        <v>458</v>
      </c>
      <c r="D579" s="2" t="s">
        <v>286</v>
      </c>
      <c r="E579" s="2" t="s">
        <v>457</v>
      </c>
      <c r="F579" s="2" t="s">
        <v>286</v>
      </c>
      <c r="G579" s="2" t="s">
        <v>190</v>
      </c>
      <c r="H579" s="2" t="s">
        <v>2231</v>
      </c>
      <c r="I579" s="2" t="s">
        <v>1690</v>
      </c>
      <c r="J579" s="2" t="s">
        <v>691</v>
      </c>
      <c r="K579" s="18">
        <v>28</v>
      </c>
      <c r="L579" s="2" t="s">
        <v>135</v>
      </c>
    </row>
    <row r="580" spans="1:12" s="11" customFormat="1" ht="40">
      <c r="A580" s="2" t="s">
        <v>156</v>
      </c>
      <c r="B580" s="2" t="s">
        <v>2765</v>
      </c>
      <c r="C580" s="2" t="s">
        <v>458</v>
      </c>
      <c r="D580" s="2" t="s">
        <v>286</v>
      </c>
      <c r="E580" s="2" t="s">
        <v>457</v>
      </c>
      <c r="F580" s="2" t="s">
        <v>286</v>
      </c>
      <c r="G580" s="2" t="s">
        <v>190</v>
      </c>
      <c r="H580" s="2" t="s">
        <v>1198</v>
      </c>
      <c r="I580" s="2" t="s">
        <v>1689</v>
      </c>
      <c r="J580" s="2" t="s">
        <v>975</v>
      </c>
      <c r="K580" s="18">
        <v>24</v>
      </c>
      <c r="L580" s="2" t="s">
        <v>1768</v>
      </c>
    </row>
    <row r="581" spans="1:12" s="11" customFormat="1" ht="40">
      <c r="A581" s="2" t="s">
        <v>157</v>
      </c>
      <c r="B581" s="2" t="s">
        <v>2765</v>
      </c>
      <c r="C581" s="2" t="s">
        <v>458</v>
      </c>
      <c r="D581" s="2" t="s">
        <v>286</v>
      </c>
      <c r="E581" s="2" t="s">
        <v>457</v>
      </c>
      <c r="F581" s="2" t="s">
        <v>286</v>
      </c>
      <c r="G581" s="2" t="s">
        <v>190</v>
      </c>
      <c r="H581" s="2" t="s">
        <v>2232</v>
      </c>
      <c r="I581" s="2" t="s">
        <v>1692</v>
      </c>
      <c r="J581" s="2" t="s">
        <v>741</v>
      </c>
      <c r="K581" s="18">
        <v>31</v>
      </c>
      <c r="L581" s="2" t="s">
        <v>851</v>
      </c>
    </row>
    <row r="582" spans="1:12" s="11" customFormat="1" ht="40">
      <c r="A582" s="2" t="s">
        <v>158</v>
      </c>
      <c r="B582" s="2" t="s">
        <v>2765</v>
      </c>
      <c r="C582" s="2" t="s">
        <v>458</v>
      </c>
      <c r="D582" s="2" t="s">
        <v>286</v>
      </c>
      <c r="E582" s="2" t="s">
        <v>457</v>
      </c>
      <c r="F582" s="2" t="s">
        <v>286</v>
      </c>
      <c r="G582" s="2" t="s">
        <v>190</v>
      </c>
      <c r="H582" s="2" t="s">
        <v>738</v>
      </c>
      <c r="I582" s="2" t="s">
        <v>657</v>
      </c>
      <c r="J582" s="2" t="s">
        <v>700</v>
      </c>
      <c r="K582" s="18">
        <v>22</v>
      </c>
      <c r="L582" s="2" t="s">
        <v>130</v>
      </c>
    </row>
    <row r="583" spans="1:12" s="11" customFormat="1" ht="40">
      <c r="A583" s="2" t="s">
        <v>159</v>
      </c>
      <c r="B583" s="2" t="s">
        <v>2765</v>
      </c>
      <c r="C583" s="2" t="s">
        <v>458</v>
      </c>
      <c r="D583" s="2" t="s">
        <v>286</v>
      </c>
      <c r="E583" s="2" t="s">
        <v>457</v>
      </c>
      <c r="F583" s="2" t="s">
        <v>286</v>
      </c>
      <c r="G583" s="2" t="s">
        <v>190</v>
      </c>
      <c r="H583" s="2" t="s">
        <v>1464</v>
      </c>
      <c r="I583" s="2" t="s">
        <v>1700</v>
      </c>
      <c r="J583" s="2" t="s">
        <v>976</v>
      </c>
      <c r="K583" s="18">
        <v>20</v>
      </c>
      <c r="L583" s="2" t="s">
        <v>869</v>
      </c>
    </row>
    <row r="584" spans="1:12" s="11" customFormat="1" ht="40">
      <c r="A584" s="2" t="s">
        <v>160</v>
      </c>
      <c r="B584" s="2" t="s">
        <v>2765</v>
      </c>
      <c r="C584" s="2" t="s">
        <v>458</v>
      </c>
      <c r="D584" s="2" t="s">
        <v>286</v>
      </c>
      <c r="E584" s="2" t="s">
        <v>457</v>
      </c>
      <c r="F584" s="2" t="s">
        <v>286</v>
      </c>
      <c r="G584" s="2" t="s">
        <v>190</v>
      </c>
      <c r="H584" s="2" t="s">
        <v>1465</v>
      </c>
      <c r="I584" s="2" t="s">
        <v>2304</v>
      </c>
      <c r="J584" s="2" t="s">
        <v>545</v>
      </c>
      <c r="K584" s="18">
        <v>20</v>
      </c>
      <c r="L584" s="2" t="s">
        <v>807</v>
      </c>
    </row>
    <row r="585" spans="1:12" s="11" customFormat="1" ht="40">
      <c r="A585" s="2" t="s">
        <v>3096</v>
      </c>
      <c r="B585" s="2" t="s">
        <v>2765</v>
      </c>
      <c r="C585" s="2" t="s">
        <v>458</v>
      </c>
      <c r="D585" s="2" t="s">
        <v>286</v>
      </c>
      <c r="E585" s="2" t="s">
        <v>457</v>
      </c>
      <c r="F585" s="2" t="s">
        <v>286</v>
      </c>
      <c r="G585" s="2" t="s">
        <v>190</v>
      </c>
      <c r="H585" s="2" t="s">
        <v>1466</v>
      </c>
      <c r="I585" s="2" t="s">
        <v>1691</v>
      </c>
      <c r="J585" s="2" t="s">
        <v>747</v>
      </c>
      <c r="K585" s="18">
        <v>33</v>
      </c>
      <c r="L585" s="2" t="s">
        <v>858</v>
      </c>
    </row>
    <row r="586" spans="1:12" s="11" customFormat="1" ht="12" customHeight="1">
      <c r="A586" s="751" t="s">
        <v>1807</v>
      </c>
      <c r="B586" s="752"/>
      <c r="C586" s="752"/>
      <c r="D586" s="752"/>
      <c r="E586" s="752"/>
      <c r="F586" s="752"/>
      <c r="G586" s="752"/>
      <c r="H586" s="752"/>
      <c r="I586" s="752"/>
      <c r="J586" s="752"/>
      <c r="K586" s="18">
        <v>237</v>
      </c>
      <c r="L586" s="2"/>
    </row>
    <row r="587" spans="1:12" s="11" customFormat="1" ht="20">
      <c r="A587" s="2" t="s">
        <v>2112</v>
      </c>
      <c r="B587" s="2" t="s">
        <v>2765</v>
      </c>
      <c r="C587" s="2" t="s">
        <v>287</v>
      </c>
      <c r="D587" s="2" t="s">
        <v>290</v>
      </c>
      <c r="E587" s="2" t="s">
        <v>288</v>
      </c>
      <c r="F587" s="2" t="s">
        <v>290</v>
      </c>
      <c r="G587" s="2" t="s">
        <v>289</v>
      </c>
      <c r="H587" s="2" t="s">
        <v>742</v>
      </c>
      <c r="I587" s="2" t="s">
        <v>2304</v>
      </c>
      <c r="J587" s="2" t="s">
        <v>743</v>
      </c>
      <c r="K587" s="18">
        <v>52</v>
      </c>
      <c r="L587" s="2" t="s">
        <v>869</v>
      </c>
    </row>
    <row r="588" spans="1:12" s="11" customFormat="1" ht="30">
      <c r="A588" s="2" t="s">
        <v>2113</v>
      </c>
      <c r="B588" s="2" t="s">
        <v>2765</v>
      </c>
      <c r="C588" s="2" t="s">
        <v>287</v>
      </c>
      <c r="D588" s="2" t="s">
        <v>290</v>
      </c>
      <c r="E588" s="2" t="s">
        <v>288</v>
      </c>
      <c r="F588" s="2" t="s">
        <v>290</v>
      </c>
      <c r="G588" s="2" t="s">
        <v>289</v>
      </c>
      <c r="H588" s="2" t="s">
        <v>1467</v>
      </c>
      <c r="I588" s="2" t="s">
        <v>1689</v>
      </c>
      <c r="J588" s="2" t="s">
        <v>548</v>
      </c>
      <c r="K588" s="18">
        <v>0</v>
      </c>
      <c r="L588" s="2" t="s">
        <v>869</v>
      </c>
    </row>
    <row r="589" spans="1:12" s="11" customFormat="1" ht="12" customHeight="1">
      <c r="A589" s="751" t="s">
        <v>1807</v>
      </c>
      <c r="B589" s="752"/>
      <c r="C589" s="752"/>
      <c r="D589" s="752"/>
      <c r="E589" s="752"/>
      <c r="F589" s="752"/>
      <c r="G589" s="752"/>
      <c r="H589" s="752"/>
      <c r="I589" s="752"/>
      <c r="J589" s="752"/>
      <c r="K589" s="18">
        <v>52</v>
      </c>
      <c r="L589" s="2"/>
    </row>
    <row r="590" spans="1:12" s="11" customFormat="1" ht="40">
      <c r="A590" s="2" t="s">
        <v>161</v>
      </c>
      <c r="B590" s="2" t="s">
        <v>2765</v>
      </c>
      <c r="C590" s="2" t="s">
        <v>1541</v>
      </c>
      <c r="D590" s="2" t="s">
        <v>1163</v>
      </c>
      <c r="E590" s="2" t="s">
        <v>1071</v>
      </c>
      <c r="F590" s="2" t="s">
        <v>1163</v>
      </c>
      <c r="G590" s="2" t="s">
        <v>1072</v>
      </c>
      <c r="H590" s="2" t="s">
        <v>1164</v>
      </c>
      <c r="I590" s="2" t="s">
        <v>2306</v>
      </c>
      <c r="J590" s="2" t="s">
        <v>2225</v>
      </c>
      <c r="K590" s="18">
        <v>21</v>
      </c>
      <c r="L590" s="2" t="s">
        <v>242</v>
      </c>
    </row>
    <row r="591" spans="1:12" s="11" customFormat="1" ht="59.25" customHeight="1">
      <c r="A591" s="2" t="s">
        <v>925</v>
      </c>
      <c r="B591" s="2" t="s">
        <v>2765</v>
      </c>
      <c r="C591" s="2" t="s">
        <v>193</v>
      </c>
      <c r="D591" s="2" t="s">
        <v>1163</v>
      </c>
      <c r="E591" s="2" t="s">
        <v>1071</v>
      </c>
      <c r="F591" s="2" t="s">
        <v>1163</v>
      </c>
      <c r="G591" s="2" t="s">
        <v>1072</v>
      </c>
      <c r="H591" s="2" t="s">
        <v>243</v>
      </c>
      <c r="I591" s="2" t="s">
        <v>1691</v>
      </c>
      <c r="J591" s="2" t="s">
        <v>741</v>
      </c>
      <c r="K591" s="18">
        <v>36</v>
      </c>
      <c r="L591" s="2" t="s">
        <v>244</v>
      </c>
    </row>
    <row r="592" spans="1:12" s="11" customFormat="1" ht="40">
      <c r="A592" s="2" t="s">
        <v>1882</v>
      </c>
      <c r="B592" s="2" t="s">
        <v>2765</v>
      </c>
      <c r="C592" s="2" t="s">
        <v>193</v>
      </c>
      <c r="D592" s="2" t="s">
        <v>1163</v>
      </c>
      <c r="E592" s="2" t="s">
        <v>1071</v>
      </c>
      <c r="F592" s="2" t="s">
        <v>1163</v>
      </c>
      <c r="G592" s="2" t="s">
        <v>1072</v>
      </c>
      <c r="H592" s="2" t="s">
        <v>567</v>
      </c>
      <c r="I592" s="2" t="s">
        <v>757</v>
      </c>
      <c r="J592" s="2" t="s">
        <v>548</v>
      </c>
      <c r="K592" s="18">
        <v>0</v>
      </c>
      <c r="L592" s="2" t="s">
        <v>568</v>
      </c>
    </row>
    <row r="593" spans="1:12" s="11" customFormat="1" ht="40">
      <c r="A593" s="2" t="s">
        <v>192</v>
      </c>
      <c r="B593" s="2" t="s">
        <v>2765</v>
      </c>
      <c r="C593" s="2" t="s">
        <v>193</v>
      </c>
      <c r="D593" s="2" t="s">
        <v>1163</v>
      </c>
      <c r="E593" s="2" t="s">
        <v>1071</v>
      </c>
      <c r="F593" s="2" t="s">
        <v>1163</v>
      </c>
      <c r="G593" s="2" t="s">
        <v>1072</v>
      </c>
      <c r="H593" s="2" t="s">
        <v>554</v>
      </c>
      <c r="I593" s="2" t="s">
        <v>683</v>
      </c>
      <c r="J593" s="2" t="s">
        <v>720</v>
      </c>
      <c r="K593" s="18">
        <v>4</v>
      </c>
      <c r="L593" s="2" t="s">
        <v>721</v>
      </c>
    </row>
    <row r="594" spans="1:12" s="11" customFormat="1" ht="50">
      <c r="A594" s="2" t="s">
        <v>1883</v>
      </c>
      <c r="B594" s="2" t="s">
        <v>2765</v>
      </c>
      <c r="C594" s="2" t="s">
        <v>1541</v>
      </c>
      <c r="D594" s="2" t="s">
        <v>1163</v>
      </c>
      <c r="E594" s="2" t="s">
        <v>1071</v>
      </c>
      <c r="F594" s="2" t="s">
        <v>1163</v>
      </c>
      <c r="G594" s="2" t="s">
        <v>1072</v>
      </c>
      <c r="H594" s="2" t="s">
        <v>106</v>
      </c>
      <c r="I594" s="2" t="s">
        <v>1689</v>
      </c>
      <c r="J594" s="2" t="s">
        <v>2226</v>
      </c>
      <c r="K594" s="18">
        <v>28</v>
      </c>
      <c r="L594" s="2" t="s">
        <v>107</v>
      </c>
    </row>
    <row r="595" spans="1:12" s="11" customFormat="1" ht="12.5">
      <c r="A595" s="751" t="s">
        <v>1807</v>
      </c>
      <c r="B595" s="752"/>
      <c r="C595" s="752"/>
      <c r="D595" s="752"/>
      <c r="E595" s="752"/>
      <c r="F595" s="752"/>
      <c r="G595" s="752"/>
      <c r="H595" s="752"/>
      <c r="I595" s="752"/>
      <c r="J595" s="752"/>
      <c r="K595" s="18">
        <v>89</v>
      </c>
      <c r="L595" s="2"/>
    </row>
    <row r="596" spans="1:12" s="11" customFormat="1" ht="50">
      <c r="A596" s="2" t="s">
        <v>1884</v>
      </c>
      <c r="B596" s="2" t="s">
        <v>2765</v>
      </c>
      <c r="C596" s="2" t="s">
        <v>3168</v>
      </c>
      <c r="D596" s="2" t="s">
        <v>108</v>
      </c>
      <c r="E596" s="2" t="s">
        <v>1073</v>
      </c>
      <c r="F596" s="2" t="s">
        <v>108</v>
      </c>
      <c r="G596" s="2" t="s">
        <v>1072</v>
      </c>
      <c r="H596" s="2" t="s">
        <v>109</v>
      </c>
      <c r="I596" s="2" t="s">
        <v>847</v>
      </c>
      <c r="J596" s="2" t="s">
        <v>720</v>
      </c>
      <c r="K596" s="18">
        <v>24</v>
      </c>
      <c r="L596" s="2" t="s">
        <v>721</v>
      </c>
    </row>
    <row r="597" spans="1:12" s="11" customFormat="1" ht="50">
      <c r="A597" s="2" t="s">
        <v>1885</v>
      </c>
      <c r="B597" s="2" t="s">
        <v>2765</v>
      </c>
      <c r="C597" s="2" t="s">
        <v>3168</v>
      </c>
      <c r="D597" s="2" t="s">
        <v>108</v>
      </c>
      <c r="E597" s="2" t="s">
        <v>1073</v>
      </c>
      <c r="F597" s="2" t="s">
        <v>108</v>
      </c>
      <c r="G597" s="2" t="s">
        <v>1072</v>
      </c>
      <c r="H597" s="2" t="s">
        <v>110</v>
      </c>
      <c r="I597" s="2" t="s">
        <v>973</v>
      </c>
      <c r="J597" s="2" t="s">
        <v>720</v>
      </c>
      <c r="K597" s="18">
        <v>25</v>
      </c>
      <c r="L597" s="2" t="s">
        <v>721</v>
      </c>
    </row>
    <row r="598" spans="1:12" s="11" customFormat="1" ht="39" customHeight="1">
      <c r="A598" s="2" t="s">
        <v>1886</v>
      </c>
      <c r="B598" s="2" t="s">
        <v>2765</v>
      </c>
      <c r="C598" s="2" t="s">
        <v>3168</v>
      </c>
      <c r="D598" s="2" t="s">
        <v>108</v>
      </c>
      <c r="E598" s="2" t="s">
        <v>1073</v>
      </c>
      <c r="F598" s="2" t="s">
        <v>108</v>
      </c>
      <c r="G598" s="2" t="s">
        <v>1072</v>
      </c>
      <c r="H598" s="2" t="s">
        <v>111</v>
      </c>
      <c r="I598" s="2" t="s">
        <v>1495</v>
      </c>
      <c r="J598" s="2" t="s">
        <v>548</v>
      </c>
      <c r="K598" s="18">
        <v>0</v>
      </c>
      <c r="L598" s="2" t="s">
        <v>112</v>
      </c>
    </row>
    <row r="599" spans="1:12" s="11" customFormat="1" ht="50">
      <c r="A599" s="2" t="s">
        <v>1887</v>
      </c>
      <c r="B599" s="2" t="s">
        <v>2765</v>
      </c>
      <c r="C599" s="2" t="s">
        <v>3168</v>
      </c>
      <c r="D599" s="2" t="s">
        <v>108</v>
      </c>
      <c r="E599" s="2" t="s">
        <v>1073</v>
      </c>
      <c r="F599" s="2" t="s">
        <v>108</v>
      </c>
      <c r="G599" s="2" t="s">
        <v>1072</v>
      </c>
      <c r="H599" s="2" t="s">
        <v>113</v>
      </c>
      <c r="I599" s="2" t="s">
        <v>1950</v>
      </c>
      <c r="J599" s="2" t="s">
        <v>755</v>
      </c>
      <c r="K599" s="18">
        <v>5</v>
      </c>
      <c r="L599" s="2" t="s">
        <v>63</v>
      </c>
    </row>
    <row r="600" spans="1:12" s="11" customFormat="1" ht="50">
      <c r="A600" s="2" t="s">
        <v>2114</v>
      </c>
      <c r="B600" s="2" t="s">
        <v>2765</v>
      </c>
      <c r="C600" s="2" t="s">
        <v>3168</v>
      </c>
      <c r="D600" s="2" t="s">
        <v>108</v>
      </c>
      <c r="E600" s="2" t="s">
        <v>1073</v>
      </c>
      <c r="F600" s="2" t="s">
        <v>108</v>
      </c>
      <c r="G600" s="2" t="s">
        <v>1072</v>
      </c>
      <c r="H600" s="2" t="s">
        <v>2101</v>
      </c>
      <c r="I600" s="2" t="s">
        <v>1891</v>
      </c>
      <c r="J600" s="2" t="s">
        <v>545</v>
      </c>
      <c r="K600" s="18">
        <v>4</v>
      </c>
      <c r="L600" s="2" t="s">
        <v>807</v>
      </c>
    </row>
    <row r="601" spans="1:12" s="11" customFormat="1" ht="50">
      <c r="A601" s="2" t="s">
        <v>2115</v>
      </c>
      <c r="B601" s="2" t="s">
        <v>2765</v>
      </c>
      <c r="C601" s="2" t="s">
        <v>3168</v>
      </c>
      <c r="D601" s="2" t="s">
        <v>108</v>
      </c>
      <c r="E601" s="2" t="s">
        <v>1073</v>
      </c>
      <c r="F601" s="2" t="s">
        <v>108</v>
      </c>
      <c r="G601" s="2" t="s">
        <v>1072</v>
      </c>
      <c r="H601" s="2" t="s">
        <v>1150</v>
      </c>
      <c r="I601" s="2" t="s">
        <v>136</v>
      </c>
      <c r="J601" s="2" t="s">
        <v>755</v>
      </c>
      <c r="K601" s="18">
        <v>30</v>
      </c>
      <c r="L601" s="2" t="s">
        <v>114</v>
      </c>
    </row>
    <row r="602" spans="1:12" s="11" customFormat="1" ht="50">
      <c r="A602" s="2" t="s">
        <v>2116</v>
      </c>
      <c r="B602" s="2" t="s">
        <v>2765</v>
      </c>
      <c r="C602" s="2" t="s">
        <v>3168</v>
      </c>
      <c r="D602" s="2" t="s">
        <v>108</v>
      </c>
      <c r="E602" s="2" t="s">
        <v>1073</v>
      </c>
      <c r="F602" s="2" t="s">
        <v>108</v>
      </c>
      <c r="G602" s="2" t="s">
        <v>1072</v>
      </c>
      <c r="H602" s="2" t="s">
        <v>115</v>
      </c>
      <c r="I602" s="2" t="s">
        <v>1748</v>
      </c>
      <c r="J602" s="2" t="s">
        <v>755</v>
      </c>
      <c r="K602" s="18">
        <v>22</v>
      </c>
      <c r="L602" s="2" t="s">
        <v>116</v>
      </c>
    </row>
    <row r="603" spans="1:12" s="11" customFormat="1" ht="50">
      <c r="A603" s="2" t="s">
        <v>2117</v>
      </c>
      <c r="B603" s="2" t="s">
        <v>2765</v>
      </c>
      <c r="C603" s="2" t="s">
        <v>3168</v>
      </c>
      <c r="D603" s="2" t="s">
        <v>108</v>
      </c>
      <c r="E603" s="2" t="s">
        <v>1073</v>
      </c>
      <c r="F603" s="2" t="s">
        <v>108</v>
      </c>
      <c r="G603" s="2" t="s">
        <v>1072</v>
      </c>
      <c r="H603" s="2" t="s">
        <v>2254</v>
      </c>
      <c r="I603" s="2" t="s">
        <v>850</v>
      </c>
      <c r="J603" s="2" t="s">
        <v>737</v>
      </c>
      <c r="K603" s="18">
        <v>49</v>
      </c>
      <c r="L603" s="2" t="s">
        <v>735</v>
      </c>
    </row>
    <row r="604" spans="1:12" s="11" customFormat="1" ht="50">
      <c r="A604" s="2" t="s">
        <v>1748</v>
      </c>
      <c r="B604" s="2" t="s">
        <v>2765</v>
      </c>
      <c r="C604" s="2" t="s">
        <v>3168</v>
      </c>
      <c r="D604" s="2" t="s">
        <v>108</v>
      </c>
      <c r="E604" s="2" t="s">
        <v>1073</v>
      </c>
      <c r="F604" s="2" t="s">
        <v>108</v>
      </c>
      <c r="G604" s="2" t="s">
        <v>1072</v>
      </c>
      <c r="H604" s="2" t="s">
        <v>117</v>
      </c>
      <c r="I604" s="2" t="s">
        <v>397</v>
      </c>
      <c r="J604" s="2" t="s">
        <v>734</v>
      </c>
      <c r="K604" s="18">
        <v>18</v>
      </c>
      <c r="L604" s="2" t="s">
        <v>123</v>
      </c>
    </row>
    <row r="605" spans="1:12" s="11" customFormat="1" ht="30" customHeight="1">
      <c r="A605" s="2" t="s">
        <v>922</v>
      </c>
      <c r="B605" s="2" t="s">
        <v>2765</v>
      </c>
      <c r="C605" s="2" t="s">
        <v>3168</v>
      </c>
      <c r="D605" s="2" t="s">
        <v>108</v>
      </c>
      <c r="E605" s="2" t="s">
        <v>1073</v>
      </c>
      <c r="F605" s="2" t="s">
        <v>108</v>
      </c>
      <c r="G605" s="2" t="s">
        <v>1072</v>
      </c>
      <c r="H605" s="2" t="s">
        <v>118</v>
      </c>
      <c r="I605" s="2" t="s">
        <v>402</v>
      </c>
      <c r="J605" s="2" t="s">
        <v>1742</v>
      </c>
      <c r="K605" s="18">
        <v>17</v>
      </c>
      <c r="L605" s="2" t="s">
        <v>60</v>
      </c>
    </row>
    <row r="606" spans="1:12" s="11" customFormat="1" ht="50">
      <c r="A606" s="2" t="s">
        <v>1749</v>
      </c>
      <c r="B606" s="2" t="s">
        <v>2765</v>
      </c>
      <c r="C606" s="2" t="s">
        <v>3168</v>
      </c>
      <c r="D606" s="2" t="s">
        <v>108</v>
      </c>
      <c r="E606" s="2" t="s">
        <v>1073</v>
      </c>
      <c r="F606" s="2" t="s">
        <v>108</v>
      </c>
      <c r="G606" s="2" t="s">
        <v>1072</v>
      </c>
      <c r="H606" s="2" t="s">
        <v>491</v>
      </c>
      <c r="I606" s="2" t="s">
        <v>614</v>
      </c>
      <c r="J606" s="2" t="s">
        <v>727</v>
      </c>
      <c r="K606" s="18">
        <v>42</v>
      </c>
      <c r="L606" s="2" t="s">
        <v>56</v>
      </c>
    </row>
    <row r="607" spans="1:12" s="11" customFormat="1" ht="50">
      <c r="A607" s="2" t="s">
        <v>870</v>
      </c>
      <c r="B607" s="2" t="s">
        <v>2765</v>
      </c>
      <c r="C607" s="2" t="s">
        <v>3168</v>
      </c>
      <c r="D607" s="2" t="s">
        <v>108</v>
      </c>
      <c r="E607" s="2" t="s">
        <v>1073</v>
      </c>
      <c r="F607" s="2" t="s">
        <v>108</v>
      </c>
      <c r="G607" s="2" t="s">
        <v>1072</v>
      </c>
      <c r="H607" s="2" t="s">
        <v>492</v>
      </c>
      <c r="I607" s="2" t="s">
        <v>784</v>
      </c>
      <c r="J607" s="2" t="s">
        <v>727</v>
      </c>
      <c r="K607" s="18">
        <v>41</v>
      </c>
      <c r="L607" s="2" t="s">
        <v>1075</v>
      </c>
    </row>
    <row r="608" spans="1:12" s="11" customFormat="1" ht="50">
      <c r="A608" s="2" t="s">
        <v>1888</v>
      </c>
      <c r="B608" s="2" t="s">
        <v>2765</v>
      </c>
      <c r="C608" s="2" t="s">
        <v>3168</v>
      </c>
      <c r="D608" s="2" t="s">
        <v>108</v>
      </c>
      <c r="E608" s="2" t="s">
        <v>1073</v>
      </c>
      <c r="F608" s="2" t="s">
        <v>108</v>
      </c>
      <c r="G608" s="2" t="s">
        <v>1072</v>
      </c>
      <c r="H608" s="2" t="s">
        <v>493</v>
      </c>
      <c r="I608" s="2" t="s">
        <v>894</v>
      </c>
      <c r="J608" s="2" t="s">
        <v>57</v>
      </c>
      <c r="K608" s="18">
        <v>62</v>
      </c>
      <c r="L608" s="2" t="s">
        <v>1076</v>
      </c>
    </row>
    <row r="609" spans="1:12" s="11" customFormat="1" ht="50">
      <c r="A609" s="2" t="s">
        <v>1889</v>
      </c>
      <c r="B609" s="2" t="s">
        <v>2765</v>
      </c>
      <c r="C609" s="2" t="s">
        <v>3168</v>
      </c>
      <c r="D609" s="2" t="s">
        <v>108</v>
      </c>
      <c r="E609" s="2" t="s">
        <v>1073</v>
      </c>
      <c r="F609" s="2" t="s">
        <v>108</v>
      </c>
      <c r="G609" s="2" t="s">
        <v>1072</v>
      </c>
      <c r="H609" s="2" t="s">
        <v>1784</v>
      </c>
      <c r="I609" s="2" t="s">
        <v>407</v>
      </c>
      <c r="J609" s="2" t="s">
        <v>755</v>
      </c>
      <c r="K609" s="18">
        <v>21</v>
      </c>
      <c r="L609" s="2" t="s">
        <v>61</v>
      </c>
    </row>
    <row r="610" spans="1:12" s="11" customFormat="1" ht="50">
      <c r="A610" s="2" t="s">
        <v>1890</v>
      </c>
      <c r="B610" s="2" t="s">
        <v>2765</v>
      </c>
      <c r="C610" s="2" t="s">
        <v>3168</v>
      </c>
      <c r="D610" s="2" t="s">
        <v>108</v>
      </c>
      <c r="E610" s="2" t="s">
        <v>1073</v>
      </c>
      <c r="F610" s="2" t="s">
        <v>108</v>
      </c>
      <c r="G610" s="2" t="s">
        <v>1072</v>
      </c>
      <c r="H610" s="2" t="s">
        <v>494</v>
      </c>
      <c r="I610" s="2" t="s">
        <v>420</v>
      </c>
      <c r="J610" s="2" t="s">
        <v>755</v>
      </c>
      <c r="K610" s="18">
        <v>12</v>
      </c>
      <c r="L610" s="2" t="s">
        <v>1787</v>
      </c>
    </row>
    <row r="611" spans="1:12" s="11" customFormat="1" ht="50">
      <c r="A611" s="2" t="s">
        <v>1891</v>
      </c>
      <c r="B611" s="2" t="s">
        <v>2765</v>
      </c>
      <c r="C611" s="2" t="s">
        <v>3168</v>
      </c>
      <c r="D611" s="2" t="s">
        <v>108</v>
      </c>
      <c r="E611" s="2" t="s">
        <v>1073</v>
      </c>
      <c r="F611" s="2" t="s">
        <v>108</v>
      </c>
      <c r="G611" s="2" t="s">
        <v>1072</v>
      </c>
      <c r="H611" s="2" t="s">
        <v>495</v>
      </c>
      <c r="I611" s="2" t="s">
        <v>1528</v>
      </c>
      <c r="J611" s="2" t="s">
        <v>755</v>
      </c>
      <c r="K611" s="18">
        <v>42</v>
      </c>
      <c r="L611" s="2" t="s">
        <v>62</v>
      </c>
    </row>
    <row r="612" spans="1:12" s="11" customFormat="1" ht="28.5" customHeight="1">
      <c r="A612" s="2" t="s">
        <v>1892</v>
      </c>
      <c r="B612" s="2" t="s">
        <v>2765</v>
      </c>
      <c r="C612" s="2" t="s">
        <v>3168</v>
      </c>
      <c r="D612" s="2" t="s">
        <v>108</v>
      </c>
      <c r="E612" s="2" t="s">
        <v>1073</v>
      </c>
      <c r="F612" s="2" t="s">
        <v>108</v>
      </c>
      <c r="G612" s="2" t="s">
        <v>1072</v>
      </c>
      <c r="H612" s="2" t="s">
        <v>496</v>
      </c>
      <c r="I612" s="2" t="s">
        <v>607</v>
      </c>
      <c r="J612" s="2" t="s">
        <v>745</v>
      </c>
      <c r="K612" s="18">
        <v>19</v>
      </c>
      <c r="L612" s="2" t="s">
        <v>497</v>
      </c>
    </row>
    <row r="613" spans="1:12" s="11" customFormat="1" ht="50">
      <c r="A613" s="2" t="s">
        <v>1893</v>
      </c>
      <c r="B613" s="2" t="s">
        <v>2765</v>
      </c>
      <c r="C613" s="2" t="s">
        <v>3168</v>
      </c>
      <c r="D613" s="2" t="s">
        <v>108</v>
      </c>
      <c r="E613" s="2" t="s">
        <v>1073</v>
      </c>
      <c r="F613" s="2" t="s">
        <v>108</v>
      </c>
      <c r="G613" s="2" t="s">
        <v>1072</v>
      </c>
      <c r="H613" s="2" t="s">
        <v>1624</v>
      </c>
      <c r="I613" s="2" t="s">
        <v>379</v>
      </c>
      <c r="J613" s="2" t="s">
        <v>2171</v>
      </c>
      <c r="K613" s="18">
        <v>32</v>
      </c>
      <c r="L613" s="2" t="s">
        <v>59</v>
      </c>
    </row>
    <row r="614" spans="1:12" s="11" customFormat="1" ht="50">
      <c r="A614" s="2" t="s">
        <v>1894</v>
      </c>
      <c r="B614" s="2" t="s">
        <v>2765</v>
      </c>
      <c r="C614" s="2" t="s">
        <v>3168</v>
      </c>
      <c r="D614" s="2" t="s">
        <v>108</v>
      </c>
      <c r="E614" s="2" t="s">
        <v>1073</v>
      </c>
      <c r="F614" s="2" t="s">
        <v>108</v>
      </c>
      <c r="G614" s="2" t="s">
        <v>1072</v>
      </c>
      <c r="H614" s="2" t="s">
        <v>498</v>
      </c>
      <c r="I614" s="2" t="s">
        <v>380</v>
      </c>
      <c r="J614" s="2" t="s">
        <v>2171</v>
      </c>
      <c r="K614" s="18">
        <v>10</v>
      </c>
      <c r="L614" s="2" t="s">
        <v>1768</v>
      </c>
    </row>
    <row r="615" spans="1:12" s="11" customFormat="1" ht="50">
      <c r="A615" s="2" t="s">
        <v>1895</v>
      </c>
      <c r="B615" s="2" t="s">
        <v>2765</v>
      </c>
      <c r="C615" s="2" t="s">
        <v>3168</v>
      </c>
      <c r="D615" s="2" t="s">
        <v>108</v>
      </c>
      <c r="E615" s="2" t="s">
        <v>1073</v>
      </c>
      <c r="F615" s="2" t="s">
        <v>108</v>
      </c>
      <c r="G615" s="2" t="s">
        <v>1072</v>
      </c>
      <c r="H615" s="2" t="s">
        <v>499</v>
      </c>
      <c r="I615" s="2" t="s">
        <v>1889</v>
      </c>
      <c r="J615" s="2" t="s">
        <v>751</v>
      </c>
      <c r="K615" s="18">
        <v>26</v>
      </c>
      <c r="L615" s="2" t="s">
        <v>58</v>
      </c>
    </row>
    <row r="616" spans="1:12" s="11" customFormat="1" ht="50">
      <c r="A616" s="2" t="s">
        <v>1896</v>
      </c>
      <c r="B616" s="2" t="s">
        <v>2765</v>
      </c>
      <c r="C616" s="2" t="s">
        <v>3168</v>
      </c>
      <c r="D616" s="2" t="s">
        <v>108</v>
      </c>
      <c r="E616" s="2" t="s">
        <v>1073</v>
      </c>
      <c r="F616" s="2" t="s">
        <v>108</v>
      </c>
      <c r="G616" s="2" t="s">
        <v>1072</v>
      </c>
      <c r="H616" s="2" t="s">
        <v>500</v>
      </c>
      <c r="I616" s="2" t="s">
        <v>429</v>
      </c>
      <c r="J616" s="2" t="s">
        <v>739</v>
      </c>
      <c r="K616" s="18">
        <v>7</v>
      </c>
      <c r="L616" s="2" t="s">
        <v>501</v>
      </c>
    </row>
    <row r="617" spans="1:12" s="11" customFormat="1" ht="50">
      <c r="A617" s="2" t="s">
        <v>1897</v>
      </c>
      <c r="B617" s="2" t="s">
        <v>2765</v>
      </c>
      <c r="C617" s="2" t="s">
        <v>3168</v>
      </c>
      <c r="D617" s="2" t="s">
        <v>108</v>
      </c>
      <c r="E617" s="2" t="s">
        <v>1073</v>
      </c>
      <c r="F617" s="2" t="s">
        <v>108</v>
      </c>
      <c r="G617" s="2" t="s">
        <v>1072</v>
      </c>
      <c r="H617" s="2" t="s">
        <v>502</v>
      </c>
      <c r="I617" s="2" t="s">
        <v>430</v>
      </c>
      <c r="J617" s="2" t="s">
        <v>700</v>
      </c>
      <c r="K617" s="18">
        <v>9</v>
      </c>
      <c r="L617" s="2" t="s">
        <v>130</v>
      </c>
    </row>
    <row r="618" spans="1:12" s="11" customFormat="1" ht="50">
      <c r="A618" s="2" t="s">
        <v>1898</v>
      </c>
      <c r="B618" s="2" t="s">
        <v>2765</v>
      </c>
      <c r="C618" s="2" t="s">
        <v>3168</v>
      </c>
      <c r="D618" s="2" t="s">
        <v>108</v>
      </c>
      <c r="E618" s="2" t="s">
        <v>1073</v>
      </c>
      <c r="F618" s="2" t="s">
        <v>108</v>
      </c>
      <c r="G618" s="2" t="s">
        <v>1072</v>
      </c>
      <c r="H618" s="2" t="s">
        <v>1134</v>
      </c>
      <c r="I618" s="2" t="s">
        <v>427</v>
      </c>
      <c r="J618" s="2" t="s">
        <v>739</v>
      </c>
      <c r="K618" s="18">
        <v>32</v>
      </c>
      <c r="L618" s="2" t="s">
        <v>58</v>
      </c>
    </row>
    <row r="619" spans="1:12" s="11" customFormat="1" ht="50">
      <c r="A619" s="2" t="s">
        <v>1899</v>
      </c>
      <c r="B619" s="2" t="s">
        <v>2765</v>
      </c>
      <c r="C619" s="2" t="s">
        <v>3168</v>
      </c>
      <c r="D619" s="2" t="s">
        <v>108</v>
      </c>
      <c r="E619" s="2" t="s">
        <v>1073</v>
      </c>
      <c r="F619" s="2" t="s">
        <v>108</v>
      </c>
      <c r="G619" s="2" t="s">
        <v>1072</v>
      </c>
      <c r="H619" s="2" t="s">
        <v>2848</v>
      </c>
      <c r="I619" s="2" t="s">
        <v>884</v>
      </c>
      <c r="J619" s="2" t="s">
        <v>2849</v>
      </c>
      <c r="K619" s="18">
        <v>27</v>
      </c>
      <c r="L619" s="2" t="s">
        <v>2850</v>
      </c>
    </row>
    <row r="620" spans="1:12" s="11" customFormat="1" ht="12.5">
      <c r="A620" s="751" t="s">
        <v>1807</v>
      </c>
      <c r="B620" s="752"/>
      <c r="C620" s="752"/>
      <c r="D620" s="752"/>
      <c r="E620" s="752"/>
      <c r="F620" s="752"/>
      <c r="G620" s="752"/>
      <c r="H620" s="752"/>
      <c r="I620" s="752"/>
      <c r="J620" s="752"/>
      <c r="K620" s="18">
        <v>576</v>
      </c>
      <c r="L620" s="2"/>
    </row>
    <row r="621" spans="1:12" s="11" customFormat="1" ht="50">
      <c r="A621" s="2" t="s">
        <v>1900</v>
      </c>
      <c r="B621" s="2" t="s">
        <v>2765</v>
      </c>
      <c r="C621" s="2" t="s">
        <v>3167</v>
      </c>
      <c r="D621" s="2" t="s">
        <v>1156</v>
      </c>
      <c r="E621" s="2" t="s">
        <v>1073</v>
      </c>
      <c r="F621" s="2" t="s">
        <v>267</v>
      </c>
      <c r="G621" s="2" t="s">
        <v>1072</v>
      </c>
      <c r="H621" s="2" t="s">
        <v>468</v>
      </c>
      <c r="I621" s="2" t="s">
        <v>2148</v>
      </c>
      <c r="J621" s="2" t="s">
        <v>720</v>
      </c>
      <c r="K621" s="18">
        <v>8</v>
      </c>
      <c r="L621" s="2" t="s">
        <v>721</v>
      </c>
    </row>
    <row r="622" spans="1:12" s="11" customFormat="1" ht="50">
      <c r="A622" s="2" t="s">
        <v>1901</v>
      </c>
      <c r="B622" s="2" t="s">
        <v>2765</v>
      </c>
      <c r="C622" s="2" t="s">
        <v>3167</v>
      </c>
      <c r="D622" s="2" t="s">
        <v>1156</v>
      </c>
      <c r="E622" s="2" t="s">
        <v>1073</v>
      </c>
      <c r="F622" s="2" t="s">
        <v>267</v>
      </c>
      <c r="G622" s="2" t="s">
        <v>1072</v>
      </c>
      <c r="H622" s="2" t="s">
        <v>569</v>
      </c>
      <c r="I622" s="2" t="s">
        <v>2139</v>
      </c>
      <c r="J622" s="2" t="s">
        <v>723</v>
      </c>
      <c r="K622" s="18">
        <v>35</v>
      </c>
      <c r="L622" s="2" t="s">
        <v>1754</v>
      </c>
    </row>
    <row r="623" spans="1:12" s="11" customFormat="1" ht="50">
      <c r="A623" s="2" t="s">
        <v>959</v>
      </c>
      <c r="B623" s="2" t="s">
        <v>2765</v>
      </c>
      <c r="C623" s="2" t="s">
        <v>3167</v>
      </c>
      <c r="D623" s="2" t="s">
        <v>1156</v>
      </c>
      <c r="E623" s="2" t="s">
        <v>1073</v>
      </c>
      <c r="F623" s="2" t="s">
        <v>267</v>
      </c>
      <c r="G623" s="2" t="s">
        <v>1072</v>
      </c>
      <c r="H623" s="2" t="s">
        <v>571</v>
      </c>
      <c r="I623" s="2" t="s">
        <v>201</v>
      </c>
      <c r="J623" s="2" t="s">
        <v>723</v>
      </c>
      <c r="K623" s="18">
        <v>25</v>
      </c>
      <c r="L623" s="2" t="s">
        <v>1217</v>
      </c>
    </row>
    <row r="624" spans="1:12" s="11" customFormat="1" ht="50">
      <c r="A624" s="2" t="s">
        <v>1902</v>
      </c>
      <c r="B624" s="2" t="s">
        <v>2765</v>
      </c>
      <c r="C624" s="2" t="s">
        <v>3167</v>
      </c>
      <c r="D624" s="2" t="s">
        <v>1156</v>
      </c>
      <c r="E624" s="2" t="s">
        <v>1073</v>
      </c>
      <c r="F624" s="2" t="s">
        <v>127</v>
      </c>
      <c r="G624" s="2" t="s">
        <v>1072</v>
      </c>
      <c r="H624" s="2" t="s">
        <v>631</v>
      </c>
      <c r="I624" s="2" t="s">
        <v>2140</v>
      </c>
      <c r="J624" s="2" t="s">
        <v>727</v>
      </c>
      <c r="K624" s="18">
        <v>15</v>
      </c>
      <c r="L624" s="2" t="s">
        <v>1038</v>
      </c>
    </row>
    <row r="625" spans="1:12" s="11" customFormat="1" ht="50">
      <c r="A625" s="2" t="s">
        <v>578</v>
      </c>
      <c r="B625" s="2" t="s">
        <v>2765</v>
      </c>
      <c r="C625" s="2" t="s">
        <v>3167</v>
      </c>
      <c r="D625" s="2" t="s">
        <v>126</v>
      </c>
      <c r="E625" s="2" t="s">
        <v>1073</v>
      </c>
      <c r="F625" s="2" t="s">
        <v>127</v>
      </c>
      <c r="G625" s="2" t="s">
        <v>1072</v>
      </c>
      <c r="H625" s="2" t="s">
        <v>1218</v>
      </c>
      <c r="I625" s="2" t="s">
        <v>1178</v>
      </c>
      <c r="J625" s="2" t="s">
        <v>727</v>
      </c>
      <c r="K625" s="18">
        <v>7</v>
      </c>
      <c r="L625" s="2" t="s">
        <v>1219</v>
      </c>
    </row>
    <row r="626" spans="1:12" s="11" customFormat="1" ht="33" customHeight="1">
      <c r="A626" s="2" t="s">
        <v>579</v>
      </c>
      <c r="B626" s="2" t="s">
        <v>2765</v>
      </c>
      <c r="C626" s="2" t="s">
        <v>3167</v>
      </c>
      <c r="D626" s="2" t="s">
        <v>1156</v>
      </c>
      <c r="E626" s="2" t="s">
        <v>1073</v>
      </c>
      <c r="F626" s="2" t="s">
        <v>267</v>
      </c>
      <c r="G626" s="2" t="s">
        <v>1072</v>
      </c>
      <c r="H626" s="2" t="s">
        <v>1220</v>
      </c>
      <c r="I626" s="2" t="s">
        <v>2145</v>
      </c>
      <c r="J626" s="2" t="s">
        <v>459</v>
      </c>
      <c r="K626" s="18">
        <v>22</v>
      </c>
      <c r="L626" s="2" t="s">
        <v>1755</v>
      </c>
    </row>
    <row r="627" spans="1:12" s="11" customFormat="1" ht="50">
      <c r="A627" s="2" t="s">
        <v>1903</v>
      </c>
      <c r="B627" s="2" t="s">
        <v>2765</v>
      </c>
      <c r="C627" s="2" t="s">
        <v>3167</v>
      </c>
      <c r="D627" s="2" t="s">
        <v>1156</v>
      </c>
      <c r="E627" s="2" t="s">
        <v>1073</v>
      </c>
      <c r="F627" s="2" t="s">
        <v>127</v>
      </c>
      <c r="G627" s="2" t="s">
        <v>1072</v>
      </c>
      <c r="H627" s="2" t="s">
        <v>1221</v>
      </c>
      <c r="I627" s="2" t="s">
        <v>2144</v>
      </c>
      <c r="J627" s="2" t="s">
        <v>459</v>
      </c>
      <c r="K627" s="18">
        <v>15</v>
      </c>
      <c r="L627" s="2" t="s">
        <v>1756</v>
      </c>
    </row>
    <row r="628" spans="1:12" s="11" customFormat="1" ht="50">
      <c r="A628" s="2" t="s">
        <v>1904</v>
      </c>
      <c r="B628" s="2" t="s">
        <v>2765</v>
      </c>
      <c r="C628" s="2" t="s">
        <v>3167</v>
      </c>
      <c r="D628" s="2" t="s">
        <v>1156</v>
      </c>
      <c r="E628" s="2" t="s">
        <v>1073</v>
      </c>
      <c r="F628" s="2" t="s">
        <v>267</v>
      </c>
      <c r="G628" s="2" t="s">
        <v>1072</v>
      </c>
      <c r="H628" s="2" t="s">
        <v>570</v>
      </c>
      <c r="I628" s="2" t="s">
        <v>200</v>
      </c>
      <c r="J628" s="2" t="s">
        <v>723</v>
      </c>
      <c r="K628" s="18">
        <v>40</v>
      </c>
      <c r="L628" s="2" t="s">
        <v>1753</v>
      </c>
    </row>
    <row r="629" spans="1:12" s="11" customFormat="1" ht="50">
      <c r="A629" s="2" t="s">
        <v>2118</v>
      </c>
      <c r="B629" s="2" t="s">
        <v>2765</v>
      </c>
      <c r="C629" s="2" t="s">
        <v>3167</v>
      </c>
      <c r="D629" s="2" t="s">
        <v>1156</v>
      </c>
      <c r="E629" s="2" t="s">
        <v>1073</v>
      </c>
      <c r="F629" s="2" t="s">
        <v>267</v>
      </c>
      <c r="G629" s="2" t="s">
        <v>1072</v>
      </c>
      <c r="H629" s="2" t="s">
        <v>2240</v>
      </c>
      <c r="I629" s="2" t="s">
        <v>2851</v>
      </c>
      <c r="J629" s="2" t="s">
        <v>936</v>
      </c>
      <c r="K629" s="18">
        <v>0</v>
      </c>
      <c r="L629" s="2" t="s">
        <v>572</v>
      </c>
    </row>
    <row r="630" spans="1:12" s="11" customFormat="1" ht="50">
      <c r="A630" s="2" t="s">
        <v>1528</v>
      </c>
      <c r="B630" s="2" t="s">
        <v>2765</v>
      </c>
      <c r="C630" s="2" t="s">
        <v>3167</v>
      </c>
      <c r="D630" s="2" t="s">
        <v>1156</v>
      </c>
      <c r="E630" s="2" t="s">
        <v>1073</v>
      </c>
      <c r="F630" s="2" t="s">
        <v>267</v>
      </c>
      <c r="G630" s="2" t="s">
        <v>1072</v>
      </c>
      <c r="H630" s="2" t="s">
        <v>117</v>
      </c>
      <c r="I630" s="2" t="s">
        <v>1180</v>
      </c>
      <c r="J630" s="2" t="s">
        <v>734</v>
      </c>
      <c r="K630" s="18">
        <v>12</v>
      </c>
      <c r="L630" s="2" t="s">
        <v>1562</v>
      </c>
    </row>
    <row r="631" spans="1:12" s="11" customFormat="1" ht="50">
      <c r="A631" s="2" t="s">
        <v>1905</v>
      </c>
      <c r="B631" s="2" t="s">
        <v>2765</v>
      </c>
      <c r="C631" s="2" t="s">
        <v>3167</v>
      </c>
      <c r="D631" s="2" t="s">
        <v>1156</v>
      </c>
      <c r="E631" s="2" t="s">
        <v>1073</v>
      </c>
      <c r="F631" s="2" t="s">
        <v>267</v>
      </c>
      <c r="G631" s="2" t="s">
        <v>1072</v>
      </c>
      <c r="H631" s="2" t="s">
        <v>736</v>
      </c>
      <c r="I631" s="2" t="s">
        <v>2852</v>
      </c>
      <c r="J631" s="2" t="s">
        <v>737</v>
      </c>
      <c r="K631" s="18">
        <v>8</v>
      </c>
      <c r="L631" s="2" t="s">
        <v>359</v>
      </c>
    </row>
    <row r="632" spans="1:12" s="11" customFormat="1" ht="50">
      <c r="A632" s="2" t="s">
        <v>1906</v>
      </c>
      <c r="B632" s="2" t="s">
        <v>2765</v>
      </c>
      <c r="C632" s="2" t="s">
        <v>3167</v>
      </c>
      <c r="D632" s="2" t="s">
        <v>1156</v>
      </c>
      <c r="E632" s="2" t="s">
        <v>1073</v>
      </c>
      <c r="F632" s="2" t="s">
        <v>267</v>
      </c>
      <c r="G632" s="2" t="s">
        <v>1072</v>
      </c>
      <c r="H632" s="2" t="s">
        <v>1222</v>
      </c>
      <c r="I632" s="2" t="s">
        <v>1179</v>
      </c>
      <c r="J632" s="2" t="s">
        <v>2171</v>
      </c>
      <c r="K632" s="18">
        <v>4</v>
      </c>
      <c r="L632" s="2" t="s">
        <v>1768</v>
      </c>
    </row>
    <row r="633" spans="1:12" s="11" customFormat="1" ht="50">
      <c r="A633" s="2" t="s">
        <v>1907</v>
      </c>
      <c r="B633" s="2" t="s">
        <v>2765</v>
      </c>
      <c r="C633" s="2" t="s">
        <v>3167</v>
      </c>
      <c r="D633" s="2" t="s">
        <v>1156</v>
      </c>
      <c r="E633" s="2" t="s">
        <v>1073</v>
      </c>
      <c r="F633" s="2" t="s">
        <v>267</v>
      </c>
      <c r="G633" s="2" t="s">
        <v>1072</v>
      </c>
      <c r="H633" s="2" t="s">
        <v>1656</v>
      </c>
      <c r="I633" s="2" t="s">
        <v>2143</v>
      </c>
      <c r="J633" s="2" t="s">
        <v>743</v>
      </c>
      <c r="K633" s="18">
        <v>35</v>
      </c>
      <c r="L633" s="2" t="s">
        <v>1757</v>
      </c>
    </row>
    <row r="634" spans="1:12" s="11" customFormat="1" ht="50">
      <c r="A634" s="2" t="s">
        <v>1908</v>
      </c>
      <c r="B634" s="2" t="s">
        <v>2765</v>
      </c>
      <c r="C634" s="2" t="s">
        <v>3167</v>
      </c>
      <c r="D634" s="2" t="s">
        <v>1156</v>
      </c>
      <c r="E634" s="2" t="s">
        <v>1073</v>
      </c>
      <c r="F634" s="2" t="s">
        <v>267</v>
      </c>
      <c r="G634" s="2" t="s">
        <v>1072</v>
      </c>
      <c r="H634" s="2" t="s">
        <v>1223</v>
      </c>
      <c r="I634" s="2" t="s">
        <v>2147</v>
      </c>
      <c r="J634" s="2" t="s">
        <v>753</v>
      </c>
      <c r="K634" s="18">
        <v>60</v>
      </c>
      <c r="L634" s="2" t="s">
        <v>268</v>
      </c>
    </row>
    <row r="635" spans="1:12" s="11" customFormat="1" ht="50">
      <c r="A635" s="2" t="s">
        <v>1909</v>
      </c>
      <c r="B635" s="2" t="s">
        <v>2765</v>
      </c>
      <c r="C635" s="2" t="s">
        <v>3167</v>
      </c>
      <c r="D635" s="2" t="s">
        <v>1156</v>
      </c>
      <c r="E635" s="2" t="s">
        <v>1073</v>
      </c>
      <c r="F635" s="2" t="s">
        <v>267</v>
      </c>
      <c r="G635" s="2" t="s">
        <v>1072</v>
      </c>
      <c r="H635" s="2" t="s">
        <v>1784</v>
      </c>
      <c r="I635" s="2" t="s">
        <v>2146</v>
      </c>
      <c r="J635" s="2" t="s">
        <v>755</v>
      </c>
      <c r="K635" s="18">
        <v>9</v>
      </c>
      <c r="L635" s="2" t="s">
        <v>1562</v>
      </c>
    </row>
    <row r="636" spans="1:12" s="11" customFormat="1" ht="58.5" customHeight="1">
      <c r="A636" s="2" t="s">
        <v>1910</v>
      </c>
      <c r="B636" s="2" t="s">
        <v>2765</v>
      </c>
      <c r="C636" s="2" t="s">
        <v>3167</v>
      </c>
      <c r="D636" s="2" t="s">
        <v>1156</v>
      </c>
      <c r="E636" s="2" t="s">
        <v>1073</v>
      </c>
      <c r="F636" s="2" t="s">
        <v>127</v>
      </c>
      <c r="G636" s="2" t="s">
        <v>1072</v>
      </c>
      <c r="H636" s="2" t="s">
        <v>1784</v>
      </c>
      <c r="I636" s="2" t="s">
        <v>2853</v>
      </c>
      <c r="J636" s="2" t="s">
        <v>755</v>
      </c>
      <c r="K636" s="18">
        <v>5</v>
      </c>
      <c r="L636" s="2" t="s">
        <v>756</v>
      </c>
    </row>
    <row r="637" spans="1:12" s="11" customFormat="1" ht="66.75" customHeight="1">
      <c r="A637" s="2" t="s">
        <v>1911</v>
      </c>
      <c r="B637" s="2" t="s">
        <v>2765</v>
      </c>
      <c r="C637" s="2" t="s">
        <v>3167</v>
      </c>
      <c r="D637" s="2" t="s">
        <v>1156</v>
      </c>
      <c r="E637" s="2" t="s">
        <v>1073</v>
      </c>
      <c r="F637" s="2" t="s">
        <v>127</v>
      </c>
      <c r="G637" s="2" t="s">
        <v>1072</v>
      </c>
      <c r="H637" s="2" t="s">
        <v>1784</v>
      </c>
      <c r="I637" s="2" t="s">
        <v>2854</v>
      </c>
      <c r="J637" s="2" t="s">
        <v>755</v>
      </c>
      <c r="K637" s="18">
        <v>7</v>
      </c>
      <c r="L637" s="2" t="s">
        <v>756</v>
      </c>
    </row>
    <row r="638" spans="1:12" s="11" customFormat="1" ht="12.5">
      <c r="A638" s="751" t="s">
        <v>1807</v>
      </c>
      <c r="B638" s="752"/>
      <c r="C638" s="752"/>
      <c r="D638" s="752"/>
      <c r="E638" s="752"/>
      <c r="F638" s="752"/>
      <c r="G638" s="752"/>
      <c r="H638" s="752"/>
      <c r="I638" s="752"/>
      <c r="J638" s="752"/>
      <c r="K638" s="18">
        <v>305</v>
      </c>
      <c r="L638" s="2"/>
    </row>
    <row r="639" spans="1:12" s="11" customFormat="1" ht="69" customHeight="1">
      <c r="A639" s="2" t="s">
        <v>1912</v>
      </c>
      <c r="B639" s="2" t="s">
        <v>2765</v>
      </c>
      <c r="C639" s="2" t="s">
        <v>3166</v>
      </c>
      <c r="D639" s="2" t="s">
        <v>1468</v>
      </c>
      <c r="E639" s="2" t="s">
        <v>1073</v>
      </c>
      <c r="F639" s="2" t="s">
        <v>1468</v>
      </c>
      <c r="G639" s="2" t="s">
        <v>1072</v>
      </c>
      <c r="H639" s="2" t="s">
        <v>1469</v>
      </c>
      <c r="I639" s="2" t="s">
        <v>1970</v>
      </c>
      <c r="J639" s="2" t="s">
        <v>543</v>
      </c>
      <c r="K639" s="18">
        <v>23</v>
      </c>
      <c r="L639" s="2" t="s">
        <v>721</v>
      </c>
    </row>
    <row r="640" spans="1:12" s="11" customFormat="1" ht="50">
      <c r="A640" s="2" t="s">
        <v>1913</v>
      </c>
      <c r="B640" s="2" t="s">
        <v>2765</v>
      </c>
      <c r="C640" s="2" t="s">
        <v>3166</v>
      </c>
      <c r="D640" s="2" t="s">
        <v>1468</v>
      </c>
      <c r="E640" s="2" t="s">
        <v>1073</v>
      </c>
      <c r="F640" s="2" t="s">
        <v>1468</v>
      </c>
      <c r="G640" s="2" t="s">
        <v>1072</v>
      </c>
      <c r="H640" s="2" t="s">
        <v>1470</v>
      </c>
      <c r="I640" s="2" t="s">
        <v>1968</v>
      </c>
      <c r="J640" s="2" t="s">
        <v>2855</v>
      </c>
      <c r="K640" s="18">
        <v>15</v>
      </c>
      <c r="L640" s="2" t="s">
        <v>1471</v>
      </c>
    </row>
    <row r="641" spans="1:12" s="11" customFormat="1" ht="50">
      <c r="A641" s="2" t="s">
        <v>1914</v>
      </c>
      <c r="B641" s="2" t="s">
        <v>2765</v>
      </c>
      <c r="C641" s="2" t="s">
        <v>3166</v>
      </c>
      <c r="D641" s="2" t="s">
        <v>1468</v>
      </c>
      <c r="E641" s="2" t="s">
        <v>1073</v>
      </c>
      <c r="F641" s="2" t="s">
        <v>1468</v>
      </c>
      <c r="G641" s="2" t="s">
        <v>1072</v>
      </c>
      <c r="H641" s="2" t="s">
        <v>558</v>
      </c>
      <c r="I641" s="2" t="s">
        <v>1987</v>
      </c>
      <c r="J641" s="2" t="s">
        <v>974</v>
      </c>
      <c r="K641" s="18">
        <v>42</v>
      </c>
      <c r="L641" s="2" t="s">
        <v>559</v>
      </c>
    </row>
    <row r="642" spans="1:12" s="11" customFormat="1" ht="50">
      <c r="A642" s="2" t="s">
        <v>1915</v>
      </c>
      <c r="B642" s="2" t="s">
        <v>2765</v>
      </c>
      <c r="C642" s="2" t="s">
        <v>3166</v>
      </c>
      <c r="D642" s="2" t="s">
        <v>1468</v>
      </c>
      <c r="E642" s="2" t="s">
        <v>1073</v>
      </c>
      <c r="F642" s="2" t="s">
        <v>1468</v>
      </c>
      <c r="G642" s="2" t="s">
        <v>1072</v>
      </c>
      <c r="H642" s="2" t="s">
        <v>2240</v>
      </c>
      <c r="I642" s="2" t="s">
        <v>2011</v>
      </c>
      <c r="J642" s="2" t="s">
        <v>560</v>
      </c>
      <c r="K642" s="18">
        <v>0</v>
      </c>
      <c r="L642" s="2" t="s">
        <v>561</v>
      </c>
    </row>
    <row r="643" spans="1:12" s="11" customFormat="1" ht="50">
      <c r="A643" s="2" t="s">
        <v>1916</v>
      </c>
      <c r="B643" s="2" t="s">
        <v>2765</v>
      </c>
      <c r="C643" s="2" t="s">
        <v>3166</v>
      </c>
      <c r="D643" s="2" t="s">
        <v>1468</v>
      </c>
      <c r="E643" s="2" t="s">
        <v>1073</v>
      </c>
      <c r="F643" s="2" t="s">
        <v>1468</v>
      </c>
      <c r="G643" s="2" t="s">
        <v>1072</v>
      </c>
      <c r="H643" s="2" t="s">
        <v>1472</v>
      </c>
      <c r="I643" s="2" t="s">
        <v>430</v>
      </c>
      <c r="J643" s="2" t="s">
        <v>700</v>
      </c>
      <c r="K643" s="18">
        <v>9</v>
      </c>
      <c r="L643" s="2" t="s">
        <v>1473</v>
      </c>
    </row>
    <row r="644" spans="1:12" s="11" customFormat="1" ht="50">
      <c r="A644" s="2" t="s">
        <v>1917</v>
      </c>
      <c r="B644" s="2" t="s">
        <v>2765</v>
      </c>
      <c r="C644" s="2" t="s">
        <v>3166</v>
      </c>
      <c r="D644" s="2" t="s">
        <v>1468</v>
      </c>
      <c r="E644" s="2" t="s">
        <v>1073</v>
      </c>
      <c r="F644" s="2" t="s">
        <v>1468</v>
      </c>
      <c r="G644" s="2" t="s">
        <v>1072</v>
      </c>
      <c r="H644" s="2" t="s">
        <v>564</v>
      </c>
      <c r="I644" s="2" t="s">
        <v>1991</v>
      </c>
      <c r="J644" s="2" t="s">
        <v>741</v>
      </c>
      <c r="K644" s="18">
        <v>46</v>
      </c>
      <c r="L644" s="2" t="s">
        <v>239</v>
      </c>
    </row>
    <row r="645" spans="1:12" s="11" customFormat="1" ht="50">
      <c r="A645" s="2" t="s">
        <v>1918</v>
      </c>
      <c r="B645" s="2" t="s">
        <v>2765</v>
      </c>
      <c r="C645" s="2" t="s">
        <v>3166</v>
      </c>
      <c r="D645" s="2" t="s">
        <v>1468</v>
      </c>
      <c r="E645" s="2" t="s">
        <v>1073</v>
      </c>
      <c r="F645" s="2" t="s">
        <v>1468</v>
      </c>
      <c r="G645" s="2" t="s">
        <v>1072</v>
      </c>
      <c r="H645" s="2" t="s">
        <v>1474</v>
      </c>
      <c r="I645" s="2" t="s">
        <v>1984</v>
      </c>
      <c r="J645" s="2" t="s">
        <v>545</v>
      </c>
      <c r="K645" s="18">
        <v>22</v>
      </c>
      <c r="L645" s="2" t="s">
        <v>1475</v>
      </c>
    </row>
    <row r="646" spans="1:12" s="11" customFormat="1" ht="50">
      <c r="A646" s="2" t="s">
        <v>1919</v>
      </c>
      <c r="B646" s="2" t="s">
        <v>2765</v>
      </c>
      <c r="C646" s="2" t="s">
        <v>3166</v>
      </c>
      <c r="D646" s="2" t="s">
        <v>1468</v>
      </c>
      <c r="E646" s="2" t="s">
        <v>1073</v>
      </c>
      <c r="F646" s="2" t="s">
        <v>1468</v>
      </c>
      <c r="G646" s="2" t="s">
        <v>1072</v>
      </c>
      <c r="H646" s="2" t="s">
        <v>1476</v>
      </c>
      <c r="I646" s="2" t="s">
        <v>1975</v>
      </c>
      <c r="J646" s="2" t="s">
        <v>982</v>
      </c>
      <c r="K646" s="18">
        <v>15</v>
      </c>
      <c r="L646" s="2" t="s">
        <v>861</v>
      </c>
    </row>
    <row r="647" spans="1:12" s="11" customFormat="1" ht="50">
      <c r="A647" s="2" t="s">
        <v>1920</v>
      </c>
      <c r="B647" s="2" t="s">
        <v>2765</v>
      </c>
      <c r="C647" s="2" t="s">
        <v>3166</v>
      </c>
      <c r="D647" s="2" t="s">
        <v>1468</v>
      </c>
      <c r="E647" s="2" t="s">
        <v>1073</v>
      </c>
      <c r="F647" s="2" t="s">
        <v>1468</v>
      </c>
      <c r="G647" s="2" t="s">
        <v>1072</v>
      </c>
      <c r="H647" s="2" t="s">
        <v>556</v>
      </c>
      <c r="I647" s="2" t="s">
        <v>175</v>
      </c>
      <c r="J647" s="2" t="s">
        <v>747</v>
      </c>
      <c r="K647" s="18">
        <v>25</v>
      </c>
      <c r="L647" s="2" t="s">
        <v>557</v>
      </c>
    </row>
    <row r="648" spans="1:12" s="11" customFormat="1" ht="50">
      <c r="A648" s="2" t="s">
        <v>855</v>
      </c>
      <c r="B648" s="2" t="s">
        <v>2765</v>
      </c>
      <c r="C648" s="2" t="s">
        <v>3166</v>
      </c>
      <c r="D648" s="2" t="s">
        <v>1468</v>
      </c>
      <c r="E648" s="2" t="s">
        <v>1073</v>
      </c>
      <c r="F648" s="2" t="s">
        <v>1468</v>
      </c>
      <c r="G648" s="2" t="s">
        <v>1072</v>
      </c>
      <c r="H648" s="2" t="s">
        <v>562</v>
      </c>
      <c r="I648" s="2" t="s">
        <v>1989</v>
      </c>
      <c r="J648" s="2" t="s">
        <v>975</v>
      </c>
      <c r="K648" s="18">
        <v>23</v>
      </c>
      <c r="L648" s="2" t="s">
        <v>563</v>
      </c>
    </row>
    <row r="649" spans="1:12" s="11" customFormat="1" ht="50">
      <c r="A649" s="2" t="s">
        <v>619</v>
      </c>
      <c r="B649" s="2" t="s">
        <v>2765</v>
      </c>
      <c r="C649" s="2" t="s">
        <v>3166</v>
      </c>
      <c r="D649" s="2" t="s">
        <v>1468</v>
      </c>
      <c r="E649" s="2" t="s">
        <v>1073</v>
      </c>
      <c r="F649" s="2" t="s">
        <v>1468</v>
      </c>
      <c r="G649" s="2" t="s">
        <v>1072</v>
      </c>
      <c r="H649" s="2" t="s">
        <v>565</v>
      </c>
      <c r="I649" s="2" t="s">
        <v>811</v>
      </c>
      <c r="J649" s="2" t="s">
        <v>730</v>
      </c>
      <c r="K649" s="18">
        <v>48</v>
      </c>
      <c r="L649" s="2" t="s">
        <v>566</v>
      </c>
    </row>
    <row r="650" spans="1:12" s="11" customFormat="1" ht="50">
      <c r="A650" s="2" t="s">
        <v>1921</v>
      </c>
      <c r="B650" s="2" t="s">
        <v>2765</v>
      </c>
      <c r="C650" s="2" t="s">
        <v>3166</v>
      </c>
      <c r="D650" s="2" t="s">
        <v>1468</v>
      </c>
      <c r="E650" s="2" t="s">
        <v>1073</v>
      </c>
      <c r="F650" s="2" t="s">
        <v>1468</v>
      </c>
      <c r="G650" s="2" t="s">
        <v>1072</v>
      </c>
      <c r="H650" s="2" t="s">
        <v>1785</v>
      </c>
      <c r="I650" s="2" t="s">
        <v>2001</v>
      </c>
      <c r="J650" s="2" t="s">
        <v>2322</v>
      </c>
      <c r="K650" s="18">
        <v>0</v>
      </c>
      <c r="L650" s="2" t="s">
        <v>858</v>
      </c>
    </row>
    <row r="651" spans="1:12" s="11" customFormat="1" ht="50">
      <c r="A651" s="2" t="s">
        <v>606</v>
      </c>
      <c r="B651" s="2" t="s">
        <v>2765</v>
      </c>
      <c r="C651" s="2" t="s">
        <v>3166</v>
      </c>
      <c r="D651" s="2" t="s">
        <v>1468</v>
      </c>
      <c r="E651" s="2" t="s">
        <v>1073</v>
      </c>
      <c r="F651" s="2" t="s">
        <v>1468</v>
      </c>
      <c r="G651" s="2" t="s">
        <v>1072</v>
      </c>
      <c r="H651" s="2" t="s">
        <v>1477</v>
      </c>
      <c r="I651" s="2" t="s">
        <v>1985</v>
      </c>
      <c r="J651" s="2" t="s">
        <v>725</v>
      </c>
      <c r="K651" s="18">
        <v>40</v>
      </c>
      <c r="L651" s="2" t="s">
        <v>1478</v>
      </c>
    </row>
    <row r="652" spans="1:12" s="11" customFormat="1" ht="12.5">
      <c r="A652" s="751" t="s">
        <v>1807</v>
      </c>
      <c r="B652" s="752"/>
      <c r="C652" s="752"/>
      <c r="D652" s="752"/>
      <c r="E652" s="752"/>
      <c r="F652" s="752"/>
      <c r="G652" s="752"/>
      <c r="H652" s="752"/>
      <c r="I652" s="752"/>
      <c r="J652" s="752"/>
      <c r="K652" s="18">
        <v>305</v>
      </c>
      <c r="L652" s="2"/>
    </row>
    <row r="653" spans="1:12" s="11" customFormat="1" ht="40">
      <c r="A653" s="2" t="s">
        <v>1922</v>
      </c>
      <c r="B653" s="2" t="s">
        <v>2765</v>
      </c>
      <c r="C653" s="2" t="s">
        <v>1534</v>
      </c>
      <c r="D653" s="2" t="s">
        <v>1155</v>
      </c>
      <c r="E653" s="2" t="s">
        <v>1530</v>
      </c>
      <c r="F653" s="2" t="s">
        <v>1535</v>
      </c>
      <c r="G653" s="2" t="s">
        <v>1531</v>
      </c>
      <c r="H653" s="2" t="s">
        <v>2048</v>
      </c>
      <c r="I653" s="2" t="s">
        <v>2306</v>
      </c>
      <c r="J653" s="2" t="s">
        <v>755</v>
      </c>
      <c r="K653" s="18">
        <v>47</v>
      </c>
      <c r="L653" s="2" t="s">
        <v>1039</v>
      </c>
    </row>
    <row r="654" spans="1:12" s="11" customFormat="1" ht="40">
      <c r="A654" s="2" t="s">
        <v>1923</v>
      </c>
      <c r="B654" s="2" t="s">
        <v>2765</v>
      </c>
      <c r="C654" s="2" t="s">
        <v>1534</v>
      </c>
      <c r="D654" s="2" t="s">
        <v>1155</v>
      </c>
      <c r="E654" s="2" t="s">
        <v>1530</v>
      </c>
      <c r="F654" s="2" t="s">
        <v>1535</v>
      </c>
      <c r="G654" s="2" t="s">
        <v>1531</v>
      </c>
      <c r="H654" s="2" t="s">
        <v>2049</v>
      </c>
      <c r="I654" s="2" t="s">
        <v>2304</v>
      </c>
      <c r="J654" s="2" t="s">
        <v>755</v>
      </c>
      <c r="K654" s="18">
        <v>13</v>
      </c>
      <c r="L654" s="2" t="s">
        <v>1040</v>
      </c>
    </row>
    <row r="655" spans="1:12" s="11" customFormat="1" ht="47.25" customHeight="1">
      <c r="A655" s="2" t="s">
        <v>1924</v>
      </c>
      <c r="B655" s="2" t="s">
        <v>2765</v>
      </c>
      <c r="C655" s="2" t="s">
        <v>1534</v>
      </c>
      <c r="D655" s="2" t="s">
        <v>1155</v>
      </c>
      <c r="E655" s="2" t="s">
        <v>1530</v>
      </c>
      <c r="F655" s="2" t="s">
        <v>1535</v>
      </c>
      <c r="G655" s="2" t="s">
        <v>1531</v>
      </c>
      <c r="H655" s="2" t="s">
        <v>1198</v>
      </c>
      <c r="I655" s="2" t="s">
        <v>757</v>
      </c>
      <c r="J655" s="2" t="s">
        <v>2171</v>
      </c>
      <c r="K655" s="18">
        <v>20</v>
      </c>
      <c r="L655" s="2" t="s">
        <v>1041</v>
      </c>
    </row>
    <row r="656" spans="1:12" s="11" customFormat="1" ht="40">
      <c r="A656" s="2" t="s">
        <v>1925</v>
      </c>
      <c r="B656" s="2" t="s">
        <v>2765</v>
      </c>
      <c r="C656" s="2" t="s">
        <v>1534</v>
      </c>
      <c r="D656" s="2" t="s">
        <v>1155</v>
      </c>
      <c r="E656" s="2" t="s">
        <v>1530</v>
      </c>
      <c r="F656" s="2" t="s">
        <v>1535</v>
      </c>
      <c r="G656" s="2" t="s">
        <v>1531</v>
      </c>
      <c r="H656" s="2" t="s">
        <v>278</v>
      </c>
      <c r="I656" s="2" t="s">
        <v>657</v>
      </c>
      <c r="J656" s="2" t="s">
        <v>730</v>
      </c>
      <c r="K656" s="18">
        <v>75</v>
      </c>
      <c r="L656" s="2" t="s">
        <v>1533</v>
      </c>
    </row>
    <row r="657" spans="1:12" s="11" customFormat="1" ht="40">
      <c r="A657" s="2" t="s">
        <v>1926</v>
      </c>
      <c r="B657" s="2" t="s">
        <v>2765</v>
      </c>
      <c r="C657" s="2" t="s">
        <v>1534</v>
      </c>
      <c r="D657" s="2" t="s">
        <v>1155</v>
      </c>
      <c r="E657" s="2" t="s">
        <v>1530</v>
      </c>
      <c r="F657" s="2" t="s">
        <v>1535</v>
      </c>
      <c r="G657" s="2" t="s">
        <v>1531</v>
      </c>
      <c r="H657" s="2" t="s">
        <v>2050</v>
      </c>
      <c r="I657" s="2" t="s">
        <v>1691</v>
      </c>
      <c r="J657" s="2" t="s">
        <v>741</v>
      </c>
      <c r="K657" s="18">
        <v>27</v>
      </c>
      <c r="L657" s="2" t="s">
        <v>851</v>
      </c>
    </row>
    <row r="658" spans="1:12" s="11" customFormat="1" ht="40">
      <c r="A658" s="2" t="s">
        <v>1927</v>
      </c>
      <c r="B658" s="2" t="s">
        <v>2765</v>
      </c>
      <c r="C658" s="2" t="s">
        <v>1534</v>
      </c>
      <c r="D658" s="2" t="s">
        <v>1155</v>
      </c>
      <c r="E658" s="2" t="s">
        <v>1530</v>
      </c>
      <c r="F658" s="2" t="s">
        <v>1535</v>
      </c>
      <c r="G658" s="2" t="s">
        <v>1531</v>
      </c>
      <c r="H658" s="2" t="s">
        <v>2051</v>
      </c>
      <c r="I658" s="2" t="s">
        <v>671</v>
      </c>
      <c r="J658" s="2" t="s">
        <v>741</v>
      </c>
      <c r="K658" s="18">
        <v>16</v>
      </c>
      <c r="L658" s="2" t="s">
        <v>239</v>
      </c>
    </row>
    <row r="659" spans="1:12" s="11" customFormat="1" ht="40">
      <c r="A659" s="2" t="s">
        <v>1928</v>
      </c>
      <c r="B659" s="2" t="s">
        <v>2765</v>
      </c>
      <c r="C659" s="2" t="s">
        <v>1534</v>
      </c>
      <c r="D659" s="2" t="s">
        <v>1155</v>
      </c>
      <c r="E659" s="2" t="s">
        <v>1530</v>
      </c>
      <c r="F659" s="2" t="s">
        <v>1535</v>
      </c>
      <c r="G659" s="2" t="s">
        <v>1531</v>
      </c>
      <c r="H659" s="2" t="s">
        <v>748</v>
      </c>
      <c r="I659" s="2" t="s">
        <v>1673</v>
      </c>
      <c r="J659" s="2" t="s">
        <v>749</v>
      </c>
      <c r="K659" s="18">
        <v>27</v>
      </c>
      <c r="L659" s="2" t="s">
        <v>1402</v>
      </c>
    </row>
    <row r="660" spans="1:12" s="11" customFormat="1" ht="40">
      <c r="A660" s="2" t="s">
        <v>1929</v>
      </c>
      <c r="B660" s="2" t="s">
        <v>2765</v>
      </c>
      <c r="C660" s="2" t="s">
        <v>1534</v>
      </c>
      <c r="D660" s="2" t="s">
        <v>1155</v>
      </c>
      <c r="E660" s="2" t="s">
        <v>1530</v>
      </c>
      <c r="F660" s="2" t="s">
        <v>1535</v>
      </c>
      <c r="G660" s="2" t="s">
        <v>1531</v>
      </c>
      <c r="H660" s="2" t="s">
        <v>752</v>
      </c>
      <c r="I660" s="2" t="s">
        <v>661</v>
      </c>
      <c r="J660" s="2" t="s">
        <v>753</v>
      </c>
      <c r="K660" s="18">
        <v>20</v>
      </c>
      <c r="L660" s="2" t="s">
        <v>777</v>
      </c>
    </row>
    <row r="661" spans="1:12" s="11" customFormat="1" ht="12.5">
      <c r="A661" s="751" t="s">
        <v>1807</v>
      </c>
      <c r="B661" s="752"/>
      <c r="C661" s="752"/>
      <c r="D661" s="752"/>
      <c r="E661" s="752"/>
      <c r="F661" s="752"/>
      <c r="G661" s="752"/>
      <c r="H661" s="752"/>
      <c r="I661" s="752"/>
      <c r="J661" s="752"/>
      <c r="K661" s="18">
        <v>265</v>
      </c>
      <c r="L661" s="2"/>
    </row>
    <row r="662" spans="1:12" s="11" customFormat="1" ht="20">
      <c r="A662" s="2" t="s">
        <v>1930</v>
      </c>
      <c r="B662" s="2" t="s">
        <v>2765</v>
      </c>
      <c r="C662" s="2" t="s">
        <v>2763</v>
      </c>
      <c r="D662" s="2" t="s">
        <v>1536</v>
      </c>
      <c r="E662" s="2" t="s">
        <v>1537</v>
      </c>
      <c r="F662" s="2" t="s">
        <v>1536</v>
      </c>
      <c r="G662" s="2" t="s">
        <v>775</v>
      </c>
      <c r="H662" s="2" t="s">
        <v>1491</v>
      </c>
      <c r="I662" s="2" t="s">
        <v>685</v>
      </c>
      <c r="J662" s="2" t="s">
        <v>720</v>
      </c>
      <c r="K662" s="18">
        <v>9</v>
      </c>
      <c r="L662" s="2" t="s">
        <v>357</v>
      </c>
    </row>
    <row r="663" spans="1:12" s="11" customFormat="1" ht="20">
      <c r="A663" s="2" t="s">
        <v>1931</v>
      </c>
      <c r="B663" s="2" t="s">
        <v>2765</v>
      </c>
      <c r="C663" s="2" t="s">
        <v>2763</v>
      </c>
      <c r="D663" s="2" t="s">
        <v>1536</v>
      </c>
      <c r="E663" s="2" t="s">
        <v>1537</v>
      </c>
      <c r="F663" s="2" t="s">
        <v>1536</v>
      </c>
      <c r="G663" s="2" t="s">
        <v>775</v>
      </c>
      <c r="H663" s="2" t="s">
        <v>722</v>
      </c>
      <c r="I663" s="2" t="s">
        <v>1679</v>
      </c>
      <c r="J663" s="2" t="s">
        <v>723</v>
      </c>
      <c r="K663" s="18">
        <v>32</v>
      </c>
      <c r="L663" s="2" t="s">
        <v>135</v>
      </c>
    </row>
    <row r="664" spans="1:12" s="11" customFormat="1" ht="20">
      <c r="A664" s="2" t="s">
        <v>1932</v>
      </c>
      <c r="B664" s="2" t="s">
        <v>2765</v>
      </c>
      <c r="C664" s="2" t="s">
        <v>2763</v>
      </c>
      <c r="D664" s="2" t="s">
        <v>1536</v>
      </c>
      <c r="E664" s="2" t="s">
        <v>1537</v>
      </c>
      <c r="F664" s="2" t="s">
        <v>1536</v>
      </c>
      <c r="G664" s="2" t="s">
        <v>775</v>
      </c>
      <c r="H664" s="2" t="s">
        <v>631</v>
      </c>
      <c r="I664" s="2" t="s">
        <v>1674</v>
      </c>
      <c r="J664" s="2" t="s">
        <v>727</v>
      </c>
      <c r="K664" s="18">
        <v>28</v>
      </c>
      <c r="L664" s="2" t="s">
        <v>2052</v>
      </c>
    </row>
    <row r="665" spans="1:12" s="11" customFormat="1" ht="24" customHeight="1">
      <c r="A665" s="2" t="s">
        <v>131</v>
      </c>
      <c r="B665" s="2" t="s">
        <v>2765</v>
      </c>
      <c r="C665" s="2" t="s">
        <v>2763</v>
      </c>
      <c r="D665" s="2" t="s">
        <v>1536</v>
      </c>
      <c r="E665" s="2" t="s">
        <v>1537</v>
      </c>
      <c r="F665" s="2" t="s">
        <v>1536</v>
      </c>
      <c r="G665" s="2" t="s">
        <v>775</v>
      </c>
      <c r="H665" s="2" t="s">
        <v>738</v>
      </c>
      <c r="I665" s="2" t="s">
        <v>1691</v>
      </c>
      <c r="J665" s="2" t="s">
        <v>739</v>
      </c>
      <c r="K665" s="18">
        <v>20</v>
      </c>
      <c r="L665" s="2" t="s">
        <v>2053</v>
      </c>
    </row>
    <row r="666" spans="1:12" s="11" customFormat="1" ht="20">
      <c r="A666" s="2" t="s">
        <v>1933</v>
      </c>
      <c r="B666" s="2" t="s">
        <v>2765</v>
      </c>
      <c r="C666" s="2" t="s">
        <v>2763</v>
      </c>
      <c r="D666" s="2" t="s">
        <v>1536</v>
      </c>
      <c r="E666" s="2" t="s">
        <v>1537</v>
      </c>
      <c r="F666" s="2" t="s">
        <v>1536</v>
      </c>
      <c r="G666" s="2" t="s">
        <v>775</v>
      </c>
      <c r="H666" s="2" t="s">
        <v>1422</v>
      </c>
      <c r="I666" s="2" t="s">
        <v>518</v>
      </c>
      <c r="J666" s="2" t="s">
        <v>751</v>
      </c>
      <c r="K666" s="18">
        <v>16</v>
      </c>
      <c r="L666" s="2" t="s">
        <v>2054</v>
      </c>
    </row>
    <row r="667" spans="1:12" s="11" customFormat="1" ht="20">
      <c r="A667" s="2" t="s">
        <v>963</v>
      </c>
      <c r="B667" s="2" t="s">
        <v>2765</v>
      </c>
      <c r="C667" s="2" t="s">
        <v>2763</v>
      </c>
      <c r="D667" s="2" t="s">
        <v>1536</v>
      </c>
      <c r="E667" s="2" t="s">
        <v>1537</v>
      </c>
      <c r="F667" s="2" t="s">
        <v>1536</v>
      </c>
      <c r="G667" s="2" t="s">
        <v>775</v>
      </c>
      <c r="H667" s="2" t="s">
        <v>742</v>
      </c>
      <c r="I667" s="2" t="s">
        <v>1688</v>
      </c>
      <c r="J667" s="2" t="s">
        <v>743</v>
      </c>
      <c r="K667" s="18">
        <v>12</v>
      </c>
      <c r="L667" s="2" t="s">
        <v>869</v>
      </c>
    </row>
    <row r="668" spans="1:12" s="11" customFormat="1" ht="20">
      <c r="A668" s="2" t="s">
        <v>620</v>
      </c>
      <c r="B668" s="2" t="s">
        <v>2765</v>
      </c>
      <c r="C668" s="2" t="s">
        <v>2763</v>
      </c>
      <c r="D668" s="2" t="s">
        <v>1536</v>
      </c>
      <c r="E668" s="2" t="s">
        <v>1537</v>
      </c>
      <c r="F668" s="2" t="s">
        <v>1536</v>
      </c>
      <c r="G668" s="2" t="s">
        <v>775</v>
      </c>
      <c r="H668" s="2" t="s">
        <v>744</v>
      </c>
      <c r="I668" s="2" t="s">
        <v>1682</v>
      </c>
      <c r="J668" s="2" t="s">
        <v>745</v>
      </c>
      <c r="K668" s="18">
        <v>31</v>
      </c>
      <c r="L668" s="2" t="s">
        <v>1384</v>
      </c>
    </row>
    <row r="669" spans="1:12" s="11" customFormat="1" ht="30.75" customHeight="1">
      <c r="A669" s="2" t="s">
        <v>1934</v>
      </c>
      <c r="B669" s="2" t="s">
        <v>2765</v>
      </c>
      <c r="C669" s="2" t="s">
        <v>2763</v>
      </c>
      <c r="D669" s="2" t="s">
        <v>1536</v>
      </c>
      <c r="E669" s="2" t="s">
        <v>1537</v>
      </c>
      <c r="F669" s="2" t="s">
        <v>1536</v>
      </c>
      <c r="G669" s="2" t="s">
        <v>775</v>
      </c>
      <c r="H669" s="2" t="s">
        <v>1784</v>
      </c>
      <c r="I669" s="2" t="s">
        <v>2304</v>
      </c>
      <c r="J669" s="2" t="s">
        <v>755</v>
      </c>
      <c r="K669" s="18">
        <v>38</v>
      </c>
      <c r="L669" s="2" t="s">
        <v>358</v>
      </c>
    </row>
    <row r="670" spans="1:12" s="11" customFormat="1" ht="12.5">
      <c r="A670" s="751" t="s">
        <v>1807</v>
      </c>
      <c r="B670" s="752"/>
      <c r="C670" s="752"/>
      <c r="D670" s="752"/>
      <c r="E670" s="752"/>
      <c r="F670" s="752"/>
      <c r="G670" s="752"/>
      <c r="H670" s="752"/>
      <c r="I670" s="752"/>
      <c r="J670" s="752"/>
      <c r="K670" s="18">
        <v>207</v>
      </c>
      <c r="L670" s="2"/>
    </row>
    <row r="671" spans="1:12" s="11" customFormat="1" ht="30">
      <c r="A671" s="2" t="s">
        <v>1935</v>
      </c>
      <c r="B671" s="2" t="s">
        <v>2765</v>
      </c>
      <c r="C671" s="2" t="s">
        <v>2764</v>
      </c>
      <c r="D671" s="2" t="s">
        <v>124</v>
      </c>
      <c r="E671" s="2" t="s">
        <v>1538</v>
      </c>
      <c r="F671" s="2" t="s">
        <v>124</v>
      </c>
      <c r="G671" s="2" t="s">
        <v>190</v>
      </c>
      <c r="H671" s="2" t="s">
        <v>1785</v>
      </c>
      <c r="I671" s="2" t="s">
        <v>2304</v>
      </c>
      <c r="J671" s="2" t="s">
        <v>548</v>
      </c>
      <c r="K671" s="18">
        <v>0</v>
      </c>
      <c r="L671" s="2" t="s">
        <v>1539</v>
      </c>
    </row>
    <row r="672" spans="1:12" s="11" customFormat="1" ht="30">
      <c r="A672" s="2" t="s">
        <v>1936</v>
      </c>
      <c r="B672" s="2" t="s">
        <v>2765</v>
      </c>
      <c r="C672" s="2" t="s">
        <v>2764</v>
      </c>
      <c r="D672" s="2" t="s">
        <v>124</v>
      </c>
      <c r="E672" s="2" t="s">
        <v>1538</v>
      </c>
      <c r="F672" s="2" t="s">
        <v>124</v>
      </c>
      <c r="G672" s="2" t="s">
        <v>190</v>
      </c>
      <c r="H672" s="2" t="s">
        <v>2049</v>
      </c>
      <c r="I672" s="2" t="s">
        <v>1700</v>
      </c>
      <c r="J672" s="2" t="s">
        <v>755</v>
      </c>
      <c r="K672" s="18">
        <v>33</v>
      </c>
      <c r="L672" s="2" t="s">
        <v>756</v>
      </c>
    </row>
    <row r="673" spans="1:12" s="11" customFormat="1" ht="30">
      <c r="A673" s="2" t="s">
        <v>1937</v>
      </c>
      <c r="B673" s="2" t="s">
        <v>2765</v>
      </c>
      <c r="C673" s="2" t="s">
        <v>2764</v>
      </c>
      <c r="D673" s="2" t="s">
        <v>124</v>
      </c>
      <c r="E673" s="2" t="s">
        <v>1538</v>
      </c>
      <c r="F673" s="2" t="s">
        <v>124</v>
      </c>
      <c r="G673" s="2" t="s">
        <v>190</v>
      </c>
      <c r="H673" s="2" t="s">
        <v>1622</v>
      </c>
      <c r="I673" s="2" t="s">
        <v>1690</v>
      </c>
      <c r="J673" s="2" t="s">
        <v>737</v>
      </c>
      <c r="K673" s="18">
        <v>57</v>
      </c>
      <c r="L673" s="2" t="s">
        <v>122</v>
      </c>
    </row>
    <row r="674" spans="1:12" s="11" customFormat="1" ht="36.75" customHeight="1">
      <c r="A674" s="2" t="s">
        <v>1938</v>
      </c>
      <c r="B674" s="2" t="s">
        <v>2765</v>
      </c>
      <c r="C674" s="2" t="s">
        <v>2764</v>
      </c>
      <c r="D674" s="2" t="s">
        <v>124</v>
      </c>
      <c r="E674" s="2" t="s">
        <v>1538</v>
      </c>
      <c r="F674" s="2" t="s">
        <v>124</v>
      </c>
      <c r="G674" s="2" t="s">
        <v>190</v>
      </c>
      <c r="H674" s="2" t="s">
        <v>2055</v>
      </c>
      <c r="I674" s="2" t="s">
        <v>1689</v>
      </c>
      <c r="J674" s="2" t="s">
        <v>755</v>
      </c>
      <c r="K674" s="18">
        <v>32</v>
      </c>
      <c r="L674" s="2" t="s">
        <v>756</v>
      </c>
    </row>
    <row r="675" spans="1:12" s="11" customFormat="1" ht="30">
      <c r="A675" s="2" t="s">
        <v>1939</v>
      </c>
      <c r="B675" s="2" t="s">
        <v>2765</v>
      </c>
      <c r="C675" s="2" t="s">
        <v>2764</v>
      </c>
      <c r="D675" s="2" t="s">
        <v>124</v>
      </c>
      <c r="E675" s="2" t="s">
        <v>1538</v>
      </c>
      <c r="F675" s="2" t="s">
        <v>124</v>
      </c>
      <c r="G675" s="2" t="s">
        <v>190</v>
      </c>
      <c r="H675" s="2" t="s">
        <v>266</v>
      </c>
      <c r="I675" s="2" t="s">
        <v>683</v>
      </c>
      <c r="J675" s="2" t="s">
        <v>727</v>
      </c>
      <c r="K675" s="18">
        <v>28</v>
      </c>
      <c r="L675" s="2" t="s">
        <v>728</v>
      </c>
    </row>
    <row r="676" spans="1:12" s="11" customFormat="1" ht="30">
      <c r="A676" s="2" t="s">
        <v>1940</v>
      </c>
      <c r="B676" s="2" t="s">
        <v>2765</v>
      </c>
      <c r="C676" s="2" t="s">
        <v>2764</v>
      </c>
      <c r="D676" s="2" t="s">
        <v>124</v>
      </c>
      <c r="E676" s="2" t="s">
        <v>1538</v>
      </c>
      <c r="F676" s="2" t="s">
        <v>124</v>
      </c>
      <c r="G676" s="2" t="s">
        <v>190</v>
      </c>
      <c r="H676" s="2" t="s">
        <v>503</v>
      </c>
      <c r="I676" s="2" t="s">
        <v>657</v>
      </c>
      <c r="J676" s="2" t="s">
        <v>720</v>
      </c>
      <c r="K676" s="18">
        <v>10</v>
      </c>
      <c r="L676" s="2" t="s">
        <v>721</v>
      </c>
    </row>
    <row r="677" spans="1:12" s="11" customFormat="1" ht="30">
      <c r="A677" s="2" t="s">
        <v>1941</v>
      </c>
      <c r="B677" s="2" t="s">
        <v>2765</v>
      </c>
      <c r="C677" s="2" t="s">
        <v>2764</v>
      </c>
      <c r="D677" s="2" t="s">
        <v>124</v>
      </c>
      <c r="E677" s="2" t="s">
        <v>1538</v>
      </c>
      <c r="F677" s="2" t="s">
        <v>124</v>
      </c>
      <c r="G677" s="2" t="s">
        <v>190</v>
      </c>
      <c r="H677" s="2" t="s">
        <v>1143</v>
      </c>
      <c r="I677" s="2" t="s">
        <v>1683</v>
      </c>
      <c r="J677" s="2" t="s">
        <v>734</v>
      </c>
      <c r="K677" s="18">
        <v>14</v>
      </c>
      <c r="L677" s="2" t="s">
        <v>123</v>
      </c>
    </row>
    <row r="678" spans="1:12" s="11" customFormat="1" ht="30">
      <c r="A678" s="2" t="s">
        <v>1942</v>
      </c>
      <c r="B678" s="2" t="s">
        <v>2765</v>
      </c>
      <c r="C678" s="2" t="s">
        <v>2764</v>
      </c>
      <c r="D678" s="2" t="s">
        <v>124</v>
      </c>
      <c r="E678" s="2" t="s">
        <v>1538</v>
      </c>
      <c r="F678" s="2" t="s">
        <v>124</v>
      </c>
      <c r="G678" s="2" t="s">
        <v>190</v>
      </c>
      <c r="H678" s="2" t="s">
        <v>2240</v>
      </c>
      <c r="I678" s="2" t="s">
        <v>1685</v>
      </c>
      <c r="J678" s="2" t="s">
        <v>1742</v>
      </c>
      <c r="K678" s="18">
        <v>0</v>
      </c>
      <c r="L678" s="2" t="s">
        <v>735</v>
      </c>
    </row>
    <row r="679" spans="1:12" s="11" customFormat="1" ht="12.5">
      <c r="A679" s="751" t="s">
        <v>1807</v>
      </c>
      <c r="B679" s="752"/>
      <c r="C679" s="752"/>
      <c r="D679" s="752"/>
      <c r="E679" s="752"/>
      <c r="F679" s="752"/>
      <c r="G679" s="752"/>
      <c r="H679" s="752"/>
      <c r="I679" s="752"/>
      <c r="J679" s="752"/>
      <c r="K679" s="18">
        <v>174</v>
      </c>
      <c r="L679" s="2"/>
    </row>
    <row r="680" spans="1:12" s="11" customFormat="1" ht="40">
      <c r="A680" s="2" t="s">
        <v>1943</v>
      </c>
      <c r="B680" s="2" t="s">
        <v>2765</v>
      </c>
      <c r="C680" s="2" t="s">
        <v>1658</v>
      </c>
      <c r="D680" s="2" t="s">
        <v>1420</v>
      </c>
      <c r="E680" s="2" t="s">
        <v>1421</v>
      </c>
      <c r="F680" s="2" t="s">
        <v>1420</v>
      </c>
      <c r="G680" s="2" t="s">
        <v>2224</v>
      </c>
      <c r="H680" s="2" t="s">
        <v>1224</v>
      </c>
      <c r="I680" s="2" t="s">
        <v>1690</v>
      </c>
      <c r="J680" s="2" t="s">
        <v>749</v>
      </c>
      <c r="K680" s="18">
        <v>40</v>
      </c>
      <c r="L680" s="2" t="s">
        <v>1402</v>
      </c>
    </row>
    <row r="681" spans="1:12" s="11" customFormat="1" ht="40">
      <c r="A681" s="2" t="s">
        <v>1944</v>
      </c>
      <c r="B681" s="2" t="s">
        <v>2765</v>
      </c>
      <c r="C681" s="2" t="s">
        <v>1658</v>
      </c>
      <c r="D681" s="2" t="s">
        <v>1420</v>
      </c>
      <c r="E681" s="2" t="s">
        <v>1421</v>
      </c>
      <c r="F681" s="2" t="s">
        <v>1420</v>
      </c>
      <c r="G681" s="2" t="s">
        <v>2224</v>
      </c>
      <c r="H681" s="2" t="s">
        <v>1225</v>
      </c>
      <c r="I681" s="2" t="s">
        <v>1689</v>
      </c>
      <c r="J681" s="2" t="s">
        <v>749</v>
      </c>
      <c r="K681" s="18">
        <v>23</v>
      </c>
      <c r="L681" s="2" t="s">
        <v>1402</v>
      </c>
    </row>
    <row r="682" spans="1:12" s="11" customFormat="1" ht="40">
      <c r="A682" s="2" t="s">
        <v>1945</v>
      </c>
      <c r="B682" s="2" t="s">
        <v>2765</v>
      </c>
      <c r="C682" s="2" t="s">
        <v>1658</v>
      </c>
      <c r="D682" s="2" t="s">
        <v>1420</v>
      </c>
      <c r="E682" s="2" t="s">
        <v>1421</v>
      </c>
      <c r="F682" s="2" t="s">
        <v>1420</v>
      </c>
      <c r="G682" s="2" t="s">
        <v>2224</v>
      </c>
      <c r="H682" s="2" t="s">
        <v>1226</v>
      </c>
      <c r="I682" s="2" t="s">
        <v>683</v>
      </c>
      <c r="J682" s="2" t="s">
        <v>749</v>
      </c>
      <c r="K682" s="18">
        <v>35</v>
      </c>
      <c r="L682" s="2" t="s">
        <v>1402</v>
      </c>
    </row>
    <row r="683" spans="1:12" s="11" customFormat="1" ht="40">
      <c r="A683" s="2" t="s">
        <v>1946</v>
      </c>
      <c r="B683" s="2" t="s">
        <v>2765</v>
      </c>
      <c r="C683" s="2" t="s">
        <v>1658</v>
      </c>
      <c r="D683" s="2" t="s">
        <v>1420</v>
      </c>
      <c r="E683" s="2" t="s">
        <v>1421</v>
      </c>
      <c r="F683" s="2" t="s">
        <v>1420</v>
      </c>
      <c r="G683" s="2" t="s">
        <v>2224</v>
      </c>
      <c r="H683" s="2" t="s">
        <v>1227</v>
      </c>
      <c r="I683" s="2" t="s">
        <v>87</v>
      </c>
      <c r="J683" s="2" t="s">
        <v>749</v>
      </c>
      <c r="K683" s="18">
        <v>40</v>
      </c>
      <c r="L683" s="2" t="s">
        <v>1402</v>
      </c>
    </row>
    <row r="684" spans="1:12" s="11" customFormat="1" ht="40">
      <c r="A684" s="2" t="s">
        <v>1947</v>
      </c>
      <c r="B684" s="2" t="s">
        <v>2765</v>
      </c>
      <c r="C684" s="2" t="s">
        <v>1658</v>
      </c>
      <c r="D684" s="2" t="s">
        <v>1420</v>
      </c>
      <c r="E684" s="2" t="s">
        <v>1421</v>
      </c>
      <c r="F684" s="2" t="s">
        <v>1420</v>
      </c>
      <c r="G684" s="2" t="s">
        <v>2224</v>
      </c>
      <c r="H684" s="2" t="s">
        <v>1228</v>
      </c>
      <c r="I684" s="2" t="s">
        <v>1692</v>
      </c>
      <c r="J684" s="2" t="s">
        <v>749</v>
      </c>
      <c r="K684" s="18">
        <v>40</v>
      </c>
      <c r="L684" s="2" t="s">
        <v>1402</v>
      </c>
    </row>
    <row r="685" spans="1:12" s="11" customFormat="1" ht="40">
      <c r="A685" s="2" t="s">
        <v>1948</v>
      </c>
      <c r="B685" s="2" t="s">
        <v>2765</v>
      </c>
      <c r="C685" s="2" t="s">
        <v>1658</v>
      </c>
      <c r="D685" s="2" t="s">
        <v>1420</v>
      </c>
      <c r="E685" s="2" t="s">
        <v>1421</v>
      </c>
      <c r="F685" s="2" t="s">
        <v>1420</v>
      </c>
      <c r="G685" s="2" t="s">
        <v>2224</v>
      </c>
      <c r="H685" s="2" t="s">
        <v>1785</v>
      </c>
      <c r="I685" s="2" t="s">
        <v>2306</v>
      </c>
      <c r="J685" s="2" t="s">
        <v>548</v>
      </c>
      <c r="K685" s="18">
        <v>0</v>
      </c>
      <c r="L685" s="2" t="s">
        <v>1402</v>
      </c>
    </row>
    <row r="686" spans="1:12" s="11" customFormat="1" ht="12.5">
      <c r="A686" s="751" t="s">
        <v>1807</v>
      </c>
      <c r="B686" s="752"/>
      <c r="C686" s="752"/>
      <c r="D686" s="752"/>
      <c r="E686" s="752"/>
      <c r="F686" s="752"/>
      <c r="G686" s="752"/>
      <c r="H686" s="752"/>
      <c r="I686" s="752"/>
      <c r="J686" s="752"/>
      <c r="K686" s="18">
        <v>171</v>
      </c>
      <c r="L686" s="2"/>
    </row>
    <row r="687" spans="1:12" s="11" customFormat="1" ht="30">
      <c r="A687" s="2" t="s">
        <v>1949</v>
      </c>
      <c r="B687" s="2" t="s">
        <v>2765</v>
      </c>
      <c r="C687" s="2" t="s">
        <v>1229</v>
      </c>
      <c r="D687" s="2" t="s">
        <v>1661</v>
      </c>
      <c r="E687" s="2" t="s">
        <v>1659</v>
      </c>
      <c r="F687" s="2" t="s">
        <v>1661</v>
      </c>
      <c r="G687" s="2" t="s">
        <v>289</v>
      </c>
      <c r="H687" s="2" t="s">
        <v>1784</v>
      </c>
      <c r="I687" s="2" t="s">
        <v>1689</v>
      </c>
      <c r="J687" s="2" t="s">
        <v>755</v>
      </c>
      <c r="K687" s="18">
        <v>84</v>
      </c>
      <c r="L687" s="2" t="s">
        <v>756</v>
      </c>
    </row>
    <row r="688" spans="1:12" s="11" customFormat="1" ht="30">
      <c r="A688" s="2" t="s">
        <v>1950</v>
      </c>
      <c r="B688" s="2" t="s">
        <v>2765</v>
      </c>
      <c r="C688" s="2" t="s">
        <v>1229</v>
      </c>
      <c r="D688" s="2" t="s">
        <v>1661</v>
      </c>
      <c r="E688" s="2" t="s">
        <v>1659</v>
      </c>
      <c r="F688" s="2" t="s">
        <v>1661</v>
      </c>
      <c r="G688" s="2" t="s">
        <v>289</v>
      </c>
      <c r="H688" s="2" t="s">
        <v>1230</v>
      </c>
      <c r="I688" s="2" t="s">
        <v>683</v>
      </c>
      <c r="J688" s="2" t="s">
        <v>720</v>
      </c>
      <c r="K688" s="18">
        <v>10</v>
      </c>
      <c r="L688" s="2" t="s">
        <v>721</v>
      </c>
    </row>
    <row r="689" spans="1:12" s="11" customFormat="1" ht="30">
      <c r="A689" s="2" t="s">
        <v>140</v>
      </c>
      <c r="B689" s="2" t="s">
        <v>2765</v>
      </c>
      <c r="C689" s="2" t="s">
        <v>1229</v>
      </c>
      <c r="D689" s="2" t="s">
        <v>1661</v>
      </c>
      <c r="E689" s="2" t="s">
        <v>1659</v>
      </c>
      <c r="F689" s="2" t="s">
        <v>1661</v>
      </c>
      <c r="G689" s="2" t="s">
        <v>289</v>
      </c>
      <c r="H689" s="2" t="s">
        <v>1610</v>
      </c>
      <c r="I689" s="2" t="s">
        <v>87</v>
      </c>
      <c r="J689" s="2" t="s">
        <v>741</v>
      </c>
      <c r="K689" s="18">
        <v>15</v>
      </c>
      <c r="L689" s="2" t="s">
        <v>851</v>
      </c>
    </row>
    <row r="690" spans="1:12" s="11" customFormat="1" ht="30">
      <c r="A690" s="2" t="s">
        <v>1951</v>
      </c>
      <c r="B690" s="2" t="s">
        <v>2765</v>
      </c>
      <c r="C690" s="2" t="s">
        <v>1229</v>
      </c>
      <c r="D690" s="2" t="s">
        <v>1661</v>
      </c>
      <c r="E690" s="2" t="s">
        <v>1659</v>
      </c>
      <c r="F690" s="2" t="s">
        <v>1661</v>
      </c>
      <c r="G690" s="2" t="s">
        <v>289</v>
      </c>
      <c r="H690" s="2" t="s">
        <v>1231</v>
      </c>
      <c r="I690" s="2" t="s">
        <v>1692</v>
      </c>
      <c r="J690" s="2" t="s">
        <v>730</v>
      </c>
      <c r="K690" s="18">
        <v>37</v>
      </c>
      <c r="L690" s="2" t="s">
        <v>886</v>
      </c>
    </row>
    <row r="691" spans="1:12" s="11" customFormat="1" ht="30">
      <c r="A691" s="2" t="s">
        <v>1952</v>
      </c>
      <c r="B691" s="2" t="s">
        <v>2765</v>
      </c>
      <c r="C691" s="2" t="s">
        <v>1229</v>
      </c>
      <c r="D691" s="2" t="s">
        <v>1661</v>
      </c>
      <c r="E691" s="2" t="s">
        <v>1659</v>
      </c>
      <c r="F691" s="2" t="s">
        <v>1661</v>
      </c>
      <c r="G691" s="2" t="s">
        <v>289</v>
      </c>
      <c r="H691" s="2" t="s">
        <v>266</v>
      </c>
      <c r="I691" s="2" t="s">
        <v>2309</v>
      </c>
      <c r="J691" s="2" t="s">
        <v>727</v>
      </c>
      <c r="K691" s="18">
        <v>35</v>
      </c>
      <c r="L691" s="2" t="s">
        <v>1038</v>
      </c>
    </row>
    <row r="692" spans="1:12" s="11" customFormat="1" ht="22.5" customHeight="1">
      <c r="A692" s="2" t="s">
        <v>1953</v>
      </c>
      <c r="B692" s="2" t="s">
        <v>2765</v>
      </c>
      <c r="C692" s="2" t="s">
        <v>1229</v>
      </c>
      <c r="D692" s="2" t="s">
        <v>1661</v>
      </c>
      <c r="E692" s="2" t="s">
        <v>1659</v>
      </c>
      <c r="F692" s="2" t="s">
        <v>1661</v>
      </c>
      <c r="G692" s="2" t="s">
        <v>289</v>
      </c>
      <c r="H692" s="2" t="s">
        <v>1</v>
      </c>
      <c r="I692" s="2" t="s">
        <v>2311</v>
      </c>
      <c r="J692" s="2" t="s">
        <v>723</v>
      </c>
      <c r="K692" s="18">
        <v>55</v>
      </c>
      <c r="L692" s="2" t="s">
        <v>1078</v>
      </c>
    </row>
    <row r="693" spans="1:12" s="11" customFormat="1" ht="30">
      <c r="A693" s="2" t="s">
        <v>1954</v>
      </c>
      <c r="B693" s="2" t="s">
        <v>2765</v>
      </c>
      <c r="C693" s="2" t="s">
        <v>1229</v>
      </c>
      <c r="D693" s="2" t="s">
        <v>1661</v>
      </c>
      <c r="E693" s="2" t="s">
        <v>1659</v>
      </c>
      <c r="F693" s="2" t="s">
        <v>1661</v>
      </c>
      <c r="G693" s="2" t="s">
        <v>289</v>
      </c>
      <c r="H693" s="2" t="s">
        <v>1232</v>
      </c>
      <c r="I693" s="2" t="s">
        <v>661</v>
      </c>
      <c r="J693" s="2" t="s">
        <v>753</v>
      </c>
      <c r="K693" s="18">
        <v>23</v>
      </c>
      <c r="L693" s="2" t="s">
        <v>2293</v>
      </c>
    </row>
    <row r="694" spans="1:12" s="11" customFormat="1" ht="30">
      <c r="A694" s="2" t="s">
        <v>1955</v>
      </c>
      <c r="B694" s="2" t="s">
        <v>2765</v>
      </c>
      <c r="C694" s="2" t="s">
        <v>1229</v>
      </c>
      <c r="D694" s="2" t="s">
        <v>1661</v>
      </c>
      <c r="E694" s="2" t="s">
        <v>1659</v>
      </c>
      <c r="F694" s="2" t="s">
        <v>1661</v>
      </c>
      <c r="G694" s="2" t="s">
        <v>289</v>
      </c>
      <c r="H694" s="2" t="s">
        <v>1233</v>
      </c>
      <c r="I694" s="2" t="s">
        <v>1511</v>
      </c>
      <c r="J694" s="2" t="s">
        <v>1660</v>
      </c>
      <c r="K694" s="18">
        <v>8</v>
      </c>
      <c r="L694" s="2" t="s">
        <v>1079</v>
      </c>
    </row>
    <row r="695" spans="1:12" s="11" customFormat="1" ht="30">
      <c r="A695" s="2" t="s">
        <v>165</v>
      </c>
      <c r="B695" s="2" t="s">
        <v>2765</v>
      </c>
      <c r="C695" s="2" t="s">
        <v>1229</v>
      </c>
      <c r="D695" s="2" t="s">
        <v>1661</v>
      </c>
      <c r="E695" s="2" t="s">
        <v>1659</v>
      </c>
      <c r="F695" s="2" t="s">
        <v>1661</v>
      </c>
      <c r="G695" s="2" t="s">
        <v>289</v>
      </c>
      <c r="H695" s="2" t="s">
        <v>109</v>
      </c>
      <c r="I695" s="2" t="s">
        <v>99</v>
      </c>
      <c r="J695" s="2" t="s">
        <v>720</v>
      </c>
      <c r="K695" s="18">
        <v>20</v>
      </c>
      <c r="L695" s="2" t="s">
        <v>1080</v>
      </c>
    </row>
    <row r="696" spans="1:12" s="11" customFormat="1" ht="12.5">
      <c r="A696" s="751" t="s">
        <v>1807</v>
      </c>
      <c r="B696" s="752"/>
      <c r="C696" s="752"/>
      <c r="D696" s="752"/>
      <c r="E696" s="752"/>
      <c r="F696" s="752"/>
      <c r="G696" s="752"/>
      <c r="H696" s="752"/>
      <c r="I696" s="752"/>
      <c r="J696" s="752"/>
      <c r="K696" s="18">
        <v>311</v>
      </c>
      <c r="L696" s="2"/>
    </row>
    <row r="697" spans="1:12" s="11" customFormat="1" ht="39" customHeight="1">
      <c r="A697" s="2" t="s">
        <v>2221</v>
      </c>
      <c r="B697" s="2" t="s">
        <v>2765</v>
      </c>
      <c r="C697" s="2" t="s">
        <v>509</v>
      </c>
      <c r="D697" s="2" t="s">
        <v>1571</v>
      </c>
      <c r="E697" s="2" t="s">
        <v>1572</v>
      </c>
      <c r="F697" s="2" t="s">
        <v>1571</v>
      </c>
      <c r="G697" s="2" t="s">
        <v>2224</v>
      </c>
      <c r="H697" s="2" t="s">
        <v>1235</v>
      </c>
      <c r="I697" s="2" t="s">
        <v>2306</v>
      </c>
      <c r="J697" s="2" t="s">
        <v>755</v>
      </c>
      <c r="K697" s="18">
        <v>30</v>
      </c>
      <c r="L697" s="2" t="s">
        <v>1236</v>
      </c>
    </row>
    <row r="698" spans="1:12" s="11" customFormat="1" ht="35.25" customHeight="1">
      <c r="A698" s="2" t="s">
        <v>166</v>
      </c>
      <c r="B698" s="2" t="s">
        <v>2765</v>
      </c>
      <c r="C698" s="2" t="s">
        <v>509</v>
      </c>
      <c r="D698" s="2" t="s">
        <v>1571</v>
      </c>
      <c r="E698" s="2" t="s">
        <v>1572</v>
      </c>
      <c r="F698" s="2" t="s">
        <v>1571</v>
      </c>
      <c r="G698" s="2" t="s">
        <v>2224</v>
      </c>
      <c r="H698" s="2" t="s">
        <v>1237</v>
      </c>
      <c r="I698" s="2" t="s">
        <v>1690</v>
      </c>
      <c r="J698" s="2" t="s">
        <v>727</v>
      </c>
      <c r="K698" s="18">
        <v>28</v>
      </c>
      <c r="L698" s="2" t="s">
        <v>1238</v>
      </c>
    </row>
    <row r="699" spans="1:12" s="11" customFormat="1" ht="37.5" customHeight="1">
      <c r="A699" s="2" t="s">
        <v>170</v>
      </c>
      <c r="B699" s="2" t="s">
        <v>2765</v>
      </c>
      <c r="C699" s="2" t="s">
        <v>509</v>
      </c>
      <c r="D699" s="2" t="s">
        <v>1571</v>
      </c>
      <c r="E699" s="2" t="s">
        <v>1572</v>
      </c>
      <c r="F699" s="2" t="s">
        <v>1571</v>
      </c>
      <c r="G699" s="2" t="s">
        <v>2224</v>
      </c>
      <c r="H699" s="2" t="s">
        <v>1239</v>
      </c>
      <c r="I699" s="2" t="s">
        <v>683</v>
      </c>
      <c r="J699" s="2" t="s">
        <v>730</v>
      </c>
      <c r="K699" s="18">
        <v>18</v>
      </c>
      <c r="L699" s="2" t="s">
        <v>1240</v>
      </c>
    </row>
    <row r="700" spans="1:12" s="11" customFormat="1" ht="30">
      <c r="A700" s="2" t="s">
        <v>295</v>
      </c>
      <c r="B700" s="2" t="s">
        <v>2765</v>
      </c>
      <c r="C700" s="2" t="s">
        <v>509</v>
      </c>
      <c r="D700" s="2" t="s">
        <v>1571</v>
      </c>
      <c r="E700" s="2" t="s">
        <v>1572</v>
      </c>
      <c r="F700" s="2" t="s">
        <v>1571</v>
      </c>
      <c r="G700" s="2" t="s">
        <v>2224</v>
      </c>
      <c r="H700" s="2" t="s">
        <v>342</v>
      </c>
      <c r="I700" s="2" t="s">
        <v>680</v>
      </c>
      <c r="J700" s="2" t="s">
        <v>2225</v>
      </c>
      <c r="K700" s="18">
        <v>20</v>
      </c>
      <c r="L700" s="2" t="s">
        <v>886</v>
      </c>
    </row>
    <row r="701" spans="1:12" s="11" customFormat="1" ht="30">
      <c r="A701" s="2" t="s">
        <v>618</v>
      </c>
      <c r="B701" s="2" t="s">
        <v>2765</v>
      </c>
      <c r="C701" s="2" t="s">
        <v>509</v>
      </c>
      <c r="D701" s="2" t="s">
        <v>1571</v>
      </c>
      <c r="E701" s="2" t="s">
        <v>1572</v>
      </c>
      <c r="F701" s="2" t="s">
        <v>1571</v>
      </c>
      <c r="G701" s="2" t="s">
        <v>2224</v>
      </c>
      <c r="H701" s="2" t="s">
        <v>1241</v>
      </c>
      <c r="I701" s="2" t="s">
        <v>546</v>
      </c>
      <c r="J701" s="2" t="s">
        <v>727</v>
      </c>
      <c r="K701" s="18">
        <v>23</v>
      </c>
      <c r="L701" s="2" t="s">
        <v>1242</v>
      </c>
    </row>
    <row r="702" spans="1:12" s="11" customFormat="1" ht="30">
      <c r="A702" s="2" t="s">
        <v>294</v>
      </c>
      <c r="B702" s="2" t="s">
        <v>2765</v>
      </c>
      <c r="C702" s="2" t="s">
        <v>509</v>
      </c>
      <c r="D702" s="2" t="s">
        <v>1571</v>
      </c>
      <c r="E702" s="2" t="s">
        <v>1572</v>
      </c>
      <c r="F702" s="2" t="s">
        <v>1571</v>
      </c>
      <c r="G702" s="2" t="s">
        <v>2224</v>
      </c>
      <c r="H702" s="2" t="s">
        <v>1243</v>
      </c>
      <c r="I702" s="2" t="s">
        <v>815</v>
      </c>
      <c r="J702" s="2" t="s">
        <v>751</v>
      </c>
      <c r="K702" s="18">
        <v>16</v>
      </c>
      <c r="L702" s="2" t="s">
        <v>817</v>
      </c>
    </row>
    <row r="703" spans="1:12" s="11" customFormat="1" ht="30">
      <c r="A703" s="2" t="s">
        <v>174</v>
      </c>
      <c r="B703" s="2" t="s">
        <v>2765</v>
      </c>
      <c r="C703" s="2" t="s">
        <v>509</v>
      </c>
      <c r="D703" s="2" t="s">
        <v>1571</v>
      </c>
      <c r="E703" s="2" t="s">
        <v>1572</v>
      </c>
      <c r="F703" s="2" t="s">
        <v>1571</v>
      </c>
      <c r="G703" s="2" t="s">
        <v>2224</v>
      </c>
      <c r="H703" s="2" t="s">
        <v>1244</v>
      </c>
      <c r="I703" s="2" t="s">
        <v>87</v>
      </c>
      <c r="J703" s="2" t="s">
        <v>741</v>
      </c>
      <c r="K703" s="18">
        <v>33</v>
      </c>
      <c r="L703" s="2" t="s">
        <v>244</v>
      </c>
    </row>
    <row r="704" spans="1:12" s="11" customFormat="1" ht="30">
      <c r="A704" s="2" t="s">
        <v>2220</v>
      </c>
      <c r="B704" s="2" t="s">
        <v>2765</v>
      </c>
      <c r="C704" s="2" t="s">
        <v>509</v>
      </c>
      <c r="D704" s="2" t="s">
        <v>1571</v>
      </c>
      <c r="E704" s="2" t="s">
        <v>1572</v>
      </c>
      <c r="F704" s="2" t="s">
        <v>1571</v>
      </c>
      <c r="G704" s="2" t="s">
        <v>2224</v>
      </c>
      <c r="H704" s="2" t="s">
        <v>1245</v>
      </c>
      <c r="I704" s="2" t="s">
        <v>1692</v>
      </c>
      <c r="J704" s="2" t="s">
        <v>739</v>
      </c>
      <c r="K704" s="18">
        <v>12</v>
      </c>
      <c r="L704" s="2" t="s">
        <v>1246</v>
      </c>
    </row>
    <row r="705" spans="1:12" s="11" customFormat="1" ht="30">
      <c r="A705" s="2" t="s">
        <v>2219</v>
      </c>
      <c r="B705" s="2" t="s">
        <v>2765</v>
      </c>
      <c r="C705" s="2" t="s">
        <v>509</v>
      </c>
      <c r="D705" s="2" t="s">
        <v>1571</v>
      </c>
      <c r="E705" s="2" t="s">
        <v>1572</v>
      </c>
      <c r="F705" s="2" t="s">
        <v>1571</v>
      </c>
      <c r="G705" s="2" t="s">
        <v>2224</v>
      </c>
      <c r="H705" s="2" t="s">
        <v>1247</v>
      </c>
      <c r="I705" s="2" t="s">
        <v>1691</v>
      </c>
      <c r="J705" s="2" t="s">
        <v>743</v>
      </c>
      <c r="K705" s="18">
        <v>17</v>
      </c>
      <c r="L705" s="2" t="s">
        <v>1248</v>
      </c>
    </row>
    <row r="706" spans="1:12" s="11" customFormat="1" ht="30">
      <c r="A706" s="2" t="s">
        <v>169</v>
      </c>
      <c r="B706" s="2" t="s">
        <v>2765</v>
      </c>
      <c r="C706" s="2" t="s">
        <v>509</v>
      </c>
      <c r="D706" s="2" t="s">
        <v>1571</v>
      </c>
      <c r="E706" s="2" t="s">
        <v>1572</v>
      </c>
      <c r="F706" s="2" t="s">
        <v>1571</v>
      </c>
      <c r="G706" s="2" t="s">
        <v>2224</v>
      </c>
      <c r="H706" s="2" t="s">
        <v>1249</v>
      </c>
      <c r="I706" s="2" t="s">
        <v>657</v>
      </c>
      <c r="J706" s="2" t="s">
        <v>753</v>
      </c>
      <c r="K706" s="18">
        <v>20</v>
      </c>
      <c r="L706" s="2" t="s">
        <v>1250</v>
      </c>
    </row>
    <row r="707" spans="1:12" s="11" customFormat="1" ht="30">
      <c r="A707" s="2" t="s">
        <v>168</v>
      </c>
      <c r="B707" s="2" t="s">
        <v>2765</v>
      </c>
      <c r="C707" s="2" t="s">
        <v>509</v>
      </c>
      <c r="D707" s="2" t="s">
        <v>1571</v>
      </c>
      <c r="E707" s="2" t="s">
        <v>1572</v>
      </c>
      <c r="F707" s="2" t="s">
        <v>1571</v>
      </c>
      <c r="G707" s="2" t="s">
        <v>2224</v>
      </c>
      <c r="H707" s="2" t="s">
        <v>580</v>
      </c>
      <c r="I707" s="2" t="s">
        <v>2304</v>
      </c>
      <c r="J707" s="2" t="s">
        <v>720</v>
      </c>
      <c r="K707" s="18">
        <v>6</v>
      </c>
      <c r="L707" s="2" t="s">
        <v>1203</v>
      </c>
    </row>
    <row r="708" spans="1:12" s="11" customFormat="1" ht="35.25" customHeight="1">
      <c r="A708" s="2" t="s">
        <v>1956</v>
      </c>
      <c r="B708" s="2" t="s">
        <v>2765</v>
      </c>
      <c r="C708" s="2" t="s">
        <v>509</v>
      </c>
      <c r="D708" s="2" t="s">
        <v>1571</v>
      </c>
      <c r="E708" s="2" t="s">
        <v>1572</v>
      </c>
      <c r="F708" s="2" t="s">
        <v>1571</v>
      </c>
      <c r="G708" s="2" t="s">
        <v>2224</v>
      </c>
      <c r="H708" s="2" t="s">
        <v>1785</v>
      </c>
      <c r="I708" s="2" t="s">
        <v>2308</v>
      </c>
      <c r="J708" s="2" t="s">
        <v>548</v>
      </c>
      <c r="K708" s="18">
        <v>0</v>
      </c>
      <c r="L708" s="2" t="s">
        <v>1234</v>
      </c>
    </row>
    <row r="709" spans="1:12" s="11" customFormat="1" ht="12" customHeight="1">
      <c r="A709" s="751" t="s">
        <v>1807</v>
      </c>
      <c r="B709" s="752"/>
      <c r="C709" s="752"/>
      <c r="D709" s="752"/>
      <c r="E709" s="752"/>
      <c r="F709" s="752"/>
      <c r="G709" s="752"/>
      <c r="H709" s="752"/>
      <c r="I709" s="752"/>
      <c r="J709" s="752"/>
      <c r="K709" s="18">
        <v>259</v>
      </c>
      <c r="L709" s="2"/>
    </row>
    <row r="710" spans="1:12" s="11" customFormat="1" ht="40">
      <c r="A710" s="2" t="s">
        <v>884</v>
      </c>
      <c r="B710" s="2" t="s">
        <v>2765</v>
      </c>
      <c r="C710" s="2" t="s">
        <v>1664</v>
      </c>
      <c r="D710" s="2" t="s">
        <v>1667</v>
      </c>
      <c r="E710" s="2" t="s">
        <v>1663</v>
      </c>
      <c r="F710" s="2" t="s">
        <v>1251</v>
      </c>
      <c r="G710" s="2" t="s">
        <v>1092</v>
      </c>
      <c r="H710" s="2" t="s">
        <v>719</v>
      </c>
      <c r="I710" s="2" t="s">
        <v>757</v>
      </c>
      <c r="J710" s="2" t="s">
        <v>720</v>
      </c>
      <c r="K710" s="18">
        <v>7</v>
      </c>
      <c r="L710" s="2" t="s">
        <v>721</v>
      </c>
    </row>
    <row r="711" spans="1:12" s="11" customFormat="1" ht="40">
      <c r="A711" s="2" t="s">
        <v>1957</v>
      </c>
      <c r="B711" s="2" t="s">
        <v>2765</v>
      </c>
      <c r="C711" s="2" t="s">
        <v>1664</v>
      </c>
      <c r="D711" s="2" t="s">
        <v>1667</v>
      </c>
      <c r="E711" s="2" t="s">
        <v>1663</v>
      </c>
      <c r="F711" s="2" t="s">
        <v>1251</v>
      </c>
      <c r="G711" s="2" t="s">
        <v>1092</v>
      </c>
      <c r="H711" s="2" t="s">
        <v>1252</v>
      </c>
      <c r="I711" s="2" t="s">
        <v>2313</v>
      </c>
      <c r="J711" s="2" t="s">
        <v>727</v>
      </c>
      <c r="K711" s="18">
        <v>35</v>
      </c>
      <c r="L711" s="2" t="s">
        <v>728</v>
      </c>
    </row>
    <row r="712" spans="1:12" s="11" customFormat="1" ht="40">
      <c r="A712" s="2" t="s">
        <v>1958</v>
      </c>
      <c r="B712" s="2" t="s">
        <v>2765</v>
      </c>
      <c r="C712" s="2" t="s">
        <v>1664</v>
      </c>
      <c r="D712" s="2" t="s">
        <v>1667</v>
      </c>
      <c r="E712" s="2" t="s">
        <v>1663</v>
      </c>
      <c r="F712" s="2" t="s">
        <v>1251</v>
      </c>
      <c r="G712" s="2" t="s">
        <v>1092</v>
      </c>
      <c r="H712" s="2" t="s">
        <v>736</v>
      </c>
      <c r="I712" s="2" t="s">
        <v>683</v>
      </c>
      <c r="J712" s="2" t="s">
        <v>737</v>
      </c>
      <c r="K712" s="18">
        <v>63</v>
      </c>
      <c r="L712" s="2" t="s">
        <v>735</v>
      </c>
    </row>
    <row r="713" spans="1:12" s="11" customFormat="1" ht="40">
      <c r="A713" s="2" t="s">
        <v>1959</v>
      </c>
      <c r="B713" s="2" t="s">
        <v>2765</v>
      </c>
      <c r="C713" s="2" t="s">
        <v>1664</v>
      </c>
      <c r="D713" s="2" t="s">
        <v>1667</v>
      </c>
      <c r="E713" s="2" t="s">
        <v>1663</v>
      </c>
      <c r="F713" s="2" t="s">
        <v>1251</v>
      </c>
      <c r="G713" s="2" t="s">
        <v>1092</v>
      </c>
      <c r="H713" s="2" t="s">
        <v>738</v>
      </c>
      <c r="I713" s="2" t="s">
        <v>1691</v>
      </c>
      <c r="J713" s="2" t="s">
        <v>739</v>
      </c>
      <c r="K713" s="18">
        <v>25</v>
      </c>
      <c r="L713" s="2" t="s">
        <v>817</v>
      </c>
    </row>
    <row r="714" spans="1:12" s="11" customFormat="1" ht="40">
      <c r="A714" s="2" t="s">
        <v>175</v>
      </c>
      <c r="B714" s="2" t="s">
        <v>2765</v>
      </c>
      <c r="C714" s="2" t="s">
        <v>1664</v>
      </c>
      <c r="D714" s="2" t="s">
        <v>1667</v>
      </c>
      <c r="E714" s="2" t="s">
        <v>1663</v>
      </c>
      <c r="F714" s="2" t="s">
        <v>1251</v>
      </c>
      <c r="G714" s="2" t="s">
        <v>1092</v>
      </c>
      <c r="H714" s="2" t="s">
        <v>1253</v>
      </c>
      <c r="I714" s="2" t="s">
        <v>1676</v>
      </c>
      <c r="J714" s="2" t="s">
        <v>749</v>
      </c>
      <c r="K714" s="18">
        <v>30</v>
      </c>
      <c r="L714" s="2" t="s">
        <v>1402</v>
      </c>
    </row>
    <row r="715" spans="1:12" s="11" customFormat="1" ht="40">
      <c r="A715" s="2" t="s">
        <v>1960</v>
      </c>
      <c r="B715" s="2" t="s">
        <v>2765</v>
      </c>
      <c r="C715" s="2" t="s">
        <v>1664</v>
      </c>
      <c r="D715" s="2" t="s">
        <v>1667</v>
      </c>
      <c r="E715" s="2" t="s">
        <v>1663</v>
      </c>
      <c r="F715" s="2" t="s">
        <v>1251</v>
      </c>
      <c r="G715" s="2" t="s">
        <v>1092</v>
      </c>
      <c r="H715" s="2" t="s">
        <v>635</v>
      </c>
      <c r="I715" s="2" t="s">
        <v>680</v>
      </c>
      <c r="J715" s="2" t="s">
        <v>751</v>
      </c>
      <c r="K715" s="18">
        <v>20</v>
      </c>
      <c r="L715" s="2" t="s">
        <v>817</v>
      </c>
    </row>
    <row r="716" spans="1:12" s="11" customFormat="1" ht="40">
      <c r="A716" s="2" t="s">
        <v>1961</v>
      </c>
      <c r="B716" s="2" t="s">
        <v>2765</v>
      </c>
      <c r="C716" s="2" t="s">
        <v>1664</v>
      </c>
      <c r="D716" s="2" t="s">
        <v>1667</v>
      </c>
      <c r="E716" s="2" t="s">
        <v>1663</v>
      </c>
      <c r="F716" s="2" t="s">
        <v>1251</v>
      </c>
      <c r="G716" s="2" t="s">
        <v>1092</v>
      </c>
      <c r="H716" s="2" t="s">
        <v>2049</v>
      </c>
      <c r="I716" s="2" t="s">
        <v>1700</v>
      </c>
      <c r="J716" s="2" t="s">
        <v>755</v>
      </c>
      <c r="K716" s="18">
        <v>69</v>
      </c>
      <c r="L716" s="2" t="s">
        <v>1254</v>
      </c>
    </row>
    <row r="717" spans="1:12" s="11" customFormat="1" ht="40">
      <c r="A717" s="2" t="s">
        <v>1962</v>
      </c>
      <c r="B717" s="2" t="s">
        <v>2765</v>
      </c>
      <c r="C717" s="2" t="s">
        <v>1664</v>
      </c>
      <c r="D717" s="2" t="s">
        <v>1667</v>
      </c>
      <c r="E717" s="2" t="s">
        <v>1663</v>
      </c>
      <c r="F717" s="2" t="s">
        <v>1251</v>
      </c>
      <c r="G717" s="2" t="s">
        <v>1092</v>
      </c>
      <c r="H717" s="2" t="s">
        <v>2048</v>
      </c>
      <c r="I717" s="2" t="s">
        <v>2306</v>
      </c>
      <c r="J717" s="2" t="s">
        <v>755</v>
      </c>
      <c r="K717" s="18">
        <v>36</v>
      </c>
      <c r="L717" s="2" t="s">
        <v>756</v>
      </c>
    </row>
    <row r="718" spans="1:12" s="11" customFormat="1" ht="12.5">
      <c r="A718" s="751" t="s">
        <v>1807</v>
      </c>
      <c r="B718" s="752"/>
      <c r="C718" s="752"/>
      <c r="D718" s="752"/>
      <c r="E718" s="752"/>
      <c r="F718" s="752"/>
      <c r="G718" s="752"/>
      <c r="H718" s="752"/>
      <c r="I718" s="752"/>
      <c r="J718" s="752"/>
      <c r="K718" s="18">
        <v>285</v>
      </c>
      <c r="L718" s="2"/>
    </row>
    <row r="719" spans="1:12" s="11" customFormat="1" ht="29.25" customHeight="1">
      <c r="A719" s="2" t="s">
        <v>1963</v>
      </c>
      <c r="B719" s="2" t="s">
        <v>2765</v>
      </c>
      <c r="C719" s="2" t="s">
        <v>1791</v>
      </c>
      <c r="D719" s="2" t="s">
        <v>1670</v>
      </c>
      <c r="E719" s="2" t="s">
        <v>1666</v>
      </c>
      <c r="F719" s="2" t="s">
        <v>1670</v>
      </c>
      <c r="G719" s="2" t="s">
        <v>2224</v>
      </c>
      <c r="H719" s="2" t="s">
        <v>746</v>
      </c>
      <c r="I719" s="2" t="s">
        <v>2304</v>
      </c>
      <c r="J719" s="2" t="s">
        <v>747</v>
      </c>
      <c r="K719" s="18">
        <v>34</v>
      </c>
      <c r="L719" s="2" t="s">
        <v>858</v>
      </c>
    </row>
    <row r="720" spans="1:12" s="11" customFormat="1" ht="30">
      <c r="A720" s="2" t="s">
        <v>1964</v>
      </c>
      <c r="B720" s="2" t="s">
        <v>2765</v>
      </c>
      <c r="C720" s="2" t="s">
        <v>1669</v>
      </c>
      <c r="D720" s="2" t="s">
        <v>1670</v>
      </c>
      <c r="E720" s="2" t="s">
        <v>1666</v>
      </c>
      <c r="F720" s="2" t="s">
        <v>1670</v>
      </c>
      <c r="G720" s="2" t="s">
        <v>2224</v>
      </c>
      <c r="H720" s="2" t="s">
        <v>1255</v>
      </c>
      <c r="I720" s="2" t="s">
        <v>2306</v>
      </c>
      <c r="J720" s="2" t="s">
        <v>725</v>
      </c>
      <c r="K720" s="18">
        <v>34</v>
      </c>
      <c r="L720" s="2" t="s">
        <v>360</v>
      </c>
    </row>
    <row r="721" spans="1:12" s="11" customFormat="1" ht="33.75" customHeight="1">
      <c r="A721" s="2" t="s">
        <v>1965</v>
      </c>
      <c r="B721" s="2" t="s">
        <v>2765</v>
      </c>
      <c r="C721" s="2" t="s">
        <v>1669</v>
      </c>
      <c r="D721" s="2" t="s">
        <v>1670</v>
      </c>
      <c r="E721" s="2" t="s">
        <v>1666</v>
      </c>
      <c r="F721" s="2" t="s">
        <v>1670</v>
      </c>
      <c r="G721" s="2" t="s">
        <v>2224</v>
      </c>
      <c r="H721" s="2" t="s">
        <v>1785</v>
      </c>
      <c r="I721" s="2" t="s">
        <v>1689</v>
      </c>
      <c r="J721" s="2" t="s">
        <v>312</v>
      </c>
      <c r="K721" s="18">
        <v>0</v>
      </c>
      <c r="L721" s="2" t="s">
        <v>846</v>
      </c>
    </row>
    <row r="722" spans="1:12" s="11" customFormat="1" ht="12.5">
      <c r="A722" s="751" t="s">
        <v>1807</v>
      </c>
      <c r="B722" s="752"/>
      <c r="C722" s="752"/>
      <c r="D722" s="752"/>
      <c r="E722" s="752"/>
      <c r="F722" s="752"/>
      <c r="G722" s="752"/>
      <c r="H722" s="752"/>
      <c r="I722" s="752"/>
      <c r="J722" s="752"/>
      <c r="K722" s="18">
        <v>68</v>
      </c>
      <c r="L722" s="2"/>
    </row>
    <row r="723" spans="1:12" s="11" customFormat="1" ht="20">
      <c r="A723" s="2" t="s">
        <v>1966</v>
      </c>
      <c r="B723" s="2" t="s">
        <v>2765</v>
      </c>
      <c r="C723" s="2" t="s">
        <v>1830</v>
      </c>
      <c r="D723" s="2" t="s">
        <v>2202</v>
      </c>
      <c r="E723" s="2" t="s">
        <v>1831</v>
      </c>
      <c r="F723" s="2" t="s">
        <v>2202</v>
      </c>
      <c r="G723" s="2" t="s">
        <v>190</v>
      </c>
      <c r="H723" s="2" t="s">
        <v>19</v>
      </c>
      <c r="I723" s="2" t="s">
        <v>96</v>
      </c>
      <c r="J723" s="2" t="s">
        <v>720</v>
      </c>
      <c r="K723" s="18">
        <v>20</v>
      </c>
      <c r="L723" s="2" t="s">
        <v>721</v>
      </c>
    </row>
    <row r="724" spans="1:12" s="11" customFormat="1" ht="40">
      <c r="A724" s="2" t="s">
        <v>1967</v>
      </c>
      <c r="B724" s="2" t="s">
        <v>2765</v>
      </c>
      <c r="C724" s="2" t="s">
        <v>1830</v>
      </c>
      <c r="D724" s="2" t="s">
        <v>2202</v>
      </c>
      <c r="E724" s="2" t="s">
        <v>1831</v>
      </c>
      <c r="F724" s="2" t="s">
        <v>2202</v>
      </c>
      <c r="G724" s="2" t="s">
        <v>190</v>
      </c>
      <c r="H724" s="2" t="s">
        <v>348</v>
      </c>
      <c r="I724" s="2" t="s">
        <v>612</v>
      </c>
      <c r="J724" s="2" t="s">
        <v>720</v>
      </c>
      <c r="K724" s="18">
        <v>10</v>
      </c>
      <c r="L724" s="2" t="s">
        <v>721</v>
      </c>
    </row>
    <row r="725" spans="1:12" s="11" customFormat="1" ht="20">
      <c r="A725" s="2" t="s">
        <v>1968</v>
      </c>
      <c r="B725" s="2" t="s">
        <v>2765</v>
      </c>
      <c r="C725" s="2" t="s">
        <v>1830</v>
      </c>
      <c r="D725" s="2" t="s">
        <v>2202</v>
      </c>
      <c r="E725" s="2" t="s">
        <v>1831</v>
      </c>
      <c r="F725" s="2" t="s">
        <v>2202</v>
      </c>
      <c r="G725" s="2" t="s">
        <v>190</v>
      </c>
      <c r="H725" s="2" t="s">
        <v>349</v>
      </c>
      <c r="I725" s="2" t="s">
        <v>1706</v>
      </c>
      <c r="J725" s="2" t="s">
        <v>723</v>
      </c>
      <c r="K725" s="18">
        <v>20</v>
      </c>
      <c r="L725" s="2" t="s">
        <v>1832</v>
      </c>
    </row>
    <row r="726" spans="1:12" s="11" customFormat="1" ht="20">
      <c r="A726" s="2" t="s">
        <v>1969</v>
      </c>
      <c r="B726" s="2" t="s">
        <v>2765</v>
      </c>
      <c r="C726" s="2" t="s">
        <v>1830</v>
      </c>
      <c r="D726" s="2" t="s">
        <v>2202</v>
      </c>
      <c r="E726" s="2" t="s">
        <v>1831</v>
      </c>
      <c r="F726" s="2" t="s">
        <v>2202</v>
      </c>
      <c r="G726" s="2" t="s">
        <v>190</v>
      </c>
      <c r="H726" s="2" t="s">
        <v>350</v>
      </c>
      <c r="I726" s="2" t="s">
        <v>1728</v>
      </c>
      <c r="J726" s="2" t="s">
        <v>723</v>
      </c>
      <c r="K726" s="18">
        <v>24</v>
      </c>
      <c r="L726" s="2" t="s">
        <v>1833</v>
      </c>
    </row>
    <row r="727" spans="1:12" s="11" customFormat="1" ht="20">
      <c r="A727" s="2" t="s">
        <v>1970</v>
      </c>
      <c r="B727" s="2" t="s">
        <v>2765</v>
      </c>
      <c r="C727" s="2" t="s">
        <v>1830</v>
      </c>
      <c r="D727" s="2" t="s">
        <v>2202</v>
      </c>
      <c r="E727" s="2" t="s">
        <v>1831</v>
      </c>
      <c r="F727" s="2" t="s">
        <v>2202</v>
      </c>
      <c r="G727" s="2" t="s">
        <v>190</v>
      </c>
      <c r="H727" s="2" t="s">
        <v>1435</v>
      </c>
      <c r="I727" s="2" t="s">
        <v>400</v>
      </c>
      <c r="J727" s="2" t="s">
        <v>723</v>
      </c>
      <c r="K727" s="18">
        <v>12</v>
      </c>
      <c r="L727" s="2" t="s">
        <v>1436</v>
      </c>
    </row>
    <row r="728" spans="1:12" s="11" customFormat="1" ht="40">
      <c r="A728" s="2" t="s">
        <v>1971</v>
      </c>
      <c r="B728" s="2" t="s">
        <v>2765</v>
      </c>
      <c r="C728" s="2" t="s">
        <v>1830</v>
      </c>
      <c r="D728" s="2" t="s">
        <v>2202</v>
      </c>
      <c r="E728" s="2" t="s">
        <v>1831</v>
      </c>
      <c r="F728" s="2" t="s">
        <v>2202</v>
      </c>
      <c r="G728" s="2" t="s">
        <v>190</v>
      </c>
      <c r="H728" s="2" t="s">
        <v>351</v>
      </c>
      <c r="I728" s="2" t="s">
        <v>1679</v>
      </c>
      <c r="J728" s="2" t="s">
        <v>727</v>
      </c>
      <c r="K728" s="18">
        <v>25</v>
      </c>
      <c r="L728" s="2" t="s">
        <v>1834</v>
      </c>
    </row>
    <row r="729" spans="1:12" s="11" customFormat="1" ht="20">
      <c r="A729" s="2" t="s">
        <v>1972</v>
      </c>
      <c r="B729" s="2" t="s">
        <v>2765</v>
      </c>
      <c r="C729" s="2" t="s">
        <v>1830</v>
      </c>
      <c r="D729" s="2" t="s">
        <v>2202</v>
      </c>
      <c r="E729" s="2" t="s">
        <v>1831</v>
      </c>
      <c r="F729" s="2" t="s">
        <v>2202</v>
      </c>
      <c r="G729" s="2" t="s">
        <v>190</v>
      </c>
      <c r="H729" s="2" t="s">
        <v>1437</v>
      </c>
      <c r="I729" s="2" t="s">
        <v>661</v>
      </c>
      <c r="J729" s="2" t="s">
        <v>2295</v>
      </c>
      <c r="K729" s="18">
        <v>32</v>
      </c>
      <c r="L729" s="2" t="s">
        <v>352</v>
      </c>
    </row>
    <row r="730" spans="1:12" s="11" customFormat="1" ht="30">
      <c r="A730" s="2" t="s">
        <v>1973</v>
      </c>
      <c r="B730" s="2" t="s">
        <v>2765</v>
      </c>
      <c r="C730" s="2" t="s">
        <v>1830</v>
      </c>
      <c r="D730" s="2" t="s">
        <v>2202</v>
      </c>
      <c r="E730" s="2" t="s">
        <v>1831</v>
      </c>
      <c r="F730" s="2" t="s">
        <v>2202</v>
      </c>
      <c r="G730" s="2" t="s">
        <v>190</v>
      </c>
      <c r="H730" s="2" t="s">
        <v>353</v>
      </c>
      <c r="I730" s="2" t="s">
        <v>1835</v>
      </c>
      <c r="J730" s="2" t="s">
        <v>459</v>
      </c>
      <c r="K730" s="18">
        <v>8</v>
      </c>
      <c r="L730" s="2" t="s">
        <v>1381</v>
      </c>
    </row>
    <row r="731" spans="1:12" s="11" customFormat="1" ht="20">
      <c r="A731" s="2" t="s">
        <v>1974</v>
      </c>
      <c r="B731" s="2" t="s">
        <v>2765</v>
      </c>
      <c r="C731" s="2" t="s">
        <v>1830</v>
      </c>
      <c r="D731" s="2" t="s">
        <v>2202</v>
      </c>
      <c r="E731" s="2" t="s">
        <v>1831</v>
      </c>
      <c r="F731" s="2" t="s">
        <v>2202</v>
      </c>
      <c r="G731" s="2" t="s">
        <v>190</v>
      </c>
      <c r="H731" s="2" t="s">
        <v>354</v>
      </c>
      <c r="I731" s="2" t="s">
        <v>1694</v>
      </c>
      <c r="J731" s="2" t="s">
        <v>739</v>
      </c>
      <c r="K731" s="18">
        <v>23</v>
      </c>
      <c r="L731" s="2" t="s">
        <v>817</v>
      </c>
    </row>
    <row r="732" spans="1:12" s="11" customFormat="1" ht="28.5" customHeight="1">
      <c r="A732" s="2" t="s">
        <v>1975</v>
      </c>
      <c r="B732" s="2" t="s">
        <v>2765</v>
      </c>
      <c r="C732" s="2" t="s">
        <v>1830</v>
      </c>
      <c r="D732" s="2" t="s">
        <v>2202</v>
      </c>
      <c r="E732" s="2" t="s">
        <v>1831</v>
      </c>
      <c r="F732" s="2" t="s">
        <v>2202</v>
      </c>
      <c r="G732" s="2" t="s">
        <v>190</v>
      </c>
      <c r="H732" s="2" t="s">
        <v>2065</v>
      </c>
      <c r="I732" s="2" t="s">
        <v>1693</v>
      </c>
      <c r="J732" s="2" t="s">
        <v>739</v>
      </c>
      <c r="K732" s="18">
        <v>12</v>
      </c>
      <c r="L732" s="2" t="s">
        <v>817</v>
      </c>
    </row>
    <row r="733" spans="1:12" s="11" customFormat="1" ht="32.25" customHeight="1">
      <c r="A733" s="2" t="s">
        <v>1976</v>
      </c>
      <c r="B733" s="2" t="s">
        <v>2765</v>
      </c>
      <c r="C733" s="2" t="s">
        <v>1830</v>
      </c>
      <c r="D733" s="2" t="s">
        <v>2202</v>
      </c>
      <c r="E733" s="2" t="s">
        <v>1831</v>
      </c>
      <c r="F733" s="2" t="s">
        <v>2202</v>
      </c>
      <c r="G733" s="2" t="s">
        <v>190</v>
      </c>
      <c r="H733" s="2" t="s">
        <v>1881</v>
      </c>
      <c r="I733" s="2" t="s">
        <v>663</v>
      </c>
      <c r="J733" s="2" t="s">
        <v>2171</v>
      </c>
      <c r="K733" s="18">
        <v>44</v>
      </c>
      <c r="L733" s="2" t="s">
        <v>1836</v>
      </c>
    </row>
    <row r="734" spans="1:12" s="11" customFormat="1" ht="20">
      <c r="A734" s="2" t="s">
        <v>1977</v>
      </c>
      <c r="B734" s="2" t="s">
        <v>2765</v>
      </c>
      <c r="C734" s="2" t="s">
        <v>1830</v>
      </c>
      <c r="D734" s="2" t="s">
        <v>2202</v>
      </c>
      <c r="E734" s="2" t="s">
        <v>1831</v>
      </c>
      <c r="F734" s="2" t="s">
        <v>2202</v>
      </c>
      <c r="G734" s="2" t="s">
        <v>190</v>
      </c>
      <c r="H734" s="2" t="s">
        <v>2066</v>
      </c>
      <c r="I734" s="2" t="s">
        <v>1721</v>
      </c>
      <c r="J734" s="2" t="s">
        <v>743</v>
      </c>
      <c r="K734" s="18">
        <v>16</v>
      </c>
      <c r="L734" s="2" t="s">
        <v>869</v>
      </c>
    </row>
    <row r="735" spans="1:12" s="11" customFormat="1" ht="42.75" customHeight="1">
      <c r="A735" s="2" t="s">
        <v>1978</v>
      </c>
      <c r="B735" s="2" t="s">
        <v>2765</v>
      </c>
      <c r="C735" s="2" t="s">
        <v>1830</v>
      </c>
      <c r="D735" s="2" t="s">
        <v>2202</v>
      </c>
      <c r="E735" s="2" t="s">
        <v>1831</v>
      </c>
      <c r="F735" s="2" t="s">
        <v>2202</v>
      </c>
      <c r="G735" s="2" t="s">
        <v>190</v>
      </c>
      <c r="H735" s="2" t="s">
        <v>2067</v>
      </c>
      <c r="I735" s="2" t="s">
        <v>679</v>
      </c>
      <c r="J735" s="2" t="s">
        <v>745</v>
      </c>
      <c r="K735" s="18">
        <v>25</v>
      </c>
      <c r="L735" s="2" t="s">
        <v>839</v>
      </c>
    </row>
    <row r="736" spans="1:12" s="11" customFormat="1" ht="39" customHeight="1">
      <c r="A736" s="2" t="s">
        <v>1979</v>
      </c>
      <c r="B736" s="2" t="s">
        <v>2765</v>
      </c>
      <c r="C736" s="2" t="s">
        <v>1830</v>
      </c>
      <c r="D736" s="2" t="s">
        <v>2202</v>
      </c>
      <c r="E736" s="2" t="s">
        <v>1831</v>
      </c>
      <c r="F736" s="2" t="s">
        <v>2202</v>
      </c>
      <c r="G736" s="2" t="s">
        <v>190</v>
      </c>
      <c r="H736" s="2" t="s">
        <v>2068</v>
      </c>
      <c r="I736" s="2" t="s">
        <v>798</v>
      </c>
      <c r="J736" s="2" t="s">
        <v>747</v>
      </c>
      <c r="K736" s="18">
        <v>25</v>
      </c>
      <c r="L736" s="2" t="s">
        <v>1837</v>
      </c>
    </row>
    <row r="737" spans="1:12" s="11" customFormat="1" ht="20">
      <c r="A737" s="2" t="s">
        <v>1980</v>
      </c>
      <c r="B737" s="2" t="s">
        <v>2765</v>
      </c>
      <c r="C737" s="2" t="s">
        <v>1830</v>
      </c>
      <c r="D737" s="2" t="s">
        <v>2202</v>
      </c>
      <c r="E737" s="2" t="s">
        <v>1831</v>
      </c>
      <c r="F737" s="2" t="s">
        <v>2202</v>
      </c>
      <c r="G737" s="2" t="s">
        <v>190</v>
      </c>
      <c r="H737" s="2" t="s">
        <v>2069</v>
      </c>
      <c r="I737" s="2" t="s">
        <v>84</v>
      </c>
      <c r="J737" s="2" t="s">
        <v>749</v>
      </c>
      <c r="K737" s="18">
        <v>29</v>
      </c>
      <c r="L737" s="2" t="s">
        <v>1402</v>
      </c>
    </row>
    <row r="738" spans="1:12" s="11" customFormat="1" ht="20">
      <c r="A738" s="2" t="s">
        <v>1981</v>
      </c>
      <c r="B738" s="2" t="s">
        <v>2765</v>
      </c>
      <c r="C738" s="2" t="s">
        <v>1830</v>
      </c>
      <c r="D738" s="2" t="s">
        <v>2202</v>
      </c>
      <c r="E738" s="2" t="s">
        <v>1831</v>
      </c>
      <c r="F738" s="2" t="s">
        <v>2202</v>
      </c>
      <c r="G738" s="2" t="s">
        <v>190</v>
      </c>
      <c r="H738" s="2" t="s">
        <v>1422</v>
      </c>
      <c r="I738" s="2" t="s">
        <v>914</v>
      </c>
      <c r="J738" s="2" t="s">
        <v>751</v>
      </c>
      <c r="K738" s="18">
        <v>22</v>
      </c>
      <c r="L738" s="2" t="s">
        <v>817</v>
      </c>
    </row>
    <row r="739" spans="1:12" s="11" customFormat="1" ht="30">
      <c r="A739" s="2" t="s">
        <v>1982</v>
      </c>
      <c r="B739" s="2" t="s">
        <v>2765</v>
      </c>
      <c r="C739" s="2" t="s">
        <v>1830</v>
      </c>
      <c r="D739" s="2" t="s">
        <v>2202</v>
      </c>
      <c r="E739" s="2" t="s">
        <v>1831</v>
      </c>
      <c r="F739" s="2" t="s">
        <v>2202</v>
      </c>
      <c r="G739" s="2" t="s">
        <v>190</v>
      </c>
      <c r="H739" s="2" t="s">
        <v>2070</v>
      </c>
      <c r="I739" s="2" t="s">
        <v>1686</v>
      </c>
      <c r="J739" s="2" t="s">
        <v>753</v>
      </c>
      <c r="K739" s="18">
        <v>30</v>
      </c>
      <c r="L739" s="2" t="s">
        <v>1838</v>
      </c>
    </row>
    <row r="740" spans="1:12" s="11" customFormat="1" ht="20">
      <c r="A740" s="2" t="s">
        <v>1983</v>
      </c>
      <c r="B740" s="2" t="s">
        <v>2765</v>
      </c>
      <c r="C740" s="2" t="s">
        <v>1830</v>
      </c>
      <c r="D740" s="2" t="s">
        <v>2202</v>
      </c>
      <c r="E740" s="2" t="s">
        <v>1831</v>
      </c>
      <c r="F740" s="2" t="s">
        <v>2202</v>
      </c>
      <c r="G740" s="2" t="s">
        <v>190</v>
      </c>
      <c r="H740" s="2" t="s">
        <v>1434</v>
      </c>
      <c r="I740" s="2" t="s">
        <v>704</v>
      </c>
      <c r="J740" s="2" t="s">
        <v>734</v>
      </c>
      <c r="K740" s="18">
        <v>16</v>
      </c>
      <c r="L740" s="2" t="s">
        <v>1839</v>
      </c>
    </row>
    <row r="741" spans="1:12" s="11" customFormat="1" ht="20">
      <c r="A741" s="2" t="s">
        <v>1984</v>
      </c>
      <c r="B741" s="2" t="s">
        <v>2765</v>
      </c>
      <c r="C741" s="2" t="s">
        <v>1830</v>
      </c>
      <c r="D741" s="2" t="s">
        <v>2202</v>
      </c>
      <c r="E741" s="2" t="s">
        <v>1831</v>
      </c>
      <c r="F741" s="2" t="s">
        <v>2202</v>
      </c>
      <c r="G741" s="2" t="s">
        <v>190</v>
      </c>
      <c r="H741" s="2" t="s">
        <v>2071</v>
      </c>
      <c r="I741" s="2" t="s">
        <v>657</v>
      </c>
      <c r="J741" s="2" t="s">
        <v>737</v>
      </c>
      <c r="K741" s="18">
        <v>4</v>
      </c>
      <c r="L741" s="2" t="s">
        <v>1839</v>
      </c>
    </row>
    <row r="742" spans="1:12" s="11" customFormat="1" ht="30">
      <c r="A742" s="2" t="s">
        <v>176</v>
      </c>
      <c r="B742" s="2" t="s">
        <v>2765</v>
      </c>
      <c r="C742" s="2" t="s">
        <v>1830</v>
      </c>
      <c r="D742" s="2" t="s">
        <v>2202</v>
      </c>
      <c r="E742" s="2" t="s">
        <v>1831</v>
      </c>
      <c r="F742" s="2" t="s">
        <v>2202</v>
      </c>
      <c r="G742" s="2" t="s">
        <v>190</v>
      </c>
      <c r="H742" s="2" t="s">
        <v>2072</v>
      </c>
      <c r="I742" s="2" t="s">
        <v>801</v>
      </c>
      <c r="J742" s="2" t="s">
        <v>737</v>
      </c>
      <c r="K742" s="18">
        <v>16</v>
      </c>
      <c r="L742" s="2" t="s">
        <v>2200</v>
      </c>
    </row>
    <row r="743" spans="1:12" s="11" customFormat="1" ht="57.75" customHeight="1">
      <c r="A743" s="2" t="s">
        <v>1985</v>
      </c>
      <c r="B743" s="2" t="s">
        <v>2765</v>
      </c>
      <c r="C743" s="2" t="s">
        <v>1830</v>
      </c>
      <c r="D743" s="2" t="s">
        <v>2202</v>
      </c>
      <c r="E743" s="2" t="s">
        <v>1831</v>
      </c>
      <c r="F743" s="2" t="s">
        <v>2202</v>
      </c>
      <c r="G743" s="2" t="s">
        <v>190</v>
      </c>
      <c r="H743" s="2" t="s">
        <v>2073</v>
      </c>
      <c r="I743" s="2" t="s">
        <v>1690</v>
      </c>
      <c r="J743" s="2" t="s">
        <v>737</v>
      </c>
      <c r="K743" s="18">
        <v>25</v>
      </c>
      <c r="L743" s="2" t="s">
        <v>1562</v>
      </c>
    </row>
    <row r="744" spans="1:12" s="11" customFormat="1" ht="20">
      <c r="A744" s="2" t="s">
        <v>1986</v>
      </c>
      <c r="B744" s="2" t="s">
        <v>2765</v>
      </c>
      <c r="C744" s="2" t="s">
        <v>1830</v>
      </c>
      <c r="D744" s="2" t="s">
        <v>2202</v>
      </c>
      <c r="E744" s="2" t="s">
        <v>1831</v>
      </c>
      <c r="F744" s="2" t="s">
        <v>2202</v>
      </c>
      <c r="G744" s="2" t="s">
        <v>190</v>
      </c>
      <c r="H744" s="2" t="s">
        <v>1630</v>
      </c>
      <c r="I744" s="2" t="s">
        <v>994</v>
      </c>
      <c r="J744" s="2" t="s">
        <v>1742</v>
      </c>
      <c r="K744" s="18">
        <v>0</v>
      </c>
      <c r="L744" s="2" t="s">
        <v>735</v>
      </c>
    </row>
    <row r="745" spans="1:12" s="11" customFormat="1" ht="50">
      <c r="A745" s="2" t="s">
        <v>1987</v>
      </c>
      <c r="B745" s="2" t="s">
        <v>2765</v>
      </c>
      <c r="C745" s="2" t="s">
        <v>1830</v>
      </c>
      <c r="D745" s="2" t="s">
        <v>2202</v>
      </c>
      <c r="E745" s="2" t="s">
        <v>1831</v>
      </c>
      <c r="F745" s="2" t="s">
        <v>2202</v>
      </c>
      <c r="G745" s="2" t="s">
        <v>190</v>
      </c>
      <c r="H745" s="2" t="s">
        <v>2185</v>
      </c>
      <c r="I745" s="2" t="s">
        <v>1692</v>
      </c>
      <c r="J745" s="2" t="s">
        <v>2186</v>
      </c>
      <c r="K745" s="18">
        <v>23</v>
      </c>
      <c r="L745" s="2" t="s">
        <v>2187</v>
      </c>
    </row>
    <row r="746" spans="1:12" s="11" customFormat="1" ht="30">
      <c r="A746" s="2" t="s">
        <v>1988</v>
      </c>
      <c r="B746" s="2" t="s">
        <v>2765</v>
      </c>
      <c r="C746" s="2" t="s">
        <v>1830</v>
      </c>
      <c r="D746" s="2" t="s">
        <v>2202</v>
      </c>
      <c r="E746" s="2" t="s">
        <v>1831</v>
      </c>
      <c r="F746" s="2" t="s">
        <v>2202</v>
      </c>
      <c r="G746" s="2" t="s">
        <v>190</v>
      </c>
      <c r="H746" s="2" t="s">
        <v>2188</v>
      </c>
      <c r="I746" s="2" t="s">
        <v>2311</v>
      </c>
      <c r="J746" s="2" t="s">
        <v>2189</v>
      </c>
      <c r="K746" s="18">
        <v>26</v>
      </c>
      <c r="L746" s="2" t="s">
        <v>2190</v>
      </c>
    </row>
    <row r="747" spans="1:12" s="11" customFormat="1" ht="30">
      <c r="A747" s="2" t="s">
        <v>1989</v>
      </c>
      <c r="B747" s="2" t="s">
        <v>2765</v>
      </c>
      <c r="C747" s="2" t="s">
        <v>1830</v>
      </c>
      <c r="D747" s="2" t="s">
        <v>2202</v>
      </c>
      <c r="E747" s="2" t="s">
        <v>1831</v>
      </c>
      <c r="F747" s="2" t="s">
        <v>2202</v>
      </c>
      <c r="G747" s="2" t="s">
        <v>190</v>
      </c>
      <c r="H747" s="2" t="s">
        <v>2188</v>
      </c>
      <c r="I747" s="2" t="s">
        <v>2309</v>
      </c>
      <c r="J747" s="2" t="s">
        <v>1432</v>
      </c>
      <c r="K747" s="18">
        <v>33</v>
      </c>
      <c r="L747" s="2" t="s">
        <v>1433</v>
      </c>
    </row>
    <row r="748" spans="1:12" s="11" customFormat="1" ht="30">
      <c r="A748" s="2" t="s">
        <v>1990</v>
      </c>
      <c r="B748" s="2" t="s">
        <v>2765</v>
      </c>
      <c r="C748" s="2" t="s">
        <v>1830</v>
      </c>
      <c r="D748" s="2" t="s">
        <v>2202</v>
      </c>
      <c r="E748" s="2" t="s">
        <v>1831</v>
      </c>
      <c r="F748" s="2" t="s">
        <v>2202</v>
      </c>
      <c r="G748" s="2" t="s">
        <v>190</v>
      </c>
      <c r="H748" s="2" t="s">
        <v>2191</v>
      </c>
      <c r="I748" s="2" t="s">
        <v>1674</v>
      </c>
      <c r="J748" s="2" t="s">
        <v>2192</v>
      </c>
      <c r="K748" s="18">
        <v>31</v>
      </c>
      <c r="L748" s="2" t="s">
        <v>2193</v>
      </c>
    </row>
    <row r="749" spans="1:12" s="11" customFormat="1" ht="20">
      <c r="A749" s="2" t="s">
        <v>1991</v>
      </c>
      <c r="B749" s="2" t="s">
        <v>2765</v>
      </c>
      <c r="C749" s="2" t="s">
        <v>1830</v>
      </c>
      <c r="D749" s="2" t="s">
        <v>2202</v>
      </c>
      <c r="E749" s="2" t="s">
        <v>1831</v>
      </c>
      <c r="F749" s="2" t="s">
        <v>2202</v>
      </c>
      <c r="G749" s="2" t="s">
        <v>190</v>
      </c>
      <c r="H749" s="2" t="s">
        <v>2074</v>
      </c>
      <c r="I749" s="2" t="s">
        <v>95</v>
      </c>
      <c r="J749" s="2" t="s">
        <v>2226</v>
      </c>
      <c r="K749" s="18">
        <v>32</v>
      </c>
      <c r="L749" s="2" t="s">
        <v>2201</v>
      </c>
    </row>
    <row r="750" spans="1:12" s="11" customFormat="1" ht="12.5">
      <c r="A750" s="751" t="s">
        <v>1807</v>
      </c>
      <c r="B750" s="752"/>
      <c r="C750" s="752"/>
      <c r="D750" s="752"/>
      <c r="E750" s="752"/>
      <c r="F750" s="752"/>
      <c r="G750" s="752"/>
      <c r="H750" s="752"/>
      <c r="I750" s="752"/>
      <c r="J750" s="752"/>
      <c r="K750" s="18">
        <v>627</v>
      </c>
      <c r="L750" s="2"/>
    </row>
    <row r="751" spans="1:12" s="11" customFormat="1" ht="20">
      <c r="A751" s="2" t="s">
        <v>1992</v>
      </c>
      <c r="B751" s="2" t="s">
        <v>2765</v>
      </c>
      <c r="C751" s="2" t="s">
        <v>2203</v>
      </c>
      <c r="D751" s="2" t="s">
        <v>3183</v>
      </c>
      <c r="E751" s="2" t="s">
        <v>2204</v>
      </c>
      <c r="F751" s="2" t="s">
        <v>2207</v>
      </c>
      <c r="G751" s="2" t="s">
        <v>2205</v>
      </c>
      <c r="H751" s="2" t="s">
        <v>1439</v>
      </c>
      <c r="I751" s="2" t="s">
        <v>2206</v>
      </c>
      <c r="J751" s="2" t="s">
        <v>727</v>
      </c>
      <c r="K751" s="18">
        <v>17</v>
      </c>
      <c r="L751" s="2" t="s">
        <v>728</v>
      </c>
    </row>
    <row r="752" spans="1:12" s="11" customFormat="1" ht="20">
      <c r="A752" s="2" t="s">
        <v>3097</v>
      </c>
      <c r="B752" s="2" t="s">
        <v>2765</v>
      </c>
      <c r="C752" s="2" t="s">
        <v>2203</v>
      </c>
      <c r="D752" s="77" t="s">
        <v>3183</v>
      </c>
      <c r="E752" s="2" t="s">
        <v>2204</v>
      </c>
      <c r="F752" s="2" t="s">
        <v>2207</v>
      </c>
      <c r="G752" s="2" t="s">
        <v>2205</v>
      </c>
      <c r="H752" s="2" t="s">
        <v>1440</v>
      </c>
      <c r="I752" s="2" t="s">
        <v>2306</v>
      </c>
      <c r="J752" s="2" t="s">
        <v>739</v>
      </c>
      <c r="K752" s="18">
        <v>20</v>
      </c>
      <c r="L752" s="2" t="s">
        <v>817</v>
      </c>
    </row>
    <row r="753" spans="1:12" s="11" customFormat="1" ht="20">
      <c r="A753" s="2" t="s">
        <v>1993</v>
      </c>
      <c r="B753" s="2" t="s">
        <v>2765</v>
      </c>
      <c r="C753" s="2" t="s">
        <v>2203</v>
      </c>
      <c r="D753" s="77" t="s">
        <v>3183</v>
      </c>
      <c r="E753" s="2" t="s">
        <v>2204</v>
      </c>
      <c r="F753" s="2" t="s">
        <v>2207</v>
      </c>
      <c r="G753" s="2" t="s">
        <v>2205</v>
      </c>
      <c r="H753" s="2" t="s">
        <v>1442</v>
      </c>
      <c r="I753" s="2" t="s">
        <v>1689</v>
      </c>
      <c r="J753" s="2" t="s">
        <v>743</v>
      </c>
      <c r="K753" s="18">
        <v>20</v>
      </c>
      <c r="L753" s="2" t="s">
        <v>869</v>
      </c>
    </row>
    <row r="754" spans="1:12" s="11" customFormat="1" ht="20">
      <c r="A754" s="2" t="s">
        <v>811</v>
      </c>
      <c r="B754" s="2" t="s">
        <v>2765</v>
      </c>
      <c r="C754" s="2" t="s">
        <v>2203</v>
      </c>
      <c r="D754" s="77" t="s">
        <v>3183</v>
      </c>
      <c r="E754" s="2" t="s">
        <v>2204</v>
      </c>
      <c r="F754" s="2" t="s">
        <v>2207</v>
      </c>
      <c r="G754" s="2" t="s">
        <v>2205</v>
      </c>
      <c r="H754" s="2" t="s">
        <v>1441</v>
      </c>
      <c r="I754" s="2" t="s">
        <v>1690</v>
      </c>
      <c r="J754" s="2" t="s">
        <v>745</v>
      </c>
      <c r="K754" s="18">
        <v>22</v>
      </c>
      <c r="L754" s="2" t="s">
        <v>839</v>
      </c>
    </row>
    <row r="755" spans="1:12" s="11" customFormat="1" ht="20">
      <c r="A755" s="2" t="s">
        <v>1994</v>
      </c>
      <c r="B755" s="2" t="s">
        <v>2765</v>
      </c>
      <c r="C755" s="2" t="s">
        <v>2203</v>
      </c>
      <c r="D755" s="77" t="s">
        <v>3183</v>
      </c>
      <c r="E755" s="2" t="s">
        <v>2204</v>
      </c>
      <c r="F755" s="2" t="s">
        <v>2207</v>
      </c>
      <c r="G755" s="2" t="s">
        <v>2205</v>
      </c>
      <c r="H755" s="2" t="s">
        <v>1438</v>
      </c>
      <c r="I755" s="2" t="s">
        <v>2304</v>
      </c>
      <c r="J755" s="2" t="s">
        <v>755</v>
      </c>
      <c r="K755" s="18">
        <v>28</v>
      </c>
      <c r="L755" s="2" t="s">
        <v>756</v>
      </c>
    </row>
    <row r="756" spans="1:12" s="11" customFormat="1" ht="20">
      <c r="A756" s="2" t="s">
        <v>1995</v>
      </c>
      <c r="B756" s="2" t="s">
        <v>2765</v>
      </c>
      <c r="C756" s="2" t="s">
        <v>2203</v>
      </c>
      <c r="D756" s="77" t="s">
        <v>3183</v>
      </c>
      <c r="E756" s="2" t="s">
        <v>2204</v>
      </c>
      <c r="F756" s="2" t="s">
        <v>2207</v>
      </c>
      <c r="G756" s="2" t="s">
        <v>2205</v>
      </c>
      <c r="H756" s="2" t="s">
        <v>948</v>
      </c>
      <c r="I756" s="2" t="s">
        <v>1687</v>
      </c>
      <c r="J756" s="2" t="s">
        <v>548</v>
      </c>
      <c r="K756" s="18">
        <v>0</v>
      </c>
      <c r="L756" s="2" t="s">
        <v>846</v>
      </c>
    </row>
    <row r="757" spans="1:12" s="11" customFormat="1" ht="12.5">
      <c r="A757" s="751" t="s">
        <v>1807</v>
      </c>
      <c r="B757" s="752"/>
      <c r="C757" s="752"/>
      <c r="D757" s="752"/>
      <c r="E757" s="752"/>
      <c r="F757" s="752"/>
      <c r="G757" s="752"/>
      <c r="H757" s="752"/>
      <c r="I757" s="752"/>
      <c r="J757" s="752"/>
      <c r="K757" s="18">
        <v>107</v>
      </c>
      <c r="L757" s="2"/>
    </row>
    <row r="758" spans="1:12" s="11" customFormat="1" ht="20">
      <c r="A758" s="2" t="s">
        <v>1996</v>
      </c>
      <c r="B758" s="2" t="s">
        <v>2765</v>
      </c>
      <c r="C758" s="2" t="s">
        <v>2208</v>
      </c>
      <c r="D758" s="2" t="s">
        <v>2211</v>
      </c>
      <c r="E758" s="2" t="s">
        <v>2209</v>
      </c>
      <c r="F758" s="2" t="s">
        <v>2211</v>
      </c>
      <c r="G758" s="2" t="s">
        <v>1092</v>
      </c>
      <c r="H758" s="2" t="s">
        <v>468</v>
      </c>
      <c r="I758" s="2" t="s">
        <v>2309</v>
      </c>
      <c r="J758" s="2" t="s">
        <v>720</v>
      </c>
      <c r="K758" s="18">
        <v>6</v>
      </c>
      <c r="L758" s="2" t="s">
        <v>721</v>
      </c>
    </row>
    <row r="759" spans="1:12" s="11" customFormat="1" ht="20">
      <c r="A759" s="2" t="s">
        <v>1997</v>
      </c>
      <c r="B759" s="2" t="s">
        <v>2765</v>
      </c>
      <c r="C759" s="2" t="s">
        <v>2208</v>
      </c>
      <c r="D759" s="2" t="s">
        <v>2211</v>
      </c>
      <c r="E759" s="2" t="s">
        <v>2209</v>
      </c>
      <c r="F759" s="2" t="s">
        <v>2211</v>
      </c>
      <c r="G759" s="2" t="s">
        <v>1092</v>
      </c>
      <c r="H759" s="2" t="s">
        <v>1443</v>
      </c>
      <c r="I759" s="2" t="s">
        <v>1691</v>
      </c>
      <c r="J759" s="2" t="s">
        <v>1444</v>
      </c>
      <c r="K759" s="18">
        <v>25</v>
      </c>
      <c r="L759" s="2" t="s">
        <v>2210</v>
      </c>
    </row>
    <row r="760" spans="1:12" s="11" customFormat="1" ht="29.25" customHeight="1">
      <c r="A760" s="2" t="s">
        <v>1998</v>
      </c>
      <c r="B760" s="2" t="s">
        <v>2765</v>
      </c>
      <c r="C760" s="2" t="s">
        <v>2208</v>
      </c>
      <c r="D760" s="2" t="s">
        <v>2211</v>
      </c>
      <c r="E760" s="2" t="s">
        <v>2209</v>
      </c>
      <c r="F760" s="2" t="s">
        <v>2211</v>
      </c>
      <c r="G760" s="2" t="s">
        <v>1092</v>
      </c>
      <c r="H760" s="2" t="s">
        <v>2075</v>
      </c>
      <c r="I760" s="2" t="s">
        <v>2306</v>
      </c>
      <c r="J760" s="2" t="s">
        <v>2295</v>
      </c>
      <c r="K760" s="18">
        <v>27</v>
      </c>
      <c r="L760" s="2" t="s">
        <v>2210</v>
      </c>
    </row>
    <row r="761" spans="1:12" s="11" customFormat="1" ht="26.25" customHeight="1">
      <c r="A761" s="2" t="s">
        <v>1999</v>
      </c>
      <c r="B761" s="2" t="s">
        <v>2765</v>
      </c>
      <c r="C761" s="2" t="s">
        <v>2208</v>
      </c>
      <c r="D761" s="2" t="s">
        <v>2211</v>
      </c>
      <c r="E761" s="2" t="s">
        <v>2209</v>
      </c>
      <c r="F761" s="2" t="s">
        <v>2211</v>
      </c>
      <c r="G761" s="2" t="s">
        <v>1092</v>
      </c>
      <c r="H761" s="2" t="s">
        <v>2076</v>
      </c>
      <c r="I761" s="2" t="s">
        <v>1690</v>
      </c>
      <c r="J761" s="2" t="s">
        <v>2295</v>
      </c>
      <c r="K761" s="18">
        <v>38</v>
      </c>
      <c r="L761" s="2" t="s">
        <v>2210</v>
      </c>
    </row>
    <row r="762" spans="1:12" s="11" customFormat="1" ht="20">
      <c r="A762" s="2" t="s">
        <v>2000</v>
      </c>
      <c r="B762" s="2" t="s">
        <v>2765</v>
      </c>
      <c r="C762" s="2" t="s">
        <v>2208</v>
      </c>
      <c r="D762" s="2" t="s">
        <v>2211</v>
      </c>
      <c r="E762" s="2" t="s">
        <v>2209</v>
      </c>
      <c r="F762" s="2" t="s">
        <v>2211</v>
      </c>
      <c r="G762" s="2" t="s">
        <v>1092</v>
      </c>
      <c r="H762" s="2" t="s">
        <v>2077</v>
      </c>
      <c r="I762" s="2" t="s">
        <v>1689</v>
      </c>
      <c r="J762" s="2" t="s">
        <v>2295</v>
      </c>
      <c r="K762" s="18">
        <v>36</v>
      </c>
      <c r="L762" s="2" t="s">
        <v>2210</v>
      </c>
    </row>
    <row r="763" spans="1:12" s="11" customFormat="1" ht="20">
      <c r="A763" s="2" t="s">
        <v>2001</v>
      </c>
      <c r="B763" s="2" t="s">
        <v>2765</v>
      </c>
      <c r="C763" s="2" t="s">
        <v>2208</v>
      </c>
      <c r="D763" s="2" t="s">
        <v>2211</v>
      </c>
      <c r="E763" s="2" t="s">
        <v>2209</v>
      </c>
      <c r="F763" s="2" t="s">
        <v>2211</v>
      </c>
      <c r="G763" s="2" t="s">
        <v>1092</v>
      </c>
      <c r="H763" s="2" t="s">
        <v>2078</v>
      </c>
      <c r="I763" s="2" t="s">
        <v>683</v>
      </c>
      <c r="J763" s="2" t="s">
        <v>2295</v>
      </c>
      <c r="K763" s="18">
        <v>34</v>
      </c>
      <c r="L763" s="2" t="s">
        <v>2210</v>
      </c>
    </row>
    <row r="764" spans="1:12" s="11" customFormat="1" ht="20">
      <c r="A764" s="2" t="s">
        <v>2002</v>
      </c>
      <c r="B764" s="2" t="s">
        <v>2765</v>
      </c>
      <c r="C764" s="2" t="s">
        <v>2208</v>
      </c>
      <c r="D764" s="2" t="s">
        <v>2211</v>
      </c>
      <c r="E764" s="2" t="s">
        <v>2209</v>
      </c>
      <c r="F764" s="2" t="s">
        <v>2211</v>
      </c>
      <c r="G764" s="2" t="s">
        <v>1092</v>
      </c>
      <c r="H764" s="2" t="s">
        <v>2079</v>
      </c>
      <c r="I764" s="2" t="s">
        <v>1692</v>
      </c>
      <c r="J764" s="2" t="s">
        <v>2295</v>
      </c>
      <c r="K764" s="18">
        <v>38</v>
      </c>
      <c r="L764" s="2" t="s">
        <v>2210</v>
      </c>
    </row>
    <row r="765" spans="1:12" s="11" customFormat="1" ht="20">
      <c r="A765" s="2" t="s">
        <v>2003</v>
      </c>
      <c r="B765" s="2" t="s">
        <v>2765</v>
      </c>
      <c r="C765" s="2" t="s">
        <v>2208</v>
      </c>
      <c r="D765" s="2" t="s">
        <v>2211</v>
      </c>
      <c r="E765" s="2" t="s">
        <v>2209</v>
      </c>
      <c r="F765" s="2" t="s">
        <v>2211</v>
      </c>
      <c r="G765" s="2" t="s">
        <v>1092</v>
      </c>
      <c r="H765" s="2" t="s">
        <v>1785</v>
      </c>
      <c r="I765" s="2" t="s">
        <v>2304</v>
      </c>
      <c r="J765" s="2" t="s">
        <v>548</v>
      </c>
      <c r="K765" s="18">
        <v>0</v>
      </c>
      <c r="L765" s="2" t="s">
        <v>2210</v>
      </c>
    </row>
    <row r="766" spans="1:12" s="11" customFormat="1" ht="12.5">
      <c r="A766" s="751" t="s">
        <v>1807</v>
      </c>
      <c r="B766" s="752"/>
      <c r="C766" s="752"/>
      <c r="D766" s="752"/>
      <c r="E766" s="752"/>
      <c r="F766" s="752"/>
      <c r="G766" s="752"/>
      <c r="H766" s="752"/>
      <c r="I766" s="752"/>
      <c r="J766" s="752"/>
      <c r="K766" s="18">
        <v>221</v>
      </c>
      <c r="L766" s="2"/>
    </row>
    <row r="767" spans="1:12" s="11" customFormat="1" ht="30">
      <c r="A767" s="2" t="s">
        <v>857</v>
      </c>
      <c r="B767" s="2" t="s">
        <v>2765</v>
      </c>
      <c r="C767" s="2" t="s">
        <v>1462</v>
      </c>
      <c r="D767" s="2" t="s">
        <v>692</v>
      </c>
      <c r="E767" s="2" t="s">
        <v>693</v>
      </c>
      <c r="F767" s="2" t="s">
        <v>692</v>
      </c>
      <c r="G767" s="2" t="s">
        <v>775</v>
      </c>
      <c r="H767" s="2" t="s">
        <v>2080</v>
      </c>
      <c r="I767" s="2" t="s">
        <v>1061</v>
      </c>
      <c r="J767" s="2" t="s">
        <v>734</v>
      </c>
      <c r="K767" s="18">
        <v>16</v>
      </c>
      <c r="L767" s="2" t="s">
        <v>1564</v>
      </c>
    </row>
    <row r="768" spans="1:12" s="11" customFormat="1" ht="32.25" customHeight="1">
      <c r="A768" s="2" t="s">
        <v>2004</v>
      </c>
      <c r="B768" s="2" t="s">
        <v>2765</v>
      </c>
      <c r="C768" s="2" t="s">
        <v>1462</v>
      </c>
      <c r="D768" s="2" t="s">
        <v>692</v>
      </c>
      <c r="E768" s="2" t="s">
        <v>693</v>
      </c>
      <c r="F768" s="2" t="s">
        <v>692</v>
      </c>
      <c r="G768" s="2" t="s">
        <v>775</v>
      </c>
      <c r="H768" s="2" t="s">
        <v>719</v>
      </c>
      <c r="I768" s="2" t="s">
        <v>750</v>
      </c>
      <c r="J768" s="2" t="s">
        <v>720</v>
      </c>
      <c r="K768" s="18">
        <v>37</v>
      </c>
      <c r="L768" s="2" t="s">
        <v>1565</v>
      </c>
    </row>
    <row r="769" spans="1:12" s="11" customFormat="1" ht="30">
      <c r="A769" s="2" t="s">
        <v>2005</v>
      </c>
      <c r="B769" s="2" t="s">
        <v>2765</v>
      </c>
      <c r="C769" s="2" t="s">
        <v>1462</v>
      </c>
      <c r="D769" s="2" t="s">
        <v>692</v>
      </c>
      <c r="E769" s="2" t="s">
        <v>693</v>
      </c>
      <c r="F769" s="2" t="s">
        <v>1066</v>
      </c>
      <c r="G769" s="2" t="s">
        <v>972</v>
      </c>
      <c r="H769" s="2" t="s">
        <v>2081</v>
      </c>
      <c r="I769" s="2" t="s">
        <v>614</v>
      </c>
      <c r="J769" s="2" t="s">
        <v>737</v>
      </c>
      <c r="K769" s="18">
        <v>12</v>
      </c>
      <c r="L769" s="2" t="s">
        <v>735</v>
      </c>
    </row>
    <row r="770" spans="1:12" s="11" customFormat="1" ht="30">
      <c r="A770" s="2" t="s">
        <v>2006</v>
      </c>
      <c r="B770" s="2" t="s">
        <v>2765</v>
      </c>
      <c r="C770" s="2" t="s">
        <v>1462</v>
      </c>
      <c r="D770" s="2" t="s">
        <v>692</v>
      </c>
      <c r="E770" s="2" t="s">
        <v>693</v>
      </c>
      <c r="F770" s="2" t="s">
        <v>692</v>
      </c>
      <c r="G770" s="2" t="s">
        <v>972</v>
      </c>
      <c r="H770" s="2" t="s">
        <v>2083</v>
      </c>
      <c r="I770" s="2" t="s">
        <v>304</v>
      </c>
      <c r="J770" s="2" t="s">
        <v>737</v>
      </c>
      <c r="K770" s="18">
        <v>38</v>
      </c>
      <c r="L770" s="2" t="s">
        <v>1566</v>
      </c>
    </row>
    <row r="771" spans="1:12" s="11" customFormat="1" ht="40">
      <c r="A771" s="2" t="s">
        <v>2007</v>
      </c>
      <c r="B771" s="2" t="s">
        <v>2765</v>
      </c>
      <c r="C771" s="2" t="s">
        <v>1462</v>
      </c>
      <c r="D771" s="2" t="s">
        <v>692</v>
      </c>
      <c r="E771" s="2" t="s">
        <v>693</v>
      </c>
      <c r="F771" s="2" t="s">
        <v>692</v>
      </c>
      <c r="G771" s="2" t="s">
        <v>972</v>
      </c>
      <c r="H771" s="2" t="s">
        <v>2084</v>
      </c>
      <c r="I771" s="2" t="s">
        <v>914</v>
      </c>
      <c r="J771" s="2" t="s">
        <v>737</v>
      </c>
      <c r="K771" s="18">
        <v>18</v>
      </c>
      <c r="L771" s="2" t="s">
        <v>735</v>
      </c>
    </row>
    <row r="772" spans="1:12" s="11" customFormat="1" ht="30">
      <c r="A772" s="2" t="s">
        <v>2008</v>
      </c>
      <c r="B772" s="2" t="s">
        <v>2765</v>
      </c>
      <c r="C772" s="2" t="s">
        <v>1462</v>
      </c>
      <c r="D772" s="2" t="s">
        <v>692</v>
      </c>
      <c r="E772" s="2" t="s">
        <v>693</v>
      </c>
      <c r="F772" s="2" t="s">
        <v>692</v>
      </c>
      <c r="G772" s="2" t="s">
        <v>972</v>
      </c>
      <c r="H772" s="2" t="s">
        <v>2085</v>
      </c>
      <c r="I772" s="2" t="s">
        <v>1415</v>
      </c>
      <c r="J772" s="2" t="s">
        <v>737</v>
      </c>
      <c r="K772" s="18">
        <v>9</v>
      </c>
      <c r="L772" s="2" t="s">
        <v>1567</v>
      </c>
    </row>
    <row r="773" spans="1:12" s="11" customFormat="1" ht="30">
      <c r="A773" s="2" t="s">
        <v>2009</v>
      </c>
      <c r="B773" s="2" t="s">
        <v>2765</v>
      </c>
      <c r="C773" s="2" t="s">
        <v>1462</v>
      </c>
      <c r="D773" s="2" t="s">
        <v>692</v>
      </c>
      <c r="E773" s="2" t="s">
        <v>693</v>
      </c>
      <c r="F773" s="2" t="s">
        <v>692</v>
      </c>
      <c r="G773" s="2" t="s">
        <v>972</v>
      </c>
      <c r="H773" s="2" t="s">
        <v>2086</v>
      </c>
      <c r="I773" s="2" t="s">
        <v>898</v>
      </c>
      <c r="J773" s="2" t="s">
        <v>737</v>
      </c>
      <c r="K773" s="18">
        <v>25</v>
      </c>
      <c r="L773" s="2" t="s">
        <v>735</v>
      </c>
    </row>
    <row r="774" spans="1:12" s="11" customFormat="1" ht="30">
      <c r="A774" s="2" t="s">
        <v>2010</v>
      </c>
      <c r="B774" s="2" t="s">
        <v>2765</v>
      </c>
      <c r="C774" s="2" t="s">
        <v>1462</v>
      </c>
      <c r="D774" s="2" t="s">
        <v>692</v>
      </c>
      <c r="E774" s="2" t="s">
        <v>693</v>
      </c>
      <c r="F774" s="2" t="s">
        <v>692</v>
      </c>
      <c r="G774" s="2" t="s">
        <v>972</v>
      </c>
      <c r="H774" s="2" t="s">
        <v>2087</v>
      </c>
      <c r="I774" s="2" t="s">
        <v>1793</v>
      </c>
      <c r="J774" s="2" t="s">
        <v>737</v>
      </c>
      <c r="K774" s="18">
        <v>19</v>
      </c>
      <c r="L774" s="2" t="s">
        <v>1568</v>
      </c>
    </row>
    <row r="775" spans="1:12" s="11" customFormat="1" ht="30">
      <c r="A775" s="2" t="s">
        <v>2011</v>
      </c>
      <c r="B775" s="2" t="s">
        <v>2765</v>
      </c>
      <c r="C775" s="2" t="s">
        <v>1462</v>
      </c>
      <c r="D775" s="2" t="s">
        <v>692</v>
      </c>
      <c r="E775" s="2" t="s">
        <v>693</v>
      </c>
      <c r="F775" s="2" t="s">
        <v>692</v>
      </c>
      <c r="G775" s="2" t="s">
        <v>972</v>
      </c>
      <c r="H775" s="2" t="s">
        <v>2088</v>
      </c>
      <c r="I775" s="2" t="s">
        <v>1794</v>
      </c>
      <c r="J775" s="2" t="s">
        <v>737</v>
      </c>
      <c r="K775" s="18">
        <v>25</v>
      </c>
      <c r="L775" s="2" t="s">
        <v>735</v>
      </c>
    </row>
    <row r="776" spans="1:12" s="11" customFormat="1" ht="32.25" customHeight="1">
      <c r="A776" s="2" t="s">
        <v>2012</v>
      </c>
      <c r="B776" s="2" t="s">
        <v>2765</v>
      </c>
      <c r="C776" s="2" t="s">
        <v>1462</v>
      </c>
      <c r="D776" s="2" t="s">
        <v>692</v>
      </c>
      <c r="E776" s="2" t="s">
        <v>693</v>
      </c>
      <c r="F776" s="2" t="s">
        <v>692</v>
      </c>
      <c r="G776" s="2" t="s">
        <v>972</v>
      </c>
      <c r="H776" s="2" t="s">
        <v>2089</v>
      </c>
      <c r="I776" s="2" t="s">
        <v>818</v>
      </c>
      <c r="J776" s="2" t="s">
        <v>737</v>
      </c>
      <c r="K776" s="18">
        <v>22</v>
      </c>
      <c r="L776" s="2" t="s">
        <v>1569</v>
      </c>
    </row>
    <row r="777" spans="1:12" s="11" customFormat="1" ht="30">
      <c r="A777" s="2" t="s">
        <v>2013</v>
      </c>
      <c r="B777" s="2" t="s">
        <v>2765</v>
      </c>
      <c r="C777" s="2" t="s">
        <v>1462</v>
      </c>
      <c r="D777" s="2" t="s">
        <v>692</v>
      </c>
      <c r="E777" s="2" t="s">
        <v>693</v>
      </c>
      <c r="F777" s="2" t="s">
        <v>692</v>
      </c>
      <c r="G777" s="2" t="s">
        <v>972</v>
      </c>
      <c r="H777" s="2" t="s">
        <v>2090</v>
      </c>
      <c r="I777" s="2" t="s">
        <v>1795</v>
      </c>
      <c r="J777" s="2" t="s">
        <v>737</v>
      </c>
      <c r="K777" s="18">
        <v>19</v>
      </c>
      <c r="L777" s="2" t="s">
        <v>735</v>
      </c>
    </row>
    <row r="778" spans="1:12" s="11" customFormat="1" ht="30">
      <c r="A778" s="2" t="s">
        <v>2014</v>
      </c>
      <c r="B778" s="2" t="s">
        <v>2765</v>
      </c>
      <c r="C778" s="2" t="s">
        <v>1462</v>
      </c>
      <c r="D778" s="2" t="s">
        <v>692</v>
      </c>
      <c r="E778" s="2" t="s">
        <v>693</v>
      </c>
      <c r="F778" s="2" t="s">
        <v>692</v>
      </c>
      <c r="G778" s="2" t="s">
        <v>775</v>
      </c>
      <c r="H778" s="2" t="s">
        <v>2082</v>
      </c>
      <c r="I778" s="2" t="s">
        <v>1063</v>
      </c>
      <c r="J778" s="2" t="s">
        <v>737</v>
      </c>
      <c r="K778" s="18">
        <v>6</v>
      </c>
      <c r="L778" s="2" t="s">
        <v>735</v>
      </c>
    </row>
    <row r="779" spans="1:12" s="11" customFormat="1" ht="30">
      <c r="A779" s="2" t="s">
        <v>2015</v>
      </c>
      <c r="B779" s="2" t="s">
        <v>2765</v>
      </c>
      <c r="C779" s="2" t="s">
        <v>1462</v>
      </c>
      <c r="D779" s="2" t="s">
        <v>692</v>
      </c>
      <c r="E779" s="2" t="s">
        <v>693</v>
      </c>
      <c r="F779" s="2" t="s">
        <v>692</v>
      </c>
      <c r="G779" s="2" t="s">
        <v>972</v>
      </c>
      <c r="H779" s="2" t="s">
        <v>2091</v>
      </c>
      <c r="I779" s="2" t="s">
        <v>2039</v>
      </c>
      <c r="J779" s="2" t="s">
        <v>737</v>
      </c>
      <c r="K779" s="18">
        <v>4</v>
      </c>
      <c r="L779" s="2" t="s">
        <v>735</v>
      </c>
    </row>
    <row r="780" spans="1:12" s="11" customFormat="1" ht="30">
      <c r="A780" s="2" t="s">
        <v>1750</v>
      </c>
      <c r="B780" s="2" t="s">
        <v>2765</v>
      </c>
      <c r="C780" s="2" t="s">
        <v>1462</v>
      </c>
      <c r="D780" s="2" t="s">
        <v>692</v>
      </c>
      <c r="E780" s="2" t="s">
        <v>693</v>
      </c>
      <c r="F780" s="2" t="s">
        <v>692</v>
      </c>
      <c r="G780" s="2" t="s">
        <v>972</v>
      </c>
      <c r="H780" s="2" t="s">
        <v>2240</v>
      </c>
      <c r="I780" s="2" t="s">
        <v>1556</v>
      </c>
      <c r="J780" s="2" t="s">
        <v>1742</v>
      </c>
      <c r="K780" s="18">
        <v>0</v>
      </c>
      <c r="L780" s="2" t="s">
        <v>1570</v>
      </c>
    </row>
    <row r="781" spans="1:12" s="11" customFormat="1" ht="12.5">
      <c r="A781" s="751" t="s">
        <v>1807</v>
      </c>
      <c r="B781" s="752"/>
      <c r="C781" s="752"/>
      <c r="D781" s="752"/>
      <c r="E781" s="752"/>
      <c r="F781" s="752"/>
      <c r="G781" s="752"/>
      <c r="H781" s="752"/>
      <c r="I781" s="752"/>
      <c r="J781" s="752"/>
      <c r="K781" s="18">
        <v>250</v>
      </c>
      <c r="L781" s="2"/>
    </row>
    <row r="782" spans="1:12" s="11" customFormat="1" ht="20">
      <c r="A782" s="2" t="s">
        <v>2016</v>
      </c>
      <c r="B782" s="2" t="s">
        <v>2765</v>
      </c>
      <c r="C782" s="2" t="s">
        <v>967</v>
      </c>
      <c r="D782" s="2" t="s">
        <v>969</v>
      </c>
      <c r="E782" s="2" t="s">
        <v>968</v>
      </c>
      <c r="F782" s="2" t="s">
        <v>969</v>
      </c>
      <c r="G782" s="2" t="s">
        <v>2224</v>
      </c>
      <c r="H782" s="2" t="s">
        <v>1491</v>
      </c>
      <c r="I782" s="2" t="s">
        <v>1691</v>
      </c>
      <c r="J782" s="2" t="s">
        <v>720</v>
      </c>
      <c r="K782" s="18">
        <v>4</v>
      </c>
      <c r="L782" s="2" t="s">
        <v>721</v>
      </c>
    </row>
    <row r="783" spans="1:12" s="11" customFormat="1" ht="20">
      <c r="A783" s="2" t="s">
        <v>2017</v>
      </c>
      <c r="B783" s="2" t="s">
        <v>2765</v>
      </c>
      <c r="C783" s="2" t="s">
        <v>967</v>
      </c>
      <c r="D783" s="2" t="s">
        <v>969</v>
      </c>
      <c r="E783" s="2" t="s">
        <v>968</v>
      </c>
      <c r="F783" s="2" t="s">
        <v>969</v>
      </c>
      <c r="G783" s="2" t="s">
        <v>2224</v>
      </c>
      <c r="H783" s="2" t="s">
        <v>722</v>
      </c>
      <c r="I783" s="2" t="s">
        <v>1689</v>
      </c>
      <c r="J783" s="2" t="s">
        <v>723</v>
      </c>
      <c r="K783" s="18">
        <v>33</v>
      </c>
      <c r="L783" s="2" t="s">
        <v>135</v>
      </c>
    </row>
    <row r="784" spans="1:12" s="11" customFormat="1" ht="20">
      <c r="A784" s="2" t="s">
        <v>2018</v>
      </c>
      <c r="B784" s="2" t="s">
        <v>2765</v>
      </c>
      <c r="C784" s="2" t="s">
        <v>967</v>
      </c>
      <c r="D784" s="2" t="s">
        <v>969</v>
      </c>
      <c r="E784" s="2" t="s">
        <v>968</v>
      </c>
      <c r="F784" s="2" t="s">
        <v>969</v>
      </c>
      <c r="G784" s="2" t="s">
        <v>2224</v>
      </c>
      <c r="H784" s="2" t="s">
        <v>631</v>
      </c>
      <c r="I784" s="2" t="s">
        <v>2304</v>
      </c>
      <c r="J784" s="2" t="s">
        <v>727</v>
      </c>
      <c r="K784" s="18">
        <v>20</v>
      </c>
      <c r="L784" s="2" t="s">
        <v>1763</v>
      </c>
    </row>
    <row r="785" spans="1:12" s="11" customFormat="1" ht="20">
      <c r="A785" s="2" t="s">
        <v>2019</v>
      </c>
      <c r="B785" s="2" t="s">
        <v>2765</v>
      </c>
      <c r="C785" s="2" t="s">
        <v>967</v>
      </c>
      <c r="D785" s="2" t="s">
        <v>969</v>
      </c>
      <c r="E785" s="2" t="s">
        <v>968</v>
      </c>
      <c r="F785" s="2" t="s">
        <v>969</v>
      </c>
      <c r="G785" s="2" t="s">
        <v>2224</v>
      </c>
      <c r="H785" s="2" t="s">
        <v>2092</v>
      </c>
      <c r="I785" s="2" t="s">
        <v>683</v>
      </c>
      <c r="J785" s="2" t="s">
        <v>730</v>
      </c>
      <c r="K785" s="18">
        <v>26</v>
      </c>
      <c r="L785" s="2" t="s">
        <v>1212</v>
      </c>
    </row>
    <row r="786" spans="1:12" s="11" customFormat="1" ht="20">
      <c r="A786" s="2" t="s">
        <v>2020</v>
      </c>
      <c r="B786" s="2" t="s">
        <v>2765</v>
      </c>
      <c r="C786" s="2" t="s">
        <v>967</v>
      </c>
      <c r="D786" s="2" t="s">
        <v>969</v>
      </c>
      <c r="E786" s="2" t="s">
        <v>968</v>
      </c>
      <c r="F786" s="2" t="s">
        <v>969</v>
      </c>
      <c r="G786" s="2" t="s">
        <v>2224</v>
      </c>
      <c r="H786" s="2" t="s">
        <v>1445</v>
      </c>
      <c r="I786" s="2" t="s">
        <v>1690</v>
      </c>
      <c r="J786" s="2" t="s">
        <v>737</v>
      </c>
      <c r="K786" s="18">
        <v>6</v>
      </c>
      <c r="L786" s="2" t="s">
        <v>735</v>
      </c>
    </row>
    <row r="787" spans="1:12" s="11" customFormat="1" ht="42.75" customHeight="1">
      <c r="A787" s="2" t="s">
        <v>2021</v>
      </c>
      <c r="B787" s="2" t="s">
        <v>2765</v>
      </c>
      <c r="C787" s="2" t="s">
        <v>967</v>
      </c>
      <c r="D787" s="2" t="s">
        <v>969</v>
      </c>
      <c r="E787" s="2" t="s">
        <v>968</v>
      </c>
      <c r="F787" s="2" t="s">
        <v>969</v>
      </c>
      <c r="G787" s="2" t="s">
        <v>2224</v>
      </c>
      <c r="H787" s="2" t="s">
        <v>1446</v>
      </c>
      <c r="I787" s="2" t="s">
        <v>1447</v>
      </c>
      <c r="J787" s="2" t="s">
        <v>720</v>
      </c>
      <c r="K787" s="18">
        <v>4</v>
      </c>
      <c r="L787" s="2" t="s">
        <v>721</v>
      </c>
    </row>
    <row r="788" spans="1:12" s="11" customFormat="1" ht="20">
      <c r="A788" s="2" t="s">
        <v>2022</v>
      </c>
      <c r="B788" s="2" t="s">
        <v>2765</v>
      </c>
      <c r="C788" s="2" t="s">
        <v>967</v>
      </c>
      <c r="D788" s="2" t="s">
        <v>969</v>
      </c>
      <c r="E788" s="2" t="s">
        <v>968</v>
      </c>
      <c r="F788" s="2" t="s">
        <v>969</v>
      </c>
      <c r="G788" s="2" t="s">
        <v>2224</v>
      </c>
      <c r="H788" s="2" t="s">
        <v>740</v>
      </c>
      <c r="I788" s="2" t="s">
        <v>87</v>
      </c>
      <c r="J788" s="2" t="s">
        <v>741</v>
      </c>
      <c r="K788" s="18">
        <v>28</v>
      </c>
      <c r="L788" s="2" t="s">
        <v>851</v>
      </c>
    </row>
    <row r="789" spans="1:12" s="11" customFormat="1" ht="20">
      <c r="A789" s="2" t="s">
        <v>826</v>
      </c>
      <c r="B789" s="2" t="s">
        <v>2765</v>
      </c>
      <c r="C789" s="2" t="s">
        <v>967</v>
      </c>
      <c r="D789" s="2" t="s">
        <v>969</v>
      </c>
      <c r="E789" s="2" t="s">
        <v>968</v>
      </c>
      <c r="F789" s="2" t="s">
        <v>969</v>
      </c>
      <c r="G789" s="2" t="s">
        <v>2224</v>
      </c>
      <c r="H789" s="2" t="s">
        <v>1784</v>
      </c>
      <c r="I789" s="2" t="s">
        <v>2306</v>
      </c>
      <c r="J789" s="2" t="s">
        <v>755</v>
      </c>
      <c r="K789" s="18">
        <v>27</v>
      </c>
      <c r="L789" s="2" t="s">
        <v>756</v>
      </c>
    </row>
    <row r="790" spans="1:12" s="11" customFormat="1" ht="12.5">
      <c r="A790" s="751" t="s">
        <v>1807</v>
      </c>
      <c r="B790" s="752"/>
      <c r="C790" s="752"/>
      <c r="D790" s="752"/>
      <c r="E790" s="752"/>
      <c r="F790" s="752"/>
      <c r="G790" s="752"/>
      <c r="H790" s="752"/>
      <c r="I790" s="752"/>
      <c r="J790" s="752"/>
      <c r="K790" s="18">
        <v>148</v>
      </c>
      <c r="L790" s="2"/>
    </row>
    <row r="791" spans="1:12" s="11" customFormat="1" ht="27.75" customHeight="1">
      <c r="A791" s="2" t="s">
        <v>2023</v>
      </c>
      <c r="B791" s="2" t="s">
        <v>2765</v>
      </c>
      <c r="C791" s="2" t="s">
        <v>281</v>
      </c>
      <c r="D791" s="2" t="s">
        <v>282</v>
      </c>
      <c r="E791" s="2" t="s">
        <v>283</v>
      </c>
      <c r="F791" s="2" t="s">
        <v>282</v>
      </c>
      <c r="G791" s="2" t="s">
        <v>2856</v>
      </c>
      <c r="H791" s="2" t="s">
        <v>2093</v>
      </c>
      <c r="I791" s="2" t="s">
        <v>1676</v>
      </c>
      <c r="J791" s="2" t="s">
        <v>720</v>
      </c>
      <c r="K791" s="18">
        <v>3</v>
      </c>
      <c r="L791" s="2" t="s">
        <v>284</v>
      </c>
    </row>
    <row r="792" spans="1:12" s="11" customFormat="1" ht="28.5" customHeight="1">
      <c r="A792" s="2" t="s">
        <v>2024</v>
      </c>
      <c r="B792" s="2" t="s">
        <v>2765</v>
      </c>
      <c r="C792" s="2" t="s">
        <v>281</v>
      </c>
      <c r="D792" s="2" t="s">
        <v>282</v>
      </c>
      <c r="E792" s="2" t="s">
        <v>283</v>
      </c>
      <c r="F792" s="2" t="s">
        <v>282</v>
      </c>
      <c r="G792" s="2" t="s">
        <v>2856</v>
      </c>
      <c r="H792" s="2" t="s">
        <v>468</v>
      </c>
      <c r="I792" s="2" t="s">
        <v>1695</v>
      </c>
      <c r="J792" s="2" t="s">
        <v>720</v>
      </c>
      <c r="K792" s="18">
        <v>9</v>
      </c>
      <c r="L792" s="2" t="s">
        <v>284</v>
      </c>
    </row>
    <row r="793" spans="1:12" s="11" customFormat="1" ht="42.75" customHeight="1">
      <c r="A793" s="2" t="s">
        <v>830</v>
      </c>
      <c r="B793" s="2" t="s">
        <v>2765</v>
      </c>
      <c r="C793" s="2" t="s">
        <v>281</v>
      </c>
      <c r="D793" s="2" t="s">
        <v>282</v>
      </c>
      <c r="E793" s="2" t="s">
        <v>283</v>
      </c>
      <c r="F793" s="2" t="s">
        <v>282</v>
      </c>
      <c r="G793" s="2" t="s">
        <v>2856</v>
      </c>
      <c r="H793" s="2" t="s">
        <v>631</v>
      </c>
      <c r="I793" s="2" t="s">
        <v>1673</v>
      </c>
      <c r="J793" s="2" t="s">
        <v>727</v>
      </c>
      <c r="K793" s="18">
        <v>13</v>
      </c>
      <c r="L793" s="2" t="s">
        <v>285</v>
      </c>
    </row>
    <row r="794" spans="1:12" s="11" customFormat="1" ht="30" customHeight="1">
      <c r="A794" s="2" t="s">
        <v>3141</v>
      </c>
      <c r="B794" s="2" t="s">
        <v>2765</v>
      </c>
      <c r="C794" s="2" t="s">
        <v>281</v>
      </c>
      <c r="D794" s="2" t="s">
        <v>282</v>
      </c>
      <c r="E794" s="2" t="s">
        <v>283</v>
      </c>
      <c r="F794" s="2" t="s">
        <v>282</v>
      </c>
      <c r="G794" s="2" t="s">
        <v>2856</v>
      </c>
      <c r="H794" s="2" t="s">
        <v>1785</v>
      </c>
      <c r="I794" s="2" t="s">
        <v>2304</v>
      </c>
      <c r="J794" s="2" t="s">
        <v>548</v>
      </c>
      <c r="K794" s="18">
        <v>0</v>
      </c>
      <c r="L794" s="2" t="s">
        <v>1632</v>
      </c>
    </row>
    <row r="795" spans="1:12" s="11" customFormat="1" ht="20">
      <c r="A795" s="2" t="s">
        <v>2025</v>
      </c>
      <c r="B795" s="2" t="s">
        <v>2765</v>
      </c>
      <c r="C795" s="2" t="s">
        <v>281</v>
      </c>
      <c r="D795" s="2" t="s">
        <v>282</v>
      </c>
      <c r="E795" s="2" t="s">
        <v>283</v>
      </c>
      <c r="F795" s="2" t="s">
        <v>282</v>
      </c>
      <c r="G795" s="2" t="s">
        <v>2856</v>
      </c>
      <c r="H795" s="2" t="s">
        <v>1448</v>
      </c>
      <c r="I795" s="2" t="s">
        <v>1697</v>
      </c>
      <c r="J795" s="2" t="s">
        <v>755</v>
      </c>
      <c r="K795" s="18">
        <v>16</v>
      </c>
      <c r="L795" s="2" t="s">
        <v>1633</v>
      </c>
    </row>
    <row r="796" spans="1:12" s="11" customFormat="1" ht="13.5" customHeight="1">
      <c r="A796" s="751" t="s">
        <v>1807</v>
      </c>
      <c r="B796" s="752"/>
      <c r="C796" s="752"/>
      <c r="D796" s="752"/>
      <c r="E796" s="752"/>
      <c r="F796" s="752"/>
      <c r="G796" s="752"/>
      <c r="H796" s="752"/>
      <c r="I796" s="752"/>
      <c r="J796" s="752"/>
      <c r="K796" s="18">
        <v>43</v>
      </c>
      <c r="L796" s="2"/>
    </row>
    <row r="797" spans="1:12" s="11" customFormat="1" ht="30" customHeight="1">
      <c r="A797" s="2" t="s">
        <v>2026</v>
      </c>
      <c r="B797" s="2" t="s">
        <v>2765</v>
      </c>
      <c r="C797" s="2" t="s">
        <v>2094</v>
      </c>
      <c r="D797" s="2" t="s">
        <v>2095</v>
      </c>
      <c r="E797" s="2" t="s">
        <v>2096</v>
      </c>
      <c r="F797" s="2" t="s">
        <v>2097</v>
      </c>
      <c r="G797" s="2" t="s">
        <v>2857</v>
      </c>
      <c r="H797" s="2" t="s">
        <v>2098</v>
      </c>
      <c r="I797" s="2" t="s">
        <v>872</v>
      </c>
      <c r="J797" s="2" t="s">
        <v>720</v>
      </c>
      <c r="K797" s="18">
        <v>10</v>
      </c>
      <c r="L797" s="2" t="s">
        <v>721</v>
      </c>
    </row>
    <row r="798" spans="1:12" s="11" customFormat="1" ht="30" customHeight="1">
      <c r="A798" s="2" t="s">
        <v>2027</v>
      </c>
      <c r="B798" s="2" t="s">
        <v>2765</v>
      </c>
      <c r="C798" s="2" t="s">
        <v>2094</v>
      </c>
      <c r="D798" s="2" t="s">
        <v>2095</v>
      </c>
      <c r="E798" s="2" t="s">
        <v>2096</v>
      </c>
      <c r="F798" s="2" t="s">
        <v>2097</v>
      </c>
      <c r="G798" s="2" t="s">
        <v>2857</v>
      </c>
      <c r="H798" s="2" t="s">
        <v>109</v>
      </c>
      <c r="I798" s="2" t="s">
        <v>890</v>
      </c>
      <c r="J798" s="2" t="s">
        <v>720</v>
      </c>
      <c r="K798" s="18">
        <v>4</v>
      </c>
      <c r="L798" s="2" t="s">
        <v>721</v>
      </c>
    </row>
    <row r="799" spans="1:12" s="11" customFormat="1" ht="30" customHeight="1">
      <c r="A799" s="2" t="s">
        <v>2028</v>
      </c>
      <c r="B799" s="2" t="s">
        <v>2765</v>
      </c>
      <c r="C799" s="2" t="s">
        <v>2094</v>
      </c>
      <c r="D799" s="2" t="s">
        <v>2095</v>
      </c>
      <c r="E799" s="2" t="s">
        <v>2096</v>
      </c>
      <c r="F799" s="2" t="s">
        <v>2097</v>
      </c>
      <c r="G799" s="2" t="s">
        <v>2857</v>
      </c>
      <c r="H799" s="2" t="s">
        <v>1812</v>
      </c>
      <c r="I799" s="2" t="s">
        <v>1339</v>
      </c>
      <c r="J799" s="2" t="s">
        <v>727</v>
      </c>
      <c r="K799" s="18">
        <v>7</v>
      </c>
      <c r="L799" s="2" t="s">
        <v>728</v>
      </c>
    </row>
    <row r="800" spans="1:12" s="11" customFormat="1" ht="36" customHeight="1">
      <c r="A800" s="2" t="s">
        <v>2029</v>
      </c>
      <c r="B800" s="2" t="s">
        <v>2765</v>
      </c>
      <c r="C800" s="2" t="s">
        <v>2094</v>
      </c>
      <c r="D800" s="2" t="s">
        <v>2095</v>
      </c>
      <c r="E800" s="2" t="s">
        <v>2096</v>
      </c>
      <c r="F800" s="2" t="s">
        <v>2097</v>
      </c>
      <c r="G800" s="2" t="s">
        <v>2857</v>
      </c>
      <c r="H800" s="2" t="s">
        <v>736</v>
      </c>
      <c r="I800" s="2" t="s">
        <v>1357</v>
      </c>
      <c r="J800" s="2" t="s">
        <v>737</v>
      </c>
      <c r="K800" s="18">
        <v>27</v>
      </c>
      <c r="L800" s="2" t="s">
        <v>735</v>
      </c>
    </row>
    <row r="801" spans="1:12" s="11" customFormat="1" ht="36" customHeight="1">
      <c r="A801" s="2" t="s">
        <v>2030</v>
      </c>
      <c r="B801" s="2" t="s">
        <v>2765</v>
      </c>
      <c r="C801" s="2" t="s">
        <v>2094</v>
      </c>
      <c r="D801" s="2" t="s">
        <v>2095</v>
      </c>
      <c r="E801" s="2" t="s">
        <v>2096</v>
      </c>
      <c r="F801" s="2" t="s">
        <v>2097</v>
      </c>
      <c r="G801" s="2" t="s">
        <v>2857</v>
      </c>
      <c r="H801" s="2" t="s">
        <v>2099</v>
      </c>
      <c r="I801" s="2" t="s">
        <v>1358</v>
      </c>
      <c r="J801" s="2" t="s">
        <v>734</v>
      </c>
      <c r="K801" s="18">
        <v>10</v>
      </c>
      <c r="L801" s="2" t="s">
        <v>735</v>
      </c>
    </row>
    <row r="802" spans="1:12" s="11" customFormat="1" ht="20">
      <c r="A802" s="2" t="s">
        <v>965</v>
      </c>
      <c r="B802" s="2" t="s">
        <v>2765</v>
      </c>
      <c r="C802" s="2" t="s">
        <v>2094</v>
      </c>
      <c r="D802" s="2" t="s">
        <v>2095</v>
      </c>
      <c r="E802" s="2" t="s">
        <v>2096</v>
      </c>
      <c r="F802" s="2" t="s">
        <v>2097</v>
      </c>
      <c r="G802" s="2" t="s">
        <v>2857</v>
      </c>
      <c r="H802" s="2" t="s">
        <v>722</v>
      </c>
      <c r="I802" s="2" t="s">
        <v>1346</v>
      </c>
      <c r="J802" s="2" t="s">
        <v>723</v>
      </c>
      <c r="K802" s="18">
        <v>7</v>
      </c>
      <c r="L802" s="2" t="s">
        <v>135</v>
      </c>
    </row>
    <row r="803" spans="1:12" s="11" customFormat="1" ht="20">
      <c r="A803" s="2" t="s">
        <v>2031</v>
      </c>
      <c r="B803" s="2" t="s">
        <v>2765</v>
      </c>
      <c r="C803" s="2" t="s">
        <v>2094</v>
      </c>
      <c r="D803" s="2" t="s">
        <v>2095</v>
      </c>
      <c r="E803" s="2" t="s">
        <v>2096</v>
      </c>
      <c r="F803" s="2" t="s">
        <v>2097</v>
      </c>
      <c r="G803" s="2" t="s">
        <v>2857</v>
      </c>
      <c r="H803" s="2" t="s">
        <v>11</v>
      </c>
      <c r="I803" s="2" t="s">
        <v>1338</v>
      </c>
      <c r="J803" s="2" t="s">
        <v>2226</v>
      </c>
      <c r="K803" s="18">
        <v>4</v>
      </c>
      <c r="L803" s="2" t="s">
        <v>1212</v>
      </c>
    </row>
    <row r="804" spans="1:12" s="11" customFormat="1" ht="12" customHeight="1">
      <c r="A804" s="751" t="s">
        <v>1807</v>
      </c>
      <c r="B804" s="752"/>
      <c r="C804" s="752"/>
      <c r="D804" s="752"/>
      <c r="E804" s="752"/>
      <c r="F804" s="752"/>
      <c r="G804" s="752"/>
      <c r="H804" s="752"/>
      <c r="I804" s="752"/>
      <c r="J804" s="752"/>
      <c r="K804" s="18">
        <v>71</v>
      </c>
      <c r="L804" s="2"/>
    </row>
    <row r="805" spans="1:12" s="11" customFormat="1" ht="53.25" customHeight="1">
      <c r="A805" s="2" t="s">
        <v>2032</v>
      </c>
      <c r="B805" s="2" t="s">
        <v>684</v>
      </c>
      <c r="C805" s="2" t="s">
        <v>539</v>
      </c>
      <c r="D805" s="2" t="s">
        <v>540</v>
      </c>
      <c r="E805" s="2" t="s">
        <v>541</v>
      </c>
      <c r="F805" s="2" t="s">
        <v>540</v>
      </c>
      <c r="G805" s="2" t="s">
        <v>542</v>
      </c>
      <c r="H805" s="2" t="s">
        <v>1450</v>
      </c>
      <c r="I805" s="2" t="s">
        <v>683</v>
      </c>
      <c r="J805" s="2" t="s">
        <v>725</v>
      </c>
      <c r="K805" s="18">
        <v>13</v>
      </c>
      <c r="L805" s="2" t="s">
        <v>2100</v>
      </c>
    </row>
    <row r="806" spans="1:12" s="11" customFormat="1" ht="54" customHeight="1">
      <c r="A806" s="2" t="s">
        <v>2033</v>
      </c>
      <c r="B806" s="2" t="s">
        <v>684</v>
      </c>
      <c r="C806" s="2" t="s">
        <v>539</v>
      </c>
      <c r="D806" s="2" t="s">
        <v>540</v>
      </c>
      <c r="E806" s="2" t="s">
        <v>541</v>
      </c>
      <c r="F806" s="2" t="s">
        <v>540</v>
      </c>
      <c r="G806" s="2" t="s">
        <v>542</v>
      </c>
      <c r="H806" s="2" t="s">
        <v>2101</v>
      </c>
      <c r="I806" s="2" t="s">
        <v>544</v>
      </c>
      <c r="J806" s="2" t="s">
        <v>545</v>
      </c>
      <c r="K806" s="18">
        <v>8</v>
      </c>
      <c r="L806" s="2" t="s">
        <v>2102</v>
      </c>
    </row>
    <row r="807" spans="1:12" s="11" customFormat="1" ht="51.75" customHeight="1">
      <c r="A807" s="2" t="s">
        <v>2034</v>
      </c>
      <c r="B807" s="2" t="s">
        <v>684</v>
      </c>
      <c r="C807" s="2" t="s">
        <v>539</v>
      </c>
      <c r="D807" s="2" t="s">
        <v>540</v>
      </c>
      <c r="E807" s="2" t="s">
        <v>541</v>
      </c>
      <c r="F807" s="2" t="s">
        <v>540</v>
      </c>
      <c r="G807" s="2" t="s">
        <v>542</v>
      </c>
      <c r="H807" s="2" t="s">
        <v>1449</v>
      </c>
      <c r="I807" s="2" t="s">
        <v>1700</v>
      </c>
      <c r="J807" s="2" t="s">
        <v>747</v>
      </c>
      <c r="K807" s="18">
        <v>26</v>
      </c>
      <c r="L807" s="2" t="s">
        <v>2103</v>
      </c>
    </row>
    <row r="808" spans="1:12" s="11" customFormat="1" ht="51.75" customHeight="1">
      <c r="A808" s="2" t="s">
        <v>2035</v>
      </c>
      <c r="B808" s="2" t="s">
        <v>684</v>
      </c>
      <c r="C808" s="2" t="s">
        <v>539</v>
      </c>
      <c r="D808" s="2" t="s">
        <v>540</v>
      </c>
      <c r="E808" s="2" t="s">
        <v>541</v>
      </c>
      <c r="F808" s="2" t="s">
        <v>540</v>
      </c>
      <c r="G808" s="2" t="s">
        <v>542</v>
      </c>
      <c r="H808" s="2" t="s">
        <v>2093</v>
      </c>
      <c r="I808" s="2" t="s">
        <v>799</v>
      </c>
      <c r="J808" s="2" t="s">
        <v>1451</v>
      </c>
      <c r="K808" s="18">
        <v>2</v>
      </c>
      <c r="L808" s="2" t="s">
        <v>721</v>
      </c>
    </row>
    <row r="809" spans="1:12" s="11" customFormat="1" ht="51.75" customHeight="1">
      <c r="A809" s="2" t="s">
        <v>2036</v>
      </c>
      <c r="B809" s="2" t="s">
        <v>684</v>
      </c>
      <c r="C809" s="2" t="s">
        <v>539</v>
      </c>
      <c r="D809" s="2" t="s">
        <v>540</v>
      </c>
      <c r="E809" s="2" t="s">
        <v>541</v>
      </c>
      <c r="F809" s="2" t="s">
        <v>540</v>
      </c>
      <c r="G809" s="2" t="s">
        <v>542</v>
      </c>
      <c r="H809" s="2" t="s">
        <v>1452</v>
      </c>
      <c r="I809" s="2" t="s">
        <v>2310</v>
      </c>
      <c r="J809" s="2" t="s">
        <v>700</v>
      </c>
      <c r="K809" s="18">
        <v>2</v>
      </c>
      <c r="L809" s="2" t="s">
        <v>817</v>
      </c>
    </row>
    <row r="810" spans="1:12" s="11" customFormat="1" ht="40">
      <c r="A810" s="2" t="s">
        <v>2037</v>
      </c>
      <c r="B810" s="2" t="s">
        <v>684</v>
      </c>
      <c r="C810" s="2" t="s">
        <v>539</v>
      </c>
      <c r="D810" s="2" t="s">
        <v>540</v>
      </c>
      <c r="E810" s="2" t="s">
        <v>541</v>
      </c>
      <c r="F810" s="2" t="s">
        <v>540</v>
      </c>
      <c r="G810" s="2" t="s">
        <v>542</v>
      </c>
      <c r="H810" s="2" t="s">
        <v>1785</v>
      </c>
      <c r="I810" s="2" t="s">
        <v>1691</v>
      </c>
      <c r="J810" s="2" t="s">
        <v>548</v>
      </c>
      <c r="K810" s="18">
        <v>0</v>
      </c>
      <c r="L810" s="2" t="s">
        <v>858</v>
      </c>
    </row>
    <row r="811" spans="1:12" s="11" customFormat="1" ht="12.5">
      <c r="A811" s="751" t="s">
        <v>1807</v>
      </c>
      <c r="B811" s="752"/>
      <c r="C811" s="752"/>
      <c r="D811" s="752"/>
      <c r="E811" s="752"/>
      <c r="F811" s="752"/>
      <c r="G811" s="752"/>
      <c r="H811" s="752"/>
      <c r="I811" s="752"/>
      <c r="J811" s="752"/>
      <c r="K811" s="18">
        <v>43</v>
      </c>
      <c r="L811" s="2"/>
    </row>
    <row r="812" spans="1:12" s="11" customFormat="1" ht="20">
      <c r="A812" s="2" t="s">
        <v>2038</v>
      </c>
      <c r="B812" s="2" t="s">
        <v>913</v>
      </c>
      <c r="C812" s="2" t="s">
        <v>623</v>
      </c>
      <c r="D812" s="2" t="s">
        <v>624</v>
      </c>
      <c r="E812" s="2" t="s">
        <v>299</v>
      </c>
      <c r="F812" s="2" t="s">
        <v>2212</v>
      </c>
      <c r="G812" s="2" t="s">
        <v>1732</v>
      </c>
      <c r="H812" s="2" t="s">
        <v>719</v>
      </c>
      <c r="I812" s="2" t="s">
        <v>2213</v>
      </c>
      <c r="J812" s="2" t="s">
        <v>720</v>
      </c>
      <c r="K812" s="18">
        <v>4</v>
      </c>
      <c r="L812" s="2" t="s">
        <v>721</v>
      </c>
    </row>
    <row r="813" spans="1:12" s="11" customFormat="1" ht="20">
      <c r="A813" s="2" t="s">
        <v>2039</v>
      </c>
      <c r="B813" s="2" t="s">
        <v>913</v>
      </c>
      <c r="C813" s="2" t="s">
        <v>623</v>
      </c>
      <c r="D813" s="2" t="s">
        <v>624</v>
      </c>
      <c r="E813" s="2" t="s">
        <v>299</v>
      </c>
      <c r="F813" s="2" t="s">
        <v>2212</v>
      </c>
      <c r="G813" s="2" t="s">
        <v>1732</v>
      </c>
      <c r="H813" s="2" t="s">
        <v>1812</v>
      </c>
      <c r="I813" s="2" t="s">
        <v>1700</v>
      </c>
      <c r="J813" s="2" t="s">
        <v>727</v>
      </c>
      <c r="K813" s="18">
        <v>40</v>
      </c>
      <c r="L813" s="2" t="s">
        <v>728</v>
      </c>
    </row>
    <row r="814" spans="1:12" s="11" customFormat="1" ht="20">
      <c r="A814" s="2" t="s">
        <v>2040</v>
      </c>
      <c r="B814" s="2" t="s">
        <v>913</v>
      </c>
      <c r="C814" s="2" t="s">
        <v>623</v>
      </c>
      <c r="D814" s="2" t="s">
        <v>624</v>
      </c>
      <c r="E814" s="2" t="s">
        <v>299</v>
      </c>
      <c r="F814" s="2" t="s">
        <v>2212</v>
      </c>
      <c r="G814" s="2" t="s">
        <v>1732</v>
      </c>
      <c r="H814" s="2" t="s">
        <v>729</v>
      </c>
      <c r="I814" s="2" t="s">
        <v>1690</v>
      </c>
      <c r="J814" s="2" t="s">
        <v>730</v>
      </c>
      <c r="K814" s="18">
        <v>41</v>
      </c>
      <c r="L814" s="2" t="s">
        <v>886</v>
      </c>
    </row>
    <row r="815" spans="1:12" s="11" customFormat="1" ht="30.75" customHeight="1">
      <c r="A815" s="2" t="s">
        <v>2041</v>
      </c>
      <c r="B815" s="2" t="s">
        <v>913</v>
      </c>
      <c r="C815" s="2" t="s">
        <v>623</v>
      </c>
      <c r="D815" s="2" t="s">
        <v>624</v>
      </c>
      <c r="E815" s="2" t="s">
        <v>299</v>
      </c>
      <c r="F815" s="2" t="s">
        <v>2212</v>
      </c>
      <c r="G815" s="2" t="s">
        <v>1732</v>
      </c>
      <c r="H815" s="2" t="s">
        <v>740</v>
      </c>
      <c r="I815" s="2" t="s">
        <v>1484</v>
      </c>
      <c r="J815" s="2" t="s">
        <v>741</v>
      </c>
      <c r="K815" s="18">
        <v>15</v>
      </c>
      <c r="L815" s="2" t="s">
        <v>851</v>
      </c>
    </row>
    <row r="816" spans="1:12" s="11" customFormat="1" ht="20">
      <c r="A816" s="2" t="s">
        <v>2119</v>
      </c>
      <c r="B816" s="2" t="s">
        <v>913</v>
      </c>
      <c r="C816" s="2" t="s">
        <v>623</v>
      </c>
      <c r="D816" s="2" t="s">
        <v>624</v>
      </c>
      <c r="E816" s="2" t="s">
        <v>299</v>
      </c>
      <c r="F816" s="2" t="s">
        <v>2212</v>
      </c>
      <c r="G816" s="2" t="s">
        <v>1732</v>
      </c>
      <c r="H816" s="2" t="s">
        <v>746</v>
      </c>
      <c r="I816" s="2" t="s">
        <v>2306</v>
      </c>
      <c r="J816" s="2" t="s">
        <v>747</v>
      </c>
      <c r="K816" s="18">
        <v>19</v>
      </c>
      <c r="L816" s="2" t="s">
        <v>858</v>
      </c>
    </row>
    <row r="817" spans="1:12" s="11" customFormat="1" ht="30">
      <c r="A817" s="2" t="s">
        <v>1775</v>
      </c>
      <c r="B817" s="2" t="s">
        <v>913</v>
      </c>
      <c r="C817" s="2" t="s">
        <v>623</v>
      </c>
      <c r="D817" s="2" t="s">
        <v>624</v>
      </c>
      <c r="E817" s="2" t="s">
        <v>299</v>
      </c>
      <c r="F817" s="2" t="s">
        <v>2212</v>
      </c>
      <c r="G817" s="2" t="s">
        <v>1732</v>
      </c>
      <c r="H817" s="2" t="s">
        <v>625</v>
      </c>
      <c r="I817" s="2" t="s">
        <v>2304</v>
      </c>
      <c r="J817" s="2" t="s">
        <v>755</v>
      </c>
      <c r="K817" s="18">
        <v>43</v>
      </c>
      <c r="L817" s="2" t="s">
        <v>626</v>
      </c>
    </row>
    <row r="818" spans="1:12" s="11" customFormat="1" ht="20">
      <c r="A818" s="2" t="s">
        <v>2120</v>
      </c>
      <c r="B818" s="2" t="s">
        <v>913</v>
      </c>
      <c r="C818" s="2" t="s">
        <v>623</v>
      </c>
      <c r="D818" s="2" t="s">
        <v>624</v>
      </c>
      <c r="E818" s="2" t="s">
        <v>299</v>
      </c>
      <c r="F818" s="2" t="s">
        <v>2212</v>
      </c>
      <c r="G818" s="2" t="s">
        <v>1732</v>
      </c>
      <c r="H818" s="2" t="s">
        <v>1785</v>
      </c>
      <c r="I818" s="2" t="s">
        <v>683</v>
      </c>
      <c r="J818" s="2" t="s">
        <v>548</v>
      </c>
      <c r="K818" s="18">
        <v>0</v>
      </c>
      <c r="L818" s="2" t="s">
        <v>2214</v>
      </c>
    </row>
    <row r="819" spans="1:12" s="11" customFormat="1" ht="12.5">
      <c r="A819" s="751" t="s">
        <v>1807</v>
      </c>
      <c r="B819" s="752"/>
      <c r="C819" s="752"/>
      <c r="D819" s="752"/>
      <c r="E819" s="752"/>
      <c r="F819" s="752"/>
      <c r="G819" s="752"/>
      <c r="H819" s="752"/>
      <c r="I819" s="752"/>
      <c r="J819" s="752"/>
      <c r="K819" s="18">
        <v>167</v>
      </c>
      <c r="L819" s="2"/>
    </row>
    <row r="820" spans="1:12" s="11" customFormat="1" ht="39" customHeight="1">
      <c r="A820" s="2" t="s">
        <v>2121</v>
      </c>
      <c r="B820" s="2" t="s">
        <v>781</v>
      </c>
      <c r="C820" s="2" t="s">
        <v>1162</v>
      </c>
      <c r="D820" s="2" t="s">
        <v>1069</v>
      </c>
      <c r="E820" s="2" t="s">
        <v>1696</v>
      </c>
      <c r="F820" s="2" t="s">
        <v>1069</v>
      </c>
      <c r="G820" s="2" t="s">
        <v>1068</v>
      </c>
      <c r="H820" s="2" t="s">
        <v>729</v>
      </c>
      <c r="I820" s="2" t="s">
        <v>1542</v>
      </c>
      <c r="J820" s="2" t="s">
        <v>730</v>
      </c>
      <c r="K820" s="18">
        <v>45</v>
      </c>
      <c r="L820" s="2" t="s">
        <v>886</v>
      </c>
    </row>
    <row r="821" spans="1:12" s="11" customFormat="1" ht="37.5" customHeight="1">
      <c r="A821" s="2" t="s">
        <v>2122</v>
      </c>
      <c r="B821" s="2" t="s">
        <v>781</v>
      </c>
      <c r="C821" s="2" t="s">
        <v>1162</v>
      </c>
      <c r="D821" s="2" t="s">
        <v>1069</v>
      </c>
      <c r="E821" s="2" t="s">
        <v>1696</v>
      </c>
      <c r="F821" s="2" t="s">
        <v>1069</v>
      </c>
      <c r="G821" s="2" t="s">
        <v>1068</v>
      </c>
      <c r="H821" s="2" t="s">
        <v>631</v>
      </c>
      <c r="I821" s="2" t="s">
        <v>664</v>
      </c>
      <c r="J821" s="2" t="s">
        <v>727</v>
      </c>
      <c r="K821" s="18">
        <v>24</v>
      </c>
      <c r="L821" s="2" t="s">
        <v>627</v>
      </c>
    </row>
    <row r="822" spans="1:12" s="11" customFormat="1" ht="38.25" customHeight="1">
      <c r="A822" s="2" t="s">
        <v>2123</v>
      </c>
      <c r="B822" s="2" t="s">
        <v>781</v>
      </c>
      <c r="C822" s="2" t="s">
        <v>1162</v>
      </c>
      <c r="D822" s="2" t="s">
        <v>1069</v>
      </c>
      <c r="E822" s="2" t="s">
        <v>1696</v>
      </c>
      <c r="F822" s="2" t="s">
        <v>1069</v>
      </c>
      <c r="G822" s="2" t="s">
        <v>1068</v>
      </c>
      <c r="H822" s="2" t="s">
        <v>722</v>
      </c>
      <c r="I822" s="2" t="s">
        <v>1511</v>
      </c>
      <c r="J822" s="2" t="s">
        <v>723</v>
      </c>
      <c r="K822" s="18">
        <v>19</v>
      </c>
      <c r="L822" s="2" t="s">
        <v>135</v>
      </c>
    </row>
    <row r="823" spans="1:12" s="11" customFormat="1" ht="35.25" customHeight="1">
      <c r="A823" s="2" t="s">
        <v>2124</v>
      </c>
      <c r="B823" s="2" t="s">
        <v>781</v>
      </c>
      <c r="C823" s="2" t="s">
        <v>1162</v>
      </c>
      <c r="D823" s="2" t="s">
        <v>1069</v>
      </c>
      <c r="E823" s="2" t="s">
        <v>1696</v>
      </c>
      <c r="F823" s="2" t="s">
        <v>1069</v>
      </c>
      <c r="G823" s="2" t="s">
        <v>1068</v>
      </c>
      <c r="H823" s="2" t="s">
        <v>628</v>
      </c>
      <c r="I823" s="2" t="s">
        <v>1789</v>
      </c>
      <c r="J823" s="2" t="s">
        <v>743</v>
      </c>
      <c r="K823" s="18">
        <v>20</v>
      </c>
      <c r="L823" s="2" t="s">
        <v>869</v>
      </c>
    </row>
    <row r="824" spans="1:12" s="11" customFormat="1" ht="20">
      <c r="A824" s="2" t="s">
        <v>456</v>
      </c>
      <c r="B824" s="2" t="s">
        <v>781</v>
      </c>
      <c r="C824" s="2" t="s">
        <v>1162</v>
      </c>
      <c r="D824" s="2" t="s">
        <v>1069</v>
      </c>
      <c r="E824" s="2" t="s">
        <v>1696</v>
      </c>
      <c r="F824" s="2" t="s">
        <v>1069</v>
      </c>
      <c r="G824" s="2" t="s">
        <v>1068</v>
      </c>
      <c r="H824" s="2" t="s">
        <v>629</v>
      </c>
      <c r="I824" s="2" t="s">
        <v>6</v>
      </c>
      <c r="J824" s="2" t="s">
        <v>739</v>
      </c>
      <c r="K824" s="18">
        <v>13</v>
      </c>
      <c r="L824" s="2" t="s">
        <v>817</v>
      </c>
    </row>
    <row r="825" spans="1:12" s="11" customFormat="1" ht="20">
      <c r="A825" s="2" t="s">
        <v>2125</v>
      </c>
      <c r="B825" s="2" t="s">
        <v>781</v>
      </c>
      <c r="C825" s="2" t="s">
        <v>1162</v>
      </c>
      <c r="D825" s="2" t="s">
        <v>1069</v>
      </c>
      <c r="E825" s="2" t="s">
        <v>1696</v>
      </c>
      <c r="F825" s="2" t="s">
        <v>1069</v>
      </c>
      <c r="G825" s="2" t="s">
        <v>1068</v>
      </c>
      <c r="H825" s="2" t="s">
        <v>630</v>
      </c>
      <c r="I825" s="2" t="s">
        <v>95</v>
      </c>
      <c r="J825" s="2" t="s">
        <v>720</v>
      </c>
      <c r="K825" s="18">
        <v>6</v>
      </c>
      <c r="L825" s="2" t="s">
        <v>721</v>
      </c>
    </row>
    <row r="826" spans="1:12" s="11" customFormat="1" ht="20">
      <c r="A826" s="2" t="s">
        <v>2126</v>
      </c>
      <c r="B826" s="2" t="s">
        <v>781</v>
      </c>
      <c r="C826" s="2" t="s">
        <v>1162</v>
      </c>
      <c r="D826" s="2" t="s">
        <v>1069</v>
      </c>
      <c r="E826" s="2" t="s">
        <v>1696</v>
      </c>
      <c r="F826" s="2" t="s">
        <v>1069</v>
      </c>
      <c r="G826" s="2" t="s">
        <v>1068</v>
      </c>
      <c r="H826" s="2" t="s">
        <v>746</v>
      </c>
      <c r="I826" s="2" t="s">
        <v>687</v>
      </c>
      <c r="J826" s="2" t="s">
        <v>747</v>
      </c>
      <c r="K826" s="18">
        <v>18</v>
      </c>
      <c r="L826" s="2" t="s">
        <v>858</v>
      </c>
    </row>
    <row r="827" spans="1:12" s="11" customFormat="1" ht="20">
      <c r="A827" s="2" t="s">
        <v>2127</v>
      </c>
      <c r="B827" s="2" t="s">
        <v>781</v>
      </c>
      <c r="C827" s="2" t="s">
        <v>1162</v>
      </c>
      <c r="D827" s="2" t="s">
        <v>1069</v>
      </c>
      <c r="E827" s="2" t="s">
        <v>1696</v>
      </c>
      <c r="F827" s="2" t="s">
        <v>1069</v>
      </c>
      <c r="G827" s="2" t="s">
        <v>1068</v>
      </c>
      <c r="H827" s="2" t="s">
        <v>740</v>
      </c>
      <c r="I827" s="2" t="s">
        <v>983</v>
      </c>
      <c r="J827" s="2" t="s">
        <v>741</v>
      </c>
      <c r="K827" s="18">
        <v>21</v>
      </c>
      <c r="L827" s="2" t="s">
        <v>851</v>
      </c>
    </row>
    <row r="828" spans="1:12" s="11" customFormat="1" ht="20">
      <c r="A828" s="2" t="s">
        <v>2128</v>
      </c>
      <c r="B828" s="2" t="s">
        <v>781</v>
      </c>
      <c r="C828" s="2" t="s">
        <v>1162</v>
      </c>
      <c r="D828" s="2" t="s">
        <v>1069</v>
      </c>
      <c r="E828" s="2" t="s">
        <v>1696</v>
      </c>
      <c r="F828" s="2" t="s">
        <v>1069</v>
      </c>
      <c r="G828" s="2" t="s">
        <v>1068</v>
      </c>
      <c r="H828" s="2" t="s">
        <v>2299</v>
      </c>
      <c r="I828" s="2" t="s">
        <v>99</v>
      </c>
      <c r="J828" s="2" t="s">
        <v>755</v>
      </c>
      <c r="K828" s="18">
        <v>51</v>
      </c>
      <c r="L828" s="2" t="s">
        <v>61</v>
      </c>
    </row>
    <row r="829" spans="1:12" s="11" customFormat="1" ht="20">
      <c r="A829" s="2" t="s">
        <v>2129</v>
      </c>
      <c r="B829" s="2" t="s">
        <v>781</v>
      </c>
      <c r="C829" s="2" t="s">
        <v>1162</v>
      </c>
      <c r="D829" s="2" t="s">
        <v>1069</v>
      </c>
      <c r="E829" s="2" t="s">
        <v>1696</v>
      </c>
      <c r="F829" s="2" t="s">
        <v>1069</v>
      </c>
      <c r="G829" s="2" t="s">
        <v>1068</v>
      </c>
      <c r="H829" s="2" t="s">
        <v>2300</v>
      </c>
      <c r="I829" s="2" t="s">
        <v>1483</v>
      </c>
      <c r="J829" s="2" t="s">
        <v>751</v>
      </c>
      <c r="K829" s="18">
        <v>17</v>
      </c>
      <c r="L829" s="2" t="s">
        <v>585</v>
      </c>
    </row>
    <row r="830" spans="1:12" s="11" customFormat="1" ht="43.5" customHeight="1">
      <c r="A830" s="2" t="s">
        <v>2130</v>
      </c>
      <c r="B830" s="2" t="s">
        <v>781</v>
      </c>
      <c r="C830" s="2" t="s">
        <v>1162</v>
      </c>
      <c r="D830" s="2" t="s">
        <v>1069</v>
      </c>
      <c r="E830" s="2" t="s">
        <v>1696</v>
      </c>
      <c r="F830" s="2" t="s">
        <v>1069</v>
      </c>
      <c r="G830" s="2" t="s">
        <v>1068</v>
      </c>
      <c r="H830" s="2" t="s">
        <v>1165</v>
      </c>
      <c r="I830" s="2" t="s">
        <v>601</v>
      </c>
      <c r="J830" s="2" t="s">
        <v>755</v>
      </c>
      <c r="K830" s="18">
        <v>27</v>
      </c>
      <c r="L830" s="2" t="s">
        <v>313</v>
      </c>
    </row>
    <row r="831" spans="1:12" s="11" customFormat="1" ht="30" customHeight="1">
      <c r="A831" s="2" t="s">
        <v>2131</v>
      </c>
      <c r="B831" s="2" t="s">
        <v>781</v>
      </c>
      <c r="C831" s="2" t="s">
        <v>1162</v>
      </c>
      <c r="D831" s="2" t="s">
        <v>1069</v>
      </c>
      <c r="E831" s="2" t="s">
        <v>1696</v>
      </c>
      <c r="F831" s="2" t="s">
        <v>1069</v>
      </c>
      <c r="G831" s="2" t="s">
        <v>1068</v>
      </c>
      <c r="H831" s="2" t="s">
        <v>1166</v>
      </c>
      <c r="I831" s="2" t="s">
        <v>1783</v>
      </c>
      <c r="J831" s="2" t="s">
        <v>755</v>
      </c>
      <c r="K831" s="18">
        <v>17</v>
      </c>
      <c r="L831" s="2" t="s">
        <v>314</v>
      </c>
    </row>
    <row r="832" spans="1:12" s="11" customFormat="1" ht="14.25" customHeight="1">
      <c r="A832" s="751" t="s">
        <v>1807</v>
      </c>
      <c r="B832" s="752"/>
      <c r="C832" s="752"/>
      <c r="D832" s="752"/>
      <c r="E832" s="752"/>
      <c r="F832" s="752"/>
      <c r="G832" s="752"/>
      <c r="H832" s="752"/>
      <c r="I832" s="752"/>
      <c r="J832" s="752"/>
      <c r="K832" s="18">
        <v>251</v>
      </c>
      <c r="L832" s="2"/>
    </row>
    <row r="833" spans="1:12" s="11" customFormat="1" ht="30">
      <c r="A833" s="2" t="s">
        <v>2132</v>
      </c>
      <c r="B833" s="2" t="s">
        <v>781</v>
      </c>
      <c r="C833" s="2" t="s">
        <v>1403</v>
      </c>
      <c r="D833" s="2" t="s">
        <v>1406</v>
      </c>
      <c r="E833" s="2" t="s">
        <v>1404</v>
      </c>
      <c r="F833" s="2" t="s">
        <v>1406</v>
      </c>
      <c r="G833" s="2" t="s">
        <v>1405</v>
      </c>
      <c r="H833" s="2" t="s">
        <v>1784</v>
      </c>
      <c r="I833" s="2" t="s">
        <v>2304</v>
      </c>
      <c r="J833" s="2" t="s">
        <v>755</v>
      </c>
      <c r="K833" s="18">
        <v>35</v>
      </c>
      <c r="L833" s="2" t="s">
        <v>756</v>
      </c>
    </row>
    <row r="834" spans="1:12" s="11" customFormat="1" ht="35.25" customHeight="1">
      <c r="A834" s="2" t="s">
        <v>2133</v>
      </c>
      <c r="B834" s="2" t="s">
        <v>781</v>
      </c>
      <c r="C834" s="2" t="s">
        <v>1403</v>
      </c>
      <c r="D834" s="2" t="s">
        <v>1406</v>
      </c>
      <c r="E834" s="2" t="s">
        <v>1404</v>
      </c>
      <c r="F834" s="2" t="s">
        <v>1406</v>
      </c>
      <c r="G834" s="2" t="s">
        <v>1405</v>
      </c>
      <c r="H834" s="2" t="s">
        <v>1785</v>
      </c>
      <c r="I834" s="2" t="s">
        <v>1700</v>
      </c>
      <c r="J834" s="2" t="s">
        <v>548</v>
      </c>
      <c r="K834" s="18">
        <v>0</v>
      </c>
      <c r="L834" s="2" t="s">
        <v>756</v>
      </c>
    </row>
    <row r="835" spans="1:12" s="11" customFormat="1" ht="14.25" customHeight="1">
      <c r="A835" s="751" t="s">
        <v>1807</v>
      </c>
      <c r="B835" s="752"/>
      <c r="C835" s="752"/>
      <c r="D835" s="752"/>
      <c r="E835" s="752"/>
      <c r="F835" s="752"/>
      <c r="G835" s="752"/>
      <c r="H835" s="752"/>
      <c r="I835" s="752"/>
      <c r="J835" s="752"/>
      <c r="K835" s="18">
        <v>35</v>
      </c>
      <c r="L835" s="2"/>
    </row>
    <row r="836" spans="1:12" s="11" customFormat="1" ht="35.25" customHeight="1">
      <c r="A836" s="2" t="s">
        <v>2134</v>
      </c>
      <c r="B836" s="2" t="s">
        <v>781</v>
      </c>
      <c r="C836" s="2" t="s">
        <v>2858</v>
      </c>
      <c r="D836" s="2" t="s">
        <v>796</v>
      </c>
      <c r="E836" s="2" t="s">
        <v>2859</v>
      </c>
      <c r="F836" s="2" t="s">
        <v>796</v>
      </c>
      <c r="G836" s="2" t="s">
        <v>797</v>
      </c>
      <c r="H836" s="2" t="s">
        <v>1167</v>
      </c>
      <c r="I836" s="2" t="s">
        <v>1700</v>
      </c>
      <c r="J836" s="2" t="s">
        <v>749</v>
      </c>
      <c r="K836" s="18">
        <v>47</v>
      </c>
      <c r="L836" s="2" t="s">
        <v>1402</v>
      </c>
    </row>
    <row r="837" spans="1:12" s="11" customFormat="1" ht="35.25" customHeight="1">
      <c r="A837" s="2" t="s">
        <v>2135</v>
      </c>
      <c r="B837" s="2" t="s">
        <v>781</v>
      </c>
      <c r="C837" s="2" t="s">
        <v>2858</v>
      </c>
      <c r="D837" s="2" t="s">
        <v>796</v>
      </c>
      <c r="E837" s="2" t="s">
        <v>2859</v>
      </c>
      <c r="F837" s="2" t="s">
        <v>796</v>
      </c>
      <c r="G837" s="2" t="s">
        <v>797</v>
      </c>
      <c r="H837" s="2" t="s">
        <v>1168</v>
      </c>
      <c r="I837" s="2" t="s">
        <v>2306</v>
      </c>
      <c r="J837" s="2" t="s">
        <v>749</v>
      </c>
      <c r="K837" s="18">
        <v>31</v>
      </c>
      <c r="L837" s="2" t="s">
        <v>1402</v>
      </c>
    </row>
    <row r="838" spans="1:12" s="11" customFormat="1" ht="35.25" customHeight="1">
      <c r="A838" s="2" t="s">
        <v>2136</v>
      </c>
      <c r="B838" s="2" t="s">
        <v>781</v>
      </c>
      <c r="C838" s="2" t="s">
        <v>2858</v>
      </c>
      <c r="D838" s="2" t="s">
        <v>796</v>
      </c>
      <c r="E838" s="2" t="s">
        <v>2859</v>
      </c>
      <c r="F838" s="2" t="s">
        <v>796</v>
      </c>
      <c r="G838" s="2" t="s">
        <v>797</v>
      </c>
      <c r="H838" s="2" t="s">
        <v>1169</v>
      </c>
      <c r="I838" s="2" t="s">
        <v>1690</v>
      </c>
      <c r="J838" s="2" t="s">
        <v>749</v>
      </c>
      <c r="K838" s="18">
        <v>47</v>
      </c>
      <c r="L838" s="2" t="s">
        <v>1402</v>
      </c>
    </row>
    <row r="839" spans="1:12" s="11" customFormat="1" ht="35.25" customHeight="1">
      <c r="A839" s="2" t="s">
        <v>1379</v>
      </c>
      <c r="B839" s="2" t="s">
        <v>781</v>
      </c>
      <c r="C839" s="2" t="s">
        <v>2858</v>
      </c>
      <c r="D839" s="2" t="s">
        <v>796</v>
      </c>
      <c r="E839" s="2" t="s">
        <v>2859</v>
      </c>
      <c r="F839" s="2" t="s">
        <v>796</v>
      </c>
      <c r="G839" s="2" t="s">
        <v>797</v>
      </c>
      <c r="H839" s="2" t="s">
        <v>1171</v>
      </c>
      <c r="I839" s="2" t="s">
        <v>1689</v>
      </c>
      <c r="J839" s="2" t="s">
        <v>749</v>
      </c>
      <c r="K839" s="18">
        <v>47</v>
      </c>
      <c r="L839" s="2" t="s">
        <v>1402</v>
      </c>
    </row>
    <row r="840" spans="1:12" s="11" customFormat="1" ht="35.25" customHeight="1">
      <c r="A840" s="2" t="s">
        <v>1459</v>
      </c>
      <c r="B840" s="2" t="s">
        <v>781</v>
      </c>
      <c r="C840" s="2" t="s">
        <v>2858</v>
      </c>
      <c r="D840" s="2" t="s">
        <v>796</v>
      </c>
      <c r="E840" s="2" t="s">
        <v>2859</v>
      </c>
      <c r="F840" s="2" t="s">
        <v>796</v>
      </c>
      <c r="G840" s="2" t="s">
        <v>797</v>
      </c>
      <c r="H840" s="2" t="s">
        <v>1785</v>
      </c>
      <c r="I840" s="2" t="s">
        <v>2304</v>
      </c>
      <c r="J840" s="2" t="s">
        <v>548</v>
      </c>
      <c r="K840" s="18">
        <v>0</v>
      </c>
      <c r="L840" s="2" t="s">
        <v>1402</v>
      </c>
    </row>
    <row r="841" spans="1:12" s="11" customFormat="1" ht="16.5" customHeight="1">
      <c r="A841" s="751" t="s">
        <v>1807</v>
      </c>
      <c r="B841" s="752"/>
      <c r="C841" s="752"/>
      <c r="D841" s="752"/>
      <c r="E841" s="752"/>
      <c r="F841" s="752"/>
      <c r="G841" s="752"/>
      <c r="H841" s="752"/>
      <c r="I841" s="752"/>
      <c r="J841" s="752"/>
      <c r="K841" s="18">
        <v>169</v>
      </c>
      <c r="L841" s="2"/>
    </row>
    <row r="842" spans="1:12" s="11" customFormat="1" ht="35.25" customHeight="1">
      <c r="A842" s="2" t="s">
        <v>2137</v>
      </c>
      <c r="B842" s="2" t="s">
        <v>611</v>
      </c>
      <c r="C842" s="2" t="s">
        <v>98</v>
      </c>
      <c r="D842" s="2" t="s">
        <v>795</v>
      </c>
      <c r="E842" s="2" t="s">
        <v>794</v>
      </c>
      <c r="F842" s="2" t="s">
        <v>795</v>
      </c>
      <c r="G842" s="2" t="s">
        <v>97</v>
      </c>
      <c r="H842" s="2" t="s">
        <v>719</v>
      </c>
      <c r="I842" s="2" t="s">
        <v>2311</v>
      </c>
      <c r="J842" s="2" t="s">
        <v>720</v>
      </c>
      <c r="K842" s="18">
        <v>4</v>
      </c>
      <c r="L842" s="2" t="s">
        <v>721</v>
      </c>
    </row>
    <row r="843" spans="1:12" s="11" customFormat="1" ht="35.25" customHeight="1">
      <c r="A843" s="2" t="s">
        <v>2138</v>
      </c>
      <c r="B843" s="2" t="s">
        <v>611</v>
      </c>
      <c r="C843" s="2" t="s">
        <v>98</v>
      </c>
      <c r="D843" s="2" t="s">
        <v>795</v>
      </c>
      <c r="E843" s="2" t="s">
        <v>794</v>
      </c>
      <c r="F843" s="2" t="s">
        <v>795</v>
      </c>
      <c r="G843" s="2" t="s">
        <v>97</v>
      </c>
      <c r="H843" s="2" t="s">
        <v>1611</v>
      </c>
      <c r="I843" s="2" t="s">
        <v>1677</v>
      </c>
      <c r="J843" s="2" t="s">
        <v>723</v>
      </c>
      <c r="K843" s="18">
        <v>14</v>
      </c>
      <c r="L843" s="2" t="s">
        <v>135</v>
      </c>
    </row>
    <row r="844" spans="1:12" s="11" customFormat="1" ht="35.25" customHeight="1">
      <c r="A844" s="2" t="s">
        <v>2139</v>
      </c>
      <c r="B844" s="2" t="s">
        <v>611</v>
      </c>
      <c r="C844" s="2" t="s">
        <v>98</v>
      </c>
      <c r="D844" s="2" t="s">
        <v>795</v>
      </c>
      <c r="E844" s="2" t="s">
        <v>794</v>
      </c>
      <c r="F844" s="2" t="s">
        <v>795</v>
      </c>
      <c r="G844" s="2" t="s">
        <v>97</v>
      </c>
      <c r="H844" s="2" t="s">
        <v>1812</v>
      </c>
      <c r="I844" s="2" t="s">
        <v>1676</v>
      </c>
      <c r="J844" s="2" t="s">
        <v>727</v>
      </c>
      <c r="K844" s="18">
        <v>25</v>
      </c>
      <c r="L844" s="2" t="s">
        <v>728</v>
      </c>
    </row>
    <row r="845" spans="1:12" s="11" customFormat="1" ht="35.25" customHeight="1">
      <c r="A845" s="2" t="s">
        <v>2140</v>
      </c>
      <c r="B845" s="2" t="s">
        <v>611</v>
      </c>
      <c r="C845" s="2" t="s">
        <v>98</v>
      </c>
      <c r="D845" s="2" t="s">
        <v>795</v>
      </c>
      <c r="E845" s="2" t="s">
        <v>794</v>
      </c>
      <c r="F845" s="2" t="s">
        <v>795</v>
      </c>
      <c r="G845" s="2" t="s">
        <v>97</v>
      </c>
      <c r="H845" s="2" t="s">
        <v>1454</v>
      </c>
      <c r="I845" s="2" t="s">
        <v>1703</v>
      </c>
      <c r="J845" s="2" t="s">
        <v>725</v>
      </c>
      <c r="K845" s="18">
        <v>5</v>
      </c>
      <c r="L845" s="2" t="s">
        <v>726</v>
      </c>
    </row>
    <row r="846" spans="1:12" s="11" customFormat="1" ht="33" customHeight="1">
      <c r="A846" s="2" t="s">
        <v>2141</v>
      </c>
      <c r="B846" s="2" t="s">
        <v>611</v>
      </c>
      <c r="C846" s="2" t="s">
        <v>98</v>
      </c>
      <c r="D846" s="2" t="s">
        <v>795</v>
      </c>
      <c r="E846" s="2" t="s">
        <v>794</v>
      </c>
      <c r="F846" s="2" t="s">
        <v>795</v>
      </c>
      <c r="G846" s="2" t="s">
        <v>97</v>
      </c>
      <c r="H846" s="2" t="s">
        <v>32</v>
      </c>
      <c r="I846" s="2" t="s">
        <v>1674</v>
      </c>
      <c r="J846" s="2" t="s">
        <v>15</v>
      </c>
      <c r="K846" s="18">
        <v>10</v>
      </c>
      <c r="L846" s="2" t="s">
        <v>886</v>
      </c>
    </row>
    <row r="847" spans="1:12" s="11" customFormat="1" ht="30">
      <c r="A847" s="2" t="s">
        <v>1380</v>
      </c>
      <c r="B847" s="2" t="s">
        <v>611</v>
      </c>
      <c r="C847" s="2" t="s">
        <v>98</v>
      </c>
      <c r="D847" s="2" t="s">
        <v>795</v>
      </c>
      <c r="E847" s="2" t="s">
        <v>794</v>
      </c>
      <c r="F847" s="2" t="s">
        <v>795</v>
      </c>
      <c r="G847" s="2" t="s">
        <v>97</v>
      </c>
      <c r="H847" s="2" t="s">
        <v>729</v>
      </c>
      <c r="I847" s="2" t="s">
        <v>2313</v>
      </c>
      <c r="J847" s="2" t="s">
        <v>730</v>
      </c>
      <c r="K847" s="18">
        <v>17</v>
      </c>
      <c r="L847" s="2" t="s">
        <v>886</v>
      </c>
    </row>
    <row r="848" spans="1:12" s="11" customFormat="1" ht="30">
      <c r="A848" s="2" t="s">
        <v>2142</v>
      </c>
      <c r="B848" s="2" t="s">
        <v>611</v>
      </c>
      <c r="C848" s="2" t="s">
        <v>98</v>
      </c>
      <c r="D848" s="2" t="s">
        <v>795</v>
      </c>
      <c r="E848" s="2" t="s">
        <v>794</v>
      </c>
      <c r="F848" s="2" t="s">
        <v>795</v>
      </c>
      <c r="G848" s="2" t="s">
        <v>97</v>
      </c>
      <c r="H848" s="2" t="s">
        <v>736</v>
      </c>
      <c r="I848" s="2" t="s">
        <v>1689</v>
      </c>
      <c r="J848" s="2" t="s">
        <v>737</v>
      </c>
      <c r="K848" s="18">
        <v>26</v>
      </c>
      <c r="L848" s="2" t="s">
        <v>735</v>
      </c>
    </row>
    <row r="849" spans="1:12" s="11" customFormat="1" ht="30">
      <c r="A849" s="2" t="s">
        <v>2143</v>
      </c>
      <c r="B849" s="2" t="s">
        <v>611</v>
      </c>
      <c r="C849" s="2" t="s">
        <v>98</v>
      </c>
      <c r="D849" s="2" t="s">
        <v>795</v>
      </c>
      <c r="E849" s="2" t="s">
        <v>794</v>
      </c>
      <c r="F849" s="2" t="s">
        <v>795</v>
      </c>
      <c r="G849" s="2" t="s">
        <v>97</v>
      </c>
      <c r="H849" s="2" t="s">
        <v>1131</v>
      </c>
      <c r="I849" s="2" t="s">
        <v>1692</v>
      </c>
      <c r="J849" s="2" t="s">
        <v>734</v>
      </c>
      <c r="K849" s="18">
        <v>6</v>
      </c>
      <c r="L849" s="2" t="s">
        <v>735</v>
      </c>
    </row>
    <row r="850" spans="1:12" s="11" customFormat="1" ht="30">
      <c r="A850" s="2" t="s">
        <v>2144</v>
      </c>
      <c r="B850" s="2" t="s">
        <v>611</v>
      </c>
      <c r="C850" s="2" t="s">
        <v>98</v>
      </c>
      <c r="D850" s="2" t="s">
        <v>795</v>
      </c>
      <c r="E850" s="2" t="s">
        <v>794</v>
      </c>
      <c r="F850" s="2" t="s">
        <v>795</v>
      </c>
      <c r="G850" s="2" t="s">
        <v>97</v>
      </c>
      <c r="H850" s="2" t="s">
        <v>740</v>
      </c>
      <c r="I850" s="2" t="s">
        <v>2309</v>
      </c>
      <c r="J850" s="2" t="s">
        <v>741</v>
      </c>
      <c r="K850" s="18">
        <v>6</v>
      </c>
      <c r="L850" s="2" t="s">
        <v>851</v>
      </c>
    </row>
    <row r="851" spans="1:12" s="11" customFormat="1" ht="30">
      <c r="A851" s="2" t="s">
        <v>2145</v>
      </c>
      <c r="B851" s="2" t="s">
        <v>611</v>
      </c>
      <c r="C851" s="2" t="s">
        <v>98</v>
      </c>
      <c r="D851" s="2" t="s">
        <v>795</v>
      </c>
      <c r="E851" s="2" t="s">
        <v>794</v>
      </c>
      <c r="F851" s="2" t="s">
        <v>795</v>
      </c>
      <c r="G851" s="2" t="s">
        <v>97</v>
      </c>
      <c r="H851" s="2" t="s">
        <v>1453</v>
      </c>
      <c r="I851" s="2" t="s">
        <v>757</v>
      </c>
      <c r="J851" s="2" t="s">
        <v>741</v>
      </c>
      <c r="K851" s="18">
        <v>2</v>
      </c>
      <c r="L851" s="2" t="s">
        <v>851</v>
      </c>
    </row>
    <row r="852" spans="1:12" s="11" customFormat="1" ht="40.5" customHeight="1">
      <c r="A852" s="2" t="s">
        <v>2146</v>
      </c>
      <c r="B852" s="2" t="s">
        <v>611</v>
      </c>
      <c r="C852" s="2" t="s">
        <v>98</v>
      </c>
      <c r="D852" s="2" t="s">
        <v>795</v>
      </c>
      <c r="E852" s="2" t="s">
        <v>794</v>
      </c>
      <c r="F852" s="2" t="s">
        <v>795</v>
      </c>
      <c r="G852" s="2" t="s">
        <v>97</v>
      </c>
      <c r="H852" s="2" t="s">
        <v>746</v>
      </c>
      <c r="I852" s="2" t="s">
        <v>657</v>
      </c>
      <c r="J852" s="2" t="s">
        <v>747</v>
      </c>
      <c r="K852" s="18">
        <v>20</v>
      </c>
      <c r="L852" s="2" t="s">
        <v>858</v>
      </c>
    </row>
    <row r="853" spans="1:12" s="11" customFormat="1" ht="30">
      <c r="A853" s="2" t="s">
        <v>2147</v>
      </c>
      <c r="B853" s="2" t="s">
        <v>611</v>
      </c>
      <c r="C853" s="2" t="s">
        <v>98</v>
      </c>
      <c r="D853" s="2" t="s">
        <v>795</v>
      </c>
      <c r="E853" s="2" t="s">
        <v>794</v>
      </c>
      <c r="F853" s="2" t="s">
        <v>795</v>
      </c>
      <c r="G853" s="2" t="s">
        <v>97</v>
      </c>
      <c r="H853" s="2" t="s">
        <v>1784</v>
      </c>
      <c r="I853" s="2" t="s">
        <v>2304</v>
      </c>
      <c r="J853" s="2" t="s">
        <v>755</v>
      </c>
      <c r="K853" s="18">
        <v>37</v>
      </c>
      <c r="L853" s="2" t="s">
        <v>756</v>
      </c>
    </row>
    <row r="854" spans="1:12" s="11" customFormat="1" ht="12.5">
      <c r="A854" s="751" t="s">
        <v>1807</v>
      </c>
      <c r="B854" s="752"/>
      <c r="C854" s="752"/>
      <c r="D854" s="752"/>
      <c r="E854" s="752"/>
      <c r="F854" s="752"/>
      <c r="G854" s="752"/>
      <c r="H854" s="752"/>
      <c r="I854" s="752"/>
      <c r="J854" s="752"/>
      <c r="K854" s="18">
        <v>178</v>
      </c>
      <c r="L854" s="2"/>
    </row>
    <row r="855" spans="1:12" s="11" customFormat="1" ht="30">
      <c r="A855" s="2" t="s">
        <v>2148</v>
      </c>
      <c r="B855" s="2" t="s">
        <v>853</v>
      </c>
      <c r="C855" s="2" t="s">
        <v>1723</v>
      </c>
      <c r="D855" s="2" t="s">
        <v>1724</v>
      </c>
      <c r="E855" s="2" t="s">
        <v>1277</v>
      </c>
      <c r="F855" s="2" t="s">
        <v>765</v>
      </c>
      <c r="G855" s="2" t="s">
        <v>2860</v>
      </c>
      <c r="H855" s="2" t="s">
        <v>1784</v>
      </c>
      <c r="I855" s="2" t="s">
        <v>1676</v>
      </c>
      <c r="J855" s="2" t="s">
        <v>361</v>
      </c>
      <c r="K855" s="18">
        <v>30</v>
      </c>
      <c r="L855" s="2" t="s">
        <v>756</v>
      </c>
    </row>
    <row r="856" spans="1:12" s="11" customFormat="1" ht="30">
      <c r="A856" s="2" t="s">
        <v>2149</v>
      </c>
      <c r="B856" s="2" t="s">
        <v>853</v>
      </c>
      <c r="C856" s="2" t="s">
        <v>1723</v>
      </c>
      <c r="D856" s="2" t="s">
        <v>1724</v>
      </c>
      <c r="E856" s="2" t="s">
        <v>1277</v>
      </c>
      <c r="F856" s="2" t="s">
        <v>765</v>
      </c>
      <c r="G856" s="2" t="s">
        <v>2860</v>
      </c>
      <c r="H856" s="2" t="s">
        <v>1585</v>
      </c>
      <c r="I856" s="2" t="s">
        <v>801</v>
      </c>
      <c r="J856" s="2" t="s">
        <v>362</v>
      </c>
      <c r="K856" s="18">
        <v>0</v>
      </c>
      <c r="L856" s="2" t="s">
        <v>756</v>
      </c>
    </row>
    <row r="857" spans="1:12" s="11" customFormat="1" ht="12.5">
      <c r="A857" s="751" t="s">
        <v>1807</v>
      </c>
      <c r="B857" s="752"/>
      <c r="C857" s="752"/>
      <c r="D857" s="752"/>
      <c r="E857" s="752"/>
      <c r="F857" s="752"/>
      <c r="G857" s="752"/>
      <c r="H857" s="752"/>
      <c r="I857" s="752"/>
      <c r="J857" s="752"/>
      <c r="K857" s="18">
        <v>35</v>
      </c>
      <c r="L857" s="2"/>
    </row>
    <row r="858" spans="1:12" s="11" customFormat="1" ht="30">
      <c r="A858" s="2" t="s">
        <v>2150</v>
      </c>
      <c r="B858" s="2" t="s">
        <v>536</v>
      </c>
      <c r="C858" s="2" t="s">
        <v>766</v>
      </c>
      <c r="D858" s="2" t="s">
        <v>767</v>
      </c>
      <c r="E858" s="2" t="s">
        <v>660</v>
      </c>
      <c r="F858" s="2" t="s">
        <v>769</v>
      </c>
      <c r="G858" s="2" t="s">
        <v>658</v>
      </c>
      <c r="H858" s="2" t="s">
        <v>719</v>
      </c>
      <c r="I858" s="2" t="s">
        <v>2309</v>
      </c>
      <c r="J858" s="2" t="s">
        <v>720</v>
      </c>
      <c r="K858" s="18">
        <v>3</v>
      </c>
      <c r="L858" s="2" t="s">
        <v>721</v>
      </c>
    </row>
    <row r="859" spans="1:12" s="11" customFormat="1" ht="30">
      <c r="A859" s="2" t="s">
        <v>148</v>
      </c>
      <c r="B859" s="2" t="s">
        <v>536</v>
      </c>
      <c r="C859" s="2" t="s">
        <v>766</v>
      </c>
      <c r="D859" s="2" t="s">
        <v>767</v>
      </c>
      <c r="E859" s="2" t="s">
        <v>660</v>
      </c>
      <c r="F859" s="2" t="s">
        <v>769</v>
      </c>
      <c r="G859" s="2" t="s">
        <v>658</v>
      </c>
      <c r="H859" s="2" t="s">
        <v>722</v>
      </c>
      <c r="I859" s="2" t="s">
        <v>1083</v>
      </c>
      <c r="J859" s="2" t="s">
        <v>723</v>
      </c>
      <c r="K859" s="18">
        <v>3</v>
      </c>
      <c r="L859" s="2" t="s">
        <v>135</v>
      </c>
    </row>
    <row r="860" spans="1:12" s="11" customFormat="1" ht="30">
      <c r="A860" s="2" t="s">
        <v>149</v>
      </c>
      <c r="B860" s="2" t="s">
        <v>536</v>
      </c>
      <c r="C860" s="2" t="s">
        <v>766</v>
      </c>
      <c r="D860" s="2" t="s">
        <v>767</v>
      </c>
      <c r="E860" s="2" t="s">
        <v>660</v>
      </c>
      <c r="F860" s="2" t="s">
        <v>769</v>
      </c>
      <c r="G860" s="2" t="s">
        <v>658</v>
      </c>
      <c r="H860" s="2" t="s">
        <v>631</v>
      </c>
      <c r="I860" s="2" t="s">
        <v>2306</v>
      </c>
      <c r="J860" s="2" t="s">
        <v>727</v>
      </c>
      <c r="K860" s="18">
        <v>12</v>
      </c>
      <c r="L860" s="2" t="s">
        <v>728</v>
      </c>
    </row>
    <row r="861" spans="1:12" s="11" customFormat="1" ht="30">
      <c r="A861" s="2" t="s">
        <v>150</v>
      </c>
      <c r="B861" s="2" t="s">
        <v>536</v>
      </c>
      <c r="C861" s="2" t="s">
        <v>766</v>
      </c>
      <c r="D861" s="2" t="s">
        <v>767</v>
      </c>
      <c r="E861" s="2" t="s">
        <v>660</v>
      </c>
      <c r="F861" s="2" t="s">
        <v>769</v>
      </c>
      <c r="G861" s="2" t="s">
        <v>658</v>
      </c>
      <c r="H861" s="2" t="s">
        <v>1231</v>
      </c>
      <c r="I861" s="2" t="s">
        <v>683</v>
      </c>
      <c r="J861" s="2" t="s">
        <v>730</v>
      </c>
      <c r="K861" s="18">
        <v>7</v>
      </c>
      <c r="L861" s="2" t="s">
        <v>886</v>
      </c>
    </row>
    <row r="862" spans="1:12" s="11" customFormat="1" ht="30">
      <c r="A862" s="2" t="s">
        <v>1458</v>
      </c>
      <c r="B862" s="2" t="s">
        <v>536</v>
      </c>
      <c r="C862" s="2" t="s">
        <v>766</v>
      </c>
      <c r="D862" s="2" t="s">
        <v>767</v>
      </c>
      <c r="E862" s="2" t="s">
        <v>660</v>
      </c>
      <c r="F862" s="2" t="s">
        <v>769</v>
      </c>
      <c r="G862" s="2" t="s">
        <v>658</v>
      </c>
      <c r="H862" s="2" t="s">
        <v>1490</v>
      </c>
      <c r="I862" s="2" t="s">
        <v>1692</v>
      </c>
      <c r="J862" s="2" t="s">
        <v>768</v>
      </c>
      <c r="K862" s="18">
        <v>4</v>
      </c>
      <c r="L862" s="2" t="s">
        <v>851</v>
      </c>
    </row>
    <row r="863" spans="1:12" s="11" customFormat="1" ht="30">
      <c r="A863" s="2" t="s">
        <v>1502</v>
      </c>
      <c r="B863" s="2" t="s">
        <v>536</v>
      </c>
      <c r="C863" s="2" t="s">
        <v>766</v>
      </c>
      <c r="D863" s="2" t="s">
        <v>767</v>
      </c>
      <c r="E863" s="2" t="s">
        <v>660</v>
      </c>
      <c r="F863" s="2" t="s">
        <v>769</v>
      </c>
      <c r="G863" s="2" t="s">
        <v>658</v>
      </c>
      <c r="H863" s="2" t="s">
        <v>247</v>
      </c>
      <c r="I863" s="2" t="s">
        <v>1689</v>
      </c>
      <c r="J863" s="2" t="s">
        <v>747</v>
      </c>
      <c r="K863" s="18">
        <v>8</v>
      </c>
      <c r="L863" s="2" t="s">
        <v>858</v>
      </c>
    </row>
    <row r="864" spans="1:12" s="11" customFormat="1" ht="40.5" customHeight="1">
      <c r="A864" s="2" t="s">
        <v>73</v>
      </c>
      <c r="B864" s="2" t="s">
        <v>536</v>
      </c>
      <c r="C864" s="2" t="s">
        <v>766</v>
      </c>
      <c r="D864" s="2" t="s">
        <v>767</v>
      </c>
      <c r="E864" s="2" t="s">
        <v>660</v>
      </c>
      <c r="F864" s="2" t="s">
        <v>769</v>
      </c>
      <c r="G864" s="2" t="s">
        <v>658</v>
      </c>
      <c r="H864" s="2" t="s">
        <v>754</v>
      </c>
      <c r="I864" s="2" t="s">
        <v>2304</v>
      </c>
      <c r="J864" s="2" t="s">
        <v>755</v>
      </c>
      <c r="K864" s="18">
        <v>40</v>
      </c>
      <c r="L864" s="2" t="s">
        <v>756</v>
      </c>
    </row>
    <row r="865" spans="1:12" s="11" customFormat="1" ht="40.5" customHeight="1">
      <c r="A865" s="2" t="s">
        <v>591</v>
      </c>
      <c r="B865" s="2" t="s">
        <v>536</v>
      </c>
      <c r="C865" s="2" t="s">
        <v>766</v>
      </c>
      <c r="D865" s="2" t="s">
        <v>767</v>
      </c>
      <c r="E865" s="2" t="s">
        <v>660</v>
      </c>
      <c r="F865" s="2" t="s">
        <v>769</v>
      </c>
      <c r="G865" s="2" t="s">
        <v>658</v>
      </c>
      <c r="H865" s="2" t="s">
        <v>1585</v>
      </c>
      <c r="I865" s="2" t="s">
        <v>657</v>
      </c>
      <c r="J865" s="2" t="s">
        <v>548</v>
      </c>
      <c r="K865" s="18">
        <v>0</v>
      </c>
      <c r="L865" s="2" t="s">
        <v>954</v>
      </c>
    </row>
    <row r="866" spans="1:12" s="11" customFormat="1" ht="12.5">
      <c r="A866" s="751" t="s">
        <v>1807</v>
      </c>
      <c r="B866" s="752"/>
      <c r="C866" s="752"/>
      <c r="D866" s="752"/>
      <c r="E866" s="752"/>
      <c r="F866" s="752"/>
      <c r="G866" s="752"/>
      <c r="H866" s="752"/>
      <c r="I866" s="752"/>
      <c r="J866" s="752"/>
      <c r="K866" s="18">
        <v>92</v>
      </c>
      <c r="L866" s="2"/>
    </row>
    <row r="867" spans="1:12" s="11" customFormat="1" ht="20">
      <c r="A867" s="2" t="s">
        <v>1170</v>
      </c>
      <c r="B867" s="2" t="s">
        <v>538</v>
      </c>
      <c r="C867" s="2" t="s">
        <v>770</v>
      </c>
      <c r="D867" s="2" t="s">
        <v>772</v>
      </c>
      <c r="E867" s="2" t="s">
        <v>771</v>
      </c>
      <c r="F867" s="2" t="s">
        <v>772</v>
      </c>
      <c r="G867" s="2" t="s">
        <v>167</v>
      </c>
      <c r="H867" s="2" t="s">
        <v>1784</v>
      </c>
      <c r="I867" s="2" t="s">
        <v>2304</v>
      </c>
      <c r="J867" s="2" t="s">
        <v>755</v>
      </c>
      <c r="K867" s="18">
        <v>60</v>
      </c>
      <c r="L867" s="2" t="s">
        <v>756</v>
      </c>
    </row>
    <row r="868" spans="1:12" s="11" customFormat="1" ht="27" customHeight="1">
      <c r="A868" s="2" t="s">
        <v>307</v>
      </c>
      <c r="B868" s="2" t="s">
        <v>538</v>
      </c>
      <c r="C868" s="2" t="s">
        <v>770</v>
      </c>
      <c r="D868" s="2" t="s">
        <v>772</v>
      </c>
      <c r="E868" s="2" t="s">
        <v>771</v>
      </c>
      <c r="F868" s="2" t="s">
        <v>772</v>
      </c>
      <c r="G868" s="2" t="s">
        <v>167</v>
      </c>
      <c r="H868" s="2" t="s">
        <v>631</v>
      </c>
      <c r="I868" s="2" t="s">
        <v>1700</v>
      </c>
      <c r="J868" s="2" t="s">
        <v>727</v>
      </c>
      <c r="K868" s="18">
        <v>38</v>
      </c>
      <c r="L868" s="2" t="s">
        <v>728</v>
      </c>
    </row>
    <row r="869" spans="1:12" s="11" customFormat="1" ht="20">
      <c r="A869" s="2" t="s">
        <v>1172</v>
      </c>
      <c r="B869" s="2" t="s">
        <v>538</v>
      </c>
      <c r="C869" s="2" t="s">
        <v>770</v>
      </c>
      <c r="D869" s="2" t="s">
        <v>772</v>
      </c>
      <c r="E869" s="2" t="s">
        <v>771</v>
      </c>
      <c r="F869" s="2" t="s">
        <v>772</v>
      </c>
      <c r="G869" s="2" t="s">
        <v>167</v>
      </c>
      <c r="H869" s="2" t="s">
        <v>1181</v>
      </c>
      <c r="I869" s="2" t="s">
        <v>2306</v>
      </c>
      <c r="J869" s="2" t="s">
        <v>745</v>
      </c>
      <c r="K869" s="18">
        <v>10</v>
      </c>
      <c r="L869" s="2" t="s">
        <v>839</v>
      </c>
    </row>
    <row r="870" spans="1:12" s="11" customFormat="1" ht="20">
      <c r="A870" s="2" t="s">
        <v>1173</v>
      </c>
      <c r="B870" s="2" t="s">
        <v>538</v>
      </c>
      <c r="C870" s="2" t="s">
        <v>770</v>
      </c>
      <c r="D870" s="2" t="s">
        <v>772</v>
      </c>
      <c r="E870" s="2" t="s">
        <v>771</v>
      </c>
      <c r="F870" s="2" t="s">
        <v>772</v>
      </c>
      <c r="G870" s="2" t="s">
        <v>167</v>
      </c>
      <c r="H870" s="2" t="s">
        <v>729</v>
      </c>
      <c r="I870" s="2" t="s">
        <v>1689</v>
      </c>
      <c r="J870" s="2" t="s">
        <v>730</v>
      </c>
      <c r="K870" s="18">
        <v>20</v>
      </c>
      <c r="L870" s="2" t="s">
        <v>886</v>
      </c>
    </row>
    <row r="871" spans="1:12" s="11" customFormat="1" ht="20">
      <c r="A871" s="2" t="s">
        <v>1174</v>
      </c>
      <c r="B871" s="2" t="s">
        <v>538</v>
      </c>
      <c r="C871" s="2" t="s">
        <v>770</v>
      </c>
      <c r="D871" s="2" t="s">
        <v>772</v>
      </c>
      <c r="E871" s="2" t="s">
        <v>771</v>
      </c>
      <c r="F871" s="2" t="s">
        <v>772</v>
      </c>
      <c r="G871" s="2" t="s">
        <v>167</v>
      </c>
      <c r="H871" s="2" t="s">
        <v>746</v>
      </c>
      <c r="I871" s="2" t="s">
        <v>87</v>
      </c>
      <c r="J871" s="2" t="s">
        <v>747</v>
      </c>
      <c r="K871" s="18">
        <v>10</v>
      </c>
      <c r="L871" s="2" t="s">
        <v>858</v>
      </c>
    </row>
    <row r="872" spans="1:12" s="11" customFormat="1" ht="20">
      <c r="A872" s="2" t="s">
        <v>1175</v>
      </c>
      <c r="B872" s="2" t="s">
        <v>538</v>
      </c>
      <c r="C872" s="2" t="s">
        <v>770</v>
      </c>
      <c r="D872" s="2" t="s">
        <v>772</v>
      </c>
      <c r="E872" s="2" t="s">
        <v>771</v>
      </c>
      <c r="F872" s="2" t="s">
        <v>772</v>
      </c>
      <c r="G872" s="2" t="s">
        <v>167</v>
      </c>
      <c r="H872" s="2" t="s">
        <v>1182</v>
      </c>
      <c r="I872" s="2" t="s">
        <v>1692</v>
      </c>
      <c r="J872" s="2" t="s">
        <v>741</v>
      </c>
      <c r="K872" s="18">
        <v>10</v>
      </c>
      <c r="L872" s="2" t="s">
        <v>851</v>
      </c>
    </row>
    <row r="873" spans="1:12" s="11" customFormat="1" ht="20">
      <c r="A873" s="2" t="s">
        <v>961</v>
      </c>
      <c r="B873" s="2" t="s">
        <v>538</v>
      </c>
      <c r="C873" s="2" t="s">
        <v>770</v>
      </c>
      <c r="D873" s="2" t="s">
        <v>772</v>
      </c>
      <c r="E873" s="2" t="s">
        <v>771</v>
      </c>
      <c r="F873" s="2" t="s">
        <v>772</v>
      </c>
      <c r="G873" s="2" t="s">
        <v>167</v>
      </c>
      <c r="H873" s="2" t="s">
        <v>738</v>
      </c>
      <c r="I873" s="2" t="s">
        <v>1691</v>
      </c>
      <c r="J873" s="2" t="s">
        <v>739</v>
      </c>
      <c r="K873" s="18">
        <v>30</v>
      </c>
      <c r="L873" s="2" t="s">
        <v>817</v>
      </c>
    </row>
    <row r="874" spans="1:12" s="11" customFormat="1" ht="20">
      <c r="A874" s="2" t="s">
        <v>1176</v>
      </c>
      <c r="B874" s="2" t="s">
        <v>538</v>
      </c>
      <c r="C874" s="2" t="s">
        <v>770</v>
      </c>
      <c r="D874" s="2" t="s">
        <v>772</v>
      </c>
      <c r="E874" s="2" t="s">
        <v>771</v>
      </c>
      <c r="F874" s="2" t="s">
        <v>772</v>
      </c>
      <c r="G874" s="2" t="s">
        <v>167</v>
      </c>
      <c r="H874" s="2" t="s">
        <v>1183</v>
      </c>
      <c r="I874" s="2" t="s">
        <v>657</v>
      </c>
      <c r="J874" s="2" t="s">
        <v>720</v>
      </c>
      <c r="K874" s="18">
        <v>4</v>
      </c>
      <c r="L874" s="2" t="s">
        <v>1203</v>
      </c>
    </row>
    <row r="875" spans="1:12" s="11" customFormat="1" ht="20">
      <c r="A875" s="2" t="s">
        <v>1177</v>
      </c>
      <c r="B875" s="2" t="s">
        <v>538</v>
      </c>
      <c r="C875" s="2" t="s">
        <v>770</v>
      </c>
      <c r="D875" s="2" t="s">
        <v>772</v>
      </c>
      <c r="E875" s="2" t="s">
        <v>771</v>
      </c>
      <c r="F875" s="2" t="s">
        <v>772</v>
      </c>
      <c r="G875" s="2" t="s">
        <v>167</v>
      </c>
      <c r="H875" s="2" t="s">
        <v>1785</v>
      </c>
      <c r="I875" s="2" t="s">
        <v>1728</v>
      </c>
      <c r="J875" s="2" t="s">
        <v>548</v>
      </c>
      <c r="K875" s="18">
        <v>0</v>
      </c>
      <c r="L875" s="2" t="s">
        <v>846</v>
      </c>
    </row>
    <row r="876" spans="1:12" s="11" customFormat="1" ht="13" thickBot="1">
      <c r="A876" s="753" t="s">
        <v>1807</v>
      </c>
      <c r="B876" s="755"/>
      <c r="C876" s="755"/>
      <c r="D876" s="755"/>
      <c r="E876" s="755"/>
      <c r="F876" s="755"/>
      <c r="G876" s="755"/>
      <c r="H876" s="755"/>
      <c r="I876" s="755"/>
      <c r="J876" s="755"/>
      <c r="K876" s="65">
        <v>182</v>
      </c>
      <c r="L876" s="64"/>
    </row>
    <row r="877" spans="1:12" s="11" customFormat="1" ht="12.75" customHeight="1" thickBot="1">
      <c r="A877" s="753" t="s">
        <v>1184</v>
      </c>
      <c r="B877" s="754"/>
      <c r="C877" s="754"/>
      <c r="D877" s="754"/>
      <c r="E877" s="754"/>
      <c r="F877" s="754"/>
      <c r="G877" s="754"/>
      <c r="H877" s="754"/>
      <c r="I877" s="754"/>
      <c r="J877" s="754"/>
      <c r="K877" s="65">
        <f>SUM(K6:K876)/2</f>
        <v>17122</v>
      </c>
      <c r="L877" s="64"/>
    </row>
    <row r="880" spans="1:12">
      <c r="A880" s="756" t="s">
        <v>3126</v>
      </c>
      <c r="B880" s="756"/>
      <c r="C880" s="756"/>
      <c r="D880" s="756"/>
      <c r="E880" s="756"/>
      <c r="F880" s="756"/>
      <c r="G880" s="756"/>
      <c r="H880" s="756"/>
      <c r="I880" s="756"/>
      <c r="J880" s="756"/>
      <c r="K880" s="756"/>
      <c r="L880" s="756"/>
    </row>
    <row r="881" spans="1:12">
      <c r="A881" s="756"/>
      <c r="B881" s="756"/>
      <c r="C881" s="756"/>
      <c r="D881" s="756"/>
      <c r="E881" s="756"/>
      <c r="F881" s="756"/>
      <c r="G881" s="756"/>
      <c r="H881" s="756"/>
      <c r="I881" s="756"/>
      <c r="J881" s="756"/>
      <c r="K881" s="756"/>
      <c r="L881" s="756"/>
    </row>
    <row r="887" spans="1:12" ht="40.5" customHeight="1"/>
    <row r="888" spans="1:12" ht="40.5" customHeight="1"/>
    <row r="889" spans="1:12" ht="40.5" customHeight="1">
      <c r="K889" s="62"/>
    </row>
    <row r="890" spans="1:12" ht="38.25" customHeight="1">
      <c r="K890" s="62"/>
    </row>
    <row r="891" spans="1:12" ht="12" customHeight="1">
      <c r="K891" s="62"/>
    </row>
    <row r="893" spans="1:12" ht="30" customHeight="1">
      <c r="K893" s="62"/>
    </row>
  </sheetData>
  <mergeCells count="99">
    <mergeCell ref="A880:L881"/>
    <mergeCell ref="A1:L1"/>
    <mergeCell ref="H2:L2"/>
    <mergeCell ref="A3:A5"/>
    <mergeCell ref="B3:B5"/>
    <mergeCell ref="C3:C5"/>
    <mergeCell ref="D3:D5"/>
    <mergeCell ref="E3:E5"/>
    <mergeCell ref="F3:F5"/>
    <mergeCell ref="G3:G5"/>
    <mergeCell ref="H3:L3"/>
    <mergeCell ref="A124:J124"/>
    <mergeCell ref="A24:J24"/>
    <mergeCell ref="A34:J34"/>
    <mergeCell ref="A43:J43"/>
    <mergeCell ref="A48:J48"/>
    <mergeCell ref="A877:J877"/>
    <mergeCell ref="A679:J679"/>
    <mergeCell ref="A686:J686"/>
    <mergeCell ref="A199:J199"/>
    <mergeCell ref="A203:J203"/>
    <mergeCell ref="A209:J209"/>
    <mergeCell ref="A221:J221"/>
    <mergeCell ref="A866:J866"/>
    <mergeCell ref="A841:J841"/>
    <mergeCell ref="A223:J223"/>
    <mergeCell ref="A854:J854"/>
    <mergeCell ref="A857:J857"/>
    <mergeCell ref="A876:J876"/>
    <mergeCell ref="A233:J233"/>
    <mergeCell ref="A254:J254"/>
    <mergeCell ref="A264:J264"/>
    <mergeCell ref="A276:J276"/>
    <mergeCell ref="A292:J292"/>
    <mergeCell ref="A302:J302"/>
    <mergeCell ref="A306:J306"/>
    <mergeCell ref="A282:J282"/>
    <mergeCell ref="A62:J62"/>
    <mergeCell ref="A72:J72"/>
    <mergeCell ref="A79:J79"/>
    <mergeCell ref="A92:J92"/>
    <mergeCell ref="A115:J115"/>
    <mergeCell ref="A107:J107"/>
    <mergeCell ref="A102:J102"/>
    <mergeCell ref="A122:J122"/>
    <mergeCell ref="A139:J139"/>
    <mergeCell ref="A132:J132"/>
    <mergeCell ref="A189:J189"/>
    <mergeCell ref="A193:J193"/>
    <mergeCell ref="A159:J159"/>
    <mergeCell ref="A168:J168"/>
    <mergeCell ref="A181:J181"/>
    <mergeCell ref="A431:J431"/>
    <mergeCell ref="A316:J316"/>
    <mergeCell ref="A323:J323"/>
    <mergeCell ref="A343:J343"/>
    <mergeCell ref="A361:J361"/>
    <mergeCell ref="A371:J371"/>
    <mergeCell ref="A378:J378"/>
    <mergeCell ref="A383:J383"/>
    <mergeCell ref="A400:J400"/>
    <mergeCell ref="A408:J408"/>
    <mergeCell ref="A415:J415"/>
    <mergeCell ref="A427:J427"/>
    <mergeCell ref="A576:J576"/>
    <mergeCell ref="A437:J437"/>
    <mergeCell ref="A446:J446"/>
    <mergeCell ref="A468:J468"/>
    <mergeCell ref="A474:J474"/>
    <mergeCell ref="A491:J491"/>
    <mergeCell ref="A505:J505"/>
    <mergeCell ref="A516:J516"/>
    <mergeCell ref="A519:J519"/>
    <mergeCell ref="A528:J528"/>
    <mergeCell ref="A535:J535"/>
    <mergeCell ref="A559:J559"/>
    <mergeCell ref="A722:J722"/>
    <mergeCell ref="A586:J586"/>
    <mergeCell ref="A589:J589"/>
    <mergeCell ref="A595:J595"/>
    <mergeCell ref="A620:J620"/>
    <mergeCell ref="A638:J638"/>
    <mergeCell ref="A652:J652"/>
    <mergeCell ref="A661:J661"/>
    <mergeCell ref="A670:J670"/>
    <mergeCell ref="A696:J696"/>
    <mergeCell ref="A709:J709"/>
    <mergeCell ref="A718:J718"/>
    <mergeCell ref="A835:J835"/>
    <mergeCell ref="A796:J796"/>
    <mergeCell ref="A804:J804"/>
    <mergeCell ref="A811:J811"/>
    <mergeCell ref="A819:J819"/>
    <mergeCell ref="A832:J832"/>
    <mergeCell ref="A750:J750"/>
    <mergeCell ref="A757:J757"/>
    <mergeCell ref="A766:J766"/>
    <mergeCell ref="A781:J781"/>
    <mergeCell ref="A790:J79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zoomScale="85" zoomScaleNormal="85" workbookViewId="0">
      <selection activeCell="G9" sqref="G9"/>
    </sheetView>
  </sheetViews>
  <sheetFormatPr defaultColWidth="9.1796875" defaultRowHeight="10"/>
  <cols>
    <col min="1" max="1" width="3.453125" style="85" customWidth="1"/>
    <col min="2" max="2" width="17" style="85" customWidth="1"/>
    <col min="3" max="3" width="25.7265625" style="85" customWidth="1"/>
    <col min="4" max="5" width="10.453125" style="85" bestFit="1" customWidth="1"/>
    <col min="6" max="6" width="9.453125" style="85" bestFit="1" customWidth="1"/>
    <col min="7" max="7" width="10.453125" style="85" bestFit="1" customWidth="1"/>
    <col min="8" max="8" width="9.453125" style="85" bestFit="1" customWidth="1"/>
    <col min="9" max="9" width="10.453125" style="85" bestFit="1" customWidth="1"/>
    <col min="10" max="11" width="9.26953125" style="85" bestFit="1" customWidth="1"/>
    <col min="12" max="12" width="9.453125" style="85" bestFit="1" customWidth="1"/>
    <col min="13" max="13" width="10.453125" style="85" bestFit="1" customWidth="1"/>
    <col min="14" max="14" width="14.81640625" style="85" customWidth="1"/>
    <col min="15" max="16384" width="9.1796875" style="85"/>
  </cols>
  <sheetData>
    <row r="1" spans="1:15" ht="10.5">
      <c r="A1" s="748" t="s">
        <v>3204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4"/>
      <c r="O1" s="4"/>
    </row>
    <row r="2" spans="1:15">
      <c r="A2" s="759">
        <v>1</v>
      </c>
      <c r="B2" s="759">
        <v>2</v>
      </c>
      <c r="C2" s="759">
        <v>3</v>
      </c>
      <c r="D2" s="759" t="s">
        <v>202</v>
      </c>
      <c r="E2" s="759"/>
      <c r="F2" s="759"/>
      <c r="G2" s="759"/>
      <c r="H2" s="759"/>
      <c r="I2" s="759"/>
      <c r="J2" s="759"/>
      <c r="K2" s="759"/>
      <c r="L2" s="759"/>
      <c r="M2" s="759"/>
      <c r="N2" s="4"/>
      <c r="O2" s="4"/>
    </row>
    <row r="3" spans="1:15">
      <c r="A3" s="759"/>
      <c r="B3" s="759"/>
      <c r="C3" s="759"/>
      <c r="D3" s="760" t="s">
        <v>712</v>
      </c>
      <c r="E3" s="769"/>
      <c r="F3" s="769"/>
      <c r="G3" s="761"/>
      <c r="H3" s="760" t="s">
        <v>713</v>
      </c>
      <c r="I3" s="761"/>
      <c r="J3" s="760" t="s">
        <v>714</v>
      </c>
      <c r="K3" s="761"/>
      <c r="L3" s="760" t="s">
        <v>715</v>
      </c>
      <c r="M3" s="761"/>
      <c r="N3" s="4"/>
      <c r="O3" s="4"/>
    </row>
    <row r="4" spans="1:15">
      <c r="A4" s="759" t="s">
        <v>263</v>
      </c>
      <c r="B4" s="759" t="s">
        <v>264</v>
      </c>
      <c r="C4" s="759" t="s">
        <v>1024</v>
      </c>
      <c r="D4" s="760" t="s">
        <v>2353</v>
      </c>
      <c r="E4" s="769"/>
      <c r="F4" s="769"/>
      <c r="G4" s="761"/>
      <c r="H4" s="765" t="s">
        <v>1025</v>
      </c>
      <c r="I4" s="766"/>
      <c r="J4" s="765" t="s">
        <v>2356</v>
      </c>
      <c r="K4" s="766"/>
      <c r="L4" s="765" t="s">
        <v>2357</v>
      </c>
      <c r="M4" s="766"/>
      <c r="N4" s="4"/>
      <c r="O4" s="4"/>
    </row>
    <row r="5" spans="1:15" ht="51.75" customHeight="1">
      <c r="A5" s="759"/>
      <c r="B5" s="759"/>
      <c r="C5" s="759"/>
      <c r="D5" s="760" t="s">
        <v>2354</v>
      </c>
      <c r="E5" s="761"/>
      <c r="F5" s="760" t="s">
        <v>2355</v>
      </c>
      <c r="G5" s="761"/>
      <c r="H5" s="767"/>
      <c r="I5" s="768"/>
      <c r="J5" s="767"/>
      <c r="K5" s="768"/>
      <c r="L5" s="767"/>
      <c r="M5" s="768"/>
      <c r="N5" s="4"/>
      <c r="O5" s="4"/>
    </row>
    <row r="6" spans="1:15">
      <c r="A6" s="759"/>
      <c r="B6" s="759"/>
      <c r="C6" s="759"/>
      <c r="D6" s="86" t="s">
        <v>2157</v>
      </c>
      <c r="E6" s="86" t="s">
        <v>2158</v>
      </c>
      <c r="F6" s="86" t="s">
        <v>2184</v>
      </c>
      <c r="G6" s="86" t="s">
        <v>2159</v>
      </c>
      <c r="H6" s="86" t="s">
        <v>2160</v>
      </c>
      <c r="I6" s="86" t="s">
        <v>2161</v>
      </c>
      <c r="J6" s="86" t="s">
        <v>2162</v>
      </c>
      <c r="K6" s="86" t="s">
        <v>2163</v>
      </c>
      <c r="L6" s="86" t="s">
        <v>1019</v>
      </c>
      <c r="M6" s="86" t="s">
        <v>1020</v>
      </c>
      <c r="N6" s="4"/>
      <c r="O6" s="4"/>
    </row>
    <row r="7" spans="1:15">
      <c r="A7" s="770"/>
      <c r="B7" s="770"/>
      <c r="C7" s="770"/>
      <c r="D7" s="87" t="s">
        <v>2164</v>
      </c>
      <c r="E7" s="87" t="s">
        <v>1026</v>
      </c>
      <c r="F7" s="87" t="s">
        <v>2164</v>
      </c>
      <c r="G7" s="87" t="s">
        <v>1026</v>
      </c>
      <c r="H7" s="87" t="s">
        <v>2164</v>
      </c>
      <c r="I7" s="87" t="s">
        <v>1026</v>
      </c>
      <c r="J7" s="87" t="s">
        <v>2164</v>
      </c>
      <c r="K7" s="87" t="s">
        <v>1026</v>
      </c>
      <c r="L7" s="87" t="s">
        <v>2164</v>
      </c>
      <c r="M7" s="87" t="s">
        <v>1026</v>
      </c>
      <c r="N7" s="4"/>
      <c r="O7" s="4"/>
    </row>
    <row r="8" spans="1:15" ht="50">
      <c r="A8" s="88">
        <v>1</v>
      </c>
      <c r="B8" s="88" t="s">
        <v>2898</v>
      </c>
      <c r="C8" s="88" t="s">
        <v>3462</v>
      </c>
      <c r="D8" s="89">
        <v>0</v>
      </c>
      <c r="E8" s="89">
        <v>6950</v>
      </c>
      <c r="F8" s="89">
        <v>0</v>
      </c>
      <c r="G8" s="89">
        <v>529</v>
      </c>
      <c r="H8" s="89">
        <v>2453</v>
      </c>
      <c r="I8" s="89">
        <v>30877</v>
      </c>
      <c r="J8" s="89">
        <v>0</v>
      </c>
      <c r="K8" s="89">
        <v>30</v>
      </c>
      <c r="L8" s="89">
        <v>0</v>
      </c>
      <c r="M8" s="89">
        <v>4205</v>
      </c>
      <c r="N8" s="90"/>
      <c r="O8" s="21"/>
    </row>
    <row r="9" spans="1:15" ht="50">
      <c r="A9" s="88">
        <v>2</v>
      </c>
      <c r="B9" s="88" t="s">
        <v>2899</v>
      </c>
      <c r="C9" s="88" t="s">
        <v>2900</v>
      </c>
      <c r="D9" s="91">
        <v>722</v>
      </c>
      <c r="E9" s="91">
        <v>5348</v>
      </c>
      <c r="F9" s="91">
        <v>366</v>
      </c>
      <c r="G9" s="91">
        <v>1123</v>
      </c>
      <c r="H9" s="91">
        <v>8350</v>
      </c>
      <c r="I9" s="91">
        <v>30117</v>
      </c>
      <c r="J9" s="91">
        <v>1</v>
      </c>
      <c r="K9" s="91">
        <v>55</v>
      </c>
      <c r="L9" s="91">
        <v>963</v>
      </c>
      <c r="M9" s="91">
        <v>8857</v>
      </c>
      <c r="N9" s="21"/>
      <c r="O9" s="21"/>
    </row>
    <row r="10" spans="1:15" ht="40">
      <c r="A10" s="88">
        <v>3</v>
      </c>
      <c r="B10" s="88" t="s">
        <v>537</v>
      </c>
      <c r="C10" s="88" t="s">
        <v>2901</v>
      </c>
      <c r="D10" s="92">
        <v>1773</v>
      </c>
      <c r="E10" s="92">
        <v>15346</v>
      </c>
      <c r="F10" s="92">
        <v>875</v>
      </c>
      <c r="G10" s="92">
        <v>7913</v>
      </c>
      <c r="H10" s="92">
        <v>56</v>
      </c>
      <c r="I10" s="92">
        <v>745</v>
      </c>
      <c r="J10" s="92">
        <v>0</v>
      </c>
      <c r="K10" s="92">
        <v>1</v>
      </c>
      <c r="L10" s="92">
        <v>126</v>
      </c>
      <c r="M10" s="92">
        <v>3711</v>
      </c>
      <c r="N10" s="21"/>
      <c r="O10" s="21"/>
    </row>
    <row r="11" spans="1:15" ht="40">
      <c r="A11" s="88">
        <v>4</v>
      </c>
      <c r="B11" s="88" t="s">
        <v>904</v>
      </c>
      <c r="C11" s="88" t="s">
        <v>2902</v>
      </c>
      <c r="D11" s="93">
        <v>1398</v>
      </c>
      <c r="E11" s="93">
        <v>6190</v>
      </c>
      <c r="F11" s="93">
        <v>610</v>
      </c>
      <c r="G11" s="93">
        <v>2816</v>
      </c>
      <c r="H11" s="94">
        <v>788</v>
      </c>
      <c r="I11" s="93">
        <v>3374</v>
      </c>
      <c r="J11" s="93">
        <v>0</v>
      </c>
      <c r="K11" s="93">
        <v>5</v>
      </c>
      <c r="L11" s="93">
        <v>859</v>
      </c>
      <c r="M11" s="93">
        <v>3125</v>
      </c>
      <c r="N11" s="95"/>
      <c r="O11" s="21"/>
    </row>
    <row r="12" spans="1:15" ht="40">
      <c r="A12" s="88">
        <v>5</v>
      </c>
      <c r="B12" s="88" t="s">
        <v>896</v>
      </c>
      <c r="C12" s="88" t="s">
        <v>2903</v>
      </c>
      <c r="D12" s="96">
        <v>3016</v>
      </c>
      <c r="E12" s="96">
        <v>18720</v>
      </c>
      <c r="F12" s="96">
        <v>2263</v>
      </c>
      <c r="G12" s="96">
        <v>7636</v>
      </c>
      <c r="H12" s="96">
        <v>3</v>
      </c>
      <c r="I12" s="96">
        <v>64</v>
      </c>
      <c r="J12" s="96">
        <v>1</v>
      </c>
      <c r="K12" s="96">
        <v>78</v>
      </c>
      <c r="L12" s="96">
        <v>180</v>
      </c>
      <c r="M12" s="96">
        <v>4845</v>
      </c>
      <c r="N12" s="21"/>
      <c r="O12" s="21"/>
    </row>
    <row r="13" spans="1:15" ht="40">
      <c r="A13" s="88">
        <v>6</v>
      </c>
      <c r="B13" s="88" t="s">
        <v>346</v>
      </c>
      <c r="C13" s="97" t="s">
        <v>2904</v>
      </c>
      <c r="D13" s="98">
        <v>587</v>
      </c>
      <c r="E13" s="98">
        <v>8275</v>
      </c>
      <c r="F13" s="98">
        <v>301</v>
      </c>
      <c r="G13" s="98">
        <v>4107</v>
      </c>
      <c r="H13" s="98">
        <v>613</v>
      </c>
      <c r="I13" s="98">
        <v>5409</v>
      </c>
      <c r="J13" s="98">
        <v>0</v>
      </c>
      <c r="K13" s="98">
        <v>15</v>
      </c>
      <c r="L13" s="98">
        <v>748</v>
      </c>
      <c r="M13" s="98">
        <v>3520</v>
      </c>
      <c r="N13" s="95"/>
      <c r="O13" s="21"/>
    </row>
    <row r="14" spans="1:15" ht="50">
      <c r="A14" s="88">
        <v>7</v>
      </c>
      <c r="B14" s="88" t="s">
        <v>1744</v>
      </c>
      <c r="C14" s="88" t="s">
        <v>2905</v>
      </c>
      <c r="D14" s="83">
        <v>1716</v>
      </c>
      <c r="E14" s="83">
        <v>9602</v>
      </c>
      <c r="F14" s="83">
        <v>1543</v>
      </c>
      <c r="G14" s="83">
        <v>4108</v>
      </c>
      <c r="H14" s="83">
        <v>3</v>
      </c>
      <c r="I14" s="83">
        <v>49</v>
      </c>
      <c r="J14" s="83">
        <v>0</v>
      </c>
      <c r="K14" s="83">
        <v>25</v>
      </c>
      <c r="L14" s="83">
        <v>112</v>
      </c>
      <c r="M14" s="83">
        <v>2733</v>
      </c>
      <c r="N14" s="21"/>
      <c r="O14" s="21"/>
    </row>
    <row r="15" spans="1:15" ht="40">
      <c r="A15" s="88">
        <v>8</v>
      </c>
      <c r="B15" s="88" t="s">
        <v>533</v>
      </c>
      <c r="C15" s="88" t="s">
        <v>2906</v>
      </c>
      <c r="D15" s="99">
        <v>71</v>
      </c>
      <c r="E15" s="99">
        <v>10163</v>
      </c>
      <c r="F15" s="99">
        <v>36</v>
      </c>
      <c r="G15" s="99">
        <v>2493</v>
      </c>
      <c r="H15" s="99">
        <v>0</v>
      </c>
      <c r="I15" s="99">
        <v>48</v>
      </c>
      <c r="J15" s="99">
        <v>1</v>
      </c>
      <c r="K15" s="99">
        <v>39</v>
      </c>
      <c r="L15" s="99">
        <v>21</v>
      </c>
      <c r="M15" s="99">
        <v>3590</v>
      </c>
      <c r="N15" s="95"/>
      <c r="O15" s="21"/>
    </row>
    <row r="16" spans="1:15" ht="50">
      <c r="A16" s="100">
        <v>9</v>
      </c>
      <c r="B16" s="100" t="s">
        <v>534</v>
      </c>
      <c r="C16" s="100" t="s">
        <v>2907</v>
      </c>
      <c r="D16" s="101">
        <v>350</v>
      </c>
      <c r="E16" s="101">
        <v>7270</v>
      </c>
      <c r="F16" s="101">
        <v>210</v>
      </c>
      <c r="G16" s="101">
        <v>2656</v>
      </c>
      <c r="H16" s="101">
        <v>619</v>
      </c>
      <c r="I16" s="101">
        <v>3326</v>
      </c>
      <c r="J16" s="101">
        <v>1</v>
      </c>
      <c r="K16" s="101">
        <v>19</v>
      </c>
      <c r="L16" s="101">
        <v>318</v>
      </c>
      <c r="M16" s="101">
        <v>4314</v>
      </c>
      <c r="N16" s="21"/>
      <c r="O16" s="21"/>
    </row>
    <row r="17" spans="1:15" ht="30">
      <c r="A17" s="100">
        <v>10</v>
      </c>
      <c r="B17" s="100" t="s">
        <v>921</v>
      </c>
      <c r="C17" s="100" t="s">
        <v>2908</v>
      </c>
      <c r="D17" s="102">
        <v>4079</v>
      </c>
      <c r="E17" s="102">
        <v>17928</v>
      </c>
      <c r="F17" s="102">
        <v>536</v>
      </c>
      <c r="G17" s="102">
        <v>7801</v>
      </c>
      <c r="H17" s="102">
        <v>8</v>
      </c>
      <c r="I17" s="102">
        <v>1139</v>
      </c>
      <c r="J17" s="102">
        <v>0</v>
      </c>
      <c r="K17" s="102">
        <v>59</v>
      </c>
      <c r="L17" s="102">
        <v>108</v>
      </c>
      <c r="M17" s="102">
        <v>1788</v>
      </c>
      <c r="N17" s="21"/>
      <c r="O17" s="21"/>
    </row>
    <row r="18" spans="1:15" ht="30">
      <c r="A18" s="100">
        <v>11</v>
      </c>
      <c r="B18" s="100" t="s">
        <v>2909</v>
      </c>
      <c r="C18" s="100" t="s">
        <v>2910</v>
      </c>
      <c r="D18" s="103">
        <v>6205</v>
      </c>
      <c r="E18" s="103">
        <v>28621</v>
      </c>
      <c r="F18" s="103">
        <v>5202</v>
      </c>
      <c r="G18" s="103">
        <v>14656</v>
      </c>
      <c r="H18" s="103">
        <v>4217</v>
      </c>
      <c r="I18" s="103">
        <v>20881</v>
      </c>
      <c r="J18" s="103">
        <v>0</v>
      </c>
      <c r="K18" s="103">
        <v>64</v>
      </c>
      <c r="L18" s="103">
        <v>401</v>
      </c>
      <c r="M18" s="103">
        <v>8626</v>
      </c>
      <c r="N18" s="21"/>
      <c r="O18" s="21"/>
    </row>
    <row r="19" spans="1:15" ht="40">
      <c r="A19" s="100">
        <v>12</v>
      </c>
      <c r="B19" s="100" t="s">
        <v>2898</v>
      </c>
      <c r="C19" s="100" t="s">
        <v>2911</v>
      </c>
      <c r="D19" s="104">
        <v>445</v>
      </c>
      <c r="E19" s="104">
        <v>47778</v>
      </c>
      <c r="F19" s="104">
        <v>194</v>
      </c>
      <c r="G19" s="104">
        <v>13359</v>
      </c>
      <c r="H19" s="105">
        <v>13</v>
      </c>
      <c r="I19" s="105">
        <v>1346</v>
      </c>
      <c r="J19" s="104">
        <v>1</v>
      </c>
      <c r="K19" s="104">
        <v>132</v>
      </c>
      <c r="L19" s="104">
        <v>108</v>
      </c>
      <c r="M19" s="104">
        <v>10915</v>
      </c>
      <c r="N19" s="21"/>
      <c r="O19" s="21"/>
    </row>
    <row r="20" spans="1:15" ht="40">
      <c r="A20" s="100">
        <v>13</v>
      </c>
      <c r="B20" s="106" t="s">
        <v>2912</v>
      </c>
      <c r="C20" s="106" t="s">
        <v>2913</v>
      </c>
      <c r="D20" s="107">
        <v>15498</v>
      </c>
      <c r="E20" s="107">
        <v>31023</v>
      </c>
      <c r="F20" s="107">
        <v>9440</v>
      </c>
      <c r="G20" s="107">
        <v>9746</v>
      </c>
      <c r="H20" s="107">
        <v>6057</v>
      </c>
      <c r="I20" s="107">
        <v>21279</v>
      </c>
      <c r="J20" s="107">
        <v>1</v>
      </c>
      <c r="K20" s="107">
        <v>40</v>
      </c>
      <c r="L20" s="107">
        <v>1188</v>
      </c>
      <c r="M20" s="107">
        <v>5453</v>
      </c>
      <c r="N20" s="95"/>
      <c r="O20" s="21"/>
    </row>
    <row r="21" spans="1:15" ht="40">
      <c r="A21" s="100">
        <v>14</v>
      </c>
      <c r="B21" s="100" t="s">
        <v>621</v>
      </c>
      <c r="C21" s="108" t="s">
        <v>3205</v>
      </c>
      <c r="D21" s="109">
        <v>1097</v>
      </c>
      <c r="E21" s="109">
        <v>6837</v>
      </c>
      <c r="F21" s="109">
        <v>911</v>
      </c>
      <c r="G21" s="109">
        <v>2560</v>
      </c>
      <c r="H21" s="109">
        <v>11</v>
      </c>
      <c r="I21" s="109">
        <v>44</v>
      </c>
      <c r="J21" s="109">
        <v>0</v>
      </c>
      <c r="K21" s="109">
        <v>7</v>
      </c>
      <c r="L21" s="109">
        <v>165</v>
      </c>
      <c r="M21" s="109">
        <v>1735</v>
      </c>
      <c r="N21" s="21"/>
      <c r="O21" s="21"/>
    </row>
    <row r="22" spans="1:15" ht="50">
      <c r="A22" s="100">
        <v>15</v>
      </c>
      <c r="B22" s="100" t="s">
        <v>2898</v>
      </c>
      <c r="C22" s="100" t="s">
        <v>2914</v>
      </c>
      <c r="D22" s="101">
        <v>86</v>
      </c>
      <c r="E22" s="101">
        <v>23246</v>
      </c>
      <c r="F22" s="101">
        <v>20</v>
      </c>
      <c r="G22" s="101">
        <v>3824</v>
      </c>
      <c r="H22" s="101">
        <v>19</v>
      </c>
      <c r="I22" s="101">
        <v>867</v>
      </c>
      <c r="J22" s="101">
        <v>0</v>
      </c>
      <c r="K22" s="101">
        <v>128</v>
      </c>
      <c r="L22" s="101">
        <v>21</v>
      </c>
      <c r="M22" s="101">
        <v>10621</v>
      </c>
      <c r="N22" s="21"/>
      <c r="O22" s="21"/>
    </row>
    <row r="23" spans="1:15" ht="40">
      <c r="A23" s="100">
        <v>16</v>
      </c>
      <c r="B23" s="100" t="s">
        <v>2915</v>
      </c>
      <c r="C23" s="100" t="s">
        <v>2916</v>
      </c>
      <c r="D23" s="101">
        <v>3072</v>
      </c>
      <c r="E23" s="101">
        <v>16026</v>
      </c>
      <c r="F23" s="101">
        <v>2302</v>
      </c>
      <c r="G23" s="101">
        <v>5512</v>
      </c>
      <c r="H23" s="101">
        <v>1</v>
      </c>
      <c r="I23" s="101">
        <v>5</v>
      </c>
      <c r="J23" s="101">
        <v>0</v>
      </c>
      <c r="K23" s="101">
        <v>35</v>
      </c>
      <c r="L23" s="101">
        <v>264</v>
      </c>
      <c r="M23" s="101">
        <v>5019</v>
      </c>
      <c r="N23" s="21"/>
      <c r="O23" s="21"/>
    </row>
    <row r="24" spans="1:15" ht="30">
      <c r="A24" s="100">
        <v>17</v>
      </c>
      <c r="B24" s="100" t="s">
        <v>2898</v>
      </c>
      <c r="C24" s="100" t="s">
        <v>2917</v>
      </c>
      <c r="D24" s="110">
        <v>40870</v>
      </c>
      <c r="E24" s="110">
        <v>144</v>
      </c>
      <c r="F24" s="110">
        <v>23015</v>
      </c>
      <c r="G24" s="110">
        <v>36</v>
      </c>
      <c r="H24" s="349">
        <v>703</v>
      </c>
      <c r="I24" s="349">
        <v>10</v>
      </c>
      <c r="J24" s="110">
        <v>1</v>
      </c>
      <c r="K24" s="110">
        <v>0</v>
      </c>
      <c r="L24" s="110">
        <v>3222</v>
      </c>
      <c r="M24" s="111">
        <v>0</v>
      </c>
      <c r="N24" s="95"/>
      <c r="O24" s="21"/>
    </row>
    <row r="25" spans="1:15" ht="40">
      <c r="A25" s="100">
        <v>18</v>
      </c>
      <c r="B25" s="106" t="s">
        <v>344</v>
      </c>
      <c r="C25" s="106" t="s">
        <v>2918</v>
      </c>
      <c r="D25" s="112">
        <v>2711</v>
      </c>
      <c r="E25" s="112">
        <v>8142</v>
      </c>
      <c r="F25" s="113">
        <v>2504</v>
      </c>
      <c r="G25" s="113">
        <v>4361</v>
      </c>
      <c r="H25" s="113">
        <v>84</v>
      </c>
      <c r="I25" s="113">
        <v>123</v>
      </c>
      <c r="J25" s="113">
        <v>0</v>
      </c>
      <c r="K25" s="113">
        <v>25</v>
      </c>
      <c r="L25" s="113">
        <v>375</v>
      </c>
      <c r="M25" s="113">
        <v>3266</v>
      </c>
      <c r="N25" s="114"/>
      <c r="O25" s="21"/>
    </row>
    <row r="26" spans="1:15" ht="40">
      <c r="A26" s="100">
        <v>19</v>
      </c>
      <c r="B26" s="100" t="s">
        <v>2919</v>
      </c>
      <c r="C26" s="100" t="s">
        <v>2920</v>
      </c>
      <c r="D26" s="115">
        <v>3848</v>
      </c>
      <c r="E26" s="115">
        <v>50753</v>
      </c>
      <c r="F26" s="115">
        <v>759</v>
      </c>
      <c r="G26" s="115">
        <v>13158</v>
      </c>
      <c r="H26" s="115">
        <v>325</v>
      </c>
      <c r="I26" s="115">
        <v>8520</v>
      </c>
      <c r="J26" s="115">
        <v>0</v>
      </c>
      <c r="K26" s="115">
        <v>66</v>
      </c>
      <c r="L26" s="115">
        <v>872</v>
      </c>
      <c r="M26" s="115">
        <v>19793</v>
      </c>
      <c r="N26" s="21"/>
      <c r="O26" s="21"/>
    </row>
    <row r="27" spans="1:15" ht="40">
      <c r="A27" s="100">
        <v>20</v>
      </c>
      <c r="B27" s="100" t="s">
        <v>2898</v>
      </c>
      <c r="C27" s="100" t="s">
        <v>2921</v>
      </c>
      <c r="D27" s="116">
        <v>181</v>
      </c>
      <c r="E27" s="116">
        <v>19412</v>
      </c>
      <c r="F27" s="116">
        <v>11</v>
      </c>
      <c r="G27" s="116">
        <v>6606</v>
      </c>
      <c r="H27" s="116">
        <v>3</v>
      </c>
      <c r="I27" s="117">
        <v>90</v>
      </c>
      <c r="J27" s="116">
        <v>0</v>
      </c>
      <c r="K27" s="116">
        <v>12</v>
      </c>
      <c r="L27" s="116">
        <v>10</v>
      </c>
      <c r="M27" s="116">
        <v>3640</v>
      </c>
      <c r="N27" s="21"/>
      <c r="O27" s="21"/>
    </row>
    <row r="28" spans="1:15" ht="40">
      <c r="A28" s="100">
        <v>21</v>
      </c>
      <c r="B28" s="100" t="s">
        <v>802</v>
      </c>
      <c r="C28" s="100" t="s">
        <v>2922</v>
      </c>
      <c r="D28" s="118">
        <v>3551</v>
      </c>
      <c r="E28" s="118">
        <v>28409</v>
      </c>
      <c r="F28" s="118">
        <v>46</v>
      </c>
      <c r="G28" s="118">
        <v>12150</v>
      </c>
      <c r="H28" s="118">
        <v>0</v>
      </c>
      <c r="I28" s="118">
        <v>0</v>
      </c>
      <c r="J28" s="118">
        <v>0</v>
      </c>
      <c r="K28" s="118">
        <v>79</v>
      </c>
      <c r="L28" s="118">
        <v>236</v>
      </c>
      <c r="M28" s="118">
        <v>5101</v>
      </c>
      <c r="N28" s="21"/>
      <c r="O28" s="21"/>
    </row>
    <row r="29" spans="1:15" ht="40">
      <c r="A29" s="100">
        <v>22</v>
      </c>
      <c r="B29" s="100" t="s">
        <v>2898</v>
      </c>
      <c r="C29" s="100" t="s">
        <v>2923</v>
      </c>
      <c r="D29" s="119">
        <v>10</v>
      </c>
      <c r="E29" s="119">
        <v>24941</v>
      </c>
      <c r="F29" s="119">
        <v>1</v>
      </c>
      <c r="G29" s="119">
        <v>11971</v>
      </c>
      <c r="H29" s="119">
        <v>9</v>
      </c>
      <c r="I29" s="119">
        <v>11224</v>
      </c>
      <c r="J29" s="119">
        <v>0</v>
      </c>
      <c r="K29" s="119">
        <v>50</v>
      </c>
      <c r="L29" s="119">
        <v>0</v>
      </c>
      <c r="M29" s="119">
        <v>7221</v>
      </c>
      <c r="N29" s="21"/>
      <c r="O29" s="21"/>
    </row>
    <row r="30" spans="1:15" ht="40">
      <c r="A30" s="100">
        <v>23</v>
      </c>
      <c r="B30" s="100" t="s">
        <v>781</v>
      </c>
      <c r="C30" s="100" t="s">
        <v>2924</v>
      </c>
      <c r="D30" s="348">
        <v>3048</v>
      </c>
      <c r="E30" s="348">
        <v>27690</v>
      </c>
      <c r="F30" s="348">
        <v>335</v>
      </c>
      <c r="G30" s="348">
        <v>8392</v>
      </c>
      <c r="H30" s="348">
        <v>12</v>
      </c>
      <c r="I30" s="348">
        <v>50</v>
      </c>
      <c r="J30" s="348">
        <v>0</v>
      </c>
      <c r="K30" s="348">
        <v>45</v>
      </c>
      <c r="L30" s="348">
        <v>311</v>
      </c>
      <c r="M30" s="348">
        <v>6951</v>
      </c>
      <c r="N30" s="21"/>
      <c r="O30" s="21"/>
    </row>
    <row r="31" spans="1:15" ht="30">
      <c r="A31" s="100">
        <v>24</v>
      </c>
      <c r="B31" s="100" t="s">
        <v>2898</v>
      </c>
      <c r="C31" s="100" t="s">
        <v>2925</v>
      </c>
      <c r="D31" s="120">
        <v>214</v>
      </c>
      <c r="E31" s="120">
        <v>43411</v>
      </c>
      <c r="F31" s="120">
        <v>0</v>
      </c>
      <c r="G31" s="120">
        <v>4157</v>
      </c>
      <c r="H31" s="120">
        <v>0</v>
      </c>
      <c r="I31" s="120">
        <v>0</v>
      </c>
      <c r="J31" s="120">
        <v>0</v>
      </c>
      <c r="K31" s="120">
        <v>90</v>
      </c>
      <c r="L31" s="120">
        <v>11</v>
      </c>
      <c r="M31" s="120">
        <v>16502</v>
      </c>
      <c r="N31" s="21"/>
      <c r="O31" s="21"/>
    </row>
    <row r="32" spans="1:15" ht="50">
      <c r="A32" s="100">
        <v>25</v>
      </c>
      <c r="B32" s="100" t="s">
        <v>611</v>
      </c>
      <c r="C32" s="100" t="s">
        <v>2926</v>
      </c>
      <c r="D32" s="121">
        <v>2223</v>
      </c>
      <c r="E32" s="121">
        <v>10780</v>
      </c>
      <c r="F32" s="121">
        <v>1803</v>
      </c>
      <c r="G32" s="121">
        <v>6170</v>
      </c>
      <c r="H32" s="121">
        <v>0</v>
      </c>
      <c r="I32" s="121">
        <v>4</v>
      </c>
      <c r="J32" s="121">
        <v>0</v>
      </c>
      <c r="K32" s="121">
        <v>24</v>
      </c>
      <c r="L32" s="121">
        <v>242</v>
      </c>
      <c r="M32" s="121">
        <v>1849</v>
      </c>
      <c r="N32" s="21"/>
      <c r="O32" s="21"/>
    </row>
    <row r="33" spans="1:15" ht="30">
      <c r="A33" s="100">
        <v>26</v>
      </c>
      <c r="B33" s="100" t="s">
        <v>2898</v>
      </c>
      <c r="C33" s="100" t="s">
        <v>2927</v>
      </c>
      <c r="D33" s="118">
        <v>402</v>
      </c>
      <c r="E33" s="118">
        <v>35248</v>
      </c>
      <c r="F33" s="118">
        <v>49</v>
      </c>
      <c r="G33" s="118">
        <v>8921</v>
      </c>
      <c r="H33" s="118">
        <v>0</v>
      </c>
      <c r="I33" s="118">
        <v>0</v>
      </c>
      <c r="J33" s="118">
        <v>0</v>
      </c>
      <c r="K33" s="118">
        <v>17</v>
      </c>
      <c r="L33" s="118">
        <v>0</v>
      </c>
      <c r="M33" s="118">
        <v>3525</v>
      </c>
      <c r="N33" s="21"/>
      <c r="O33" s="21"/>
    </row>
    <row r="34" spans="1:15" ht="50">
      <c r="A34" s="100">
        <v>27</v>
      </c>
      <c r="B34" s="100" t="s">
        <v>2898</v>
      </c>
      <c r="C34" s="100" t="s">
        <v>2928</v>
      </c>
      <c r="D34" s="118">
        <v>46912</v>
      </c>
      <c r="E34" s="122">
        <v>6821</v>
      </c>
      <c r="F34" s="118">
        <v>19849</v>
      </c>
      <c r="G34" s="118">
        <v>0</v>
      </c>
      <c r="H34" s="118">
        <v>0</v>
      </c>
      <c r="I34" s="118">
        <v>0</v>
      </c>
      <c r="J34" s="118">
        <v>4</v>
      </c>
      <c r="K34" s="118">
        <v>0</v>
      </c>
      <c r="L34" s="118">
        <v>4691</v>
      </c>
      <c r="M34" s="118">
        <v>0</v>
      </c>
      <c r="N34" s="21"/>
      <c r="O34" s="21"/>
    </row>
    <row r="35" spans="1:15" ht="50">
      <c r="A35" s="100">
        <v>28</v>
      </c>
      <c r="B35" s="106" t="s">
        <v>812</v>
      </c>
      <c r="C35" s="106" t="s">
        <v>2929</v>
      </c>
      <c r="D35" s="123">
        <v>1014</v>
      </c>
      <c r="E35" s="123">
        <v>10913</v>
      </c>
      <c r="F35" s="123">
        <v>547</v>
      </c>
      <c r="G35" s="123">
        <v>2841</v>
      </c>
      <c r="H35" s="123">
        <v>467</v>
      </c>
      <c r="I35" s="123">
        <v>8072</v>
      </c>
      <c r="J35" s="123">
        <v>0</v>
      </c>
      <c r="K35" s="123">
        <v>18</v>
      </c>
      <c r="L35" s="123">
        <v>27</v>
      </c>
      <c r="M35" s="123">
        <v>1546</v>
      </c>
      <c r="N35" s="21"/>
      <c r="O35" s="21"/>
    </row>
    <row r="36" spans="1:15" ht="60">
      <c r="A36" s="100">
        <v>29</v>
      </c>
      <c r="B36" s="100" t="s">
        <v>2898</v>
      </c>
      <c r="C36" s="100" t="s">
        <v>2930</v>
      </c>
      <c r="D36" s="102">
        <v>4532</v>
      </c>
      <c r="E36" s="102">
        <v>51769</v>
      </c>
      <c r="F36" s="102">
        <v>68</v>
      </c>
      <c r="G36" s="102">
        <v>13533</v>
      </c>
      <c r="H36" s="102">
        <v>16</v>
      </c>
      <c r="I36" s="102">
        <v>87</v>
      </c>
      <c r="J36" s="102">
        <v>0</v>
      </c>
      <c r="K36" s="102">
        <v>165</v>
      </c>
      <c r="L36" s="102">
        <v>583</v>
      </c>
      <c r="M36" s="102">
        <v>12714</v>
      </c>
      <c r="N36" s="21"/>
      <c r="O36" s="21"/>
    </row>
    <row r="37" spans="1:15" ht="30">
      <c r="A37" s="100">
        <v>30</v>
      </c>
      <c r="B37" s="100" t="s">
        <v>2898</v>
      </c>
      <c r="C37" s="100" t="s">
        <v>2931</v>
      </c>
      <c r="D37" s="124">
        <v>0</v>
      </c>
      <c r="E37" s="125">
        <v>28490</v>
      </c>
      <c r="F37" s="124">
        <v>0</v>
      </c>
      <c r="G37" s="124">
        <v>0</v>
      </c>
      <c r="H37" s="124">
        <v>0</v>
      </c>
      <c r="I37" s="124">
        <v>0</v>
      </c>
      <c r="J37" s="124">
        <v>0</v>
      </c>
      <c r="K37" s="124">
        <v>70</v>
      </c>
      <c r="L37" s="124">
        <v>0</v>
      </c>
      <c r="M37" s="124">
        <v>6723</v>
      </c>
      <c r="N37" s="21"/>
      <c r="O37" s="21"/>
    </row>
    <row r="38" spans="1:15" ht="30">
      <c r="A38" s="100">
        <v>31</v>
      </c>
      <c r="B38" s="100" t="s">
        <v>2898</v>
      </c>
      <c r="C38" s="126" t="s">
        <v>3206</v>
      </c>
      <c r="D38" s="127">
        <v>158</v>
      </c>
      <c r="E38" s="127">
        <v>16214</v>
      </c>
      <c r="F38" s="127">
        <v>57</v>
      </c>
      <c r="G38" s="127">
        <v>4312</v>
      </c>
      <c r="H38" s="127">
        <v>0</v>
      </c>
      <c r="I38" s="127">
        <v>0</v>
      </c>
      <c r="J38" s="127">
        <v>0</v>
      </c>
      <c r="K38" s="127">
        <v>25</v>
      </c>
      <c r="L38" s="128">
        <v>21</v>
      </c>
      <c r="M38" s="127">
        <v>3119</v>
      </c>
      <c r="N38" s="90" t="s">
        <v>3207</v>
      </c>
      <c r="O38" s="4"/>
    </row>
    <row r="39" spans="1:15">
      <c r="A39" s="762" t="s">
        <v>3203</v>
      </c>
      <c r="B39" s="763"/>
      <c r="C39" s="764"/>
      <c r="D39" s="129">
        <f>SUM(D8:D38)</f>
        <v>149789</v>
      </c>
      <c r="E39" s="129">
        <f t="shared" ref="E39:M39" si="0">SUM(E8:E38)</f>
        <v>622460</v>
      </c>
      <c r="F39" s="129">
        <f t="shared" si="0"/>
        <v>73853</v>
      </c>
      <c r="G39" s="129">
        <f t="shared" si="0"/>
        <v>187447</v>
      </c>
      <c r="H39" s="129">
        <f t="shared" si="0"/>
        <v>24830</v>
      </c>
      <c r="I39" s="129">
        <f t="shared" si="0"/>
        <v>147750</v>
      </c>
      <c r="J39" s="129">
        <f t="shared" si="0"/>
        <v>11</v>
      </c>
      <c r="K39" s="129">
        <f t="shared" si="0"/>
        <v>1418</v>
      </c>
      <c r="L39" s="129">
        <f t="shared" si="0"/>
        <v>16183</v>
      </c>
      <c r="M39" s="129">
        <f t="shared" si="0"/>
        <v>175007</v>
      </c>
      <c r="N39" s="4"/>
      <c r="O39" s="4"/>
    </row>
  </sheetData>
  <mergeCells count="19">
    <mergeCell ref="A39:C39"/>
    <mergeCell ref="L4:M5"/>
    <mergeCell ref="D3:G3"/>
    <mergeCell ref="D4:G4"/>
    <mergeCell ref="D5:E5"/>
    <mergeCell ref="F5:G5"/>
    <mergeCell ref="H3:I3"/>
    <mergeCell ref="H4:I5"/>
    <mergeCell ref="A4:A7"/>
    <mergeCell ref="B4:B7"/>
    <mergeCell ref="C4:C7"/>
    <mergeCell ref="J4:K5"/>
    <mergeCell ref="A1:M1"/>
    <mergeCell ref="A2:A3"/>
    <mergeCell ref="B2:B3"/>
    <mergeCell ref="C2:C3"/>
    <mergeCell ref="D2:M2"/>
    <mergeCell ref="J3:K3"/>
    <mergeCell ref="L3:M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zoomScaleNormal="100" workbookViewId="0">
      <selection activeCell="A4" sqref="A4:A7"/>
    </sheetView>
  </sheetViews>
  <sheetFormatPr defaultColWidth="9.1796875" defaultRowHeight="10"/>
  <cols>
    <col min="1" max="1" width="4.81640625" style="79" customWidth="1"/>
    <col min="2" max="2" width="12.1796875" style="79" customWidth="1"/>
    <col min="3" max="3" width="28.26953125" style="79" customWidth="1"/>
    <col min="4" max="16384" width="9.1796875" style="79"/>
  </cols>
  <sheetData>
    <row r="1" spans="1:13" ht="10.5">
      <c r="A1" s="773" t="s">
        <v>3208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</row>
    <row r="2" spans="1:13">
      <c r="A2" s="774">
        <v>1</v>
      </c>
      <c r="B2" s="774">
        <v>2</v>
      </c>
      <c r="C2" s="774">
        <v>3</v>
      </c>
      <c r="D2" s="774" t="s">
        <v>261</v>
      </c>
      <c r="E2" s="774"/>
      <c r="F2" s="774"/>
      <c r="G2" s="774"/>
      <c r="H2" s="774"/>
      <c r="I2" s="774"/>
      <c r="J2" s="774"/>
      <c r="K2" s="774"/>
      <c r="L2" s="774"/>
      <c r="M2" s="774"/>
    </row>
    <row r="3" spans="1:13">
      <c r="A3" s="774"/>
      <c r="B3" s="774"/>
      <c r="C3" s="774"/>
      <c r="D3" s="775" t="s">
        <v>712</v>
      </c>
      <c r="E3" s="776"/>
      <c r="F3" s="776"/>
      <c r="G3" s="777"/>
      <c r="H3" s="775" t="s">
        <v>713</v>
      </c>
      <c r="I3" s="777"/>
      <c r="J3" s="775" t="s">
        <v>714</v>
      </c>
      <c r="K3" s="777"/>
      <c r="L3" s="775" t="s">
        <v>715</v>
      </c>
      <c r="M3" s="777"/>
    </row>
    <row r="4" spans="1:13" ht="20.25" customHeight="1">
      <c r="A4" s="774" t="s">
        <v>263</v>
      </c>
      <c r="B4" s="774" t="s">
        <v>264</v>
      </c>
      <c r="C4" s="774" t="s">
        <v>315</v>
      </c>
      <c r="D4" s="775" t="s">
        <v>2353</v>
      </c>
      <c r="E4" s="776"/>
      <c r="F4" s="776"/>
      <c r="G4" s="777"/>
      <c r="H4" s="779" t="s">
        <v>1025</v>
      </c>
      <c r="I4" s="780"/>
      <c r="J4" s="779" t="s">
        <v>2358</v>
      </c>
      <c r="K4" s="780"/>
      <c r="L4" s="779" t="s">
        <v>2357</v>
      </c>
      <c r="M4" s="780"/>
    </row>
    <row r="5" spans="1:13" ht="52.5" customHeight="1">
      <c r="A5" s="774"/>
      <c r="B5" s="774"/>
      <c r="C5" s="774"/>
      <c r="D5" s="775" t="s">
        <v>2354</v>
      </c>
      <c r="E5" s="777"/>
      <c r="F5" s="775" t="s">
        <v>2355</v>
      </c>
      <c r="G5" s="777"/>
      <c r="H5" s="781"/>
      <c r="I5" s="782"/>
      <c r="J5" s="781"/>
      <c r="K5" s="782"/>
      <c r="L5" s="781"/>
      <c r="M5" s="782"/>
    </row>
    <row r="6" spans="1:13">
      <c r="A6" s="774"/>
      <c r="B6" s="774"/>
      <c r="C6" s="774"/>
      <c r="D6" s="130" t="s">
        <v>2157</v>
      </c>
      <c r="E6" s="130" t="s">
        <v>2158</v>
      </c>
      <c r="F6" s="130" t="s">
        <v>2184</v>
      </c>
      <c r="G6" s="130" t="s">
        <v>2159</v>
      </c>
      <c r="H6" s="130" t="s">
        <v>2160</v>
      </c>
      <c r="I6" s="130" t="s">
        <v>2161</v>
      </c>
      <c r="J6" s="130" t="s">
        <v>2162</v>
      </c>
      <c r="K6" s="130" t="s">
        <v>2163</v>
      </c>
      <c r="L6" s="130" t="s">
        <v>1019</v>
      </c>
      <c r="M6" s="130" t="s">
        <v>1020</v>
      </c>
    </row>
    <row r="7" spans="1:13">
      <c r="A7" s="778"/>
      <c r="B7" s="778"/>
      <c r="C7" s="778"/>
      <c r="D7" s="131" t="s">
        <v>2164</v>
      </c>
      <c r="E7" s="131" t="s">
        <v>1026</v>
      </c>
      <c r="F7" s="131" t="s">
        <v>2164</v>
      </c>
      <c r="G7" s="131" t="s">
        <v>1026</v>
      </c>
      <c r="H7" s="131" t="s">
        <v>2164</v>
      </c>
      <c r="I7" s="131" t="s">
        <v>1026</v>
      </c>
      <c r="J7" s="131" t="s">
        <v>2164</v>
      </c>
      <c r="K7" s="131" t="s">
        <v>1026</v>
      </c>
      <c r="L7" s="131" t="s">
        <v>2164</v>
      </c>
      <c r="M7" s="131" t="s">
        <v>1026</v>
      </c>
    </row>
    <row r="8" spans="1:13" ht="50">
      <c r="A8" s="132">
        <v>1</v>
      </c>
      <c r="B8" s="132" t="s">
        <v>345</v>
      </c>
      <c r="C8" s="133" t="s">
        <v>2965</v>
      </c>
      <c r="D8" s="134">
        <v>0</v>
      </c>
      <c r="E8" s="134">
        <v>2135</v>
      </c>
      <c r="F8" s="134">
        <v>0</v>
      </c>
      <c r="G8" s="134">
        <v>0</v>
      </c>
      <c r="H8" s="134">
        <v>0</v>
      </c>
      <c r="I8" s="134">
        <v>1099</v>
      </c>
      <c r="J8" s="134">
        <v>0</v>
      </c>
      <c r="K8" s="134">
        <v>0</v>
      </c>
      <c r="L8" s="134">
        <v>0</v>
      </c>
      <c r="M8" s="134">
        <v>411</v>
      </c>
    </row>
    <row r="9" spans="1:13" ht="40">
      <c r="A9" s="132">
        <v>2</v>
      </c>
      <c r="B9" s="132" t="s">
        <v>345</v>
      </c>
      <c r="C9" s="135" t="s">
        <v>2966</v>
      </c>
      <c r="D9" s="136">
        <v>495</v>
      </c>
      <c r="E9" s="136">
        <v>7498</v>
      </c>
      <c r="F9" s="136">
        <v>0</v>
      </c>
      <c r="G9" s="136">
        <v>374</v>
      </c>
      <c r="H9" s="136">
        <v>58</v>
      </c>
      <c r="I9" s="136">
        <v>1313</v>
      </c>
      <c r="J9" s="136">
        <v>0</v>
      </c>
      <c r="K9" s="136">
        <v>5</v>
      </c>
      <c r="L9" s="136">
        <v>33</v>
      </c>
      <c r="M9" s="136">
        <v>1275</v>
      </c>
    </row>
    <row r="10" spans="1:13" ht="30">
      <c r="A10" s="132">
        <v>3</v>
      </c>
      <c r="B10" s="137" t="s">
        <v>133</v>
      </c>
      <c r="C10" s="138" t="s">
        <v>2967</v>
      </c>
      <c r="D10" s="136">
        <v>39</v>
      </c>
      <c r="E10" s="136">
        <v>99</v>
      </c>
      <c r="F10" s="136">
        <v>7</v>
      </c>
      <c r="G10" s="136">
        <v>23</v>
      </c>
      <c r="H10" s="136">
        <v>969</v>
      </c>
      <c r="I10" s="136">
        <v>6022</v>
      </c>
      <c r="J10" s="136">
        <v>0</v>
      </c>
      <c r="K10" s="136">
        <v>2</v>
      </c>
      <c r="L10" s="136">
        <v>89</v>
      </c>
      <c r="M10" s="136">
        <v>1034</v>
      </c>
    </row>
    <row r="11" spans="1:13" ht="30">
      <c r="A11" s="132">
        <v>4</v>
      </c>
      <c r="B11" s="132" t="s">
        <v>133</v>
      </c>
      <c r="C11" s="135" t="s">
        <v>2968</v>
      </c>
      <c r="D11" s="102">
        <v>1016</v>
      </c>
      <c r="E11" s="102">
        <v>7778</v>
      </c>
      <c r="F11" s="102">
        <v>165</v>
      </c>
      <c r="G11" s="102">
        <v>2682</v>
      </c>
      <c r="H11" s="102">
        <v>59</v>
      </c>
      <c r="I11" s="102">
        <v>5756</v>
      </c>
      <c r="J11" s="102">
        <v>0</v>
      </c>
      <c r="K11" s="102">
        <v>14</v>
      </c>
      <c r="L11" s="102">
        <v>58</v>
      </c>
      <c r="M11" s="102">
        <v>1997</v>
      </c>
    </row>
    <row r="12" spans="1:13" ht="50">
      <c r="A12" s="132">
        <v>5</v>
      </c>
      <c r="B12" s="132" t="s">
        <v>824</v>
      </c>
      <c r="C12" s="135" t="s">
        <v>2969</v>
      </c>
      <c r="D12" s="139">
        <v>581</v>
      </c>
      <c r="E12" s="139">
        <v>4308</v>
      </c>
      <c r="F12" s="139">
        <v>64</v>
      </c>
      <c r="G12" s="139">
        <v>561</v>
      </c>
      <c r="H12" s="139">
        <v>400</v>
      </c>
      <c r="I12" s="139">
        <v>2626</v>
      </c>
      <c r="J12" s="139">
        <v>0</v>
      </c>
      <c r="K12" s="139">
        <v>4</v>
      </c>
      <c r="L12" s="140">
        <v>140</v>
      </c>
      <c r="M12" s="140">
        <v>2342</v>
      </c>
    </row>
    <row r="13" spans="1:13" ht="20">
      <c r="A13" s="132">
        <v>6</v>
      </c>
      <c r="B13" s="137" t="s">
        <v>878</v>
      </c>
      <c r="C13" s="138" t="s">
        <v>2970</v>
      </c>
      <c r="D13" s="141">
        <v>1346</v>
      </c>
      <c r="E13" s="141">
        <v>4581</v>
      </c>
      <c r="F13" s="141">
        <v>13</v>
      </c>
      <c r="G13" s="141">
        <v>1361</v>
      </c>
      <c r="H13" s="141">
        <v>6</v>
      </c>
      <c r="I13" s="141">
        <v>1133</v>
      </c>
      <c r="J13" s="141">
        <v>0</v>
      </c>
      <c r="K13" s="141">
        <v>5</v>
      </c>
      <c r="L13" s="141">
        <v>45</v>
      </c>
      <c r="M13" s="141">
        <v>994</v>
      </c>
    </row>
    <row r="14" spans="1:13" ht="20">
      <c r="A14" s="132">
        <v>7</v>
      </c>
      <c r="B14" s="132" t="s">
        <v>2971</v>
      </c>
      <c r="C14" s="138" t="s">
        <v>3209</v>
      </c>
      <c r="D14" s="142">
        <v>787</v>
      </c>
      <c r="E14" s="142">
        <v>700</v>
      </c>
      <c r="F14" s="142">
        <v>0</v>
      </c>
      <c r="G14" s="142">
        <v>0</v>
      </c>
      <c r="H14" s="142">
        <v>240</v>
      </c>
      <c r="I14" s="142">
        <v>733</v>
      </c>
      <c r="J14" s="142">
        <v>0</v>
      </c>
      <c r="K14" s="142">
        <v>0</v>
      </c>
      <c r="L14" s="142">
        <v>0</v>
      </c>
      <c r="M14" s="142">
        <v>0</v>
      </c>
    </row>
    <row r="15" spans="1:13" ht="40">
      <c r="A15" s="5">
        <v>8</v>
      </c>
      <c r="B15" s="5" t="s">
        <v>2972</v>
      </c>
      <c r="C15" s="350" t="s">
        <v>2973</v>
      </c>
      <c r="D15" s="351">
        <v>363</v>
      </c>
      <c r="E15" s="351">
        <v>10780</v>
      </c>
      <c r="F15" s="351">
        <v>20</v>
      </c>
      <c r="G15" s="351">
        <v>734</v>
      </c>
      <c r="H15" s="351">
        <v>37</v>
      </c>
      <c r="I15" s="351">
        <v>2566</v>
      </c>
      <c r="J15" s="351">
        <v>0</v>
      </c>
      <c r="K15" s="351">
        <v>0</v>
      </c>
      <c r="L15" s="351">
        <v>6</v>
      </c>
      <c r="M15" s="351">
        <v>213</v>
      </c>
    </row>
    <row r="16" spans="1:13" ht="20">
      <c r="A16" s="5">
        <v>9</v>
      </c>
      <c r="B16" s="5" t="s">
        <v>2974</v>
      </c>
      <c r="C16" s="352" t="s">
        <v>2975</v>
      </c>
      <c r="D16" s="353">
        <v>0</v>
      </c>
      <c r="E16" s="353">
        <v>1553</v>
      </c>
      <c r="F16" s="353">
        <v>0</v>
      </c>
      <c r="G16" s="353">
        <v>0</v>
      </c>
      <c r="H16" s="353">
        <v>0</v>
      </c>
      <c r="I16" s="353">
        <v>411</v>
      </c>
      <c r="J16" s="353">
        <v>0</v>
      </c>
      <c r="K16" s="353">
        <v>0</v>
      </c>
      <c r="L16" s="353">
        <v>0</v>
      </c>
      <c r="M16" s="354">
        <v>3311</v>
      </c>
    </row>
    <row r="17" spans="1:17" ht="91.5" customHeight="1">
      <c r="A17" s="5">
        <v>10</v>
      </c>
      <c r="B17" s="350" t="s">
        <v>2974</v>
      </c>
      <c r="C17" s="350" t="s">
        <v>2976</v>
      </c>
      <c r="D17" s="355">
        <v>0</v>
      </c>
      <c r="E17" s="355">
        <v>1924</v>
      </c>
      <c r="F17" s="355">
        <v>0</v>
      </c>
      <c r="G17" s="355">
        <v>243</v>
      </c>
      <c r="H17" s="355">
        <v>4</v>
      </c>
      <c r="I17" s="355">
        <v>9959</v>
      </c>
      <c r="J17" s="355">
        <v>0</v>
      </c>
      <c r="K17" s="355">
        <v>0</v>
      </c>
      <c r="L17" s="355">
        <v>0</v>
      </c>
      <c r="M17" s="355">
        <v>45</v>
      </c>
    </row>
    <row r="18" spans="1:17" ht="69" customHeight="1">
      <c r="A18" s="5">
        <v>11</v>
      </c>
      <c r="B18" s="5" t="s">
        <v>2974</v>
      </c>
      <c r="C18" s="350" t="s">
        <v>2977</v>
      </c>
      <c r="D18" s="356">
        <v>21</v>
      </c>
      <c r="E18" s="356">
        <v>5837</v>
      </c>
      <c r="F18" s="356">
        <v>0</v>
      </c>
      <c r="G18" s="356">
        <v>0</v>
      </c>
      <c r="H18" s="356">
        <v>0</v>
      </c>
      <c r="I18" s="356">
        <v>0</v>
      </c>
      <c r="J18" s="356">
        <v>0</v>
      </c>
      <c r="K18" s="356">
        <v>0</v>
      </c>
      <c r="L18" s="356">
        <v>0</v>
      </c>
      <c r="M18" s="356">
        <v>67</v>
      </c>
    </row>
    <row r="19" spans="1:17" ht="113.25" customHeight="1">
      <c r="A19" s="132">
        <v>12</v>
      </c>
      <c r="B19" s="132" t="s">
        <v>2974</v>
      </c>
      <c r="C19" s="146" t="s">
        <v>2978</v>
      </c>
      <c r="D19" s="139">
        <v>5</v>
      </c>
      <c r="E19" s="139">
        <v>2251</v>
      </c>
      <c r="F19" s="139">
        <v>0</v>
      </c>
      <c r="G19" s="139">
        <v>0</v>
      </c>
      <c r="H19" s="139">
        <v>23</v>
      </c>
      <c r="I19" s="139">
        <v>7759</v>
      </c>
      <c r="J19" s="139">
        <v>0</v>
      </c>
      <c r="K19" s="139">
        <v>0</v>
      </c>
      <c r="L19" s="139">
        <v>0</v>
      </c>
      <c r="M19" s="139">
        <v>95</v>
      </c>
      <c r="N19" s="771" t="s">
        <v>3210</v>
      </c>
      <c r="O19" s="772"/>
      <c r="P19" s="772"/>
      <c r="Q19" s="772"/>
    </row>
    <row r="20" spans="1:17" ht="30">
      <c r="A20" s="132">
        <v>13</v>
      </c>
      <c r="B20" s="132" t="s">
        <v>2974</v>
      </c>
      <c r="C20" s="135" t="s">
        <v>2979</v>
      </c>
      <c r="D20" s="143">
        <v>11139</v>
      </c>
      <c r="E20" s="143">
        <v>39</v>
      </c>
      <c r="F20" s="143">
        <v>1868</v>
      </c>
      <c r="G20" s="143">
        <v>0</v>
      </c>
      <c r="H20" s="143">
        <v>31841</v>
      </c>
      <c r="I20" s="143">
        <v>425</v>
      </c>
      <c r="J20" s="143">
        <v>0</v>
      </c>
      <c r="K20" s="143">
        <v>0</v>
      </c>
      <c r="L20" s="143" t="s">
        <v>2380</v>
      </c>
      <c r="M20" s="143" t="s">
        <v>2380</v>
      </c>
    </row>
    <row r="21" spans="1:17" ht="40">
      <c r="A21" s="132">
        <v>14</v>
      </c>
      <c r="B21" s="132" t="s">
        <v>2974</v>
      </c>
      <c r="C21" s="138" t="s">
        <v>2981</v>
      </c>
      <c r="D21" s="147">
        <v>0</v>
      </c>
      <c r="E21" s="147">
        <v>2864</v>
      </c>
      <c r="F21" s="147">
        <v>0</v>
      </c>
      <c r="G21" s="147">
        <v>1650</v>
      </c>
      <c r="H21" s="147">
        <v>0</v>
      </c>
      <c r="I21" s="147">
        <v>26263</v>
      </c>
      <c r="J21" s="147">
        <v>0</v>
      </c>
      <c r="K21" s="147">
        <v>13</v>
      </c>
      <c r="L21" s="147">
        <v>0</v>
      </c>
      <c r="M21" s="147">
        <v>1242</v>
      </c>
    </row>
    <row r="22" spans="1:17" ht="20">
      <c r="A22" s="132">
        <v>15</v>
      </c>
      <c r="B22" s="132" t="s">
        <v>2974</v>
      </c>
      <c r="C22" s="135" t="s">
        <v>2982</v>
      </c>
      <c r="D22" s="144">
        <v>0</v>
      </c>
      <c r="E22" s="144">
        <v>5030</v>
      </c>
      <c r="F22" s="144">
        <v>0</v>
      </c>
      <c r="G22" s="144">
        <v>0</v>
      </c>
      <c r="H22" s="144">
        <v>0</v>
      </c>
      <c r="I22" s="144">
        <v>0</v>
      </c>
      <c r="J22" s="144">
        <v>0</v>
      </c>
      <c r="K22" s="144">
        <v>0</v>
      </c>
      <c r="L22" s="144">
        <v>0</v>
      </c>
      <c r="M22" s="144">
        <v>0</v>
      </c>
    </row>
    <row r="23" spans="1:17" ht="30">
      <c r="A23" s="132">
        <v>16</v>
      </c>
      <c r="B23" s="132" t="s">
        <v>2974</v>
      </c>
      <c r="C23" s="138" t="s">
        <v>2983</v>
      </c>
      <c r="D23" s="148">
        <v>0</v>
      </c>
      <c r="E23" s="148">
        <v>1297</v>
      </c>
      <c r="F23" s="148">
        <v>0</v>
      </c>
      <c r="G23" s="148">
        <v>0</v>
      </c>
      <c r="H23" s="148">
        <v>0</v>
      </c>
      <c r="I23" s="148">
        <v>1677</v>
      </c>
      <c r="J23" s="148">
        <v>0</v>
      </c>
      <c r="K23" s="148">
        <v>2</v>
      </c>
      <c r="L23" s="148">
        <v>0</v>
      </c>
      <c r="M23" s="148">
        <v>1168</v>
      </c>
    </row>
    <row r="24" spans="1:17" ht="40">
      <c r="A24" s="132">
        <v>17</v>
      </c>
      <c r="B24" s="132" t="s">
        <v>2974</v>
      </c>
      <c r="C24" s="149" t="s">
        <v>2984</v>
      </c>
      <c r="D24" s="147">
        <v>20</v>
      </c>
      <c r="E24" s="147">
        <v>6428</v>
      </c>
      <c r="F24" s="147">
        <v>7</v>
      </c>
      <c r="G24" s="147">
        <v>1283</v>
      </c>
      <c r="H24" s="147">
        <v>0</v>
      </c>
      <c r="I24" s="147">
        <v>0</v>
      </c>
      <c r="J24" s="147">
        <v>0</v>
      </c>
      <c r="K24" s="147">
        <v>4</v>
      </c>
      <c r="L24" s="147">
        <v>2</v>
      </c>
      <c r="M24" s="147">
        <v>1218</v>
      </c>
      <c r="N24" s="11" t="s">
        <v>3211</v>
      </c>
    </row>
    <row r="25" spans="1:17" ht="20">
      <c r="A25" s="132">
        <v>18</v>
      </c>
      <c r="B25" s="132" t="s">
        <v>2974</v>
      </c>
      <c r="C25" s="138" t="s">
        <v>2985</v>
      </c>
      <c r="D25" s="347">
        <v>1528</v>
      </c>
      <c r="E25" s="347">
        <v>2220</v>
      </c>
      <c r="F25" s="347">
        <v>0</v>
      </c>
      <c r="G25" s="347">
        <v>0</v>
      </c>
      <c r="H25" s="347">
        <v>1067</v>
      </c>
      <c r="I25" s="347">
        <v>4675</v>
      </c>
      <c r="J25" s="347">
        <v>0</v>
      </c>
      <c r="K25" s="347">
        <v>0</v>
      </c>
      <c r="L25" s="347">
        <v>15</v>
      </c>
      <c r="M25" s="347">
        <v>8</v>
      </c>
    </row>
    <row r="26" spans="1:17" ht="20">
      <c r="A26" s="132">
        <v>19</v>
      </c>
      <c r="B26" s="132" t="s">
        <v>2974</v>
      </c>
      <c r="C26" s="138" t="s">
        <v>2986</v>
      </c>
      <c r="D26" s="145">
        <v>30</v>
      </c>
      <c r="E26" s="145">
        <v>10934</v>
      </c>
      <c r="F26" s="145">
        <v>0</v>
      </c>
      <c r="G26" s="145">
        <v>0</v>
      </c>
      <c r="H26" s="145">
        <v>0</v>
      </c>
      <c r="I26" s="145">
        <v>0</v>
      </c>
      <c r="J26" s="145">
        <v>0</v>
      </c>
      <c r="K26" s="145">
        <v>0</v>
      </c>
      <c r="L26" s="145">
        <v>0</v>
      </c>
      <c r="M26" s="145">
        <v>25</v>
      </c>
    </row>
    <row r="27" spans="1:17" ht="20">
      <c r="A27" s="132">
        <v>20</v>
      </c>
      <c r="B27" s="132" t="s">
        <v>2974</v>
      </c>
      <c r="C27" s="135" t="s">
        <v>2987</v>
      </c>
      <c r="D27" s="347">
        <v>12891</v>
      </c>
      <c r="E27" s="347">
        <v>11</v>
      </c>
      <c r="F27" s="347">
        <v>12497</v>
      </c>
      <c r="G27" s="347">
        <v>0</v>
      </c>
      <c r="H27" s="347">
        <v>6585</v>
      </c>
      <c r="I27" s="347">
        <v>0</v>
      </c>
      <c r="J27" s="347">
        <v>0</v>
      </c>
      <c r="K27" s="347">
        <v>0</v>
      </c>
      <c r="L27" s="347">
        <v>740</v>
      </c>
      <c r="M27" s="347">
        <v>0</v>
      </c>
    </row>
    <row r="28" spans="1:17" ht="30">
      <c r="A28" s="132">
        <v>21</v>
      </c>
      <c r="B28" s="132" t="s">
        <v>2974</v>
      </c>
      <c r="C28" s="150" t="s">
        <v>2988</v>
      </c>
      <c r="D28" s="151">
        <v>68</v>
      </c>
      <c r="E28" s="151">
        <v>179</v>
      </c>
      <c r="F28" s="151">
        <v>0</v>
      </c>
      <c r="G28" s="151">
        <v>0</v>
      </c>
      <c r="H28" s="151">
        <v>208</v>
      </c>
      <c r="I28" s="151">
        <v>5241</v>
      </c>
      <c r="J28" s="151">
        <v>0</v>
      </c>
      <c r="K28" s="151">
        <v>0</v>
      </c>
      <c r="L28" s="151">
        <v>0</v>
      </c>
      <c r="M28" s="151">
        <v>0</v>
      </c>
    </row>
    <row r="29" spans="1:17" ht="30">
      <c r="A29" s="132">
        <v>22</v>
      </c>
      <c r="B29" s="137" t="s">
        <v>2974</v>
      </c>
      <c r="C29" s="138" t="s">
        <v>2989</v>
      </c>
      <c r="D29" s="152">
        <v>61</v>
      </c>
      <c r="E29" s="152">
        <v>26087</v>
      </c>
      <c r="F29" s="152" t="s">
        <v>2980</v>
      </c>
      <c r="G29" s="152" t="s">
        <v>2980</v>
      </c>
      <c r="H29" s="152">
        <v>0</v>
      </c>
      <c r="I29" s="152">
        <v>43383</v>
      </c>
      <c r="J29" s="152">
        <v>0</v>
      </c>
      <c r="K29" s="152">
        <v>29</v>
      </c>
      <c r="L29" s="152">
        <v>0</v>
      </c>
      <c r="M29" s="152">
        <v>4281</v>
      </c>
    </row>
    <row r="30" spans="1:17" ht="30">
      <c r="A30" s="132">
        <v>23</v>
      </c>
      <c r="B30" s="132" t="s">
        <v>2974</v>
      </c>
      <c r="C30" s="135" t="s">
        <v>3212</v>
      </c>
      <c r="D30" s="115">
        <v>97</v>
      </c>
      <c r="E30" s="115">
        <v>14085</v>
      </c>
      <c r="F30" s="115">
        <v>30</v>
      </c>
      <c r="G30" s="115">
        <v>1909</v>
      </c>
      <c r="H30" s="115">
        <v>0</v>
      </c>
      <c r="I30" s="115">
        <v>69</v>
      </c>
      <c r="J30" s="115">
        <v>0</v>
      </c>
      <c r="K30" s="115">
        <v>31</v>
      </c>
      <c r="L30" s="115">
        <v>28</v>
      </c>
      <c r="M30" s="115">
        <v>4590</v>
      </c>
    </row>
    <row r="31" spans="1:17" ht="30">
      <c r="A31" s="132">
        <v>24</v>
      </c>
      <c r="B31" s="132" t="s">
        <v>2974</v>
      </c>
      <c r="C31" s="135" t="s">
        <v>2990</v>
      </c>
      <c r="D31" s="136">
        <v>108</v>
      </c>
      <c r="E31" s="136">
        <v>9748</v>
      </c>
      <c r="F31" s="136">
        <v>33</v>
      </c>
      <c r="G31" s="136">
        <v>2333</v>
      </c>
      <c r="H31" s="136">
        <v>75</v>
      </c>
      <c r="I31" s="136">
        <v>7415</v>
      </c>
      <c r="J31" s="136">
        <v>0</v>
      </c>
      <c r="K31" s="136">
        <v>0</v>
      </c>
      <c r="L31" s="136">
        <v>0</v>
      </c>
      <c r="M31" s="136">
        <v>7</v>
      </c>
    </row>
    <row r="32" spans="1:17" ht="30">
      <c r="A32" s="132">
        <v>25</v>
      </c>
      <c r="B32" s="132" t="s">
        <v>2974</v>
      </c>
      <c r="C32" s="135" t="s">
        <v>3213</v>
      </c>
      <c r="D32" s="145">
        <v>2581</v>
      </c>
      <c r="E32" s="145">
        <v>13631</v>
      </c>
      <c r="F32" s="145">
        <v>0</v>
      </c>
      <c r="G32" s="145">
        <v>0</v>
      </c>
      <c r="H32" s="145">
        <v>39</v>
      </c>
      <c r="I32" s="145">
        <v>4894</v>
      </c>
      <c r="J32" s="145">
        <v>0</v>
      </c>
      <c r="K32" s="145">
        <v>0</v>
      </c>
      <c r="L32" s="145">
        <v>19</v>
      </c>
      <c r="M32" s="145">
        <v>82</v>
      </c>
    </row>
    <row r="33" spans="1:13" ht="20">
      <c r="A33" s="132">
        <v>26</v>
      </c>
      <c r="B33" s="132" t="s">
        <v>2974</v>
      </c>
      <c r="C33" s="135" t="s">
        <v>2991</v>
      </c>
      <c r="D33" s="136">
        <v>1745</v>
      </c>
      <c r="E33" s="136">
        <v>3241</v>
      </c>
      <c r="F33" s="136">
        <v>386</v>
      </c>
      <c r="G33" s="136">
        <v>46</v>
      </c>
      <c r="H33" s="136">
        <v>15</v>
      </c>
      <c r="I33" s="136">
        <v>82</v>
      </c>
      <c r="J33" s="136">
        <v>0</v>
      </c>
      <c r="K33" s="136">
        <v>0</v>
      </c>
      <c r="L33" s="136">
        <v>20</v>
      </c>
      <c r="M33" s="136">
        <v>2</v>
      </c>
    </row>
    <row r="34" spans="1:13" ht="40">
      <c r="A34" s="132">
        <v>27</v>
      </c>
      <c r="B34" s="132" t="s">
        <v>2974</v>
      </c>
      <c r="C34" s="153" t="s">
        <v>3214</v>
      </c>
      <c r="D34" s="136">
        <v>47</v>
      </c>
      <c r="E34" s="136">
        <v>4031</v>
      </c>
      <c r="F34" s="136">
        <v>0</v>
      </c>
      <c r="G34" s="136">
        <v>0</v>
      </c>
      <c r="H34" s="136">
        <v>0</v>
      </c>
      <c r="I34" s="136">
        <v>0</v>
      </c>
      <c r="J34" s="136">
        <v>0</v>
      </c>
      <c r="K34" s="136">
        <v>0</v>
      </c>
      <c r="L34" s="136">
        <v>9</v>
      </c>
      <c r="M34" s="136">
        <v>120</v>
      </c>
    </row>
    <row r="35" spans="1:13" ht="20">
      <c r="A35" s="132">
        <v>28</v>
      </c>
      <c r="B35" s="132" t="s">
        <v>2974</v>
      </c>
      <c r="C35" s="153" t="s">
        <v>3215</v>
      </c>
      <c r="D35" s="136">
        <v>6</v>
      </c>
      <c r="E35" s="136">
        <v>3365</v>
      </c>
      <c r="F35" s="136">
        <v>0</v>
      </c>
      <c r="G35" s="136">
        <v>12</v>
      </c>
      <c r="H35" s="136">
        <v>1</v>
      </c>
      <c r="I35" s="136">
        <v>261</v>
      </c>
      <c r="J35" s="136">
        <v>0</v>
      </c>
      <c r="K35" s="136">
        <v>0</v>
      </c>
      <c r="L35" s="136">
        <v>3</v>
      </c>
      <c r="M35" s="136">
        <v>621</v>
      </c>
    </row>
    <row r="36" spans="1:13" ht="40">
      <c r="A36" s="132">
        <v>29</v>
      </c>
      <c r="B36" s="132" t="s">
        <v>2974</v>
      </c>
      <c r="C36" s="154" t="s">
        <v>3216</v>
      </c>
      <c r="D36" s="152">
        <v>2</v>
      </c>
      <c r="E36" s="152">
        <v>1541</v>
      </c>
      <c r="F36" s="152">
        <v>0</v>
      </c>
      <c r="G36" s="152">
        <v>13</v>
      </c>
      <c r="H36" s="152">
        <v>31</v>
      </c>
      <c r="I36" s="152">
        <v>51288</v>
      </c>
      <c r="J36" s="152">
        <v>0</v>
      </c>
      <c r="K36" s="152">
        <v>0</v>
      </c>
      <c r="L36" s="152">
        <v>0</v>
      </c>
      <c r="M36" s="152">
        <v>0</v>
      </c>
    </row>
    <row r="37" spans="1:13" ht="40">
      <c r="A37" s="132">
        <v>30</v>
      </c>
      <c r="B37" s="132" t="s">
        <v>2974</v>
      </c>
      <c r="C37" s="132" t="s">
        <v>2992</v>
      </c>
      <c r="D37" s="155">
        <v>0</v>
      </c>
      <c r="E37" s="155">
        <v>2211</v>
      </c>
      <c r="F37" s="155">
        <v>0</v>
      </c>
      <c r="G37" s="155">
        <v>884</v>
      </c>
      <c r="H37" s="155">
        <v>0</v>
      </c>
      <c r="I37" s="155">
        <v>7841</v>
      </c>
      <c r="J37" s="155">
        <v>0</v>
      </c>
      <c r="K37" s="155">
        <v>2</v>
      </c>
      <c r="L37" s="155">
        <v>0</v>
      </c>
      <c r="M37" s="155">
        <v>5227</v>
      </c>
    </row>
    <row r="38" spans="1:13" ht="40">
      <c r="A38" s="132">
        <v>31</v>
      </c>
      <c r="B38" s="137" t="s">
        <v>896</v>
      </c>
      <c r="C38" s="138" t="s">
        <v>2993</v>
      </c>
      <c r="D38" s="147">
        <v>0</v>
      </c>
      <c r="E38" s="156">
        <v>558</v>
      </c>
      <c r="F38" s="156">
        <v>0</v>
      </c>
      <c r="G38" s="156">
        <v>0</v>
      </c>
      <c r="H38" s="156">
        <v>0</v>
      </c>
      <c r="I38" s="156">
        <v>3216</v>
      </c>
      <c r="J38" s="147">
        <v>0</v>
      </c>
      <c r="K38" s="147">
        <v>0</v>
      </c>
      <c r="L38" s="147">
        <v>0</v>
      </c>
      <c r="M38" s="147">
        <v>0</v>
      </c>
    </row>
    <row r="39" spans="1:13" ht="20">
      <c r="A39" s="132">
        <v>32</v>
      </c>
      <c r="B39" s="132" t="s">
        <v>1526</v>
      </c>
      <c r="C39" s="135" t="s">
        <v>2994</v>
      </c>
      <c r="D39" s="157">
        <v>101</v>
      </c>
      <c r="E39" s="157">
        <v>250</v>
      </c>
      <c r="F39" s="157">
        <v>0</v>
      </c>
      <c r="G39" s="157">
        <v>29</v>
      </c>
      <c r="H39" s="157">
        <v>544</v>
      </c>
      <c r="I39" s="157">
        <v>6254</v>
      </c>
      <c r="J39" s="157">
        <v>0</v>
      </c>
      <c r="K39" s="157">
        <v>0</v>
      </c>
      <c r="L39" s="157">
        <v>0</v>
      </c>
      <c r="M39" s="157">
        <v>8</v>
      </c>
    </row>
    <row r="40" spans="1:13" ht="30">
      <c r="A40" s="132">
        <v>33</v>
      </c>
      <c r="B40" s="132" t="s">
        <v>1526</v>
      </c>
      <c r="C40" s="135" t="s">
        <v>2995</v>
      </c>
      <c r="D40" s="158">
        <v>5227</v>
      </c>
      <c r="E40" s="158">
        <v>12030</v>
      </c>
      <c r="F40" s="158">
        <v>5227</v>
      </c>
      <c r="G40" s="158">
        <v>12030</v>
      </c>
      <c r="H40" s="158">
        <v>0</v>
      </c>
      <c r="I40" s="158">
        <v>0</v>
      </c>
      <c r="J40" s="158">
        <v>0</v>
      </c>
      <c r="K40" s="158">
        <v>0</v>
      </c>
      <c r="L40" s="158">
        <v>68</v>
      </c>
      <c r="M40" s="158">
        <v>223</v>
      </c>
    </row>
    <row r="41" spans="1:13" ht="60">
      <c r="A41" s="132">
        <v>34</v>
      </c>
      <c r="B41" s="132" t="s">
        <v>1526</v>
      </c>
      <c r="C41" s="135" t="s">
        <v>2996</v>
      </c>
      <c r="D41" s="136">
        <v>1851</v>
      </c>
      <c r="E41" s="136">
        <v>0</v>
      </c>
      <c r="F41" s="136">
        <v>0</v>
      </c>
      <c r="G41" s="136">
        <v>0</v>
      </c>
      <c r="H41" s="136">
        <v>111</v>
      </c>
      <c r="I41" s="136">
        <v>10</v>
      </c>
      <c r="J41" s="136">
        <v>0</v>
      </c>
      <c r="K41" s="136">
        <v>0</v>
      </c>
      <c r="L41" s="136">
        <v>480</v>
      </c>
      <c r="M41" s="136">
        <v>0</v>
      </c>
    </row>
    <row r="42" spans="1:13" ht="30">
      <c r="A42" s="132">
        <v>35</v>
      </c>
      <c r="B42" s="132" t="s">
        <v>1526</v>
      </c>
      <c r="C42" s="138" t="s">
        <v>2997</v>
      </c>
      <c r="D42" s="159">
        <v>931</v>
      </c>
      <c r="E42" s="159">
        <v>15551</v>
      </c>
      <c r="F42" s="159">
        <v>129</v>
      </c>
      <c r="G42" s="159">
        <v>1391</v>
      </c>
      <c r="H42" s="159">
        <v>0</v>
      </c>
      <c r="I42" s="159">
        <v>0</v>
      </c>
      <c r="J42" s="159">
        <v>0</v>
      </c>
      <c r="K42" s="159">
        <v>30</v>
      </c>
      <c r="L42" s="160">
        <v>52</v>
      </c>
      <c r="M42" s="160">
        <v>3660</v>
      </c>
    </row>
    <row r="43" spans="1:13" ht="50">
      <c r="A43" s="132">
        <v>36</v>
      </c>
      <c r="B43" s="137" t="s">
        <v>803</v>
      </c>
      <c r="C43" s="138" t="s">
        <v>2998</v>
      </c>
      <c r="D43" s="147">
        <v>6</v>
      </c>
      <c r="E43" s="147">
        <v>1294</v>
      </c>
      <c r="F43" s="147">
        <v>6</v>
      </c>
      <c r="G43" s="147">
        <v>1294</v>
      </c>
      <c r="H43" s="147">
        <v>393</v>
      </c>
      <c r="I43" s="147">
        <v>9515</v>
      </c>
      <c r="J43" s="147">
        <v>0</v>
      </c>
      <c r="K43" s="147">
        <v>0</v>
      </c>
      <c r="L43" s="147">
        <v>1</v>
      </c>
      <c r="M43" s="156">
        <v>35</v>
      </c>
    </row>
    <row r="44" spans="1:13" ht="20">
      <c r="A44" s="132">
        <v>37</v>
      </c>
      <c r="B44" s="137" t="s">
        <v>803</v>
      </c>
      <c r="C44" s="138" t="s">
        <v>2999</v>
      </c>
      <c r="D44" s="136">
        <v>742</v>
      </c>
      <c r="E44" s="136">
        <v>10046</v>
      </c>
      <c r="F44" s="136">
        <v>83</v>
      </c>
      <c r="G44" s="136">
        <v>1875</v>
      </c>
      <c r="H44" s="136">
        <v>2</v>
      </c>
      <c r="I44" s="136">
        <v>31</v>
      </c>
      <c r="J44" s="136">
        <v>0</v>
      </c>
      <c r="K44" s="136">
        <v>35</v>
      </c>
      <c r="L44" s="136">
        <v>8</v>
      </c>
      <c r="M44" s="136">
        <v>731</v>
      </c>
    </row>
    <row r="45" spans="1:13" ht="50">
      <c r="A45" s="132">
        <v>38</v>
      </c>
      <c r="B45" s="132" t="s">
        <v>999</v>
      </c>
      <c r="C45" s="138" t="s">
        <v>3000</v>
      </c>
      <c r="D45" s="147">
        <v>9</v>
      </c>
      <c r="E45" s="147">
        <v>9555</v>
      </c>
      <c r="F45" s="147">
        <v>0</v>
      </c>
      <c r="G45" s="147">
        <v>92</v>
      </c>
      <c r="H45" s="147">
        <v>2</v>
      </c>
      <c r="I45" s="147">
        <v>2057</v>
      </c>
      <c r="J45" s="147">
        <v>0</v>
      </c>
      <c r="K45" s="147">
        <v>29</v>
      </c>
      <c r="L45" s="147">
        <v>3</v>
      </c>
      <c r="M45" s="147">
        <v>1926</v>
      </c>
    </row>
    <row r="46" spans="1:13" ht="30">
      <c r="A46" s="132">
        <v>39</v>
      </c>
      <c r="B46" s="132" t="s">
        <v>999</v>
      </c>
      <c r="C46" s="135" t="s">
        <v>3001</v>
      </c>
      <c r="D46" s="136">
        <v>0</v>
      </c>
      <c r="E46" s="136">
        <v>2556</v>
      </c>
      <c r="F46" s="136">
        <v>0</v>
      </c>
      <c r="G46" s="136">
        <v>802</v>
      </c>
      <c r="H46" s="136">
        <v>6</v>
      </c>
      <c r="I46" s="136">
        <v>7019</v>
      </c>
      <c r="J46" s="136">
        <v>0</v>
      </c>
      <c r="K46" s="136">
        <v>0</v>
      </c>
      <c r="L46" s="136">
        <v>3</v>
      </c>
      <c r="M46" s="136">
        <v>2092</v>
      </c>
    </row>
    <row r="47" spans="1:13" ht="40">
      <c r="A47" s="132">
        <v>40</v>
      </c>
      <c r="B47" s="137" t="s">
        <v>999</v>
      </c>
      <c r="C47" s="138" t="s">
        <v>3002</v>
      </c>
      <c r="D47" s="161">
        <v>107</v>
      </c>
      <c r="E47" s="161">
        <v>8261</v>
      </c>
      <c r="F47" s="161">
        <v>0</v>
      </c>
      <c r="G47" s="161">
        <v>0</v>
      </c>
      <c r="H47" s="161">
        <v>8</v>
      </c>
      <c r="I47" s="161">
        <v>1363</v>
      </c>
      <c r="J47" s="161">
        <v>0</v>
      </c>
      <c r="K47" s="161">
        <v>0</v>
      </c>
      <c r="L47" s="161">
        <v>0</v>
      </c>
      <c r="M47" s="161">
        <v>53</v>
      </c>
    </row>
    <row r="48" spans="1:13" ht="20">
      <c r="A48" s="132">
        <v>41</v>
      </c>
      <c r="B48" s="132" t="s">
        <v>834</v>
      </c>
      <c r="C48" s="135" t="s">
        <v>3003</v>
      </c>
      <c r="D48" s="161">
        <v>1</v>
      </c>
      <c r="E48" s="161">
        <v>495</v>
      </c>
      <c r="F48" s="161">
        <v>0</v>
      </c>
      <c r="G48" s="161">
        <v>7</v>
      </c>
      <c r="H48" s="161">
        <v>10</v>
      </c>
      <c r="I48" s="161">
        <v>2556</v>
      </c>
      <c r="J48" s="161">
        <v>0</v>
      </c>
      <c r="K48" s="161">
        <v>3</v>
      </c>
      <c r="L48" s="161">
        <v>1</v>
      </c>
      <c r="M48" s="161">
        <v>937</v>
      </c>
    </row>
    <row r="49" spans="1:13" ht="30">
      <c r="A49" s="132">
        <v>42</v>
      </c>
      <c r="B49" s="132" t="s">
        <v>966</v>
      </c>
      <c r="C49" s="135" t="s">
        <v>3004</v>
      </c>
      <c r="D49" s="162">
        <v>627</v>
      </c>
      <c r="E49" s="162">
        <v>1188</v>
      </c>
      <c r="F49" s="162">
        <v>134</v>
      </c>
      <c r="G49" s="162">
        <v>940</v>
      </c>
      <c r="H49" s="162">
        <v>131</v>
      </c>
      <c r="I49" s="162">
        <v>2401</v>
      </c>
      <c r="J49" s="162">
        <v>0</v>
      </c>
      <c r="K49" s="162">
        <v>6</v>
      </c>
      <c r="L49" s="162">
        <v>144</v>
      </c>
      <c r="M49" s="162">
        <v>730</v>
      </c>
    </row>
    <row r="50" spans="1:13" ht="40">
      <c r="A50" s="132">
        <v>43</v>
      </c>
      <c r="B50" s="132" t="s">
        <v>1766</v>
      </c>
      <c r="C50" s="135" t="s">
        <v>3005</v>
      </c>
      <c r="D50" s="134">
        <v>561</v>
      </c>
      <c r="E50" s="134">
        <v>1415</v>
      </c>
      <c r="F50" s="134">
        <v>474</v>
      </c>
      <c r="G50" s="134">
        <v>953</v>
      </c>
      <c r="H50" s="134">
        <v>0</v>
      </c>
      <c r="I50" s="134">
        <v>0</v>
      </c>
      <c r="J50" s="134">
        <v>0</v>
      </c>
      <c r="K50" s="134">
        <v>0</v>
      </c>
      <c r="L50" s="134">
        <v>0</v>
      </c>
      <c r="M50" s="134">
        <v>96</v>
      </c>
    </row>
    <row r="51" spans="1:13" ht="30">
      <c r="A51" s="132">
        <v>44</v>
      </c>
      <c r="B51" s="132" t="s">
        <v>1766</v>
      </c>
      <c r="C51" s="135" t="s">
        <v>3217</v>
      </c>
      <c r="D51" s="145">
        <v>732</v>
      </c>
      <c r="E51" s="145">
        <v>1795</v>
      </c>
      <c r="F51" s="145">
        <v>271</v>
      </c>
      <c r="G51" s="145">
        <v>1129</v>
      </c>
      <c r="H51" s="145">
        <v>0</v>
      </c>
      <c r="I51" s="145">
        <v>0</v>
      </c>
      <c r="J51" s="145">
        <v>0</v>
      </c>
      <c r="K51" s="145">
        <v>3</v>
      </c>
      <c r="L51" s="145">
        <v>20</v>
      </c>
      <c r="M51" s="145">
        <v>395</v>
      </c>
    </row>
    <row r="52" spans="1:13" ht="30">
      <c r="A52" s="132">
        <v>45</v>
      </c>
      <c r="B52" s="132" t="s">
        <v>535</v>
      </c>
      <c r="C52" s="135" t="s">
        <v>3006</v>
      </c>
      <c r="D52" s="136">
        <v>345</v>
      </c>
      <c r="E52" s="136">
        <v>3411</v>
      </c>
      <c r="F52" s="136">
        <v>75</v>
      </c>
      <c r="G52" s="136">
        <v>551</v>
      </c>
      <c r="H52" s="136">
        <v>735</v>
      </c>
      <c r="I52" s="136">
        <v>3761</v>
      </c>
      <c r="J52" s="136">
        <v>0</v>
      </c>
      <c r="K52" s="136">
        <v>2</v>
      </c>
      <c r="L52" s="136">
        <v>245</v>
      </c>
      <c r="M52" s="136">
        <v>2277</v>
      </c>
    </row>
    <row r="53" spans="1:13" ht="40">
      <c r="A53" s="132">
        <v>46</v>
      </c>
      <c r="B53" s="132" t="s">
        <v>887</v>
      </c>
      <c r="C53" s="135" t="s">
        <v>3007</v>
      </c>
      <c r="D53" s="144">
        <v>1684</v>
      </c>
      <c r="E53" s="144">
        <v>5618</v>
      </c>
      <c r="F53" s="144">
        <v>929</v>
      </c>
      <c r="G53" s="144">
        <v>2427</v>
      </c>
      <c r="H53" s="144">
        <v>227</v>
      </c>
      <c r="I53" s="144">
        <v>740</v>
      </c>
      <c r="J53" s="144">
        <v>0</v>
      </c>
      <c r="K53" s="144">
        <v>7</v>
      </c>
      <c r="L53" s="144">
        <v>13</v>
      </c>
      <c r="M53" s="144">
        <v>328</v>
      </c>
    </row>
    <row r="54" spans="1:13" ht="30">
      <c r="A54" s="132">
        <v>47</v>
      </c>
      <c r="B54" s="132" t="s">
        <v>684</v>
      </c>
      <c r="C54" s="138" t="s">
        <v>3008</v>
      </c>
      <c r="D54" s="163">
        <v>13019</v>
      </c>
      <c r="E54" s="163">
        <v>58</v>
      </c>
      <c r="F54" s="163">
        <v>5960</v>
      </c>
      <c r="G54" s="163">
        <v>0</v>
      </c>
      <c r="H54" s="163">
        <v>0</v>
      </c>
      <c r="I54" s="163">
        <v>0</v>
      </c>
      <c r="J54" s="163">
        <v>0</v>
      </c>
      <c r="K54" s="163">
        <v>0</v>
      </c>
      <c r="L54" s="163">
        <v>187</v>
      </c>
      <c r="M54" s="163">
        <v>0</v>
      </c>
    </row>
    <row r="55" spans="1:13" ht="20">
      <c r="A55" s="132">
        <v>48</v>
      </c>
      <c r="B55" s="132" t="s">
        <v>913</v>
      </c>
      <c r="C55" s="135" t="s">
        <v>3009</v>
      </c>
      <c r="D55" s="136">
        <v>1546</v>
      </c>
      <c r="E55" s="136">
        <v>6805</v>
      </c>
      <c r="F55" s="136">
        <v>558</v>
      </c>
      <c r="G55" s="136">
        <v>1767</v>
      </c>
      <c r="H55" s="136">
        <v>204</v>
      </c>
      <c r="I55" s="136">
        <v>1654</v>
      </c>
      <c r="J55" s="136">
        <v>0</v>
      </c>
      <c r="K55" s="136">
        <v>9</v>
      </c>
      <c r="L55" s="136">
        <v>27</v>
      </c>
      <c r="M55" s="136">
        <v>430</v>
      </c>
    </row>
    <row r="56" spans="1:13" ht="40">
      <c r="A56" s="132">
        <v>49</v>
      </c>
      <c r="B56" s="137" t="s">
        <v>3010</v>
      </c>
      <c r="C56" s="138" t="s">
        <v>3218</v>
      </c>
      <c r="D56" s="142">
        <v>0</v>
      </c>
      <c r="E56" s="142">
        <v>0</v>
      </c>
      <c r="F56" s="142">
        <v>0</v>
      </c>
      <c r="G56" s="142">
        <v>0</v>
      </c>
      <c r="H56" s="142">
        <v>0</v>
      </c>
      <c r="I56" s="142">
        <v>1498</v>
      </c>
      <c r="J56" s="142">
        <v>0</v>
      </c>
      <c r="K56" s="142">
        <v>2</v>
      </c>
      <c r="L56" s="142">
        <v>0</v>
      </c>
      <c r="M56" s="142">
        <v>280</v>
      </c>
    </row>
    <row r="57" spans="1:13" ht="20">
      <c r="A57" s="132">
        <v>50</v>
      </c>
      <c r="B57" s="132" t="s">
        <v>853</v>
      </c>
      <c r="C57" s="135" t="s">
        <v>3012</v>
      </c>
      <c r="D57" s="164">
        <v>0</v>
      </c>
      <c r="E57" s="164">
        <v>1525</v>
      </c>
      <c r="F57" s="164">
        <v>0</v>
      </c>
      <c r="G57" s="164">
        <v>19</v>
      </c>
      <c r="H57" s="164">
        <v>13</v>
      </c>
      <c r="I57" s="164">
        <v>416</v>
      </c>
      <c r="J57" s="164">
        <v>0</v>
      </c>
      <c r="K57" s="164">
        <v>3</v>
      </c>
      <c r="L57" s="164">
        <v>0</v>
      </c>
      <c r="M57" s="164">
        <v>1043</v>
      </c>
    </row>
    <row r="58" spans="1:13" ht="30">
      <c r="A58" s="132">
        <v>51</v>
      </c>
      <c r="B58" s="132" t="s">
        <v>536</v>
      </c>
      <c r="C58" s="135" t="s">
        <v>3013</v>
      </c>
      <c r="D58" s="115">
        <v>75</v>
      </c>
      <c r="E58" s="115">
        <v>1302</v>
      </c>
      <c r="F58" s="115">
        <v>36</v>
      </c>
      <c r="G58" s="115">
        <v>317</v>
      </c>
      <c r="H58" s="115">
        <v>39</v>
      </c>
      <c r="I58" s="115">
        <v>985</v>
      </c>
      <c r="J58" s="115">
        <v>0</v>
      </c>
      <c r="K58" s="115">
        <v>5</v>
      </c>
      <c r="L58" s="115">
        <v>43</v>
      </c>
      <c r="M58" s="115">
        <v>875</v>
      </c>
    </row>
    <row r="59" spans="1:13" ht="30">
      <c r="A59" s="132">
        <v>52</v>
      </c>
      <c r="B59" s="165" t="s">
        <v>538</v>
      </c>
      <c r="C59" s="166" t="s">
        <v>3219</v>
      </c>
      <c r="D59" s="167">
        <v>973</v>
      </c>
      <c r="E59" s="167">
        <v>2645</v>
      </c>
      <c r="F59" s="167">
        <v>931</v>
      </c>
      <c r="G59" s="167">
        <v>2466</v>
      </c>
      <c r="H59" s="167">
        <v>624</v>
      </c>
      <c r="I59" s="167">
        <v>4405</v>
      </c>
      <c r="J59" s="167">
        <v>0</v>
      </c>
      <c r="K59" s="167">
        <v>10</v>
      </c>
      <c r="L59" s="167">
        <v>64</v>
      </c>
      <c r="M59" s="167">
        <v>1117</v>
      </c>
    </row>
    <row r="60" spans="1:13">
      <c r="A60" s="783" t="s">
        <v>1650</v>
      </c>
      <c r="B60" s="783"/>
      <c r="C60" s="783"/>
      <c r="D60" s="783"/>
      <c r="E60" s="783"/>
      <c r="F60" s="783"/>
      <c r="G60" s="783"/>
      <c r="H60" s="783"/>
      <c r="I60" s="783"/>
      <c r="J60" s="783"/>
      <c r="K60" s="783"/>
      <c r="L60" s="783"/>
      <c r="M60" s="783"/>
    </row>
    <row r="61" spans="1:13" ht="60">
      <c r="A61" s="132">
        <v>1</v>
      </c>
      <c r="B61" s="132" t="s">
        <v>2919</v>
      </c>
      <c r="C61" s="135" t="s">
        <v>3014</v>
      </c>
      <c r="D61" s="155">
        <v>0</v>
      </c>
      <c r="E61" s="155">
        <v>1169</v>
      </c>
      <c r="F61" s="155">
        <v>0</v>
      </c>
      <c r="G61" s="155">
        <v>0</v>
      </c>
      <c r="H61" s="155">
        <v>0</v>
      </c>
      <c r="I61" s="155">
        <v>0</v>
      </c>
      <c r="J61" s="155">
        <v>0</v>
      </c>
      <c r="K61" s="155">
        <v>0</v>
      </c>
      <c r="L61" s="155">
        <v>0</v>
      </c>
      <c r="M61" s="155">
        <v>486</v>
      </c>
    </row>
    <row r="62" spans="1:13" ht="30">
      <c r="A62" s="137">
        <v>2</v>
      </c>
      <c r="B62" s="132" t="s">
        <v>2974</v>
      </c>
      <c r="C62" s="135" t="s">
        <v>3015</v>
      </c>
      <c r="D62" s="163">
        <v>696</v>
      </c>
      <c r="E62" s="163">
        <v>7015</v>
      </c>
      <c r="F62" s="163">
        <v>0</v>
      </c>
      <c r="G62" s="163">
        <v>0</v>
      </c>
      <c r="H62" s="163">
        <v>139</v>
      </c>
      <c r="I62" s="163">
        <v>3515</v>
      </c>
      <c r="J62" s="163">
        <v>0</v>
      </c>
      <c r="K62" s="163">
        <v>0</v>
      </c>
      <c r="L62" s="163">
        <v>187</v>
      </c>
      <c r="M62" s="163">
        <v>1856</v>
      </c>
    </row>
    <row r="63" spans="1:13" ht="50">
      <c r="A63" s="132">
        <v>3</v>
      </c>
      <c r="B63" s="132" t="s">
        <v>2974</v>
      </c>
      <c r="C63" s="135" t="s">
        <v>3016</v>
      </c>
      <c r="D63" s="102">
        <v>0</v>
      </c>
      <c r="E63" s="102">
        <v>0</v>
      </c>
      <c r="F63" s="102">
        <v>0</v>
      </c>
      <c r="G63" s="102">
        <v>0</v>
      </c>
      <c r="H63" s="102">
        <v>0</v>
      </c>
      <c r="I63" s="102">
        <v>1203</v>
      </c>
      <c r="J63" s="102">
        <v>0</v>
      </c>
      <c r="K63" s="102">
        <v>0</v>
      </c>
      <c r="L63" s="102">
        <v>0</v>
      </c>
      <c r="M63" s="102">
        <v>1051</v>
      </c>
    </row>
    <row r="64" spans="1:13" ht="60">
      <c r="A64" s="137">
        <v>4</v>
      </c>
      <c r="B64" s="132" t="s">
        <v>2974</v>
      </c>
      <c r="C64" s="138" t="s">
        <v>3017</v>
      </c>
      <c r="D64" s="136">
        <v>5</v>
      </c>
      <c r="E64" s="136">
        <v>1481</v>
      </c>
      <c r="F64" s="136">
        <v>0</v>
      </c>
      <c r="G64" s="136">
        <v>0</v>
      </c>
      <c r="H64" s="136">
        <v>0</v>
      </c>
      <c r="I64" s="136">
        <v>1</v>
      </c>
      <c r="J64" s="136">
        <v>0</v>
      </c>
      <c r="K64" s="136">
        <v>0</v>
      </c>
      <c r="L64" s="136">
        <v>3</v>
      </c>
      <c r="M64" s="136">
        <v>739</v>
      </c>
    </row>
    <row r="65" spans="1:13" ht="50">
      <c r="A65" s="132">
        <v>5</v>
      </c>
      <c r="B65" s="132" t="s">
        <v>2974</v>
      </c>
      <c r="C65" s="135" t="s">
        <v>3018</v>
      </c>
      <c r="D65" s="147">
        <v>0</v>
      </c>
      <c r="E65" s="147">
        <v>2053</v>
      </c>
      <c r="F65" s="147">
        <v>0</v>
      </c>
      <c r="G65" s="147">
        <v>0</v>
      </c>
      <c r="H65" s="147">
        <v>0</v>
      </c>
      <c r="I65" s="156">
        <v>4019</v>
      </c>
      <c r="J65" s="147">
        <v>0</v>
      </c>
      <c r="K65" s="147">
        <v>0</v>
      </c>
      <c r="L65" s="147">
        <v>0</v>
      </c>
      <c r="M65" s="147">
        <v>647</v>
      </c>
    </row>
    <row r="66" spans="1:13" ht="50">
      <c r="A66" s="137">
        <v>6</v>
      </c>
      <c r="B66" s="137" t="s">
        <v>344</v>
      </c>
      <c r="C66" s="138" t="s">
        <v>3019</v>
      </c>
      <c r="D66" s="115">
        <v>0</v>
      </c>
      <c r="E66" s="115">
        <v>443</v>
      </c>
      <c r="F66" s="115">
        <v>0</v>
      </c>
      <c r="G66" s="115">
        <v>0</v>
      </c>
      <c r="H66" s="115">
        <v>0</v>
      </c>
      <c r="I66" s="115">
        <v>301</v>
      </c>
      <c r="J66" s="115">
        <v>0</v>
      </c>
      <c r="K66" s="115">
        <v>0</v>
      </c>
      <c r="L66" s="115">
        <v>0</v>
      </c>
      <c r="M66" s="115">
        <v>148</v>
      </c>
    </row>
    <row r="67" spans="1:13" ht="30">
      <c r="A67" s="132">
        <v>7</v>
      </c>
      <c r="B67" s="168" t="s">
        <v>3220</v>
      </c>
      <c r="C67" s="168" t="s">
        <v>3221</v>
      </c>
      <c r="D67" s="142">
        <v>0</v>
      </c>
      <c r="E67" s="142">
        <v>102</v>
      </c>
      <c r="F67" s="142">
        <v>0</v>
      </c>
      <c r="G67" s="142">
        <v>0</v>
      </c>
      <c r="H67" s="142">
        <v>0</v>
      </c>
      <c r="I67" s="142">
        <v>508</v>
      </c>
      <c r="J67" s="142">
        <v>0</v>
      </c>
      <c r="K67" s="142">
        <v>0</v>
      </c>
      <c r="L67" s="142">
        <v>0</v>
      </c>
      <c r="M67" s="142">
        <v>3</v>
      </c>
    </row>
    <row r="68" spans="1:13" ht="40">
      <c r="A68" s="137">
        <v>8</v>
      </c>
      <c r="B68" s="143" t="s">
        <v>2899</v>
      </c>
      <c r="C68" s="169" t="s">
        <v>3222</v>
      </c>
      <c r="D68" s="143">
        <v>8</v>
      </c>
      <c r="E68" s="143">
        <v>1607</v>
      </c>
      <c r="F68" s="143">
        <v>0</v>
      </c>
      <c r="G68" s="143">
        <v>0</v>
      </c>
      <c r="H68" s="143">
        <v>4</v>
      </c>
      <c r="I68" s="143">
        <v>460</v>
      </c>
      <c r="J68" s="143">
        <v>0</v>
      </c>
      <c r="K68" s="143">
        <v>0</v>
      </c>
      <c r="L68" s="143">
        <v>4</v>
      </c>
      <c r="M68" s="143">
        <v>643</v>
      </c>
    </row>
    <row r="69" spans="1:13" ht="30">
      <c r="A69" s="132">
        <v>9</v>
      </c>
      <c r="B69" s="137" t="s">
        <v>781</v>
      </c>
      <c r="C69" s="138" t="s">
        <v>3011</v>
      </c>
      <c r="D69" s="155">
        <v>0</v>
      </c>
      <c r="E69" s="155">
        <v>3244</v>
      </c>
      <c r="F69" s="155">
        <v>0</v>
      </c>
      <c r="G69" s="155">
        <v>0</v>
      </c>
      <c r="H69" s="155">
        <v>0</v>
      </c>
      <c r="I69" s="155">
        <v>1952</v>
      </c>
      <c r="J69" s="155">
        <v>0</v>
      </c>
      <c r="K69" s="155">
        <v>0</v>
      </c>
      <c r="L69" s="155">
        <v>0</v>
      </c>
      <c r="M69" s="155">
        <v>489</v>
      </c>
    </row>
    <row r="70" spans="1:13">
      <c r="A70" s="170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</row>
    <row r="71" spans="1:13" ht="89.25" customHeight="1"/>
    <row r="72" spans="1:13" ht="89.25" customHeight="1"/>
    <row r="73" spans="1:13" ht="89.25" customHeight="1"/>
    <row r="74" spans="1:13" ht="89.25" customHeight="1"/>
    <row r="75" spans="1:13" ht="89.25" customHeight="1"/>
    <row r="76" spans="1:13" ht="89.25" customHeight="1"/>
    <row r="77" spans="1:13" ht="89.25" customHeight="1"/>
    <row r="78" spans="1:13" ht="89.25" customHeight="1"/>
  </sheetData>
  <mergeCells count="20">
    <mergeCell ref="A60:M60"/>
    <mergeCell ref="L4:M5"/>
    <mergeCell ref="D5:E5"/>
    <mergeCell ref="F5:G5"/>
    <mergeCell ref="A4:A7"/>
    <mergeCell ref="B4:B7"/>
    <mergeCell ref="N19:Q19"/>
    <mergeCell ref="A1:M1"/>
    <mergeCell ref="D2:M2"/>
    <mergeCell ref="D3:G3"/>
    <mergeCell ref="H3:I3"/>
    <mergeCell ref="J3:K3"/>
    <mergeCell ref="L3:M3"/>
    <mergeCell ref="A2:A3"/>
    <mergeCell ref="B2:B3"/>
    <mergeCell ref="C2:C3"/>
    <mergeCell ref="C4:C7"/>
    <mergeCell ref="D4:G4"/>
    <mergeCell ref="H4:I5"/>
    <mergeCell ref="J4:K5"/>
  </mergeCells>
  <pageMargins left="0.25" right="0.25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3" sqref="A3:A5"/>
    </sheetView>
  </sheetViews>
  <sheetFormatPr defaultColWidth="9.1796875" defaultRowHeight="10"/>
  <cols>
    <col min="1" max="1" width="4.81640625" style="85" customWidth="1"/>
    <col min="2" max="2" width="25.26953125" style="85" customWidth="1"/>
    <col min="3" max="3" width="18.26953125" style="85" customWidth="1"/>
    <col min="4" max="8" width="12.26953125" style="85" customWidth="1"/>
    <col min="9" max="16384" width="9.1796875" style="85"/>
  </cols>
  <sheetData>
    <row r="1" spans="1:8" ht="12.75" customHeight="1">
      <c r="A1" s="787" t="s">
        <v>3223</v>
      </c>
      <c r="B1" s="787"/>
      <c r="C1" s="787"/>
      <c r="D1" s="787"/>
      <c r="E1" s="787"/>
      <c r="F1" s="787"/>
      <c r="G1" s="787"/>
      <c r="H1" s="787"/>
    </row>
    <row r="2" spans="1:8" ht="15" customHeight="1">
      <c r="A2" s="171">
        <v>1</v>
      </c>
      <c r="B2" s="788">
        <v>2</v>
      </c>
      <c r="C2" s="788"/>
      <c r="D2" s="788">
        <v>3</v>
      </c>
      <c r="E2" s="788"/>
      <c r="F2" s="171">
        <v>4</v>
      </c>
      <c r="G2" s="171">
        <v>5</v>
      </c>
      <c r="H2" s="171">
        <v>6</v>
      </c>
    </row>
    <row r="3" spans="1:8" ht="45" customHeight="1">
      <c r="A3" s="784" t="s">
        <v>263</v>
      </c>
      <c r="B3" s="788" t="s">
        <v>172</v>
      </c>
      <c r="C3" s="788"/>
      <c r="D3" s="789" t="s">
        <v>2588</v>
      </c>
      <c r="E3" s="788"/>
      <c r="F3" s="789" t="s">
        <v>2589</v>
      </c>
      <c r="G3" s="789" t="s">
        <v>2590</v>
      </c>
      <c r="H3" s="784" t="s">
        <v>1028</v>
      </c>
    </row>
    <row r="4" spans="1:8" ht="15" customHeight="1">
      <c r="A4" s="785"/>
      <c r="B4" s="171" t="s">
        <v>2178</v>
      </c>
      <c r="C4" s="171" t="s">
        <v>2179</v>
      </c>
      <c r="D4" s="171" t="s">
        <v>1015</v>
      </c>
      <c r="E4" s="171" t="s">
        <v>1016</v>
      </c>
      <c r="F4" s="788"/>
      <c r="G4" s="788"/>
      <c r="H4" s="785"/>
    </row>
    <row r="5" spans="1:8" ht="40">
      <c r="A5" s="786"/>
      <c r="B5" s="171" t="s">
        <v>2182</v>
      </c>
      <c r="C5" s="171" t="s">
        <v>2183</v>
      </c>
      <c r="D5" s="172" t="s">
        <v>2359</v>
      </c>
      <c r="E5" s="172" t="s">
        <v>2360</v>
      </c>
      <c r="F5" s="788"/>
      <c r="G5" s="788"/>
      <c r="H5" s="786"/>
    </row>
    <row r="6" spans="1:8" ht="30">
      <c r="A6" s="173">
        <v>1</v>
      </c>
      <c r="B6" s="173" t="s">
        <v>3224</v>
      </c>
      <c r="C6" s="173" t="s">
        <v>3225</v>
      </c>
      <c r="D6" s="174">
        <v>292</v>
      </c>
      <c r="E6" s="174">
        <v>133</v>
      </c>
      <c r="F6" s="174">
        <v>13</v>
      </c>
      <c r="G6" s="174">
        <v>260</v>
      </c>
      <c r="H6" s="174">
        <v>33</v>
      </c>
    </row>
  </sheetData>
  <mergeCells count="9">
    <mergeCell ref="H3:H5"/>
    <mergeCell ref="A3:A5"/>
    <mergeCell ref="A1:H1"/>
    <mergeCell ref="B2:C2"/>
    <mergeCell ref="D2:E2"/>
    <mergeCell ref="B3:C3"/>
    <mergeCell ref="D3:E3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I13" sqref="I13"/>
    </sheetView>
  </sheetViews>
  <sheetFormatPr defaultColWidth="9.1796875" defaultRowHeight="12"/>
  <cols>
    <col min="1" max="1" width="4.54296875" style="175" customWidth="1"/>
    <col min="2" max="3" width="17" style="175" customWidth="1"/>
    <col min="4" max="8" width="14" style="175" customWidth="1"/>
    <col min="9" max="16384" width="9.1796875" style="175"/>
  </cols>
  <sheetData>
    <row r="1" spans="1:8" ht="12.75" customHeight="1">
      <c r="A1" s="793" t="s">
        <v>3226</v>
      </c>
      <c r="B1" s="793"/>
      <c r="C1" s="793"/>
      <c r="D1" s="793"/>
      <c r="E1" s="793"/>
      <c r="F1" s="793"/>
      <c r="G1" s="793"/>
      <c r="H1" s="793"/>
    </row>
    <row r="2" spans="1:8" ht="15" customHeight="1">
      <c r="A2" s="176">
        <v>1</v>
      </c>
      <c r="B2" s="794">
        <v>2</v>
      </c>
      <c r="C2" s="794"/>
      <c r="D2" s="794">
        <v>3</v>
      </c>
      <c r="E2" s="794"/>
      <c r="F2" s="176">
        <v>4</v>
      </c>
      <c r="G2" s="176">
        <v>5</v>
      </c>
      <c r="H2" s="176">
        <v>6</v>
      </c>
    </row>
    <row r="3" spans="1:8" ht="45" customHeight="1">
      <c r="A3" s="795" t="s">
        <v>263</v>
      </c>
      <c r="B3" s="796" t="s">
        <v>2585</v>
      </c>
      <c r="C3" s="794"/>
      <c r="D3" s="796" t="s">
        <v>2586</v>
      </c>
      <c r="E3" s="794"/>
      <c r="F3" s="796" t="s">
        <v>2591</v>
      </c>
      <c r="G3" s="796" t="s">
        <v>2592</v>
      </c>
      <c r="H3" s="790" t="s">
        <v>2587</v>
      </c>
    </row>
    <row r="4" spans="1:8" ht="15" customHeight="1">
      <c r="A4" s="791"/>
      <c r="B4" s="176" t="s">
        <v>2178</v>
      </c>
      <c r="C4" s="176" t="s">
        <v>2179</v>
      </c>
      <c r="D4" s="176" t="s">
        <v>1015</v>
      </c>
      <c r="E4" s="176" t="s">
        <v>1016</v>
      </c>
      <c r="F4" s="794"/>
      <c r="G4" s="794"/>
      <c r="H4" s="791"/>
    </row>
    <row r="5" spans="1:8" ht="36">
      <c r="A5" s="792"/>
      <c r="B5" s="176" t="s">
        <v>2182</v>
      </c>
      <c r="C5" s="176" t="s">
        <v>2183</v>
      </c>
      <c r="D5" s="177" t="s">
        <v>2359</v>
      </c>
      <c r="E5" s="177" t="s">
        <v>2360</v>
      </c>
      <c r="F5" s="794"/>
      <c r="G5" s="794"/>
      <c r="H5" s="792"/>
    </row>
    <row r="6" spans="1:8">
      <c r="A6" s="178"/>
      <c r="B6" s="176"/>
      <c r="C6" s="176"/>
      <c r="D6" s="179"/>
      <c r="E6" s="176"/>
      <c r="F6" s="176"/>
      <c r="G6" s="176"/>
      <c r="H6" s="180"/>
    </row>
    <row r="7" spans="1:8" s="85" customFormat="1" ht="59.25" customHeight="1">
      <c r="A7" s="181" t="s">
        <v>709</v>
      </c>
      <c r="B7" s="181" t="s">
        <v>3227</v>
      </c>
      <c r="C7" s="181" t="s">
        <v>3228</v>
      </c>
      <c r="D7" s="97" t="s">
        <v>709</v>
      </c>
      <c r="E7" s="181" t="s">
        <v>825</v>
      </c>
      <c r="F7" s="181" t="s">
        <v>893</v>
      </c>
      <c r="G7" s="181" t="s">
        <v>910</v>
      </c>
      <c r="H7" s="182" t="s">
        <v>709</v>
      </c>
    </row>
  </sheetData>
  <mergeCells count="9">
    <mergeCell ref="H3:H5"/>
    <mergeCell ref="A1:H1"/>
    <mergeCell ref="B2:C2"/>
    <mergeCell ref="D2:E2"/>
    <mergeCell ref="A3:A5"/>
    <mergeCell ref="B3:C3"/>
    <mergeCell ref="D3:E3"/>
    <mergeCell ref="F3:F5"/>
    <mergeCell ref="G3:G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F24" sqref="F24"/>
    </sheetView>
  </sheetViews>
  <sheetFormatPr defaultColWidth="9.1796875" defaultRowHeight="12.5"/>
  <cols>
    <col min="1" max="1" width="18.1796875" style="346" customWidth="1"/>
    <col min="2" max="3" width="10.26953125" style="346" customWidth="1"/>
    <col min="4" max="4" width="17.7265625" style="346" customWidth="1"/>
    <col min="5" max="6" width="43.453125" style="346" customWidth="1"/>
    <col min="7" max="16384" width="9.1796875" style="346"/>
  </cols>
  <sheetData>
    <row r="1" spans="1:6" s="3" customFormat="1" ht="27.75" customHeight="1">
      <c r="A1" s="802" t="s">
        <v>3355</v>
      </c>
      <c r="B1" s="803"/>
      <c r="C1" s="803"/>
      <c r="D1" s="803"/>
      <c r="E1" s="803"/>
      <c r="F1" s="803"/>
    </row>
    <row r="2" spans="1:6" s="3" customFormat="1" ht="13">
      <c r="A2" s="288">
        <v>1</v>
      </c>
      <c r="B2" s="804">
        <v>2</v>
      </c>
      <c r="C2" s="805"/>
      <c r="D2" s="288">
        <v>3</v>
      </c>
      <c r="E2" s="806">
        <v>4</v>
      </c>
      <c r="F2" s="806"/>
    </row>
    <row r="3" spans="1:6" s="3" customFormat="1" ht="114" customHeight="1">
      <c r="A3" s="806" t="s">
        <v>2582</v>
      </c>
      <c r="B3" s="804" t="s">
        <v>2365</v>
      </c>
      <c r="C3" s="805"/>
      <c r="D3" s="806" t="s">
        <v>2366</v>
      </c>
      <c r="E3" s="806" t="s">
        <v>241</v>
      </c>
      <c r="F3" s="806"/>
    </row>
    <row r="4" spans="1:6" s="3" customFormat="1" ht="13">
      <c r="A4" s="806"/>
      <c r="B4" s="288" t="s">
        <v>2178</v>
      </c>
      <c r="C4" s="288" t="s">
        <v>2179</v>
      </c>
      <c r="D4" s="806"/>
      <c r="E4" s="288" t="s">
        <v>2157</v>
      </c>
      <c r="F4" s="288" t="s">
        <v>2158</v>
      </c>
    </row>
    <row r="5" spans="1:6" s="3" customFormat="1" ht="50">
      <c r="A5" s="807"/>
      <c r="B5" s="288" t="s">
        <v>2583</v>
      </c>
      <c r="C5" s="288" t="s">
        <v>2584</v>
      </c>
      <c r="D5" s="806"/>
      <c r="E5" s="288" t="s">
        <v>2367</v>
      </c>
      <c r="F5" s="288" t="s">
        <v>2368</v>
      </c>
    </row>
    <row r="6" spans="1:6" s="3" customFormat="1" ht="24.75" customHeight="1">
      <c r="A6" s="338" t="s">
        <v>3100</v>
      </c>
      <c r="B6" s="339" t="s">
        <v>2603</v>
      </c>
      <c r="C6" s="340" t="s">
        <v>2604</v>
      </c>
      <c r="D6" s="341">
        <v>14</v>
      </c>
      <c r="E6" s="342">
        <v>74</v>
      </c>
      <c r="F6" s="342">
        <v>4</v>
      </c>
    </row>
    <row r="7" spans="1:6" s="3" customFormat="1" ht="24.75" customHeight="1">
      <c r="A7" s="338" t="s">
        <v>3101</v>
      </c>
      <c r="B7" s="339" t="s">
        <v>2603</v>
      </c>
      <c r="C7" s="340" t="s">
        <v>2604</v>
      </c>
      <c r="D7" s="341">
        <v>4</v>
      </c>
      <c r="E7" s="342">
        <v>26</v>
      </c>
      <c r="F7" s="342">
        <v>0</v>
      </c>
    </row>
    <row r="8" spans="1:6" s="3" customFormat="1" ht="13.5" customHeight="1">
      <c r="A8" s="800" t="s">
        <v>3109</v>
      </c>
      <c r="B8" s="339" t="s">
        <v>2603</v>
      </c>
      <c r="C8" s="340" t="s">
        <v>3233</v>
      </c>
      <c r="D8" s="341">
        <v>3</v>
      </c>
      <c r="E8" s="808">
        <v>22</v>
      </c>
      <c r="F8" s="808">
        <v>3</v>
      </c>
    </row>
    <row r="9" spans="1:6" s="3" customFormat="1" ht="13.5" customHeight="1">
      <c r="A9" s="801"/>
      <c r="B9" s="339" t="s">
        <v>3234</v>
      </c>
      <c r="C9" s="340" t="s">
        <v>2604</v>
      </c>
      <c r="D9" s="341">
        <v>5</v>
      </c>
      <c r="E9" s="809"/>
      <c r="F9" s="809"/>
    </row>
    <row r="10" spans="1:6" s="3" customFormat="1" ht="27" customHeight="1">
      <c r="A10" s="338" t="s">
        <v>3103</v>
      </c>
      <c r="B10" s="343" t="s">
        <v>3234</v>
      </c>
      <c r="C10" s="340" t="s">
        <v>2604</v>
      </c>
      <c r="D10" s="344">
        <v>3</v>
      </c>
      <c r="E10" s="345">
        <v>17</v>
      </c>
      <c r="F10" s="345">
        <v>0</v>
      </c>
    </row>
    <row r="11" spans="1:6" s="3" customFormat="1" ht="13.5" customHeight="1">
      <c r="A11" s="800" t="s">
        <v>3110</v>
      </c>
      <c r="B11" s="343" t="s">
        <v>2603</v>
      </c>
      <c r="C11" s="340" t="s">
        <v>3233</v>
      </c>
      <c r="D11" s="344">
        <v>2</v>
      </c>
      <c r="E11" s="808">
        <v>19</v>
      </c>
      <c r="F11" s="810">
        <v>0</v>
      </c>
    </row>
    <row r="12" spans="1:6" s="3" customFormat="1" ht="13.5" customHeight="1">
      <c r="A12" s="801"/>
      <c r="B12" s="339" t="s">
        <v>3234</v>
      </c>
      <c r="C12" s="340" t="s">
        <v>2604</v>
      </c>
      <c r="D12" s="344">
        <v>3</v>
      </c>
      <c r="E12" s="809"/>
      <c r="F12" s="810"/>
    </row>
    <row r="13" spans="1:6" s="3" customFormat="1" ht="13">
      <c r="A13" s="798"/>
      <c r="B13" s="799"/>
      <c r="C13" s="799"/>
      <c r="D13" s="799"/>
      <c r="E13" s="799"/>
      <c r="F13" s="799"/>
    </row>
    <row r="14" spans="1:6">
      <c r="A14" s="797" t="s">
        <v>2369</v>
      </c>
      <c r="B14" s="797"/>
      <c r="C14" s="797"/>
      <c r="D14" s="797"/>
      <c r="E14" s="797"/>
      <c r="F14" s="797"/>
    </row>
    <row r="15" spans="1:6">
      <c r="D15" s="346">
        <f>SUM(D6,D7,D9,D10,D12)</f>
        <v>29</v>
      </c>
      <c r="E15" s="346">
        <f>SUM(E6:E12)</f>
        <v>158</v>
      </c>
      <c r="F15" s="346">
        <f>SUM(F6:F12)</f>
        <v>7</v>
      </c>
    </row>
  </sheetData>
  <mergeCells count="15">
    <mergeCell ref="A14:F14"/>
    <mergeCell ref="A13:F13"/>
    <mergeCell ref="A11:A12"/>
    <mergeCell ref="A1:F1"/>
    <mergeCell ref="B2:C2"/>
    <mergeCell ref="E2:F2"/>
    <mergeCell ref="A3:A5"/>
    <mergeCell ref="B3:C3"/>
    <mergeCell ref="D3:D5"/>
    <mergeCell ref="E3:F3"/>
    <mergeCell ref="A8:A9"/>
    <mergeCell ref="E11:E12"/>
    <mergeCell ref="E8:E9"/>
    <mergeCell ref="F11:F12"/>
    <mergeCell ref="F8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topLeftCell="B1" zoomScale="80" zoomScaleNormal="80" workbookViewId="0">
      <selection activeCell="B2" sqref="B2:D2"/>
    </sheetView>
  </sheetViews>
  <sheetFormatPr defaultColWidth="9.1796875" defaultRowHeight="12.5"/>
  <cols>
    <col min="1" max="1" width="18.26953125" style="55" customWidth="1"/>
    <col min="2" max="15" width="15.7265625" style="55" customWidth="1"/>
    <col min="16" max="16" width="15.7265625" style="247" customWidth="1"/>
    <col min="17" max="16384" width="9.1796875" style="55"/>
  </cols>
  <sheetData>
    <row r="1" spans="1:16" s="54" customFormat="1" ht="15.75" customHeight="1">
      <c r="A1" s="820" t="s">
        <v>3447</v>
      </c>
      <c r="B1" s="820"/>
      <c r="C1" s="820"/>
      <c r="D1" s="820"/>
      <c r="E1" s="820"/>
      <c r="F1" s="820"/>
      <c r="G1" s="820"/>
      <c r="H1" s="820"/>
      <c r="I1" s="820"/>
      <c r="J1" s="820"/>
      <c r="K1" s="820"/>
      <c r="L1" s="820"/>
      <c r="M1" s="820"/>
      <c r="N1" s="820"/>
      <c r="O1" s="820"/>
      <c r="P1" s="820"/>
    </row>
    <row r="2" spans="1:16" s="54" customFormat="1" ht="57" customHeight="1">
      <c r="A2" s="821" t="s">
        <v>2370</v>
      </c>
      <c r="B2" s="821" t="s">
        <v>2371</v>
      </c>
      <c r="C2" s="821"/>
      <c r="D2" s="821"/>
      <c r="E2" s="821" t="s">
        <v>2372</v>
      </c>
      <c r="F2" s="821"/>
      <c r="G2" s="821"/>
      <c r="H2" s="821" t="s">
        <v>2373</v>
      </c>
      <c r="I2" s="821"/>
      <c r="J2" s="821"/>
      <c r="K2" s="821" t="s">
        <v>2374</v>
      </c>
      <c r="L2" s="821"/>
      <c r="M2" s="821"/>
      <c r="N2" s="821" t="s">
        <v>2375</v>
      </c>
      <c r="O2" s="821"/>
      <c r="P2" s="821"/>
    </row>
    <row r="3" spans="1:16" s="54" customFormat="1" ht="18" customHeight="1">
      <c r="A3" s="822"/>
      <c r="B3" s="219" t="s">
        <v>2376</v>
      </c>
      <c r="C3" s="219" t="s">
        <v>2377</v>
      </c>
      <c r="D3" s="219" t="s">
        <v>2378</v>
      </c>
      <c r="E3" s="219" t="s">
        <v>2376</v>
      </c>
      <c r="F3" s="219" t="s">
        <v>2377</v>
      </c>
      <c r="G3" s="219" t="s">
        <v>2378</v>
      </c>
      <c r="H3" s="219" t="s">
        <v>2376</v>
      </c>
      <c r="I3" s="219" t="s">
        <v>2377</v>
      </c>
      <c r="J3" s="219" t="s">
        <v>2378</v>
      </c>
      <c r="K3" s="219" t="s">
        <v>2376</v>
      </c>
      <c r="L3" s="219" t="s">
        <v>2377</v>
      </c>
      <c r="M3" s="219" t="s">
        <v>2378</v>
      </c>
      <c r="N3" s="219" t="s">
        <v>2376</v>
      </c>
      <c r="O3" s="219" t="s">
        <v>2377</v>
      </c>
      <c r="P3" s="220" t="s">
        <v>2378</v>
      </c>
    </row>
    <row r="4" spans="1:16" s="54" customFormat="1" ht="18" customHeight="1">
      <c r="A4" s="221" t="s">
        <v>2379</v>
      </c>
      <c r="B4" s="222">
        <v>19423</v>
      </c>
      <c r="C4" s="222">
        <v>22020</v>
      </c>
      <c r="D4" s="223">
        <v>41443</v>
      </c>
      <c r="E4" s="223">
        <v>2481</v>
      </c>
      <c r="F4" s="223">
        <v>5529</v>
      </c>
      <c r="G4" s="223">
        <v>8010</v>
      </c>
      <c r="H4" s="224">
        <v>1.0416666666666667E-4</v>
      </c>
      <c r="I4" s="224">
        <v>8.1018518518518516E-5</v>
      </c>
      <c r="J4" s="224">
        <v>1.8518518518518518E-4</v>
      </c>
      <c r="K4" s="224">
        <v>1.5624999999999999E-3</v>
      </c>
      <c r="L4" s="224">
        <v>1.25E-3</v>
      </c>
      <c r="M4" s="224">
        <v>2.8124999999999995E-3</v>
      </c>
      <c r="N4" s="224">
        <v>1.6666666666666668E-3</v>
      </c>
      <c r="O4" s="224">
        <v>1.3310185185185185E-3</v>
      </c>
      <c r="P4" s="225">
        <v>2.9976851851851848E-3</v>
      </c>
    </row>
    <row r="5" spans="1:16" s="54" customFormat="1" ht="18" customHeight="1">
      <c r="A5" s="221" t="s">
        <v>2381</v>
      </c>
      <c r="B5" s="226">
        <v>18074</v>
      </c>
      <c r="C5" s="226">
        <v>18977</v>
      </c>
      <c r="D5" s="223">
        <v>37051</v>
      </c>
      <c r="E5" s="223">
        <v>2466</v>
      </c>
      <c r="F5" s="223">
        <v>5039</v>
      </c>
      <c r="G5" s="223">
        <v>7505</v>
      </c>
      <c r="H5" s="224">
        <v>1.0416666666666667E-4</v>
      </c>
      <c r="I5" s="224">
        <v>8.1018518518518516E-5</v>
      </c>
      <c r="J5" s="224">
        <v>1.8518518518518518E-4</v>
      </c>
      <c r="K5" s="224">
        <v>1.5277777777777779E-3</v>
      </c>
      <c r="L5" s="224">
        <v>1.2384259259259258E-3</v>
      </c>
      <c r="M5" s="224">
        <v>2.7662037037037034E-3</v>
      </c>
      <c r="N5" s="224">
        <v>1.6319444444444445E-3</v>
      </c>
      <c r="O5" s="224">
        <v>1.3194444444444443E-3</v>
      </c>
      <c r="P5" s="227">
        <v>2.9513888888888888E-3</v>
      </c>
    </row>
    <row r="6" spans="1:16" s="248" customFormat="1" ht="18" customHeight="1">
      <c r="A6" s="221" t="s">
        <v>2382</v>
      </c>
      <c r="B6" s="53">
        <v>18858</v>
      </c>
      <c r="C6" s="53">
        <v>20852</v>
      </c>
      <c r="D6" s="223">
        <v>39710</v>
      </c>
      <c r="E6" s="223">
        <v>2159</v>
      </c>
      <c r="F6" s="223">
        <v>5008</v>
      </c>
      <c r="G6" s="223">
        <v>7167</v>
      </c>
      <c r="H6" s="224">
        <v>9.2592592592592588E-5</v>
      </c>
      <c r="I6" s="224">
        <v>6.9444444444444444E-5</v>
      </c>
      <c r="J6" s="224">
        <v>1.6203703703703703E-4</v>
      </c>
      <c r="K6" s="224">
        <v>1.5740740740740741E-3</v>
      </c>
      <c r="L6" s="224">
        <v>1.25E-3</v>
      </c>
      <c r="M6" s="224">
        <v>2.8240740740740739E-3</v>
      </c>
      <c r="N6" s="224">
        <v>1.6666666666666668E-3</v>
      </c>
      <c r="O6" s="224">
        <v>1.3194444444444443E-3</v>
      </c>
      <c r="P6" s="227">
        <v>2.9861111111111113E-3</v>
      </c>
    </row>
    <row r="7" spans="1:16" s="248" customFormat="1" ht="18" customHeight="1">
      <c r="A7" s="221" t="s">
        <v>2383</v>
      </c>
      <c r="B7" s="222">
        <v>17254</v>
      </c>
      <c r="C7" s="222">
        <v>19673</v>
      </c>
      <c r="D7" s="223">
        <v>36927</v>
      </c>
      <c r="E7" s="223">
        <v>1427</v>
      </c>
      <c r="F7" s="223">
        <v>3914</v>
      </c>
      <c r="G7" s="223">
        <v>5341</v>
      </c>
      <c r="H7" s="224">
        <v>8.1018518518518516E-5</v>
      </c>
      <c r="I7" s="224">
        <v>6.9444444444444444E-5</v>
      </c>
      <c r="J7" s="224">
        <v>1.5046296296296297E-4</v>
      </c>
      <c r="K7" s="224">
        <v>1.5162037037037036E-3</v>
      </c>
      <c r="L7" s="224">
        <v>1.1805555555555556E-3</v>
      </c>
      <c r="M7" s="224">
        <v>2.6967592592592594E-3</v>
      </c>
      <c r="N7" s="224">
        <v>1.5972222222222221E-3</v>
      </c>
      <c r="O7" s="224">
        <v>1.25E-3</v>
      </c>
      <c r="P7" s="225">
        <v>2.8472222222222219E-3</v>
      </c>
    </row>
    <row r="8" spans="1:16" s="248" customFormat="1" ht="18" customHeight="1">
      <c r="A8" s="221" t="s">
        <v>2384</v>
      </c>
      <c r="B8" s="228">
        <v>17477</v>
      </c>
      <c r="C8" s="228">
        <v>19763</v>
      </c>
      <c r="D8" s="223">
        <v>37240</v>
      </c>
      <c r="E8" s="223">
        <v>1243</v>
      </c>
      <c r="F8" s="223">
        <v>3575</v>
      </c>
      <c r="G8" s="223">
        <v>4818</v>
      </c>
      <c r="H8" s="224">
        <v>8.1018518518518516E-5</v>
      </c>
      <c r="I8" s="224">
        <v>5.7870370370370366E-5</v>
      </c>
      <c r="J8" s="224">
        <v>1.3888888888888889E-4</v>
      </c>
      <c r="K8" s="224">
        <v>1.5393518518518519E-3</v>
      </c>
      <c r="L8" s="224">
        <v>1.2037037037037038E-3</v>
      </c>
      <c r="M8" s="224">
        <v>2.7430555555555559E-3</v>
      </c>
      <c r="N8" s="224">
        <v>1.6203703703703703E-3</v>
      </c>
      <c r="O8" s="224">
        <v>1.261574074074074E-3</v>
      </c>
      <c r="P8" s="229">
        <v>2.8819444444444444E-3</v>
      </c>
    </row>
    <row r="9" spans="1:16" s="248" customFormat="1" ht="18" customHeight="1">
      <c r="A9" s="221" t="s">
        <v>2385</v>
      </c>
      <c r="B9" s="228">
        <v>19398</v>
      </c>
      <c r="C9" s="228">
        <v>19901</v>
      </c>
      <c r="D9" s="223">
        <v>39299</v>
      </c>
      <c r="E9" s="223">
        <v>1800</v>
      </c>
      <c r="F9" s="223">
        <v>4181</v>
      </c>
      <c r="G9" s="223">
        <v>5981</v>
      </c>
      <c r="H9" s="224">
        <v>8.1018518518518516E-5</v>
      </c>
      <c r="I9" s="224">
        <v>6.9444444444444444E-5</v>
      </c>
      <c r="J9" s="224">
        <v>1.5046296296296297E-4</v>
      </c>
      <c r="K9" s="224">
        <v>1.4699074074074074E-3</v>
      </c>
      <c r="L9" s="224">
        <v>1.1574074074074073E-3</v>
      </c>
      <c r="M9" s="224">
        <v>2.627314814814815E-3</v>
      </c>
      <c r="N9" s="224">
        <v>1.5509259259259261E-3</v>
      </c>
      <c r="O9" s="224">
        <v>1.2268518518518518E-3</v>
      </c>
      <c r="P9" s="230">
        <v>2.7777777777777779E-3</v>
      </c>
    </row>
    <row r="10" spans="1:16" s="248" customFormat="1" ht="18" customHeight="1">
      <c r="A10" s="221" t="s">
        <v>2386</v>
      </c>
      <c r="B10" s="231">
        <v>17506</v>
      </c>
      <c r="C10" s="231">
        <v>17946</v>
      </c>
      <c r="D10" s="232">
        <v>35452</v>
      </c>
      <c r="E10" s="223">
        <v>1406</v>
      </c>
      <c r="F10" s="223">
        <v>3555</v>
      </c>
      <c r="G10" s="223">
        <v>4961</v>
      </c>
      <c r="H10" s="224">
        <v>6.9444444444444444E-5</v>
      </c>
      <c r="I10" s="224">
        <v>5.7870370370370366E-5</v>
      </c>
      <c r="J10" s="224">
        <v>1.273148148148148E-4</v>
      </c>
      <c r="K10" s="224">
        <v>1.4583333333333334E-3</v>
      </c>
      <c r="L10" s="224">
        <v>1.1689814814814816E-3</v>
      </c>
      <c r="M10" s="224">
        <v>2.627314814814815E-3</v>
      </c>
      <c r="N10" s="224">
        <v>1.5277777777777779E-3</v>
      </c>
      <c r="O10" s="224">
        <v>1.2268518518518518E-3</v>
      </c>
      <c r="P10" s="233">
        <v>2.7546296296296294E-3</v>
      </c>
    </row>
    <row r="11" spans="1:16" s="248" customFormat="1" ht="18" customHeight="1">
      <c r="A11" s="221" t="s">
        <v>2387</v>
      </c>
      <c r="B11" s="231">
        <v>16955</v>
      </c>
      <c r="C11" s="231">
        <v>17379</v>
      </c>
      <c r="D11" s="232">
        <v>34334</v>
      </c>
      <c r="E11" s="223">
        <v>1622</v>
      </c>
      <c r="F11" s="223">
        <v>3642</v>
      </c>
      <c r="G11" s="223">
        <v>5264</v>
      </c>
      <c r="H11" s="224">
        <v>8.1018518518518516E-5</v>
      </c>
      <c r="I11" s="224">
        <v>6.9444444444444444E-5</v>
      </c>
      <c r="J11" s="224">
        <v>1.5046296296296297E-4</v>
      </c>
      <c r="K11" s="224">
        <v>1.4467592592592594E-3</v>
      </c>
      <c r="L11" s="224">
        <v>1.1805555555555556E-3</v>
      </c>
      <c r="M11" s="224">
        <v>2.627314814814815E-3</v>
      </c>
      <c r="N11" s="224">
        <v>1.5277777777777779E-3</v>
      </c>
      <c r="O11" s="224">
        <v>1.25E-3</v>
      </c>
      <c r="P11" s="233">
        <v>2.7777777777777779E-3</v>
      </c>
    </row>
    <row r="12" spans="1:16" s="248" customFormat="1" ht="18" customHeight="1">
      <c r="A12" s="221" t="s">
        <v>2388</v>
      </c>
      <c r="B12" s="53">
        <v>16512</v>
      </c>
      <c r="C12" s="53">
        <v>17060</v>
      </c>
      <c r="D12" s="232">
        <v>33572</v>
      </c>
      <c r="E12" s="53">
        <v>1669</v>
      </c>
      <c r="F12" s="53">
        <v>3853</v>
      </c>
      <c r="G12" s="53">
        <v>5522</v>
      </c>
      <c r="H12" s="249">
        <v>9.2592592592592588E-5</v>
      </c>
      <c r="I12" s="249">
        <v>6.9444444444444444E-5</v>
      </c>
      <c r="J12" s="249">
        <v>1.6203703703703703E-4</v>
      </c>
      <c r="K12" s="249">
        <v>1.5393518518518519E-3</v>
      </c>
      <c r="L12" s="249">
        <v>1.2384259259259258E-3</v>
      </c>
      <c r="M12" s="249">
        <v>2.7777777777777779E-3</v>
      </c>
      <c r="N12" s="249">
        <v>1.6319444444444445E-3</v>
      </c>
      <c r="O12" s="249">
        <v>1.3078703703703705E-3</v>
      </c>
      <c r="P12" s="249">
        <v>2.9398148148148148E-3</v>
      </c>
    </row>
    <row r="13" spans="1:16" s="248" customFormat="1" ht="18" customHeight="1">
      <c r="A13" s="221" t="s">
        <v>2389</v>
      </c>
      <c r="B13" s="53">
        <v>17877</v>
      </c>
      <c r="C13" s="53">
        <v>18435</v>
      </c>
      <c r="D13" s="232">
        <v>36312</v>
      </c>
      <c r="E13" s="53">
        <v>1668</v>
      </c>
      <c r="F13" s="53">
        <v>3847</v>
      </c>
      <c r="G13" s="53">
        <v>5515</v>
      </c>
      <c r="H13" s="249">
        <v>8.1018518518518516E-5</v>
      </c>
      <c r="I13" s="249">
        <v>6.9444444444444444E-5</v>
      </c>
      <c r="J13" s="249">
        <v>1.5046296296296297E-4</v>
      </c>
      <c r="K13" s="249">
        <v>1.5046296296296294E-3</v>
      </c>
      <c r="L13" s="249">
        <v>1.2037037037037038E-3</v>
      </c>
      <c r="M13" s="249">
        <v>2.7083333333333334E-3</v>
      </c>
      <c r="N13" s="249">
        <v>1.5856481481481479E-3</v>
      </c>
      <c r="O13" s="249">
        <v>1.2731481481481483E-3</v>
      </c>
      <c r="P13" s="249">
        <v>2.8587962962962963E-3</v>
      </c>
    </row>
    <row r="14" spans="1:16" s="248" customFormat="1" ht="18" customHeight="1">
      <c r="A14" s="221" t="s">
        <v>2390</v>
      </c>
      <c r="B14" s="53">
        <v>16449</v>
      </c>
      <c r="C14" s="53">
        <v>16942</v>
      </c>
      <c r="D14" s="232">
        <v>33391</v>
      </c>
      <c r="E14" s="53">
        <v>1369</v>
      </c>
      <c r="F14" s="53">
        <v>3615</v>
      </c>
      <c r="G14" s="53">
        <v>4984</v>
      </c>
      <c r="H14" s="249">
        <v>8.1018518518518516E-5</v>
      </c>
      <c r="I14" s="249">
        <v>6.9444444444444444E-5</v>
      </c>
      <c r="J14" s="249">
        <v>1.5046296296296297E-4</v>
      </c>
      <c r="K14" s="249">
        <v>1.5509259259259261E-3</v>
      </c>
      <c r="L14" s="249">
        <v>1.261574074074074E-3</v>
      </c>
      <c r="M14" s="249">
        <v>2.8124999999999995E-3</v>
      </c>
      <c r="N14" s="249">
        <v>1.6319444444444445E-3</v>
      </c>
      <c r="O14" s="249">
        <v>1.3310185185185185E-3</v>
      </c>
      <c r="P14" s="249">
        <v>2.9629629629629628E-3</v>
      </c>
    </row>
    <row r="15" spans="1:16" s="248" customFormat="1" ht="18" customHeight="1">
      <c r="A15" s="221" t="s">
        <v>2391</v>
      </c>
      <c r="B15" s="53">
        <v>18050</v>
      </c>
      <c r="C15" s="53">
        <v>17466</v>
      </c>
      <c r="D15" s="232">
        <v>35516</v>
      </c>
      <c r="E15" s="53">
        <v>1858</v>
      </c>
      <c r="F15" s="53">
        <v>4062</v>
      </c>
      <c r="G15" s="53">
        <v>5920</v>
      </c>
      <c r="H15" s="249">
        <v>9.2592592592592588E-5</v>
      </c>
      <c r="I15" s="249">
        <v>6.9444444444444444E-5</v>
      </c>
      <c r="J15" s="249">
        <v>1.6203703703703703E-4</v>
      </c>
      <c r="K15" s="249">
        <v>1.5509259259259261E-3</v>
      </c>
      <c r="L15" s="249">
        <v>1.2731481481481483E-3</v>
      </c>
      <c r="M15" s="249">
        <v>2.8240740740740739E-3</v>
      </c>
      <c r="N15" s="249">
        <v>1.6435185185185183E-3</v>
      </c>
      <c r="O15" s="249">
        <v>1.3425925925925925E-3</v>
      </c>
      <c r="P15" s="249">
        <v>2.9861111111111113E-3</v>
      </c>
    </row>
    <row r="16" spans="1:16" s="248" customFormat="1" ht="18" customHeight="1">
      <c r="A16" s="232" t="s">
        <v>2392</v>
      </c>
      <c r="B16" s="250">
        <f t="shared" ref="B16:G16" si="0">SUM(B4:B15)</f>
        <v>213833</v>
      </c>
      <c r="C16" s="250">
        <f t="shared" si="0"/>
        <v>226414</v>
      </c>
      <c r="D16" s="250">
        <f t="shared" si="0"/>
        <v>440247</v>
      </c>
      <c r="E16" s="250">
        <f t="shared" si="0"/>
        <v>21168</v>
      </c>
      <c r="F16" s="250">
        <f t="shared" si="0"/>
        <v>49820</v>
      </c>
      <c r="G16" s="250">
        <f t="shared" si="0"/>
        <v>70988</v>
      </c>
      <c r="H16" s="814"/>
      <c r="I16" s="815"/>
      <c r="J16" s="815"/>
      <c r="K16" s="815"/>
      <c r="L16" s="815"/>
      <c r="M16" s="815"/>
      <c r="N16" s="815"/>
      <c r="O16" s="815"/>
      <c r="P16" s="816"/>
    </row>
    <row r="17" spans="1:16" s="248" customFormat="1" ht="18" customHeight="1">
      <c r="A17" s="232" t="s">
        <v>2393</v>
      </c>
      <c r="B17" s="817"/>
      <c r="C17" s="818"/>
      <c r="D17" s="818"/>
      <c r="E17" s="818"/>
      <c r="F17" s="818"/>
      <c r="G17" s="819"/>
      <c r="H17" s="251">
        <v>9.2592592592592588E-5</v>
      </c>
      <c r="I17" s="251">
        <v>6.9444444444444444E-5</v>
      </c>
      <c r="J17" s="251">
        <v>1.6203703703703703E-4</v>
      </c>
      <c r="K17" s="251">
        <v>1.5162037037037036E-3</v>
      </c>
      <c r="L17" s="251">
        <v>1.2152777777777778E-3</v>
      </c>
      <c r="M17" s="251">
        <v>2.7314814814814819E-3</v>
      </c>
      <c r="N17" s="251">
        <v>1.6087962962962963E-3</v>
      </c>
      <c r="O17" s="251">
        <v>1.2847222222222223E-3</v>
      </c>
      <c r="P17" s="251">
        <v>2.8935185185185188E-3</v>
      </c>
    </row>
    <row r="18" spans="1:16" s="248" customFormat="1" ht="18" customHeight="1">
      <c r="P18" s="252"/>
    </row>
    <row r="19" spans="1:16" ht="13">
      <c r="A19" s="820" t="s">
        <v>3448</v>
      </c>
      <c r="B19" s="820"/>
      <c r="C19" s="820"/>
      <c r="D19" s="820"/>
      <c r="E19" s="820"/>
      <c r="F19" s="820"/>
      <c r="G19" s="820"/>
      <c r="H19" s="820"/>
      <c r="I19" s="820"/>
      <c r="J19" s="820"/>
      <c r="K19" s="820"/>
      <c r="L19" s="820"/>
      <c r="M19" s="820"/>
      <c r="N19" s="820"/>
      <c r="O19" s="820"/>
      <c r="P19" s="820"/>
    </row>
    <row r="20" spans="1:16" ht="59.25" customHeight="1">
      <c r="A20" s="821" t="s">
        <v>2370</v>
      </c>
      <c r="B20" s="821" t="s">
        <v>2371</v>
      </c>
      <c r="C20" s="821"/>
      <c r="D20" s="821"/>
      <c r="E20" s="821" t="s">
        <v>2372</v>
      </c>
      <c r="F20" s="821"/>
      <c r="G20" s="821"/>
      <c r="H20" s="821" t="s">
        <v>2373</v>
      </c>
      <c r="I20" s="821"/>
      <c r="J20" s="821"/>
      <c r="K20" s="821" t="s">
        <v>2374</v>
      </c>
      <c r="L20" s="821"/>
      <c r="M20" s="821"/>
      <c r="N20" s="821" t="s">
        <v>2375</v>
      </c>
      <c r="O20" s="821"/>
      <c r="P20" s="821"/>
    </row>
    <row r="21" spans="1:16" s="248" customFormat="1" ht="18" customHeight="1">
      <c r="A21" s="822"/>
      <c r="B21" s="219" t="s">
        <v>2376</v>
      </c>
      <c r="C21" s="219" t="s">
        <v>2377</v>
      </c>
      <c r="D21" s="219" t="s">
        <v>2378</v>
      </c>
      <c r="E21" s="219" t="s">
        <v>2376</v>
      </c>
      <c r="F21" s="219" t="s">
        <v>2377</v>
      </c>
      <c r="G21" s="219" t="s">
        <v>2378</v>
      </c>
      <c r="H21" s="219" t="s">
        <v>2376</v>
      </c>
      <c r="I21" s="219" t="s">
        <v>2377</v>
      </c>
      <c r="J21" s="219" t="s">
        <v>2378</v>
      </c>
      <c r="K21" s="219" t="s">
        <v>2376</v>
      </c>
      <c r="L21" s="219" t="s">
        <v>2377</v>
      </c>
      <c r="M21" s="219" t="s">
        <v>2378</v>
      </c>
      <c r="N21" s="219" t="s">
        <v>2376</v>
      </c>
      <c r="O21" s="219" t="s">
        <v>2377</v>
      </c>
      <c r="P21" s="220" t="s">
        <v>2378</v>
      </c>
    </row>
    <row r="22" spans="1:16" s="248" customFormat="1" ht="18" customHeight="1">
      <c r="A22" s="221" t="s">
        <v>2379</v>
      </c>
      <c r="B22" s="53">
        <v>4772</v>
      </c>
      <c r="C22" s="53">
        <v>6015</v>
      </c>
      <c r="D22" s="223">
        <v>10787</v>
      </c>
      <c r="E22" s="223">
        <v>619</v>
      </c>
      <c r="F22" s="223">
        <v>1504</v>
      </c>
      <c r="G22" s="223">
        <v>2123</v>
      </c>
      <c r="H22" s="234">
        <v>1.273148148148148E-4</v>
      </c>
      <c r="I22" s="234">
        <v>6.9444444444444444E-5</v>
      </c>
      <c r="J22" s="234" t="s">
        <v>3235</v>
      </c>
      <c r="K22" s="234" t="s">
        <v>3236</v>
      </c>
      <c r="L22" s="234" t="s">
        <v>3237</v>
      </c>
      <c r="M22" s="234" t="s">
        <v>3238</v>
      </c>
      <c r="N22" s="234" t="s">
        <v>3239</v>
      </c>
      <c r="O22" s="234" t="s">
        <v>3240</v>
      </c>
      <c r="P22" s="235" t="s">
        <v>3241</v>
      </c>
    </row>
    <row r="23" spans="1:16" s="248" customFormat="1" ht="18" customHeight="1">
      <c r="A23" s="221" t="s">
        <v>2381</v>
      </c>
      <c r="B23" s="53">
        <v>4452</v>
      </c>
      <c r="C23" s="53">
        <v>5350</v>
      </c>
      <c r="D23" s="223">
        <v>9802</v>
      </c>
      <c r="E23" s="223">
        <v>603</v>
      </c>
      <c r="F23" s="223">
        <v>1051</v>
      </c>
      <c r="G23" s="223">
        <v>1654</v>
      </c>
      <c r="H23" s="234" t="s">
        <v>3242</v>
      </c>
      <c r="I23" s="234">
        <v>8.1018518518518516E-5</v>
      </c>
      <c r="J23" s="234" t="s">
        <v>3243</v>
      </c>
      <c r="K23" s="234" t="s">
        <v>3244</v>
      </c>
      <c r="L23" s="234" t="s">
        <v>3237</v>
      </c>
      <c r="M23" s="234" t="s">
        <v>3245</v>
      </c>
      <c r="N23" s="234" t="s">
        <v>3246</v>
      </c>
      <c r="O23" s="234" t="s">
        <v>3247</v>
      </c>
      <c r="P23" s="236" t="s">
        <v>3248</v>
      </c>
    </row>
    <row r="24" spans="1:16" s="248" customFormat="1" ht="18" customHeight="1">
      <c r="A24" s="221" t="s">
        <v>2382</v>
      </c>
      <c r="B24" s="53">
        <v>4727</v>
      </c>
      <c r="C24" s="53">
        <v>5975</v>
      </c>
      <c r="D24" s="223">
        <v>10702</v>
      </c>
      <c r="E24" s="223">
        <v>761</v>
      </c>
      <c r="F24" s="223">
        <v>1473</v>
      </c>
      <c r="G24" s="223">
        <v>2234</v>
      </c>
      <c r="H24" s="234" t="s">
        <v>3242</v>
      </c>
      <c r="I24" s="234">
        <v>8.1018518518518516E-5</v>
      </c>
      <c r="J24" s="234" t="s">
        <v>3243</v>
      </c>
      <c r="K24" s="234" t="s">
        <v>3249</v>
      </c>
      <c r="L24" s="234" t="s">
        <v>3249</v>
      </c>
      <c r="M24" s="234" t="s">
        <v>3250</v>
      </c>
      <c r="N24" s="234" t="s">
        <v>3251</v>
      </c>
      <c r="O24" s="234" t="s">
        <v>3236</v>
      </c>
      <c r="P24" s="236" t="s">
        <v>3252</v>
      </c>
    </row>
    <row r="25" spans="1:16" s="248" customFormat="1" ht="18" customHeight="1">
      <c r="A25" s="221" t="s">
        <v>2383</v>
      </c>
      <c r="B25" s="53">
        <v>4387</v>
      </c>
      <c r="C25" s="53">
        <v>5368</v>
      </c>
      <c r="D25" s="223">
        <v>9755</v>
      </c>
      <c r="E25" s="223">
        <v>842</v>
      </c>
      <c r="F25" s="223">
        <v>1247</v>
      </c>
      <c r="G25" s="223">
        <v>2089</v>
      </c>
      <c r="H25" s="234" t="s">
        <v>3253</v>
      </c>
      <c r="I25" s="234">
        <v>8.1018518518518516E-5</v>
      </c>
      <c r="J25" s="234" t="s">
        <v>3235</v>
      </c>
      <c r="K25" s="234" t="s">
        <v>3254</v>
      </c>
      <c r="L25" s="234" t="s">
        <v>3255</v>
      </c>
      <c r="M25" s="234" t="s">
        <v>3256</v>
      </c>
      <c r="N25" s="234" t="s">
        <v>3251</v>
      </c>
      <c r="O25" s="234" t="s">
        <v>3257</v>
      </c>
      <c r="P25" s="236" t="s">
        <v>3258</v>
      </c>
    </row>
    <row r="26" spans="1:16" s="248" customFormat="1" ht="18" customHeight="1">
      <c r="A26" s="221" t="s">
        <v>2384</v>
      </c>
      <c r="B26" s="53">
        <v>4359</v>
      </c>
      <c r="C26" s="53">
        <v>5303</v>
      </c>
      <c r="D26" s="223">
        <v>9662</v>
      </c>
      <c r="E26" s="223">
        <v>899</v>
      </c>
      <c r="F26" s="223">
        <v>1036</v>
      </c>
      <c r="G26" s="223">
        <v>1935</v>
      </c>
      <c r="H26" s="234" t="s">
        <v>3253</v>
      </c>
      <c r="I26" s="234" t="s">
        <v>3259</v>
      </c>
      <c r="J26" s="234" t="s">
        <v>3260</v>
      </c>
      <c r="K26" s="234" t="s">
        <v>3254</v>
      </c>
      <c r="L26" s="234" t="s">
        <v>3261</v>
      </c>
      <c r="M26" s="234" t="s">
        <v>3262</v>
      </c>
      <c r="N26" s="234" t="s">
        <v>3251</v>
      </c>
      <c r="O26" s="234" t="s">
        <v>3254</v>
      </c>
      <c r="P26" s="236" t="s">
        <v>3263</v>
      </c>
    </row>
    <row r="27" spans="1:16" s="248" customFormat="1" ht="18" customHeight="1">
      <c r="A27" s="221" t="s">
        <v>2385</v>
      </c>
      <c r="B27" s="53">
        <v>4837</v>
      </c>
      <c r="C27" s="53">
        <v>5322</v>
      </c>
      <c r="D27" s="223">
        <v>10159</v>
      </c>
      <c r="E27" s="223">
        <v>1131</v>
      </c>
      <c r="F27" s="223">
        <v>1186</v>
      </c>
      <c r="G27" s="223">
        <v>2317</v>
      </c>
      <c r="H27" s="234" t="s">
        <v>3253</v>
      </c>
      <c r="I27" s="234" t="s">
        <v>3259</v>
      </c>
      <c r="J27" s="234" t="s">
        <v>3260</v>
      </c>
      <c r="K27" s="234" t="s">
        <v>3264</v>
      </c>
      <c r="L27" s="234" t="s">
        <v>3261</v>
      </c>
      <c r="M27" s="234" t="s">
        <v>3265</v>
      </c>
      <c r="N27" s="234" t="s">
        <v>3247</v>
      </c>
      <c r="O27" s="234" t="s">
        <v>3254</v>
      </c>
      <c r="P27" s="236" t="s">
        <v>3266</v>
      </c>
    </row>
    <row r="28" spans="1:16" s="248" customFormat="1" ht="18" customHeight="1">
      <c r="A28" s="221" t="s">
        <v>2386</v>
      </c>
      <c r="B28" s="53">
        <v>4339</v>
      </c>
      <c r="C28" s="53">
        <v>5008</v>
      </c>
      <c r="D28" s="232">
        <v>9347</v>
      </c>
      <c r="E28" s="231">
        <v>898</v>
      </c>
      <c r="F28" s="231">
        <v>1008</v>
      </c>
      <c r="G28" s="232">
        <v>1906</v>
      </c>
      <c r="H28" s="234" t="s">
        <v>3253</v>
      </c>
      <c r="I28" s="234" t="s">
        <v>3259</v>
      </c>
      <c r="J28" s="234" t="s">
        <v>3260</v>
      </c>
      <c r="K28" s="234" t="s">
        <v>3267</v>
      </c>
      <c r="L28" s="234" t="s">
        <v>3268</v>
      </c>
      <c r="M28" s="234" t="s">
        <v>3269</v>
      </c>
      <c r="N28" s="234" t="s">
        <v>3244</v>
      </c>
      <c r="O28" s="234" t="s">
        <v>3270</v>
      </c>
      <c r="P28" s="234" t="s">
        <v>3271</v>
      </c>
    </row>
    <row r="29" spans="1:16" s="248" customFormat="1" ht="18" customHeight="1">
      <c r="A29" s="221" t="s">
        <v>2387</v>
      </c>
      <c r="B29" s="231">
        <v>4456</v>
      </c>
      <c r="C29" s="231">
        <v>4943</v>
      </c>
      <c r="D29" s="232">
        <v>9399</v>
      </c>
      <c r="E29" s="223">
        <v>980</v>
      </c>
      <c r="F29" s="223">
        <v>993</v>
      </c>
      <c r="G29" s="223">
        <v>1973</v>
      </c>
      <c r="H29" s="234" t="s">
        <v>3253</v>
      </c>
      <c r="I29" s="234" t="s">
        <v>3259</v>
      </c>
      <c r="J29" s="234" t="s">
        <v>3260</v>
      </c>
      <c r="K29" s="234" t="s">
        <v>3249</v>
      </c>
      <c r="L29" s="234" t="s">
        <v>3261</v>
      </c>
      <c r="M29" s="234" t="s">
        <v>3272</v>
      </c>
      <c r="N29" s="234" t="s">
        <v>3273</v>
      </c>
      <c r="O29" s="234" t="s">
        <v>3254</v>
      </c>
      <c r="P29" s="237" t="s">
        <v>3274</v>
      </c>
    </row>
    <row r="30" spans="1:16" s="248" customFormat="1" ht="18" customHeight="1">
      <c r="A30" s="221" t="s">
        <v>2388</v>
      </c>
      <c r="B30" s="53">
        <v>4099</v>
      </c>
      <c r="C30" s="53">
        <v>4709</v>
      </c>
      <c r="D30" s="232">
        <v>8808</v>
      </c>
      <c r="E30" s="53">
        <v>945</v>
      </c>
      <c r="F30" s="53">
        <v>969</v>
      </c>
      <c r="G30" s="53">
        <v>1914</v>
      </c>
      <c r="H30" s="240" t="s">
        <v>3253</v>
      </c>
      <c r="I30" s="240" t="s">
        <v>3259</v>
      </c>
      <c r="J30" s="240" t="s">
        <v>3260</v>
      </c>
      <c r="K30" s="240" t="s">
        <v>3237</v>
      </c>
      <c r="L30" s="240" t="s">
        <v>3261</v>
      </c>
      <c r="M30" s="240" t="s">
        <v>3256</v>
      </c>
      <c r="N30" s="240" t="s">
        <v>3275</v>
      </c>
      <c r="O30" s="240" t="s">
        <v>3254</v>
      </c>
      <c r="P30" s="240" t="s">
        <v>3276</v>
      </c>
    </row>
    <row r="31" spans="1:16" s="248" customFormat="1" ht="18" customHeight="1">
      <c r="A31" s="221" t="s">
        <v>2389</v>
      </c>
      <c r="B31" s="53">
        <v>4197</v>
      </c>
      <c r="C31" s="53">
        <v>4872</v>
      </c>
      <c r="D31" s="232">
        <v>9069</v>
      </c>
      <c r="E31" s="53">
        <v>825</v>
      </c>
      <c r="F31" s="53">
        <v>935</v>
      </c>
      <c r="G31" s="53">
        <v>1760</v>
      </c>
      <c r="H31" s="240" t="s">
        <v>3277</v>
      </c>
      <c r="I31" s="240" t="s">
        <v>3259</v>
      </c>
      <c r="J31" s="240" t="s">
        <v>3278</v>
      </c>
      <c r="K31" s="240" t="s">
        <v>3279</v>
      </c>
      <c r="L31" s="240" t="s">
        <v>3244</v>
      </c>
      <c r="M31" s="240" t="s">
        <v>3266</v>
      </c>
      <c r="N31" s="240" t="s">
        <v>3246</v>
      </c>
      <c r="O31" s="240" t="s">
        <v>3273</v>
      </c>
      <c r="P31" s="240" t="s">
        <v>3280</v>
      </c>
    </row>
    <row r="32" spans="1:16" s="248" customFormat="1" ht="18" customHeight="1">
      <c r="A32" s="221" t="s">
        <v>2390</v>
      </c>
      <c r="B32" s="53">
        <v>4180</v>
      </c>
      <c r="C32" s="53">
        <v>4516</v>
      </c>
      <c r="D32" s="232">
        <v>8696</v>
      </c>
      <c r="E32" s="53">
        <v>779</v>
      </c>
      <c r="F32" s="53">
        <v>960</v>
      </c>
      <c r="G32" s="53">
        <v>1739</v>
      </c>
      <c r="H32" s="240" t="s">
        <v>3277</v>
      </c>
      <c r="I32" s="240" t="s">
        <v>3259</v>
      </c>
      <c r="J32" s="240" t="s">
        <v>3278</v>
      </c>
      <c r="K32" s="240" t="s">
        <v>3247</v>
      </c>
      <c r="L32" s="240" t="s">
        <v>3244</v>
      </c>
      <c r="M32" s="240" t="s">
        <v>3276</v>
      </c>
      <c r="N32" s="240" t="s">
        <v>3239</v>
      </c>
      <c r="O32" s="240" t="s">
        <v>3273</v>
      </c>
      <c r="P32" s="240" t="s">
        <v>3281</v>
      </c>
    </row>
    <row r="33" spans="1:16" s="248" customFormat="1" ht="18" customHeight="1">
      <c r="A33" s="221" t="s">
        <v>2391</v>
      </c>
      <c r="B33" s="250">
        <v>4532</v>
      </c>
      <c r="C33" s="250">
        <v>4708</v>
      </c>
      <c r="D33" s="232">
        <v>9240</v>
      </c>
      <c r="E33" s="250">
        <v>1019</v>
      </c>
      <c r="F33" s="250">
        <v>978</v>
      </c>
      <c r="G33" s="250">
        <v>1997</v>
      </c>
      <c r="H33" s="236" t="s">
        <v>3253</v>
      </c>
      <c r="I33" s="236" t="s">
        <v>3259</v>
      </c>
      <c r="J33" s="236" t="s">
        <v>3260</v>
      </c>
      <c r="K33" s="236" t="s">
        <v>3273</v>
      </c>
      <c r="L33" s="236" t="s">
        <v>3240</v>
      </c>
      <c r="M33" s="236" t="s">
        <v>3252</v>
      </c>
      <c r="N33" s="236" t="s">
        <v>3282</v>
      </c>
      <c r="O33" s="236" t="s">
        <v>3283</v>
      </c>
      <c r="P33" s="236" t="s">
        <v>3284</v>
      </c>
    </row>
    <row r="34" spans="1:16" s="248" customFormat="1" ht="18" customHeight="1">
      <c r="A34" s="232" t="s">
        <v>2392</v>
      </c>
      <c r="B34" s="250">
        <f t="shared" ref="B34:G34" si="1">SUM(B22:B33)</f>
        <v>53337</v>
      </c>
      <c r="C34" s="250">
        <f t="shared" si="1"/>
        <v>62089</v>
      </c>
      <c r="D34" s="250">
        <f t="shared" si="1"/>
        <v>115426</v>
      </c>
      <c r="E34" s="250">
        <f t="shared" si="1"/>
        <v>10301</v>
      </c>
      <c r="F34" s="250">
        <f t="shared" si="1"/>
        <v>13340</v>
      </c>
      <c r="G34" s="250">
        <f t="shared" si="1"/>
        <v>23641</v>
      </c>
      <c r="H34" s="814"/>
      <c r="I34" s="815"/>
      <c r="J34" s="815"/>
      <c r="K34" s="815"/>
      <c r="L34" s="815"/>
      <c r="M34" s="815"/>
      <c r="N34" s="815"/>
      <c r="O34" s="815"/>
      <c r="P34" s="816"/>
    </row>
    <row r="35" spans="1:16" s="248" customFormat="1" ht="18" customHeight="1">
      <c r="A35" s="232" t="s">
        <v>2393</v>
      </c>
      <c r="B35" s="817"/>
      <c r="C35" s="818"/>
      <c r="D35" s="818"/>
      <c r="E35" s="818"/>
      <c r="F35" s="818"/>
      <c r="G35" s="819"/>
      <c r="H35" s="236">
        <v>1.1574074074074073E-4</v>
      </c>
      <c r="I35" s="236">
        <v>6.9444444444444444E-5</v>
      </c>
      <c r="J35" s="236">
        <v>1.8518518518518518E-4</v>
      </c>
      <c r="K35" s="236">
        <v>1.0879629629629629E-3</v>
      </c>
      <c r="L35" s="236">
        <v>1.0416666666666667E-3</v>
      </c>
      <c r="M35" s="236">
        <v>2.1296296296296298E-3</v>
      </c>
      <c r="N35" s="236">
        <v>1.2037037037037038E-3</v>
      </c>
      <c r="O35" s="236">
        <v>1.1111111111111111E-3</v>
      </c>
      <c r="P35" s="236">
        <v>2.3148148148148151E-3</v>
      </c>
    </row>
    <row r="36" spans="1:16" s="248" customFormat="1" ht="18" customHeight="1">
      <c r="P36" s="252"/>
    </row>
    <row r="37" spans="1:16" ht="13">
      <c r="A37" s="820" t="s">
        <v>3449</v>
      </c>
      <c r="B37" s="820"/>
      <c r="C37" s="820"/>
      <c r="D37" s="820"/>
      <c r="E37" s="820"/>
      <c r="F37" s="820"/>
      <c r="G37" s="820"/>
      <c r="H37" s="820"/>
      <c r="I37" s="820"/>
      <c r="J37" s="820"/>
      <c r="K37" s="820"/>
      <c r="L37" s="820"/>
      <c r="M37" s="820"/>
      <c r="N37" s="820"/>
      <c r="O37" s="820"/>
      <c r="P37" s="820"/>
    </row>
    <row r="38" spans="1:16" ht="65.25" customHeight="1">
      <c r="A38" s="821" t="s">
        <v>2370</v>
      </c>
      <c r="B38" s="821" t="s">
        <v>2371</v>
      </c>
      <c r="C38" s="821"/>
      <c r="D38" s="821"/>
      <c r="E38" s="821" t="s">
        <v>2372</v>
      </c>
      <c r="F38" s="821"/>
      <c r="G38" s="821"/>
      <c r="H38" s="821" t="s">
        <v>2373</v>
      </c>
      <c r="I38" s="821"/>
      <c r="J38" s="821"/>
      <c r="K38" s="821" t="s">
        <v>2374</v>
      </c>
      <c r="L38" s="821"/>
      <c r="M38" s="821"/>
      <c r="N38" s="821" t="s">
        <v>2375</v>
      </c>
      <c r="O38" s="821"/>
      <c r="P38" s="821"/>
    </row>
    <row r="39" spans="1:16" s="248" customFormat="1" ht="18" customHeight="1">
      <c r="A39" s="822"/>
      <c r="B39" s="219" t="s">
        <v>2376</v>
      </c>
      <c r="C39" s="219" t="s">
        <v>2377</v>
      </c>
      <c r="D39" s="219" t="s">
        <v>2378</v>
      </c>
      <c r="E39" s="219" t="s">
        <v>2376</v>
      </c>
      <c r="F39" s="219" t="s">
        <v>2377</v>
      </c>
      <c r="G39" s="219" t="s">
        <v>2378</v>
      </c>
      <c r="H39" s="219" t="s">
        <v>2376</v>
      </c>
      <c r="I39" s="219" t="s">
        <v>2377</v>
      </c>
      <c r="J39" s="219" t="s">
        <v>2378</v>
      </c>
      <c r="K39" s="219" t="s">
        <v>2376</v>
      </c>
      <c r="L39" s="219" t="s">
        <v>2377</v>
      </c>
      <c r="M39" s="219" t="s">
        <v>2378</v>
      </c>
      <c r="N39" s="219" t="s">
        <v>2376</v>
      </c>
      <c r="O39" s="219" t="s">
        <v>2377</v>
      </c>
      <c r="P39" s="220" t="s">
        <v>2378</v>
      </c>
    </row>
    <row r="40" spans="1:16" s="248" customFormat="1" ht="18" customHeight="1">
      <c r="A40" s="221" t="s">
        <v>2379</v>
      </c>
      <c r="B40" s="238">
        <v>4003</v>
      </c>
      <c r="C40" s="228">
        <v>6266</v>
      </c>
      <c r="D40" s="223">
        <v>10269</v>
      </c>
      <c r="E40" s="223">
        <v>246</v>
      </c>
      <c r="F40" s="223">
        <v>956</v>
      </c>
      <c r="G40" s="223">
        <v>1202</v>
      </c>
      <c r="H40" s="234" t="s">
        <v>3285</v>
      </c>
      <c r="I40" s="234" t="s">
        <v>3259</v>
      </c>
      <c r="J40" s="234" t="s">
        <v>3243</v>
      </c>
      <c r="K40" s="234" t="s">
        <v>3257</v>
      </c>
      <c r="L40" s="234" t="s">
        <v>3270</v>
      </c>
      <c r="M40" s="234" t="s">
        <v>3250</v>
      </c>
      <c r="N40" s="234" t="s">
        <v>3246</v>
      </c>
      <c r="O40" s="234" t="s">
        <v>3257</v>
      </c>
      <c r="P40" s="239" t="s">
        <v>3252</v>
      </c>
    </row>
    <row r="41" spans="1:16" s="248" customFormat="1" ht="18" customHeight="1">
      <c r="A41" s="221" t="s">
        <v>2381</v>
      </c>
      <c r="B41" s="53">
        <v>3775</v>
      </c>
      <c r="C41" s="53">
        <v>5434</v>
      </c>
      <c r="D41" s="223">
        <v>9209</v>
      </c>
      <c r="E41" s="223">
        <v>220</v>
      </c>
      <c r="F41" s="223">
        <v>792</v>
      </c>
      <c r="G41" s="223">
        <v>1012</v>
      </c>
      <c r="H41" s="234" t="s">
        <v>3285</v>
      </c>
      <c r="I41" s="234" t="s">
        <v>3259</v>
      </c>
      <c r="J41" s="234" t="s">
        <v>3243</v>
      </c>
      <c r="K41" s="234" t="s">
        <v>3236</v>
      </c>
      <c r="L41" s="234" t="s">
        <v>3249</v>
      </c>
      <c r="M41" s="234" t="s">
        <v>3286</v>
      </c>
      <c r="N41" s="234" t="s">
        <v>3287</v>
      </c>
      <c r="O41" s="234" t="s">
        <v>3279</v>
      </c>
      <c r="P41" s="240" t="s">
        <v>3280</v>
      </c>
    </row>
    <row r="42" spans="1:16" s="248" customFormat="1" ht="18" customHeight="1">
      <c r="A42" s="221" t="s">
        <v>2382</v>
      </c>
      <c r="B42" s="53">
        <v>3976</v>
      </c>
      <c r="C42" s="53">
        <v>5794</v>
      </c>
      <c r="D42" s="223">
        <v>9770</v>
      </c>
      <c r="E42" s="223">
        <v>222</v>
      </c>
      <c r="F42" s="223">
        <v>861</v>
      </c>
      <c r="G42" s="223">
        <v>1083</v>
      </c>
      <c r="H42" s="234" t="s">
        <v>3288</v>
      </c>
      <c r="I42" s="234" t="s">
        <v>3259</v>
      </c>
      <c r="J42" s="234" t="s">
        <v>3289</v>
      </c>
      <c r="K42" s="234" t="s">
        <v>3290</v>
      </c>
      <c r="L42" s="234" t="s">
        <v>3261</v>
      </c>
      <c r="M42" s="234" t="s">
        <v>3291</v>
      </c>
      <c r="N42" s="234" t="s">
        <v>3251</v>
      </c>
      <c r="O42" s="234" t="s">
        <v>3254</v>
      </c>
      <c r="P42" s="240" t="s">
        <v>3263</v>
      </c>
    </row>
    <row r="43" spans="1:16" s="248" customFormat="1" ht="18" customHeight="1">
      <c r="A43" s="221" t="s">
        <v>2383</v>
      </c>
      <c r="B43" s="53">
        <v>5459</v>
      </c>
      <c r="C43" s="53">
        <v>6694</v>
      </c>
      <c r="D43" s="223">
        <v>12153</v>
      </c>
      <c r="E43" s="223">
        <v>363</v>
      </c>
      <c r="F43" s="223">
        <v>1191</v>
      </c>
      <c r="G43" s="223">
        <v>1554</v>
      </c>
      <c r="H43" s="234" t="s">
        <v>3278</v>
      </c>
      <c r="I43" s="234" t="s">
        <v>3292</v>
      </c>
      <c r="J43" s="234" t="s">
        <v>3293</v>
      </c>
      <c r="K43" s="234" t="s">
        <v>3290</v>
      </c>
      <c r="L43" s="234" t="s">
        <v>3294</v>
      </c>
      <c r="M43" s="234" t="s">
        <v>3295</v>
      </c>
      <c r="N43" s="234" t="s">
        <v>3296</v>
      </c>
      <c r="O43" s="234" t="s">
        <v>3264</v>
      </c>
      <c r="P43" s="236" t="s">
        <v>3263</v>
      </c>
    </row>
    <row r="44" spans="1:16" s="248" customFormat="1" ht="18" customHeight="1">
      <c r="A44" s="221" t="s">
        <v>2384</v>
      </c>
      <c r="B44" s="53">
        <v>5595</v>
      </c>
      <c r="C44" s="53">
        <v>6870</v>
      </c>
      <c r="D44" s="223">
        <v>12465</v>
      </c>
      <c r="E44" s="223">
        <v>373</v>
      </c>
      <c r="F44" s="223">
        <v>1210</v>
      </c>
      <c r="G44" s="223">
        <v>1583</v>
      </c>
      <c r="H44" s="234" t="s">
        <v>3297</v>
      </c>
      <c r="I44" s="234" t="s">
        <v>3259</v>
      </c>
      <c r="J44" s="234" t="s">
        <v>3298</v>
      </c>
      <c r="K44" s="234" t="s">
        <v>3249</v>
      </c>
      <c r="L44" s="234" t="s">
        <v>3267</v>
      </c>
      <c r="M44" s="234" t="s">
        <v>3265</v>
      </c>
      <c r="N44" s="234" t="s">
        <v>3283</v>
      </c>
      <c r="O44" s="234" t="s">
        <v>3249</v>
      </c>
      <c r="P44" s="236" t="s">
        <v>3258</v>
      </c>
    </row>
    <row r="45" spans="1:16" s="248" customFormat="1" ht="18" customHeight="1">
      <c r="A45" s="221" t="s">
        <v>2385</v>
      </c>
      <c r="B45" s="53">
        <v>6090</v>
      </c>
      <c r="C45" s="53">
        <v>7169</v>
      </c>
      <c r="D45" s="223">
        <v>13259</v>
      </c>
      <c r="E45" s="223">
        <v>450</v>
      </c>
      <c r="F45" s="223">
        <v>1190</v>
      </c>
      <c r="G45" s="223">
        <v>1640</v>
      </c>
      <c r="H45" s="234" t="s">
        <v>3297</v>
      </c>
      <c r="I45" s="234" t="s">
        <v>3292</v>
      </c>
      <c r="J45" s="234" t="s">
        <v>3299</v>
      </c>
      <c r="K45" s="234" t="s">
        <v>3264</v>
      </c>
      <c r="L45" s="234" t="s">
        <v>3267</v>
      </c>
      <c r="M45" s="234" t="s">
        <v>3291</v>
      </c>
      <c r="N45" s="234" t="s">
        <v>3296</v>
      </c>
      <c r="O45" s="234" t="s">
        <v>3254</v>
      </c>
      <c r="P45" s="236" t="s">
        <v>3258</v>
      </c>
    </row>
    <row r="46" spans="1:16" s="248" customFormat="1" ht="18" customHeight="1">
      <c r="A46" s="221" t="s">
        <v>2386</v>
      </c>
      <c r="B46" s="231">
        <v>5539</v>
      </c>
      <c r="C46" s="231">
        <v>6829</v>
      </c>
      <c r="D46" s="223">
        <v>12368</v>
      </c>
      <c r="E46" s="223">
        <v>340</v>
      </c>
      <c r="F46" s="223">
        <v>1131</v>
      </c>
      <c r="G46" s="223">
        <v>1471</v>
      </c>
      <c r="H46" s="234" t="s">
        <v>3297</v>
      </c>
      <c r="I46" s="234" t="s">
        <v>3259</v>
      </c>
      <c r="J46" s="234" t="s">
        <v>3298</v>
      </c>
      <c r="K46" s="234" t="s">
        <v>3254</v>
      </c>
      <c r="L46" s="234" t="s">
        <v>3267</v>
      </c>
      <c r="M46" s="234" t="s">
        <v>3272</v>
      </c>
      <c r="N46" s="234" t="s">
        <v>3246</v>
      </c>
      <c r="O46" s="234" t="s">
        <v>3249</v>
      </c>
      <c r="P46" s="237" t="s">
        <v>3300</v>
      </c>
    </row>
    <row r="47" spans="1:16" s="248" customFormat="1" ht="18" customHeight="1">
      <c r="A47" s="221" t="s">
        <v>2387</v>
      </c>
      <c r="B47" s="231">
        <v>5438</v>
      </c>
      <c r="C47" s="231">
        <v>6789</v>
      </c>
      <c r="D47" s="223">
        <v>12227</v>
      </c>
      <c r="E47" s="223">
        <v>384</v>
      </c>
      <c r="F47" s="223">
        <v>1068</v>
      </c>
      <c r="G47" s="223">
        <v>1452</v>
      </c>
      <c r="H47" s="234" t="s">
        <v>3278</v>
      </c>
      <c r="I47" s="234" t="s">
        <v>3259</v>
      </c>
      <c r="J47" s="234" t="s">
        <v>3299</v>
      </c>
      <c r="K47" s="234" t="s">
        <v>3237</v>
      </c>
      <c r="L47" s="234" t="s">
        <v>3255</v>
      </c>
      <c r="M47" s="234" t="s">
        <v>3301</v>
      </c>
      <c r="N47" s="234" t="s">
        <v>3302</v>
      </c>
      <c r="O47" s="234" t="s">
        <v>3237</v>
      </c>
      <c r="P47" s="237" t="s">
        <v>3303</v>
      </c>
    </row>
    <row r="48" spans="1:16" s="248" customFormat="1" ht="18" customHeight="1">
      <c r="A48" s="221" t="s">
        <v>2388</v>
      </c>
      <c r="B48" s="53">
        <v>5290</v>
      </c>
      <c r="C48" s="53">
        <v>6463</v>
      </c>
      <c r="D48" s="223">
        <v>11753</v>
      </c>
      <c r="E48" s="53">
        <v>357</v>
      </c>
      <c r="F48" s="53">
        <v>1102</v>
      </c>
      <c r="G48" s="53">
        <v>1459</v>
      </c>
      <c r="H48" s="240" t="s">
        <v>3297</v>
      </c>
      <c r="I48" s="240" t="s">
        <v>3259</v>
      </c>
      <c r="J48" s="240" t="s">
        <v>3298</v>
      </c>
      <c r="K48" s="240" t="s">
        <v>3279</v>
      </c>
      <c r="L48" s="240" t="s">
        <v>3270</v>
      </c>
      <c r="M48" s="240" t="s">
        <v>3304</v>
      </c>
      <c r="N48" s="240" t="s">
        <v>3282</v>
      </c>
      <c r="O48" s="240" t="s">
        <v>3257</v>
      </c>
      <c r="P48" s="240" t="s">
        <v>3305</v>
      </c>
    </row>
    <row r="49" spans="1:16" s="248" customFormat="1" ht="18" customHeight="1">
      <c r="A49" s="221" t="s">
        <v>2389</v>
      </c>
      <c r="B49" s="53">
        <v>5446</v>
      </c>
      <c r="C49" s="53">
        <v>6729</v>
      </c>
      <c r="D49" s="223">
        <v>12175</v>
      </c>
      <c r="E49" s="53">
        <v>324</v>
      </c>
      <c r="F49" s="53">
        <v>1096</v>
      </c>
      <c r="G49" s="53">
        <v>1420</v>
      </c>
      <c r="H49" s="240" t="s">
        <v>3297</v>
      </c>
      <c r="I49" s="240" t="s">
        <v>3259</v>
      </c>
      <c r="J49" s="240" t="s">
        <v>3298</v>
      </c>
      <c r="K49" s="240" t="s">
        <v>3237</v>
      </c>
      <c r="L49" s="240" t="s">
        <v>3261</v>
      </c>
      <c r="M49" s="240" t="s">
        <v>3256</v>
      </c>
      <c r="N49" s="240" t="s">
        <v>3306</v>
      </c>
      <c r="O49" s="240" t="s">
        <v>3254</v>
      </c>
      <c r="P49" s="240" t="s">
        <v>3307</v>
      </c>
    </row>
    <row r="50" spans="1:16" s="248" customFormat="1" ht="18" customHeight="1">
      <c r="A50" s="221" t="s">
        <v>2390</v>
      </c>
      <c r="B50" s="53">
        <v>5129</v>
      </c>
      <c r="C50" s="53">
        <v>6140</v>
      </c>
      <c r="D50" s="223">
        <v>11269</v>
      </c>
      <c r="E50" s="53">
        <v>310</v>
      </c>
      <c r="F50" s="53">
        <v>1023</v>
      </c>
      <c r="G50" s="53">
        <v>1333</v>
      </c>
      <c r="H50" s="240" t="s">
        <v>3297</v>
      </c>
      <c r="I50" s="240" t="s">
        <v>3259</v>
      </c>
      <c r="J50" s="240" t="s">
        <v>3298</v>
      </c>
      <c r="K50" s="240" t="s">
        <v>3240</v>
      </c>
      <c r="L50" s="240" t="s">
        <v>3254</v>
      </c>
      <c r="M50" s="240" t="s">
        <v>3238</v>
      </c>
      <c r="N50" s="240" t="s">
        <v>3308</v>
      </c>
      <c r="O50" s="240" t="s">
        <v>3236</v>
      </c>
      <c r="P50" s="240" t="s">
        <v>3309</v>
      </c>
    </row>
    <row r="51" spans="1:16" s="248" customFormat="1" ht="18" customHeight="1">
      <c r="A51" s="221" t="s">
        <v>2391</v>
      </c>
      <c r="B51" s="53">
        <v>5929</v>
      </c>
      <c r="C51" s="53">
        <v>6685</v>
      </c>
      <c r="D51" s="223">
        <v>12614</v>
      </c>
      <c r="E51" s="53">
        <v>423</v>
      </c>
      <c r="F51" s="53">
        <v>1188</v>
      </c>
      <c r="G51" s="53">
        <v>1611</v>
      </c>
      <c r="H51" s="240" t="s">
        <v>3297</v>
      </c>
      <c r="I51" s="240" t="s">
        <v>3259</v>
      </c>
      <c r="J51" s="240" t="s">
        <v>3298</v>
      </c>
      <c r="K51" s="240" t="s">
        <v>3247</v>
      </c>
      <c r="L51" s="240" t="s">
        <v>3249</v>
      </c>
      <c r="M51" s="240" t="s">
        <v>3238</v>
      </c>
      <c r="N51" s="240" t="s">
        <v>3310</v>
      </c>
      <c r="O51" s="240" t="s">
        <v>3279</v>
      </c>
      <c r="P51" s="240" t="s">
        <v>3309</v>
      </c>
    </row>
    <row r="52" spans="1:16" s="248" customFormat="1" ht="18" customHeight="1">
      <c r="A52" s="232" t="s">
        <v>2392</v>
      </c>
      <c r="B52" s="250">
        <f t="shared" ref="B52:G52" si="2">SUM(B40:B51)</f>
        <v>61669</v>
      </c>
      <c r="C52" s="250">
        <f t="shared" si="2"/>
        <v>77862</v>
      </c>
      <c r="D52" s="250">
        <f t="shared" si="2"/>
        <v>139531</v>
      </c>
      <c r="E52" s="250">
        <f t="shared" si="2"/>
        <v>4012</v>
      </c>
      <c r="F52" s="250">
        <f t="shared" si="2"/>
        <v>12808</v>
      </c>
      <c r="G52" s="250">
        <f t="shared" si="2"/>
        <v>16820</v>
      </c>
      <c r="H52" s="814"/>
      <c r="I52" s="815"/>
      <c r="J52" s="815"/>
      <c r="K52" s="815"/>
      <c r="L52" s="815"/>
      <c r="M52" s="815"/>
      <c r="N52" s="815"/>
      <c r="O52" s="815"/>
      <c r="P52" s="816"/>
    </row>
    <row r="53" spans="1:16" s="248" customFormat="1" ht="18" customHeight="1">
      <c r="A53" s="232" t="s">
        <v>2393</v>
      </c>
      <c r="B53" s="817"/>
      <c r="C53" s="818"/>
      <c r="D53" s="818"/>
      <c r="E53" s="818"/>
      <c r="F53" s="818"/>
      <c r="G53" s="819"/>
      <c r="H53" s="236" t="s">
        <v>3297</v>
      </c>
      <c r="I53" s="236" t="s">
        <v>3259</v>
      </c>
      <c r="J53" s="236" t="s">
        <v>3298</v>
      </c>
      <c r="K53" s="236" t="s">
        <v>3257</v>
      </c>
      <c r="L53" s="236" t="s">
        <v>3255</v>
      </c>
      <c r="M53" s="236" t="s">
        <v>3311</v>
      </c>
      <c r="N53" s="236" t="s">
        <v>3302</v>
      </c>
      <c r="O53" s="236" t="s">
        <v>3237</v>
      </c>
      <c r="P53" s="236" t="s">
        <v>3303</v>
      </c>
    </row>
    <row r="54" spans="1:16" s="248" customFormat="1" ht="18" customHeight="1">
      <c r="P54" s="252"/>
    </row>
    <row r="55" spans="1:16" ht="13">
      <c r="A55" s="820" t="s">
        <v>3450</v>
      </c>
      <c r="B55" s="820"/>
      <c r="C55" s="820"/>
      <c r="D55" s="820"/>
      <c r="E55" s="820"/>
      <c r="F55" s="820"/>
      <c r="G55" s="820"/>
      <c r="H55" s="820"/>
      <c r="I55" s="820"/>
      <c r="J55" s="820"/>
      <c r="K55" s="820"/>
      <c r="L55" s="820"/>
      <c r="M55" s="820"/>
      <c r="N55" s="820"/>
      <c r="O55" s="820"/>
      <c r="P55" s="820"/>
    </row>
    <row r="56" spans="1:16" ht="63" customHeight="1">
      <c r="A56" s="821" t="s">
        <v>2370</v>
      </c>
      <c r="B56" s="821" t="s">
        <v>2371</v>
      </c>
      <c r="C56" s="821"/>
      <c r="D56" s="821"/>
      <c r="E56" s="821" t="s">
        <v>2372</v>
      </c>
      <c r="F56" s="821"/>
      <c r="G56" s="821"/>
      <c r="H56" s="821" t="s">
        <v>2373</v>
      </c>
      <c r="I56" s="821"/>
      <c r="J56" s="821"/>
      <c r="K56" s="821" t="s">
        <v>2374</v>
      </c>
      <c r="L56" s="821"/>
      <c r="M56" s="821"/>
      <c r="N56" s="821" t="s">
        <v>2375</v>
      </c>
      <c r="O56" s="821"/>
      <c r="P56" s="821"/>
    </row>
    <row r="57" spans="1:16" s="248" customFormat="1" ht="18" customHeight="1">
      <c r="A57" s="822"/>
      <c r="B57" s="219" t="s">
        <v>2376</v>
      </c>
      <c r="C57" s="219" t="s">
        <v>2377</v>
      </c>
      <c r="D57" s="219" t="s">
        <v>2378</v>
      </c>
      <c r="E57" s="219" t="s">
        <v>2376</v>
      </c>
      <c r="F57" s="219" t="s">
        <v>2377</v>
      </c>
      <c r="G57" s="219" t="s">
        <v>2378</v>
      </c>
      <c r="H57" s="219" t="s">
        <v>2376</v>
      </c>
      <c r="I57" s="219" t="s">
        <v>2377</v>
      </c>
      <c r="J57" s="219" t="s">
        <v>2378</v>
      </c>
      <c r="K57" s="219" t="s">
        <v>2376</v>
      </c>
      <c r="L57" s="219" t="s">
        <v>2377</v>
      </c>
      <c r="M57" s="219" t="s">
        <v>2378</v>
      </c>
      <c r="N57" s="219" t="s">
        <v>2376</v>
      </c>
      <c r="O57" s="219" t="s">
        <v>2377</v>
      </c>
      <c r="P57" s="220" t="s">
        <v>2378</v>
      </c>
    </row>
    <row r="58" spans="1:16" s="248" customFormat="1" ht="18" customHeight="1">
      <c r="A58" s="221" t="s">
        <v>2379</v>
      </c>
      <c r="B58" s="241">
        <v>1998</v>
      </c>
      <c r="C58" s="241">
        <v>2923</v>
      </c>
      <c r="D58" s="223">
        <v>4921</v>
      </c>
      <c r="E58" s="223">
        <v>177</v>
      </c>
      <c r="F58" s="223">
        <v>493</v>
      </c>
      <c r="G58" s="223">
        <v>670</v>
      </c>
      <c r="H58" s="234" t="s">
        <v>3297</v>
      </c>
      <c r="I58" s="234" t="s">
        <v>3259</v>
      </c>
      <c r="J58" s="234" t="s">
        <v>3298</v>
      </c>
      <c r="K58" s="234" t="s">
        <v>3312</v>
      </c>
      <c r="L58" s="234" t="s">
        <v>3313</v>
      </c>
      <c r="M58" s="234" t="s">
        <v>3314</v>
      </c>
      <c r="N58" s="234" t="s">
        <v>3315</v>
      </c>
      <c r="O58" s="234" t="s">
        <v>3316</v>
      </c>
      <c r="P58" s="235" t="s">
        <v>3317</v>
      </c>
    </row>
    <row r="59" spans="1:16" s="248" customFormat="1" ht="18" customHeight="1">
      <c r="A59" s="221" t="s">
        <v>2381</v>
      </c>
      <c r="B59" s="241">
        <v>1919</v>
      </c>
      <c r="C59" s="241">
        <v>2501</v>
      </c>
      <c r="D59" s="223">
        <v>4420</v>
      </c>
      <c r="E59" s="223">
        <v>162</v>
      </c>
      <c r="F59" s="223">
        <v>457</v>
      </c>
      <c r="G59" s="223">
        <v>619</v>
      </c>
      <c r="H59" s="234" t="s">
        <v>3285</v>
      </c>
      <c r="I59" s="234" t="s">
        <v>3259</v>
      </c>
      <c r="J59" s="234" t="s">
        <v>3243</v>
      </c>
      <c r="K59" s="234" t="s">
        <v>3318</v>
      </c>
      <c r="L59" s="234" t="s">
        <v>3313</v>
      </c>
      <c r="M59" s="234" t="s">
        <v>3319</v>
      </c>
      <c r="N59" s="234" t="s">
        <v>3320</v>
      </c>
      <c r="O59" s="234" t="s">
        <v>3316</v>
      </c>
      <c r="P59" s="235" t="s">
        <v>3321</v>
      </c>
    </row>
    <row r="60" spans="1:16" s="248" customFormat="1" ht="18" customHeight="1">
      <c r="A60" s="221" t="s">
        <v>2382</v>
      </c>
      <c r="B60" s="241">
        <v>1948</v>
      </c>
      <c r="C60" s="241">
        <v>2747</v>
      </c>
      <c r="D60" s="223">
        <v>4695</v>
      </c>
      <c r="E60" s="223">
        <v>169</v>
      </c>
      <c r="F60" s="223">
        <v>479</v>
      </c>
      <c r="G60" s="223">
        <v>648</v>
      </c>
      <c r="H60" s="234" t="s">
        <v>3285</v>
      </c>
      <c r="I60" s="234" t="s">
        <v>3322</v>
      </c>
      <c r="J60" s="234" t="s">
        <v>3235</v>
      </c>
      <c r="K60" s="234" t="s">
        <v>3312</v>
      </c>
      <c r="L60" s="234" t="s">
        <v>3308</v>
      </c>
      <c r="M60" s="234" t="s">
        <v>3323</v>
      </c>
      <c r="N60" s="234" t="s">
        <v>3324</v>
      </c>
      <c r="O60" s="234" t="s">
        <v>3325</v>
      </c>
      <c r="P60" s="235" t="s">
        <v>3326</v>
      </c>
    </row>
    <row r="61" spans="1:16" s="248" customFormat="1" ht="18" customHeight="1">
      <c r="A61" s="221" t="s">
        <v>2383</v>
      </c>
      <c r="B61" s="241">
        <v>1983</v>
      </c>
      <c r="C61" s="241">
        <v>2439</v>
      </c>
      <c r="D61" s="223">
        <v>4422</v>
      </c>
      <c r="E61" s="232">
        <v>163</v>
      </c>
      <c r="F61" s="232">
        <v>477</v>
      </c>
      <c r="G61" s="232">
        <v>640</v>
      </c>
      <c r="H61" s="242" t="s">
        <v>3242</v>
      </c>
      <c r="I61" s="242" t="s">
        <v>3259</v>
      </c>
      <c r="J61" s="242" t="s">
        <v>3235</v>
      </c>
      <c r="K61" s="242" t="s">
        <v>3325</v>
      </c>
      <c r="L61" s="242" t="s">
        <v>3327</v>
      </c>
      <c r="M61" s="242" t="s">
        <v>3328</v>
      </c>
      <c r="N61" s="242" t="s">
        <v>3329</v>
      </c>
      <c r="O61" s="242" t="s">
        <v>3330</v>
      </c>
      <c r="P61" s="243" t="s">
        <v>3331</v>
      </c>
    </row>
    <row r="62" spans="1:16" s="248" customFormat="1" ht="18" customHeight="1">
      <c r="A62" s="221" t="s">
        <v>2384</v>
      </c>
      <c r="B62" s="53">
        <v>2086</v>
      </c>
      <c r="C62" s="53">
        <v>2514</v>
      </c>
      <c r="D62" s="53">
        <v>4600</v>
      </c>
      <c r="E62" s="223">
        <v>180</v>
      </c>
      <c r="F62" s="223">
        <v>427</v>
      </c>
      <c r="G62" s="223">
        <v>607</v>
      </c>
      <c r="H62" s="234" t="s">
        <v>3285</v>
      </c>
      <c r="I62" s="234" t="s">
        <v>3259</v>
      </c>
      <c r="J62" s="234" t="s">
        <v>3243</v>
      </c>
      <c r="K62" s="234" t="s">
        <v>3327</v>
      </c>
      <c r="L62" s="234" t="s">
        <v>3332</v>
      </c>
      <c r="M62" s="234" t="s">
        <v>3333</v>
      </c>
      <c r="N62" s="234" t="s">
        <v>3329</v>
      </c>
      <c r="O62" s="234" t="s">
        <v>3325</v>
      </c>
      <c r="P62" s="236" t="s">
        <v>3334</v>
      </c>
    </row>
    <row r="63" spans="1:16" s="248" customFormat="1" ht="18" customHeight="1">
      <c r="A63" s="221" t="s">
        <v>2385</v>
      </c>
      <c r="B63" s="231">
        <v>2328</v>
      </c>
      <c r="C63" s="231">
        <v>2714</v>
      </c>
      <c r="D63" s="53">
        <v>5042</v>
      </c>
      <c r="E63" s="223">
        <v>202</v>
      </c>
      <c r="F63" s="223">
        <v>475</v>
      </c>
      <c r="G63" s="223">
        <v>677</v>
      </c>
      <c r="H63" s="234" t="s">
        <v>3253</v>
      </c>
      <c r="I63" s="234" t="s">
        <v>3259</v>
      </c>
      <c r="J63" s="234" t="s">
        <v>3260</v>
      </c>
      <c r="K63" s="234" t="s">
        <v>3330</v>
      </c>
      <c r="L63" s="234" t="s">
        <v>3308</v>
      </c>
      <c r="M63" s="234" t="s">
        <v>3335</v>
      </c>
      <c r="N63" s="234" t="s">
        <v>3315</v>
      </c>
      <c r="O63" s="234" t="s">
        <v>3312</v>
      </c>
      <c r="P63" s="236" t="s">
        <v>3331</v>
      </c>
    </row>
    <row r="64" spans="1:16" s="248" customFormat="1" ht="18" customHeight="1">
      <c r="A64" s="221" t="s">
        <v>2386</v>
      </c>
      <c r="B64" s="231">
        <v>2187</v>
      </c>
      <c r="C64" s="231">
        <v>2424</v>
      </c>
      <c r="D64" s="53">
        <v>4611</v>
      </c>
      <c r="E64" s="223">
        <v>204</v>
      </c>
      <c r="F64" s="223">
        <v>411</v>
      </c>
      <c r="G64" s="223">
        <v>615</v>
      </c>
      <c r="H64" s="234" t="s">
        <v>3285</v>
      </c>
      <c r="I64" s="234" t="s">
        <v>3259</v>
      </c>
      <c r="J64" s="234" t="s">
        <v>3243</v>
      </c>
      <c r="K64" s="234" t="s">
        <v>3327</v>
      </c>
      <c r="L64" s="234" t="s">
        <v>3332</v>
      </c>
      <c r="M64" s="234" t="s">
        <v>3333</v>
      </c>
      <c r="N64" s="234" t="s">
        <v>3329</v>
      </c>
      <c r="O64" s="234" t="s">
        <v>3325</v>
      </c>
      <c r="P64" s="237" t="s">
        <v>3334</v>
      </c>
    </row>
    <row r="65" spans="1:16" s="248" customFormat="1" ht="18" customHeight="1">
      <c r="A65" s="221" t="s">
        <v>2387</v>
      </c>
      <c r="B65" s="53">
        <v>2202</v>
      </c>
      <c r="C65" s="53">
        <v>2451</v>
      </c>
      <c r="D65" s="53">
        <v>4653</v>
      </c>
      <c r="E65" s="223">
        <v>176</v>
      </c>
      <c r="F65" s="223">
        <v>389</v>
      </c>
      <c r="G65" s="223">
        <v>565</v>
      </c>
      <c r="H65" s="234" t="s">
        <v>3253</v>
      </c>
      <c r="I65" s="234" t="s">
        <v>3259</v>
      </c>
      <c r="J65" s="234" t="s">
        <v>3260</v>
      </c>
      <c r="K65" s="234" t="s">
        <v>3310</v>
      </c>
      <c r="L65" s="234" t="s">
        <v>3306</v>
      </c>
      <c r="M65" s="234" t="s">
        <v>3336</v>
      </c>
      <c r="N65" s="234" t="s">
        <v>3337</v>
      </c>
      <c r="O65" s="234" t="s">
        <v>3308</v>
      </c>
      <c r="P65" s="237" t="s">
        <v>3338</v>
      </c>
    </row>
    <row r="66" spans="1:16" s="248" customFormat="1" ht="18" customHeight="1">
      <c r="A66" s="221" t="s">
        <v>2388</v>
      </c>
      <c r="B66" s="53">
        <v>1979</v>
      </c>
      <c r="C66" s="53">
        <v>2376</v>
      </c>
      <c r="D66" s="53">
        <v>4355</v>
      </c>
      <c r="E66" s="53">
        <v>172</v>
      </c>
      <c r="F66" s="53">
        <v>377</v>
      </c>
      <c r="G66" s="53">
        <v>549</v>
      </c>
      <c r="H66" s="240" t="s">
        <v>3242</v>
      </c>
      <c r="I66" s="240" t="s">
        <v>3322</v>
      </c>
      <c r="J66" s="240" t="s">
        <v>3260</v>
      </c>
      <c r="K66" s="240" t="s">
        <v>3332</v>
      </c>
      <c r="L66" s="240" t="s">
        <v>3239</v>
      </c>
      <c r="M66" s="240" t="s">
        <v>3336</v>
      </c>
      <c r="N66" s="240" t="s">
        <v>3330</v>
      </c>
      <c r="O66" s="240" t="s">
        <v>3310</v>
      </c>
      <c r="P66" s="240" t="s">
        <v>3338</v>
      </c>
    </row>
    <row r="67" spans="1:16" s="248" customFormat="1" ht="18" customHeight="1">
      <c r="A67" s="221" t="s">
        <v>2389</v>
      </c>
      <c r="B67" s="53">
        <v>2136</v>
      </c>
      <c r="C67" s="53">
        <v>2365</v>
      </c>
      <c r="D67" s="53">
        <v>4501</v>
      </c>
      <c r="E67" s="53">
        <v>169</v>
      </c>
      <c r="F67" s="53">
        <v>367</v>
      </c>
      <c r="G67" s="53">
        <v>536</v>
      </c>
      <c r="H67" s="240" t="s">
        <v>3242</v>
      </c>
      <c r="I67" s="240" t="s">
        <v>3259</v>
      </c>
      <c r="J67" s="240" t="s">
        <v>3235</v>
      </c>
      <c r="K67" s="240" t="s">
        <v>3325</v>
      </c>
      <c r="L67" s="240" t="s">
        <v>3327</v>
      </c>
      <c r="M67" s="240" t="s">
        <v>3328</v>
      </c>
      <c r="N67" s="240" t="s">
        <v>3329</v>
      </c>
      <c r="O67" s="240" t="s">
        <v>3330</v>
      </c>
      <c r="P67" s="240" t="s">
        <v>3331</v>
      </c>
    </row>
    <row r="68" spans="1:16" s="248" customFormat="1" ht="18" customHeight="1">
      <c r="A68" s="221" t="s">
        <v>2390</v>
      </c>
      <c r="B68" s="250">
        <v>1978</v>
      </c>
      <c r="C68" s="250">
        <v>2435</v>
      </c>
      <c r="D68" s="250">
        <v>4413</v>
      </c>
      <c r="E68" s="250">
        <v>156</v>
      </c>
      <c r="F68" s="250">
        <v>438</v>
      </c>
      <c r="G68" s="250">
        <v>594</v>
      </c>
      <c r="H68" s="236" t="s">
        <v>3242</v>
      </c>
      <c r="I68" s="236" t="s">
        <v>3259</v>
      </c>
      <c r="J68" s="236" t="s">
        <v>3235</v>
      </c>
      <c r="K68" s="236" t="s">
        <v>3339</v>
      </c>
      <c r="L68" s="236" t="s">
        <v>3340</v>
      </c>
      <c r="M68" s="236" t="s">
        <v>3341</v>
      </c>
      <c r="N68" s="236" t="s">
        <v>3316</v>
      </c>
      <c r="O68" s="236" t="s">
        <v>3313</v>
      </c>
      <c r="P68" s="236" t="s">
        <v>3342</v>
      </c>
    </row>
    <row r="69" spans="1:16" s="248" customFormat="1" ht="18" customHeight="1">
      <c r="A69" s="221" t="s">
        <v>2391</v>
      </c>
      <c r="B69" s="250">
        <v>2210</v>
      </c>
      <c r="C69" s="250">
        <v>2554</v>
      </c>
      <c r="D69" s="250">
        <v>4764</v>
      </c>
      <c r="E69" s="250">
        <v>191</v>
      </c>
      <c r="F69" s="250">
        <v>403</v>
      </c>
      <c r="G69" s="250">
        <v>594</v>
      </c>
      <c r="H69" s="236" t="s">
        <v>3253</v>
      </c>
      <c r="I69" s="236" t="s">
        <v>3259</v>
      </c>
      <c r="J69" s="236" t="s">
        <v>3260</v>
      </c>
      <c r="K69" s="236" t="s">
        <v>3340</v>
      </c>
      <c r="L69" s="236" t="s">
        <v>3310</v>
      </c>
      <c r="M69" s="236" t="s">
        <v>3333</v>
      </c>
      <c r="N69" s="236" t="s">
        <v>3318</v>
      </c>
      <c r="O69" s="236" t="s">
        <v>3343</v>
      </c>
      <c r="P69" s="236" t="s">
        <v>3344</v>
      </c>
    </row>
    <row r="70" spans="1:16" s="248" customFormat="1" ht="18" customHeight="1">
      <c r="A70" s="232" t="s">
        <v>2392</v>
      </c>
      <c r="B70" s="253">
        <f t="shared" ref="B70:G70" si="3">SUM(B58:B69)</f>
        <v>24954</v>
      </c>
      <c r="C70" s="253">
        <f t="shared" si="3"/>
        <v>30443</v>
      </c>
      <c r="D70" s="253">
        <f t="shared" si="3"/>
        <v>55397</v>
      </c>
      <c r="E70" s="253">
        <f t="shared" si="3"/>
        <v>2121</v>
      </c>
      <c r="F70" s="253">
        <f t="shared" si="3"/>
        <v>5193</v>
      </c>
      <c r="G70" s="253">
        <f t="shared" si="3"/>
        <v>7314</v>
      </c>
      <c r="H70" s="814"/>
      <c r="I70" s="815"/>
      <c r="J70" s="815"/>
      <c r="K70" s="815"/>
      <c r="L70" s="815"/>
      <c r="M70" s="815"/>
      <c r="N70" s="815"/>
      <c r="O70" s="815"/>
      <c r="P70" s="816"/>
    </row>
    <row r="71" spans="1:16" s="248" customFormat="1" ht="18" customHeight="1">
      <c r="A71" s="232" t="s">
        <v>2393</v>
      </c>
      <c r="B71" s="817"/>
      <c r="C71" s="818"/>
      <c r="D71" s="818"/>
      <c r="E71" s="818"/>
      <c r="F71" s="818"/>
      <c r="G71" s="819"/>
      <c r="H71" s="236" t="s">
        <v>3242</v>
      </c>
      <c r="I71" s="236" t="s">
        <v>3259</v>
      </c>
      <c r="J71" s="236" t="s">
        <v>3235</v>
      </c>
      <c r="K71" s="236" t="s">
        <v>3325</v>
      </c>
      <c r="L71" s="236" t="s">
        <v>3310</v>
      </c>
      <c r="M71" s="236" t="s">
        <v>3323</v>
      </c>
      <c r="N71" s="236" t="s">
        <v>3329</v>
      </c>
      <c r="O71" s="236" t="s">
        <v>3343</v>
      </c>
      <c r="P71" s="236" t="s">
        <v>3326</v>
      </c>
    </row>
    <row r="72" spans="1:16" s="248" customFormat="1" ht="18" customHeight="1">
      <c r="A72" s="823"/>
      <c r="B72" s="823"/>
      <c r="C72" s="823"/>
      <c r="D72" s="823"/>
      <c r="E72" s="823"/>
      <c r="F72" s="823"/>
      <c r="G72" s="823"/>
      <c r="H72" s="823"/>
      <c r="I72" s="823"/>
      <c r="J72" s="823"/>
      <c r="K72" s="823"/>
      <c r="L72" s="823"/>
      <c r="M72" s="823"/>
      <c r="N72" s="823"/>
      <c r="O72" s="823"/>
      <c r="P72" s="823"/>
    </row>
    <row r="73" spans="1:16" ht="13">
      <c r="A73" s="820" t="s">
        <v>3451</v>
      </c>
      <c r="B73" s="820"/>
      <c r="C73" s="820"/>
      <c r="D73" s="820"/>
      <c r="E73" s="820"/>
      <c r="F73" s="820"/>
      <c r="G73" s="820"/>
      <c r="H73" s="820"/>
      <c r="I73" s="820"/>
      <c r="J73" s="820"/>
      <c r="K73" s="820"/>
      <c r="L73" s="820"/>
      <c r="M73" s="820"/>
      <c r="N73" s="820"/>
      <c r="O73" s="820"/>
      <c r="P73" s="820"/>
    </row>
    <row r="74" spans="1:16" ht="52.5" customHeight="1">
      <c r="A74" s="821" t="s">
        <v>2370</v>
      </c>
      <c r="B74" s="821" t="s">
        <v>2371</v>
      </c>
      <c r="C74" s="821"/>
      <c r="D74" s="821"/>
      <c r="E74" s="821" t="s">
        <v>2372</v>
      </c>
      <c r="F74" s="821"/>
      <c r="G74" s="821"/>
      <c r="H74" s="821" t="s">
        <v>2373</v>
      </c>
      <c r="I74" s="821"/>
      <c r="J74" s="821"/>
      <c r="K74" s="821" t="s">
        <v>2374</v>
      </c>
      <c r="L74" s="821"/>
      <c r="M74" s="821"/>
      <c r="N74" s="821" t="s">
        <v>2375</v>
      </c>
      <c r="O74" s="821"/>
      <c r="P74" s="821"/>
    </row>
    <row r="75" spans="1:16" s="248" customFormat="1" ht="18" customHeight="1">
      <c r="A75" s="822"/>
      <c r="B75" s="219" t="s">
        <v>2376</v>
      </c>
      <c r="C75" s="219" t="s">
        <v>2377</v>
      </c>
      <c r="D75" s="219" t="s">
        <v>2378</v>
      </c>
      <c r="E75" s="219" t="s">
        <v>2376</v>
      </c>
      <c r="F75" s="219" t="s">
        <v>2377</v>
      </c>
      <c r="G75" s="219" t="s">
        <v>2378</v>
      </c>
      <c r="H75" s="219" t="s">
        <v>2376</v>
      </c>
      <c r="I75" s="219" t="s">
        <v>2377</v>
      </c>
      <c r="J75" s="219" t="s">
        <v>2378</v>
      </c>
      <c r="K75" s="219" t="s">
        <v>2376</v>
      </c>
      <c r="L75" s="219" t="s">
        <v>2377</v>
      </c>
      <c r="M75" s="219" t="s">
        <v>2378</v>
      </c>
      <c r="N75" s="219" t="s">
        <v>2376</v>
      </c>
      <c r="O75" s="219" t="s">
        <v>2377</v>
      </c>
      <c r="P75" s="220" t="s">
        <v>2378</v>
      </c>
    </row>
    <row r="76" spans="1:16" s="248" customFormat="1" ht="18" customHeight="1">
      <c r="A76" s="221" t="s">
        <v>2379</v>
      </c>
      <c r="B76" s="53">
        <v>2682</v>
      </c>
      <c r="C76" s="53">
        <v>3292</v>
      </c>
      <c r="D76" s="223">
        <v>5974</v>
      </c>
      <c r="E76" s="223">
        <v>468</v>
      </c>
      <c r="F76" s="223">
        <v>912</v>
      </c>
      <c r="G76" s="223">
        <v>1380</v>
      </c>
      <c r="H76" s="234" t="s">
        <v>3292</v>
      </c>
      <c r="I76" s="234" t="s">
        <v>3259</v>
      </c>
      <c r="J76" s="234" t="s">
        <v>3288</v>
      </c>
      <c r="K76" s="234" t="s">
        <v>3327</v>
      </c>
      <c r="L76" s="234" t="s">
        <v>3343</v>
      </c>
      <c r="M76" s="234" t="s">
        <v>3338</v>
      </c>
      <c r="N76" s="234" t="s">
        <v>3337</v>
      </c>
      <c r="O76" s="234" t="s">
        <v>3345</v>
      </c>
      <c r="P76" s="234" t="s">
        <v>3346</v>
      </c>
    </row>
    <row r="77" spans="1:16" s="248" customFormat="1" ht="18" customHeight="1">
      <c r="A77" s="221" t="s">
        <v>2381</v>
      </c>
      <c r="B77" s="53">
        <v>2566</v>
      </c>
      <c r="C77" s="53">
        <v>3061</v>
      </c>
      <c r="D77" s="223">
        <v>5627</v>
      </c>
      <c r="E77" s="223">
        <v>484</v>
      </c>
      <c r="F77" s="223">
        <v>850</v>
      </c>
      <c r="G77" s="223">
        <v>1334</v>
      </c>
      <c r="H77" s="234" t="s">
        <v>3292</v>
      </c>
      <c r="I77" s="234" t="s">
        <v>3259</v>
      </c>
      <c r="J77" s="234" t="s">
        <v>3288</v>
      </c>
      <c r="K77" s="234" t="s">
        <v>3327</v>
      </c>
      <c r="L77" s="234" t="s">
        <v>3325</v>
      </c>
      <c r="M77" s="234" t="s">
        <v>3328</v>
      </c>
      <c r="N77" s="234" t="s">
        <v>3337</v>
      </c>
      <c r="O77" s="234" t="s">
        <v>3337</v>
      </c>
      <c r="P77" s="234" t="s">
        <v>3342</v>
      </c>
    </row>
    <row r="78" spans="1:16" s="248" customFormat="1" ht="18" customHeight="1">
      <c r="A78" s="221" t="s">
        <v>2382</v>
      </c>
      <c r="B78" s="53">
        <v>2726</v>
      </c>
      <c r="C78" s="53">
        <v>3239</v>
      </c>
      <c r="D78" s="223">
        <v>5965</v>
      </c>
      <c r="E78" s="223">
        <v>459</v>
      </c>
      <c r="F78" s="223">
        <v>917</v>
      </c>
      <c r="G78" s="223">
        <v>1376</v>
      </c>
      <c r="H78" s="234" t="s">
        <v>3292</v>
      </c>
      <c r="I78" s="234" t="s">
        <v>3259</v>
      </c>
      <c r="J78" s="234" t="s">
        <v>3288</v>
      </c>
      <c r="K78" s="234" t="s">
        <v>3308</v>
      </c>
      <c r="L78" s="234" t="s">
        <v>3340</v>
      </c>
      <c r="M78" s="234" t="s">
        <v>3347</v>
      </c>
      <c r="N78" s="234" t="s">
        <v>3343</v>
      </c>
      <c r="O78" s="234" t="s">
        <v>3313</v>
      </c>
      <c r="P78" s="234" t="s">
        <v>3348</v>
      </c>
    </row>
    <row r="79" spans="1:16" s="248" customFormat="1" ht="18" customHeight="1">
      <c r="A79" s="221" t="s">
        <v>2383</v>
      </c>
      <c r="B79" s="53">
        <v>2761</v>
      </c>
      <c r="C79" s="53">
        <v>3029</v>
      </c>
      <c r="D79" s="223">
        <v>5790</v>
      </c>
      <c r="E79" s="223">
        <v>456</v>
      </c>
      <c r="F79" s="223">
        <v>924</v>
      </c>
      <c r="G79" s="223">
        <v>1380</v>
      </c>
      <c r="H79" s="234" t="s">
        <v>3259</v>
      </c>
      <c r="I79" s="234" t="s">
        <v>3322</v>
      </c>
      <c r="J79" s="234" t="s">
        <v>3242</v>
      </c>
      <c r="K79" s="234" t="s">
        <v>3283</v>
      </c>
      <c r="L79" s="234" t="s">
        <v>3306</v>
      </c>
      <c r="M79" s="234" t="s">
        <v>3349</v>
      </c>
      <c r="N79" s="234" t="s">
        <v>3282</v>
      </c>
      <c r="O79" s="234" t="s">
        <v>3332</v>
      </c>
      <c r="P79" s="234" t="s">
        <v>3350</v>
      </c>
    </row>
    <row r="80" spans="1:16" s="248" customFormat="1" ht="18" customHeight="1">
      <c r="A80" s="221" t="s">
        <v>2384</v>
      </c>
      <c r="B80" s="244">
        <v>2886</v>
      </c>
      <c r="C80" s="244">
        <v>3219</v>
      </c>
      <c r="D80" s="232">
        <v>6105</v>
      </c>
      <c r="E80" s="232">
        <v>486</v>
      </c>
      <c r="F80" s="232">
        <v>1165</v>
      </c>
      <c r="G80" s="232">
        <v>1651</v>
      </c>
      <c r="H80" s="242" t="s">
        <v>3259</v>
      </c>
      <c r="I80" s="242" t="s">
        <v>3322</v>
      </c>
      <c r="J80" s="242" t="s">
        <v>3242</v>
      </c>
      <c r="K80" s="242" t="s">
        <v>3251</v>
      </c>
      <c r="L80" s="242" t="s">
        <v>3287</v>
      </c>
      <c r="M80" s="242" t="s">
        <v>3349</v>
      </c>
      <c r="N80" s="242" t="s">
        <v>3302</v>
      </c>
      <c r="O80" s="242" t="s">
        <v>3340</v>
      </c>
      <c r="P80" s="236" t="s">
        <v>3350</v>
      </c>
    </row>
    <row r="81" spans="1:16" s="248" customFormat="1" ht="18" customHeight="1">
      <c r="A81" s="221" t="s">
        <v>2385</v>
      </c>
      <c r="B81" s="231">
        <v>3185</v>
      </c>
      <c r="C81" s="231">
        <v>3361</v>
      </c>
      <c r="D81" s="245">
        <v>6546</v>
      </c>
      <c r="E81" s="223">
        <v>539</v>
      </c>
      <c r="F81" s="223">
        <v>1026</v>
      </c>
      <c r="G81" s="223">
        <v>1565</v>
      </c>
      <c r="H81" s="234" t="s">
        <v>3292</v>
      </c>
      <c r="I81" s="234" t="s">
        <v>3322</v>
      </c>
      <c r="J81" s="234" t="s">
        <v>3285</v>
      </c>
      <c r="K81" s="234" t="s">
        <v>3246</v>
      </c>
      <c r="L81" s="234" t="s">
        <v>3283</v>
      </c>
      <c r="M81" s="234" t="s">
        <v>3309</v>
      </c>
      <c r="N81" s="234" t="s">
        <v>3308</v>
      </c>
      <c r="O81" s="234" t="s">
        <v>3287</v>
      </c>
      <c r="P81" s="236" t="s">
        <v>3350</v>
      </c>
    </row>
    <row r="82" spans="1:16" s="248" customFormat="1" ht="18" customHeight="1">
      <c r="A82" s="221" t="s">
        <v>2386</v>
      </c>
      <c r="B82" s="231">
        <v>2913</v>
      </c>
      <c r="C82" s="231">
        <v>3031</v>
      </c>
      <c r="D82" s="245">
        <v>5944</v>
      </c>
      <c r="E82" s="223">
        <v>511</v>
      </c>
      <c r="F82" s="223">
        <v>944</v>
      </c>
      <c r="G82" s="223">
        <v>1455</v>
      </c>
      <c r="H82" s="234" t="s">
        <v>3259</v>
      </c>
      <c r="I82" s="234" t="s">
        <v>3322</v>
      </c>
      <c r="J82" s="234" t="s">
        <v>3242</v>
      </c>
      <c r="K82" s="234" t="s">
        <v>3246</v>
      </c>
      <c r="L82" s="234" t="s">
        <v>3306</v>
      </c>
      <c r="M82" s="234" t="s">
        <v>3351</v>
      </c>
      <c r="N82" s="234" t="s">
        <v>3332</v>
      </c>
      <c r="O82" s="234" t="s">
        <v>3332</v>
      </c>
      <c r="P82" s="237" t="s">
        <v>3352</v>
      </c>
    </row>
    <row r="83" spans="1:16" s="248" customFormat="1" ht="18" customHeight="1">
      <c r="A83" s="221" t="s">
        <v>2387</v>
      </c>
      <c r="B83" s="53">
        <v>3000</v>
      </c>
      <c r="C83" s="53">
        <v>2895</v>
      </c>
      <c r="D83" s="245">
        <v>5895</v>
      </c>
      <c r="E83" s="223">
        <v>567</v>
      </c>
      <c r="F83" s="223">
        <v>838</v>
      </c>
      <c r="G83" s="223">
        <v>1405</v>
      </c>
      <c r="H83" s="234" t="s">
        <v>3259</v>
      </c>
      <c r="I83" s="234" t="s">
        <v>3322</v>
      </c>
      <c r="J83" s="234" t="s">
        <v>3242</v>
      </c>
      <c r="K83" s="234" t="s">
        <v>3296</v>
      </c>
      <c r="L83" s="234" t="s">
        <v>3302</v>
      </c>
      <c r="M83" s="234" t="s">
        <v>3349</v>
      </c>
      <c r="N83" s="234" t="s">
        <v>3287</v>
      </c>
      <c r="O83" s="234" t="s">
        <v>3308</v>
      </c>
      <c r="P83" s="237" t="s">
        <v>3350</v>
      </c>
    </row>
    <row r="84" spans="1:16" s="248" customFormat="1" ht="18" customHeight="1">
      <c r="A84" s="221" t="s">
        <v>2388</v>
      </c>
      <c r="B84" s="53">
        <v>2614</v>
      </c>
      <c r="C84" s="53">
        <v>2761</v>
      </c>
      <c r="D84" s="245">
        <v>5375</v>
      </c>
      <c r="E84" s="53">
        <v>428</v>
      </c>
      <c r="F84" s="53">
        <v>815</v>
      </c>
      <c r="G84" s="53">
        <v>1243</v>
      </c>
      <c r="H84" s="240" t="s">
        <v>3259</v>
      </c>
      <c r="I84" s="240" t="s">
        <v>3322</v>
      </c>
      <c r="J84" s="240" t="s">
        <v>3242</v>
      </c>
      <c r="K84" s="240" t="s">
        <v>3302</v>
      </c>
      <c r="L84" s="240" t="s">
        <v>3332</v>
      </c>
      <c r="M84" s="240" t="s">
        <v>3353</v>
      </c>
      <c r="N84" s="240" t="s">
        <v>3310</v>
      </c>
      <c r="O84" s="240" t="s">
        <v>3327</v>
      </c>
      <c r="P84" s="240" t="s">
        <v>3341</v>
      </c>
    </row>
    <row r="85" spans="1:16" s="248" customFormat="1" ht="18" customHeight="1">
      <c r="A85" s="221" t="s">
        <v>2389</v>
      </c>
      <c r="B85" s="53">
        <v>2741</v>
      </c>
      <c r="C85" s="53">
        <v>2749</v>
      </c>
      <c r="D85" s="245">
        <v>5490</v>
      </c>
      <c r="E85" s="53">
        <v>423</v>
      </c>
      <c r="F85" s="53">
        <v>928</v>
      </c>
      <c r="G85" s="53">
        <v>1351</v>
      </c>
      <c r="H85" s="240" t="s">
        <v>3259</v>
      </c>
      <c r="I85" s="240" t="s">
        <v>3322</v>
      </c>
      <c r="J85" s="240" t="s">
        <v>3242</v>
      </c>
      <c r="K85" s="240" t="s">
        <v>3306</v>
      </c>
      <c r="L85" s="240" t="s">
        <v>3239</v>
      </c>
      <c r="M85" s="240" t="s">
        <v>3284</v>
      </c>
      <c r="N85" s="240" t="s">
        <v>3308</v>
      </c>
      <c r="O85" s="240" t="s">
        <v>3310</v>
      </c>
      <c r="P85" s="240" t="s">
        <v>3354</v>
      </c>
    </row>
    <row r="86" spans="1:16" s="248" customFormat="1" ht="18" customHeight="1">
      <c r="A86" s="221" t="s">
        <v>2390</v>
      </c>
      <c r="B86" s="53">
        <v>2578</v>
      </c>
      <c r="C86" s="53">
        <v>2639</v>
      </c>
      <c r="D86" s="245">
        <v>5217</v>
      </c>
      <c r="E86" s="53">
        <v>479</v>
      </c>
      <c r="F86" s="53">
        <v>790</v>
      </c>
      <c r="G86" s="53">
        <v>1269</v>
      </c>
      <c r="H86" s="240" t="s">
        <v>3259</v>
      </c>
      <c r="I86" s="240" t="s">
        <v>3322</v>
      </c>
      <c r="J86" s="240" t="s">
        <v>3242</v>
      </c>
      <c r="K86" s="240" t="s">
        <v>3246</v>
      </c>
      <c r="L86" s="240" t="s">
        <v>3340</v>
      </c>
      <c r="M86" s="240" t="s">
        <v>3336</v>
      </c>
      <c r="N86" s="240" t="s">
        <v>3332</v>
      </c>
      <c r="O86" s="240" t="s">
        <v>3343</v>
      </c>
      <c r="P86" s="240" t="s">
        <v>3323</v>
      </c>
    </row>
    <row r="87" spans="1:16" s="248" customFormat="1" ht="18" customHeight="1">
      <c r="A87" s="221" t="s">
        <v>2391</v>
      </c>
      <c r="B87" s="53">
        <v>2966</v>
      </c>
      <c r="C87" s="53">
        <v>2762</v>
      </c>
      <c r="D87" s="245">
        <v>5728</v>
      </c>
      <c r="E87" s="53">
        <v>548</v>
      </c>
      <c r="F87" s="53">
        <v>833</v>
      </c>
      <c r="G87" s="53">
        <v>1381</v>
      </c>
      <c r="H87" s="240" t="s">
        <v>3259</v>
      </c>
      <c r="I87" s="240" t="s">
        <v>3322</v>
      </c>
      <c r="J87" s="240" t="s">
        <v>3242</v>
      </c>
      <c r="K87" s="240" t="s">
        <v>3246</v>
      </c>
      <c r="L87" s="240" t="s">
        <v>3340</v>
      </c>
      <c r="M87" s="240" t="s">
        <v>3336</v>
      </c>
      <c r="N87" s="240" t="s">
        <v>3332</v>
      </c>
      <c r="O87" s="240" t="s">
        <v>3343</v>
      </c>
      <c r="P87" s="240" t="s">
        <v>3323</v>
      </c>
    </row>
    <row r="88" spans="1:16" s="248" customFormat="1" ht="18" customHeight="1">
      <c r="A88" s="232" t="s">
        <v>2392</v>
      </c>
      <c r="B88" s="254">
        <f t="shared" ref="B88:G88" si="4">SUM(B76:B87)</f>
        <v>33618</v>
      </c>
      <c r="C88" s="254">
        <f t="shared" si="4"/>
        <v>36038</v>
      </c>
      <c r="D88" s="254">
        <f t="shared" si="4"/>
        <v>69656</v>
      </c>
      <c r="E88" s="254">
        <f t="shared" si="4"/>
        <v>5848</v>
      </c>
      <c r="F88" s="254">
        <f t="shared" si="4"/>
        <v>10942</v>
      </c>
      <c r="G88" s="254">
        <f t="shared" si="4"/>
        <v>16790</v>
      </c>
      <c r="H88" s="814"/>
      <c r="I88" s="815"/>
      <c r="J88" s="815"/>
      <c r="K88" s="815"/>
      <c r="L88" s="815"/>
      <c r="M88" s="815"/>
      <c r="N88" s="815"/>
      <c r="O88" s="815"/>
      <c r="P88" s="816"/>
    </row>
    <row r="89" spans="1:16" s="248" customFormat="1" ht="18" customHeight="1">
      <c r="A89" s="232" t="s">
        <v>2393</v>
      </c>
      <c r="B89" s="817"/>
      <c r="C89" s="818"/>
      <c r="D89" s="818"/>
      <c r="E89" s="818"/>
      <c r="F89" s="818"/>
      <c r="G89" s="819"/>
      <c r="H89" s="236" t="s">
        <v>3259</v>
      </c>
      <c r="I89" s="236" t="s">
        <v>3322</v>
      </c>
      <c r="J89" s="236" t="s">
        <v>3242</v>
      </c>
      <c r="K89" s="236" t="s">
        <v>3302</v>
      </c>
      <c r="L89" s="236" t="s">
        <v>3332</v>
      </c>
      <c r="M89" s="236" t="s">
        <v>3353</v>
      </c>
      <c r="N89" s="236" t="s">
        <v>3310</v>
      </c>
      <c r="O89" s="236" t="s">
        <v>3327</v>
      </c>
      <c r="P89" s="236" t="s">
        <v>3341</v>
      </c>
    </row>
    <row r="90" spans="1:16" s="246" customFormat="1">
      <c r="A90" s="813"/>
      <c r="B90" s="813"/>
      <c r="C90" s="813"/>
      <c r="D90" s="813"/>
      <c r="E90" s="813"/>
      <c r="F90" s="813"/>
      <c r="G90" s="813"/>
      <c r="H90" s="813"/>
      <c r="I90" s="813"/>
      <c r="J90" s="813"/>
      <c r="K90" s="813"/>
      <c r="L90" s="813"/>
      <c r="M90" s="813"/>
      <c r="N90" s="813"/>
      <c r="O90" s="813"/>
      <c r="P90" s="813"/>
    </row>
    <row r="91" spans="1:16">
      <c r="A91" s="811" t="s">
        <v>3452</v>
      </c>
      <c r="B91" s="812"/>
      <c r="C91" s="812"/>
      <c r="D91" s="812"/>
    </row>
  </sheetData>
  <mergeCells count="48">
    <mergeCell ref="A1:P1"/>
    <mergeCell ref="A2:A3"/>
    <mergeCell ref="B2:D2"/>
    <mergeCell ref="E2:G2"/>
    <mergeCell ref="H2:J2"/>
    <mergeCell ref="K2:M2"/>
    <mergeCell ref="N2:P2"/>
    <mergeCell ref="H16:P16"/>
    <mergeCell ref="B17:G17"/>
    <mergeCell ref="A19:P19"/>
    <mergeCell ref="A20:A21"/>
    <mergeCell ref="B20:D20"/>
    <mergeCell ref="E20:G20"/>
    <mergeCell ref="H20:J20"/>
    <mergeCell ref="K20:M20"/>
    <mergeCell ref="N20:P20"/>
    <mergeCell ref="H34:P34"/>
    <mergeCell ref="B35:G35"/>
    <mergeCell ref="A37:P37"/>
    <mergeCell ref="A38:A39"/>
    <mergeCell ref="B38:D38"/>
    <mergeCell ref="E38:G38"/>
    <mergeCell ref="H38:J38"/>
    <mergeCell ref="K38:M38"/>
    <mergeCell ref="N38:P38"/>
    <mergeCell ref="H52:P52"/>
    <mergeCell ref="B53:G53"/>
    <mergeCell ref="A55:P55"/>
    <mergeCell ref="A56:A57"/>
    <mergeCell ref="B56:D56"/>
    <mergeCell ref="E56:G56"/>
    <mergeCell ref="H56:J56"/>
    <mergeCell ref="K56:M56"/>
    <mergeCell ref="N56:P56"/>
    <mergeCell ref="A91:D91"/>
    <mergeCell ref="A90:P90"/>
    <mergeCell ref="H88:P88"/>
    <mergeCell ref="B89:G89"/>
    <mergeCell ref="H70:P70"/>
    <mergeCell ref="B71:G71"/>
    <mergeCell ref="A73:P73"/>
    <mergeCell ref="A74:A75"/>
    <mergeCell ref="B74:D74"/>
    <mergeCell ref="E74:G74"/>
    <mergeCell ref="H74:J74"/>
    <mergeCell ref="K74:M74"/>
    <mergeCell ref="N74:P74"/>
    <mergeCell ref="A72:P7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33" zoomScale="85" zoomScaleNormal="85" workbookViewId="0">
      <selection activeCell="G44" sqref="G44"/>
    </sheetView>
  </sheetViews>
  <sheetFormatPr defaultColWidth="9.1796875" defaultRowHeight="10"/>
  <cols>
    <col min="1" max="1" width="5" style="79" customWidth="1"/>
    <col min="2" max="2" width="42.54296875" style="79" customWidth="1"/>
    <col min="3" max="3" width="25.54296875" style="79" customWidth="1"/>
    <col min="4" max="4" width="12.54296875" style="79" customWidth="1"/>
    <col min="5" max="5" width="11.1796875" style="79" customWidth="1"/>
    <col min="6" max="10" width="9.1796875" style="79"/>
    <col min="11" max="11" width="11.26953125" style="79" customWidth="1"/>
    <col min="12" max="16384" width="9.1796875" style="79"/>
  </cols>
  <sheetData>
    <row r="1" spans="1:11" ht="38.25" customHeight="1">
      <c r="A1" s="825" t="s">
        <v>3229</v>
      </c>
      <c r="B1" s="825"/>
      <c r="C1" s="825"/>
      <c r="D1" s="825"/>
      <c r="E1" s="825"/>
      <c r="F1" s="825"/>
      <c r="G1" s="825"/>
      <c r="H1" s="825"/>
      <c r="I1" s="825"/>
      <c r="J1" s="825"/>
      <c r="K1" s="825"/>
    </row>
    <row r="2" spans="1:11">
      <c r="A2" s="80">
        <v>1</v>
      </c>
      <c r="B2" s="749">
        <v>2</v>
      </c>
      <c r="C2" s="749"/>
      <c r="D2" s="749"/>
      <c r="E2" s="749"/>
      <c r="F2" s="80">
        <v>3</v>
      </c>
      <c r="G2" s="749">
        <v>4</v>
      </c>
      <c r="H2" s="749"/>
      <c r="I2" s="749">
        <v>5</v>
      </c>
      <c r="J2" s="749"/>
      <c r="K2" s="80">
        <v>6</v>
      </c>
    </row>
    <row r="3" spans="1:11" ht="45.75" customHeight="1">
      <c r="A3" s="824" t="s">
        <v>584</v>
      </c>
      <c r="B3" s="749" t="s">
        <v>318</v>
      </c>
      <c r="C3" s="749"/>
      <c r="D3" s="749"/>
      <c r="E3" s="749"/>
      <c r="F3" s="749" t="s">
        <v>187</v>
      </c>
      <c r="G3" s="749" t="s">
        <v>1274</v>
      </c>
      <c r="H3" s="826" t="s">
        <v>2362</v>
      </c>
      <c r="I3" s="749" t="s">
        <v>1275</v>
      </c>
      <c r="J3" s="826" t="s">
        <v>2363</v>
      </c>
      <c r="K3" s="749" t="s">
        <v>1276</v>
      </c>
    </row>
    <row r="4" spans="1:11" ht="55.5" customHeight="1">
      <c r="A4" s="827"/>
      <c r="B4" s="80" t="s">
        <v>2178</v>
      </c>
      <c r="C4" s="80" t="s">
        <v>2179</v>
      </c>
      <c r="D4" s="80" t="s">
        <v>2180</v>
      </c>
      <c r="E4" s="80" t="s">
        <v>2181</v>
      </c>
      <c r="F4" s="749"/>
      <c r="G4" s="749"/>
      <c r="H4" s="749"/>
      <c r="I4" s="749"/>
      <c r="J4" s="749"/>
      <c r="K4" s="749"/>
    </row>
    <row r="5" spans="1:11" ht="91.5" customHeight="1">
      <c r="A5" s="828"/>
      <c r="B5" s="80" t="s">
        <v>2182</v>
      </c>
      <c r="C5" s="80" t="s">
        <v>2183</v>
      </c>
      <c r="D5" s="183" t="s">
        <v>2347</v>
      </c>
      <c r="E5" s="183" t="s">
        <v>2361</v>
      </c>
      <c r="F5" s="749"/>
      <c r="G5" s="80" t="s">
        <v>2157</v>
      </c>
      <c r="H5" s="80" t="s">
        <v>2158</v>
      </c>
      <c r="I5" s="80" t="s">
        <v>2160</v>
      </c>
      <c r="J5" s="80" t="s">
        <v>2161</v>
      </c>
      <c r="K5" s="749"/>
    </row>
    <row r="6" spans="1:11">
      <c r="A6" s="824" t="s">
        <v>1758</v>
      </c>
      <c r="B6" s="824"/>
      <c r="C6" s="824"/>
      <c r="D6" s="824"/>
      <c r="E6" s="824"/>
      <c r="F6" s="824"/>
      <c r="G6" s="824"/>
      <c r="H6" s="824"/>
      <c r="I6" s="824"/>
      <c r="J6" s="824"/>
      <c r="K6" s="824"/>
    </row>
    <row r="7" spans="1:11" ht="20">
      <c r="A7" s="41">
        <v>1</v>
      </c>
      <c r="B7" s="41" t="s">
        <v>3020</v>
      </c>
      <c r="C7" s="41" t="s">
        <v>3021</v>
      </c>
      <c r="D7" s="41" t="s">
        <v>1831</v>
      </c>
      <c r="E7" s="41">
        <v>1465078</v>
      </c>
      <c r="F7" s="41" t="s">
        <v>188</v>
      </c>
      <c r="G7" s="173">
        <v>32</v>
      </c>
      <c r="H7" s="184">
        <v>7</v>
      </c>
      <c r="I7" s="173">
        <v>34</v>
      </c>
      <c r="J7" s="173">
        <v>28</v>
      </c>
      <c r="K7" s="173">
        <v>25</v>
      </c>
    </row>
    <row r="8" spans="1:11" ht="20">
      <c r="A8" s="41">
        <v>2</v>
      </c>
      <c r="B8" s="41" t="s">
        <v>3022</v>
      </c>
      <c r="C8" s="41" t="s">
        <v>3023</v>
      </c>
      <c r="D8" s="41" t="s">
        <v>1413</v>
      </c>
      <c r="E8" s="41">
        <v>1464011</v>
      </c>
      <c r="F8" s="41" t="s">
        <v>188</v>
      </c>
      <c r="G8" s="185">
        <v>21</v>
      </c>
      <c r="H8" s="185">
        <v>21</v>
      </c>
      <c r="I8" s="185">
        <v>28</v>
      </c>
      <c r="J8" s="185">
        <v>16</v>
      </c>
      <c r="K8" s="185">
        <v>42</v>
      </c>
    </row>
    <row r="9" spans="1:11" ht="20">
      <c r="A9" s="41">
        <v>3</v>
      </c>
      <c r="B9" s="41" t="s">
        <v>234</v>
      </c>
      <c r="C9" s="41" t="s">
        <v>3024</v>
      </c>
      <c r="D9" s="41" t="s">
        <v>236</v>
      </c>
      <c r="E9" s="41">
        <v>1428011</v>
      </c>
      <c r="F9" s="41" t="s">
        <v>188</v>
      </c>
      <c r="G9" s="186">
        <v>14</v>
      </c>
      <c r="H9" s="186">
        <v>5</v>
      </c>
      <c r="I9" s="186">
        <v>15</v>
      </c>
      <c r="J9" s="186">
        <v>10</v>
      </c>
      <c r="K9" s="186">
        <v>14</v>
      </c>
    </row>
    <row r="10" spans="1:11" ht="20">
      <c r="A10" s="41">
        <v>4</v>
      </c>
      <c r="B10" s="41" t="s">
        <v>3025</v>
      </c>
      <c r="C10" s="41" t="s">
        <v>3026</v>
      </c>
      <c r="D10" s="41" t="s">
        <v>2317</v>
      </c>
      <c r="E10" s="41">
        <v>1411011</v>
      </c>
      <c r="F10" s="41" t="s">
        <v>188</v>
      </c>
      <c r="G10" s="174">
        <v>8</v>
      </c>
      <c r="H10" s="174">
        <v>8</v>
      </c>
      <c r="I10" s="174">
        <v>4</v>
      </c>
      <c r="J10" s="174">
        <v>4</v>
      </c>
      <c r="K10" s="174">
        <v>35</v>
      </c>
    </row>
    <row r="11" spans="1:11" ht="20">
      <c r="A11" s="41">
        <v>5</v>
      </c>
      <c r="B11" s="41" t="s">
        <v>3027</v>
      </c>
      <c r="C11" s="41" t="s">
        <v>3028</v>
      </c>
      <c r="D11" s="41" t="s">
        <v>206</v>
      </c>
      <c r="E11" s="41">
        <v>1412011</v>
      </c>
      <c r="F11" s="41" t="s">
        <v>188</v>
      </c>
      <c r="G11" s="187">
        <v>13</v>
      </c>
      <c r="H11" s="187">
        <v>8</v>
      </c>
      <c r="I11" s="187">
        <v>18</v>
      </c>
      <c r="J11" s="187">
        <v>18</v>
      </c>
      <c r="K11" s="187">
        <v>25</v>
      </c>
    </row>
    <row r="12" spans="1:11" ht="20">
      <c r="A12" s="41">
        <v>6</v>
      </c>
      <c r="B12" s="41" t="s">
        <v>3029</v>
      </c>
      <c r="C12" s="41" t="s">
        <v>3030</v>
      </c>
      <c r="D12" s="41" t="s">
        <v>678</v>
      </c>
      <c r="E12" s="41">
        <v>1413011</v>
      </c>
      <c r="F12" s="41" t="s">
        <v>188</v>
      </c>
      <c r="G12" s="185">
        <v>7</v>
      </c>
      <c r="H12" s="185">
        <v>3</v>
      </c>
      <c r="I12" s="185">
        <v>22</v>
      </c>
      <c r="J12" s="185">
        <v>17</v>
      </c>
      <c r="K12" s="185">
        <v>4</v>
      </c>
    </row>
    <row r="13" spans="1:11" ht="20">
      <c r="A13" s="41">
        <v>7</v>
      </c>
      <c r="B13" s="41" t="s">
        <v>602</v>
      </c>
      <c r="C13" s="41" t="s">
        <v>3031</v>
      </c>
      <c r="D13" s="41" t="s">
        <v>604</v>
      </c>
      <c r="E13" s="41">
        <v>1416011</v>
      </c>
      <c r="F13" s="41" t="s">
        <v>188</v>
      </c>
      <c r="G13" s="83">
        <v>20</v>
      </c>
      <c r="H13" s="83">
        <v>17</v>
      </c>
      <c r="I13" s="83">
        <v>15</v>
      </c>
      <c r="J13" s="83">
        <v>15</v>
      </c>
      <c r="K13" s="83">
        <v>18</v>
      </c>
    </row>
    <row r="14" spans="1:11" ht="20">
      <c r="A14" s="41">
        <v>8</v>
      </c>
      <c r="B14" s="41" t="s">
        <v>669</v>
      </c>
      <c r="C14" s="41" t="s">
        <v>3032</v>
      </c>
      <c r="D14" s="41" t="s">
        <v>670</v>
      </c>
      <c r="E14" s="41">
        <v>1414011</v>
      </c>
      <c r="F14" s="41" t="s">
        <v>188</v>
      </c>
      <c r="G14" s="188">
        <v>11</v>
      </c>
      <c r="H14" s="188">
        <v>11</v>
      </c>
      <c r="I14" s="188">
        <v>16</v>
      </c>
      <c r="J14" s="188">
        <v>10</v>
      </c>
      <c r="K14" s="188">
        <v>12</v>
      </c>
    </row>
    <row r="15" spans="1:11" ht="20">
      <c r="A15" s="41">
        <v>9</v>
      </c>
      <c r="B15" s="41" t="s">
        <v>3033</v>
      </c>
      <c r="C15" s="41" t="s">
        <v>3034</v>
      </c>
      <c r="D15" s="41" t="s">
        <v>662</v>
      </c>
      <c r="E15" s="41">
        <v>1420011</v>
      </c>
      <c r="F15" s="41" t="s">
        <v>188</v>
      </c>
      <c r="G15" s="189">
        <v>7</v>
      </c>
      <c r="H15" s="189">
        <v>7</v>
      </c>
      <c r="I15" s="189">
        <v>20</v>
      </c>
      <c r="J15" s="189">
        <v>10</v>
      </c>
      <c r="K15" s="189">
        <v>5</v>
      </c>
    </row>
    <row r="16" spans="1:11" ht="20">
      <c r="A16" s="41">
        <v>10</v>
      </c>
      <c r="B16" s="41" t="s">
        <v>3035</v>
      </c>
      <c r="C16" s="41" t="s">
        <v>3036</v>
      </c>
      <c r="D16" s="190" t="s">
        <v>303</v>
      </c>
      <c r="E16" s="41">
        <v>1403011</v>
      </c>
      <c r="F16" s="41" t="s">
        <v>188</v>
      </c>
      <c r="G16" s="82">
        <v>16</v>
      </c>
      <c r="H16" s="82">
        <v>12</v>
      </c>
      <c r="I16" s="82">
        <v>14</v>
      </c>
      <c r="J16" s="82">
        <v>14</v>
      </c>
      <c r="K16" s="82">
        <v>6</v>
      </c>
    </row>
    <row r="17" spans="1:11" ht="20">
      <c r="A17" s="41">
        <v>11</v>
      </c>
      <c r="B17" s="41" t="s">
        <v>1046</v>
      </c>
      <c r="C17" s="41" t="s">
        <v>3037</v>
      </c>
      <c r="D17" s="41" t="s">
        <v>1047</v>
      </c>
      <c r="E17" s="41">
        <v>1462011</v>
      </c>
      <c r="F17" s="41" t="s">
        <v>188</v>
      </c>
      <c r="G17" s="185">
        <v>38</v>
      </c>
      <c r="H17" s="185">
        <v>34</v>
      </c>
      <c r="I17" s="185">
        <v>44</v>
      </c>
      <c r="J17" s="185">
        <v>28</v>
      </c>
      <c r="K17" s="185">
        <v>9</v>
      </c>
    </row>
    <row r="18" spans="1:11" ht="20">
      <c r="A18" s="41">
        <v>12</v>
      </c>
      <c r="B18" s="41" t="s">
        <v>760</v>
      </c>
      <c r="C18" s="41" t="s">
        <v>3038</v>
      </c>
      <c r="D18" s="41" t="s">
        <v>762</v>
      </c>
      <c r="E18" s="41">
        <v>1465118</v>
      </c>
      <c r="F18" s="41" t="s">
        <v>188</v>
      </c>
      <c r="G18" s="191">
        <v>19</v>
      </c>
      <c r="H18" s="191">
        <v>14</v>
      </c>
      <c r="I18" s="191">
        <v>26</v>
      </c>
      <c r="J18" s="191">
        <v>0</v>
      </c>
      <c r="K18" s="191">
        <v>14</v>
      </c>
    </row>
    <row r="19" spans="1:11" ht="20">
      <c r="A19" s="41">
        <v>13</v>
      </c>
      <c r="B19" s="192" t="s">
        <v>3039</v>
      </c>
      <c r="C19" s="192" t="s">
        <v>3040</v>
      </c>
      <c r="D19" s="41" t="s">
        <v>66</v>
      </c>
      <c r="E19" s="192">
        <v>1463011</v>
      </c>
      <c r="F19" s="41" t="s">
        <v>188</v>
      </c>
      <c r="G19" s="193">
        <v>14</v>
      </c>
      <c r="H19" s="193">
        <v>8</v>
      </c>
      <c r="I19" s="193">
        <v>44</v>
      </c>
      <c r="J19" s="193">
        <v>33</v>
      </c>
      <c r="K19" s="193">
        <v>28</v>
      </c>
    </row>
    <row r="20" spans="1:11" ht="20">
      <c r="A20" s="41">
        <v>14</v>
      </c>
      <c r="B20" s="41" t="s">
        <v>3041</v>
      </c>
      <c r="C20" s="41" t="s">
        <v>3042</v>
      </c>
      <c r="D20" s="41" t="s">
        <v>997</v>
      </c>
      <c r="E20" s="41" t="s">
        <v>3043</v>
      </c>
      <c r="F20" s="41" t="s">
        <v>188</v>
      </c>
      <c r="G20" s="194">
        <v>43</v>
      </c>
      <c r="H20" s="194">
        <v>43</v>
      </c>
      <c r="I20" s="194">
        <v>32</v>
      </c>
      <c r="J20" s="194">
        <v>21</v>
      </c>
      <c r="K20" s="194">
        <v>15</v>
      </c>
    </row>
    <row r="21" spans="1:11" ht="20">
      <c r="A21" s="41">
        <v>15</v>
      </c>
      <c r="B21" s="41" t="s">
        <v>3044</v>
      </c>
      <c r="C21" s="41" t="s">
        <v>3045</v>
      </c>
      <c r="D21" s="41" t="s">
        <v>1663</v>
      </c>
      <c r="E21" s="41">
        <v>1465188</v>
      </c>
      <c r="F21" s="41" t="s">
        <v>188</v>
      </c>
      <c r="G21" s="189">
        <v>44</v>
      </c>
      <c r="H21" s="189">
        <v>28</v>
      </c>
      <c r="I21" s="189">
        <v>11</v>
      </c>
      <c r="J21" s="189">
        <v>7</v>
      </c>
      <c r="K21" s="189">
        <v>34</v>
      </c>
    </row>
    <row r="22" spans="1:11" ht="20">
      <c r="A22" s="41">
        <v>16</v>
      </c>
      <c r="B22" s="41" t="s">
        <v>3046</v>
      </c>
      <c r="C22" s="41" t="s">
        <v>3047</v>
      </c>
      <c r="D22" s="41" t="s">
        <v>1555</v>
      </c>
      <c r="E22" s="41">
        <v>1461011</v>
      </c>
      <c r="F22" s="41" t="s">
        <v>188</v>
      </c>
      <c r="G22" s="189">
        <v>35</v>
      </c>
      <c r="H22" s="202" t="s">
        <v>3048</v>
      </c>
      <c r="I22" s="189">
        <v>20</v>
      </c>
      <c r="J22" s="202" t="s">
        <v>3048</v>
      </c>
      <c r="K22" s="189">
        <v>18</v>
      </c>
    </row>
    <row r="23" spans="1:11" ht="20">
      <c r="A23" s="41">
        <v>17</v>
      </c>
      <c r="B23" s="41" t="s">
        <v>2917</v>
      </c>
      <c r="C23" s="41" t="s">
        <v>3049</v>
      </c>
      <c r="D23" s="41" t="s">
        <v>457</v>
      </c>
      <c r="E23" s="41">
        <v>1465078</v>
      </c>
      <c r="F23" s="41" t="s">
        <v>188</v>
      </c>
      <c r="G23" s="189">
        <v>25</v>
      </c>
      <c r="H23" s="189">
        <v>22</v>
      </c>
      <c r="I23" s="189">
        <v>22</v>
      </c>
      <c r="J23" s="189">
        <v>16</v>
      </c>
      <c r="K23" s="189">
        <v>11</v>
      </c>
    </row>
    <row r="24" spans="1:11" ht="20">
      <c r="A24" s="41">
        <v>18</v>
      </c>
      <c r="B24" s="192" t="s">
        <v>717</v>
      </c>
      <c r="C24" s="192" t="s">
        <v>3050</v>
      </c>
      <c r="D24" s="192" t="s">
        <v>674</v>
      </c>
      <c r="E24" s="192" t="s">
        <v>673</v>
      </c>
      <c r="F24" s="41" t="s">
        <v>188</v>
      </c>
      <c r="G24" s="195">
        <v>13</v>
      </c>
      <c r="H24" s="195">
        <v>10</v>
      </c>
      <c r="I24" s="195">
        <v>31</v>
      </c>
      <c r="J24" s="195">
        <v>20</v>
      </c>
      <c r="K24" s="195">
        <v>8</v>
      </c>
    </row>
    <row r="25" spans="1:11" ht="20">
      <c r="A25" s="41">
        <v>19</v>
      </c>
      <c r="B25" s="41" t="s">
        <v>3051</v>
      </c>
      <c r="C25" s="41" t="s">
        <v>3052</v>
      </c>
      <c r="D25" s="41" t="s">
        <v>941</v>
      </c>
      <c r="E25" s="41">
        <v>1463011</v>
      </c>
      <c r="F25" s="41" t="s">
        <v>188</v>
      </c>
      <c r="G25" s="5">
        <v>33</v>
      </c>
      <c r="H25" s="5">
        <v>31</v>
      </c>
      <c r="I25" s="5">
        <v>31</v>
      </c>
      <c r="J25" s="5">
        <v>17</v>
      </c>
      <c r="K25" s="5">
        <v>19</v>
      </c>
    </row>
    <row r="26" spans="1:11" ht="20">
      <c r="A26" s="41">
        <v>20</v>
      </c>
      <c r="B26" s="41" t="s">
        <v>3053</v>
      </c>
      <c r="C26" s="41" t="s">
        <v>3054</v>
      </c>
      <c r="D26" s="41" t="s">
        <v>968</v>
      </c>
      <c r="E26" s="41">
        <v>1464108</v>
      </c>
      <c r="F26" s="41" t="s">
        <v>188</v>
      </c>
      <c r="G26" s="173">
        <v>14</v>
      </c>
      <c r="H26" s="173">
        <v>10</v>
      </c>
      <c r="I26" s="173">
        <v>10</v>
      </c>
      <c r="J26" s="173">
        <v>9</v>
      </c>
      <c r="K26" s="173">
        <v>14</v>
      </c>
    </row>
    <row r="27" spans="1:11" ht="20">
      <c r="A27" s="41">
        <v>21</v>
      </c>
      <c r="B27" s="41" t="s">
        <v>3055</v>
      </c>
      <c r="C27" s="41" t="s">
        <v>3056</v>
      </c>
      <c r="D27" s="41" t="s">
        <v>472</v>
      </c>
      <c r="E27" s="41">
        <v>1405044</v>
      </c>
      <c r="F27" s="41" t="s">
        <v>188</v>
      </c>
      <c r="G27" s="194">
        <v>32</v>
      </c>
      <c r="H27" s="194">
        <v>25</v>
      </c>
      <c r="I27" s="194">
        <v>28</v>
      </c>
      <c r="J27" s="194">
        <v>28</v>
      </c>
      <c r="K27" s="194">
        <v>17</v>
      </c>
    </row>
    <row r="28" spans="1:11" ht="20">
      <c r="A28" s="41">
        <v>22</v>
      </c>
      <c r="B28" s="41" t="s">
        <v>1229</v>
      </c>
      <c r="C28" s="41" t="s">
        <v>3057</v>
      </c>
      <c r="D28" s="41" t="s">
        <v>1659</v>
      </c>
      <c r="E28" s="41">
        <v>1465088</v>
      </c>
      <c r="F28" s="41" t="s">
        <v>188</v>
      </c>
      <c r="G28" s="196">
        <v>38</v>
      </c>
      <c r="H28" s="196">
        <v>23</v>
      </c>
      <c r="I28" s="196">
        <v>20</v>
      </c>
      <c r="J28" s="196">
        <v>11</v>
      </c>
      <c r="K28" s="196">
        <v>24</v>
      </c>
    </row>
    <row r="29" spans="1:11" ht="20">
      <c r="A29" s="41">
        <v>23</v>
      </c>
      <c r="B29" s="41" t="s">
        <v>1162</v>
      </c>
      <c r="C29" s="41" t="s">
        <v>3058</v>
      </c>
      <c r="D29" s="41" t="s">
        <v>1696</v>
      </c>
      <c r="E29" s="41">
        <v>1434124</v>
      </c>
      <c r="F29" s="41" t="s">
        <v>188</v>
      </c>
      <c r="G29" s="189">
        <v>30</v>
      </c>
      <c r="H29" s="189">
        <v>29</v>
      </c>
      <c r="I29" s="189">
        <v>23</v>
      </c>
      <c r="J29" s="189">
        <v>20</v>
      </c>
      <c r="K29" s="189">
        <v>13</v>
      </c>
    </row>
    <row r="30" spans="1:11" ht="20">
      <c r="A30" s="41">
        <v>24</v>
      </c>
      <c r="B30" s="41" t="s">
        <v>3059</v>
      </c>
      <c r="C30" s="41" t="s">
        <v>3060</v>
      </c>
      <c r="D30" s="41" t="s">
        <v>280</v>
      </c>
      <c r="E30" s="41">
        <v>1465058</v>
      </c>
      <c r="F30" s="41" t="s">
        <v>188</v>
      </c>
      <c r="G30" s="197">
        <v>38</v>
      </c>
      <c r="H30" s="197">
        <v>30</v>
      </c>
      <c r="I30" s="197">
        <v>38</v>
      </c>
      <c r="J30" s="197">
        <v>37</v>
      </c>
      <c r="K30" s="197">
        <v>51</v>
      </c>
    </row>
    <row r="31" spans="1:11" ht="20">
      <c r="A31" s="41">
        <v>25</v>
      </c>
      <c r="B31" s="41" t="s">
        <v>98</v>
      </c>
      <c r="C31" s="41" t="s">
        <v>3061</v>
      </c>
      <c r="D31" s="41" t="s">
        <v>794</v>
      </c>
      <c r="E31" s="41">
        <v>1435054</v>
      </c>
      <c r="F31" s="41" t="s">
        <v>188</v>
      </c>
      <c r="G31" s="185">
        <v>16</v>
      </c>
      <c r="H31" s="185">
        <v>16</v>
      </c>
      <c r="I31" s="185">
        <v>30</v>
      </c>
      <c r="J31" s="185">
        <v>29</v>
      </c>
      <c r="K31" s="185">
        <v>3</v>
      </c>
    </row>
    <row r="32" spans="1:11" ht="20">
      <c r="A32" s="41">
        <v>26</v>
      </c>
      <c r="B32" s="41" t="s">
        <v>125</v>
      </c>
      <c r="C32" s="41" t="s">
        <v>3062</v>
      </c>
      <c r="D32" s="41" t="s">
        <v>1073</v>
      </c>
      <c r="E32" s="41">
        <v>1465068</v>
      </c>
      <c r="F32" s="41" t="s">
        <v>188</v>
      </c>
      <c r="G32" s="198" t="s">
        <v>808</v>
      </c>
      <c r="H32" s="198" t="s">
        <v>831</v>
      </c>
      <c r="I32" s="198" t="s">
        <v>1768</v>
      </c>
      <c r="J32" s="198" t="s">
        <v>846</v>
      </c>
      <c r="K32" s="198" t="s">
        <v>135</v>
      </c>
    </row>
    <row r="33" spans="1:11" ht="20">
      <c r="A33" s="41">
        <v>27</v>
      </c>
      <c r="B33" s="41" t="s">
        <v>3063</v>
      </c>
      <c r="C33" s="41" t="s">
        <v>3064</v>
      </c>
      <c r="D33" s="41" t="s">
        <v>1073</v>
      </c>
      <c r="E33" s="41">
        <v>1465068</v>
      </c>
      <c r="F33" s="41" t="s">
        <v>188</v>
      </c>
      <c r="G33" s="198" t="s">
        <v>875</v>
      </c>
      <c r="H33" s="198" t="s">
        <v>616</v>
      </c>
      <c r="I33" s="198" t="s">
        <v>817</v>
      </c>
      <c r="J33" s="198" t="s">
        <v>918</v>
      </c>
      <c r="K33" s="198" t="s">
        <v>841</v>
      </c>
    </row>
    <row r="34" spans="1:11" ht="20">
      <c r="A34" s="41">
        <v>28</v>
      </c>
      <c r="B34" s="41" t="s">
        <v>1711</v>
      </c>
      <c r="C34" s="192" t="s">
        <v>3065</v>
      </c>
      <c r="D34" s="192" t="s">
        <v>1712</v>
      </c>
      <c r="E34" s="192">
        <v>1407054</v>
      </c>
      <c r="F34" s="41" t="s">
        <v>188</v>
      </c>
      <c r="G34" s="83">
        <v>8</v>
      </c>
      <c r="H34" s="83">
        <v>6</v>
      </c>
      <c r="I34" s="83">
        <v>19</v>
      </c>
      <c r="J34" s="83">
        <v>13</v>
      </c>
      <c r="K34" s="83">
        <v>5</v>
      </c>
    </row>
    <row r="35" spans="1:11" ht="30">
      <c r="A35" s="41">
        <v>29</v>
      </c>
      <c r="B35" s="41" t="s">
        <v>3066</v>
      </c>
      <c r="C35" s="41" t="s">
        <v>3067</v>
      </c>
      <c r="D35" s="41" t="s">
        <v>1530</v>
      </c>
      <c r="E35" s="41">
        <v>1465048</v>
      </c>
      <c r="F35" s="41" t="s">
        <v>188</v>
      </c>
      <c r="G35" s="83">
        <v>31</v>
      </c>
      <c r="H35" s="83">
        <v>31</v>
      </c>
      <c r="I35" s="83">
        <v>26</v>
      </c>
      <c r="J35" s="83">
        <v>15</v>
      </c>
      <c r="K35" s="83">
        <v>12</v>
      </c>
    </row>
    <row r="36" spans="1:11" ht="20">
      <c r="A36" s="41">
        <v>30</v>
      </c>
      <c r="B36" s="41" t="s">
        <v>2761</v>
      </c>
      <c r="C36" s="41" t="s">
        <v>3068</v>
      </c>
      <c r="D36" s="41" t="s">
        <v>1537</v>
      </c>
      <c r="E36" s="41">
        <v>1465058</v>
      </c>
      <c r="F36" s="41" t="s">
        <v>188</v>
      </c>
      <c r="G36" s="124">
        <v>18</v>
      </c>
      <c r="H36" s="124">
        <v>18</v>
      </c>
      <c r="I36" s="124">
        <v>35</v>
      </c>
      <c r="J36" s="124">
        <v>29</v>
      </c>
      <c r="K36" s="124">
        <v>12</v>
      </c>
    </row>
    <row r="37" spans="1:11">
      <c r="A37" s="41">
        <v>31</v>
      </c>
      <c r="B37" s="199" t="s">
        <v>274</v>
      </c>
      <c r="C37" s="199" t="s">
        <v>3230</v>
      </c>
      <c r="D37" s="200" t="s">
        <v>276</v>
      </c>
      <c r="E37" s="200" t="s">
        <v>3231</v>
      </c>
      <c r="F37" s="173" t="s">
        <v>188</v>
      </c>
      <c r="G37" s="185">
        <v>16</v>
      </c>
      <c r="H37" s="185">
        <v>9</v>
      </c>
      <c r="I37" s="185">
        <v>24</v>
      </c>
      <c r="J37" s="185">
        <v>4</v>
      </c>
      <c r="K37" s="185">
        <v>10</v>
      </c>
    </row>
    <row r="38" spans="1:11">
      <c r="A38" s="41"/>
      <c r="B38" s="199"/>
      <c r="C38" s="199"/>
      <c r="D38" s="200"/>
      <c r="E38" s="200"/>
      <c r="F38" s="173"/>
      <c r="G38" s="185"/>
      <c r="H38" s="185"/>
      <c r="I38" s="185"/>
      <c r="J38" s="185"/>
      <c r="K38" s="185"/>
    </row>
    <row r="39" spans="1:11" ht="10.5">
      <c r="A39" s="829" t="s">
        <v>3203</v>
      </c>
      <c r="B39" s="829"/>
      <c r="C39" s="829"/>
      <c r="D39" s="829"/>
      <c r="E39" s="829"/>
      <c r="F39" s="829"/>
      <c r="G39" s="201">
        <f>SUM(G7:G37)</f>
        <v>654</v>
      </c>
      <c r="H39" s="201">
        <f t="shared" ref="H39:K39" si="0">SUM(H7:H37)</f>
        <v>486</v>
      </c>
      <c r="I39" s="201">
        <f t="shared" si="0"/>
        <v>700</v>
      </c>
      <c r="J39" s="201">
        <f t="shared" si="0"/>
        <v>479</v>
      </c>
      <c r="K39" s="201">
        <f t="shared" si="0"/>
        <v>503</v>
      </c>
    </row>
    <row r="40" spans="1:11">
      <c r="A40" s="824" t="s">
        <v>581</v>
      </c>
      <c r="B40" s="824"/>
      <c r="C40" s="824"/>
      <c r="D40" s="824"/>
      <c r="E40" s="824"/>
      <c r="F40" s="824"/>
      <c r="G40" s="824"/>
      <c r="H40" s="824"/>
      <c r="I40" s="824"/>
      <c r="J40" s="824"/>
      <c r="K40" s="824"/>
    </row>
    <row r="41" spans="1:11" ht="20">
      <c r="A41" s="203" t="s">
        <v>1027</v>
      </c>
      <c r="B41" s="203" t="s">
        <v>1084</v>
      </c>
      <c r="C41" s="203" t="s">
        <v>3070</v>
      </c>
      <c r="D41" s="204" t="s">
        <v>2303</v>
      </c>
      <c r="E41" s="203" t="s">
        <v>1085</v>
      </c>
      <c r="F41" s="203" t="s">
        <v>316</v>
      </c>
      <c r="G41" s="375" t="s">
        <v>731</v>
      </c>
      <c r="H41" s="202" t="s">
        <v>731</v>
      </c>
      <c r="I41" s="202" t="s">
        <v>272</v>
      </c>
      <c r="J41" s="202" t="s">
        <v>224</v>
      </c>
      <c r="K41" s="202" t="s">
        <v>1174</v>
      </c>
    </row>
    <row r="42" spans="1:11" ht="20">
      <c r="A42" s="205" t="s">
        <v>786</v>
      </c>
      <c r="B42" s="205" t="s">
        <v>1087</v>
      </c>
      <c r="C42" s="205" t="s">
        <v>3069</v>
      </c>
      <c r="D42" s="206" t="s">
        <v>1699</v>
      </c>
      <c r="E42" s="205" t="s">
        <v>1088</v>
      </c>
      <c r="F42" s="205" t="s">
        <v>316</v>
      </c>
      <c r="G42" s="207" t="s">
        <v>130</v>
      </c>
      <c r="H42" s="207" t="s">
        <v>130</v>
      </c>
      <c r="I42" s="207" t="s">
        <v>858</v>
      </c>
      <c r="J42" s="207" t="s">
        <v>858</v>
      </c>
      <c r="K42" s="207" t="s">
        <v>916</v>
      </c>
    </row>
    <row r="43" spans="1:11" ht="20">
      <c r="A43" s="208" t="s">
        <v>787</v>
      </c>
      <c r="B43" s="208" t="s">
        <v>1089</v>
      </c>
      <c r="C43" s="208" t="s">
        <v>1575</v>
      </c>
      <c r="D43" s="208" t="s">
        <v>682</v>
      </c>
      <c r="E43" s="209" t="s">
        <v>476</v>
      </c>
      <c r="F43" s="210" t="s">
        <v>316</v>
      </c>
      <c r="G43" s="202" t="s">
        <v>615</v>
      </c>
      <c r="H43" s="202" t="s">
        <v>615</v>
      </c>
      <c r="I43" s="202" t="s">
        <v>224</v>
      </c>
      <c r="J43" s="202" t="s">
        <v>224</v>
      </c>
      <c r="K43" s="202" t="s">
        <v>1842</v>
      </c>
    </row>
    <row r="44" spans="1:11" ht="20">
      <c r="A44" s="211" t="s">
        <v>788</v>
      </c>
      <c r="B44" s="211" t="s">
        <v>1091</v>
      </c>
      <c r="C44" s="211" t="s">
        <v>1574</v>
      </c>
      <c r="D44" s="211" t="s">
        <v>1726</v>
      </c>
      <c r="E44" s="212" t="s">
        <v>477</v>
      </c>
      <c r="F44" s="211" t="s">
        <v>316</v>
      </c>
      <c r="G44" s="207" t="s">
        <v>805</v>
      </c>
      <c r="H44" s="207" t="s">
        <v>805</v>
      </c>
      <c r="I44" s="207" t="s">
        <v>912</v>
      </c>
      <c r="J44" s="207" t="s">
        <v>912</v>
      </c>
      <c r="K44" s="207" t="s">
        <v>400</v>
      </c>
    </row>
    <row r="45" spans="1:11" ht="30">
      <c r="A45" s="78" t="s">
        <v>790</v>
      </c>
      <c r="B45" s="1" t="s">
        <v>85</v>
      </c>
      <c r="C45" s="1" t="s">
        <v>1573</v>
      </c>
      <c r="D45" s="78" t="s">
        <v>1576</v>
      </c>
      <c r="E45" s="78" t="s">
        <v>478</v>
      </c>
      <c r="F45" s="16" t="s">
        <v>316</v>
      </c>
      <c r="G45" s="202" t="s">
        <v>856</v>
      </c>
      <c r="H45" s="202" t="s">
        <v>856</v>
      </c>
      <c r="I45" s="202" t="s">
        <v>831</v>
      </c>
      <c r="J45" s="202" t="s">
        <v>831</v>
      </c>
      <c r="K45" s="202" t="s">
        <v>397</v>
      </c>
    </row>
    <row r="46" spans="1:11" ht="10.5">
      <c r="A46" s="830" t="s">
        <v>1401</v>
      </c>
      <c r="B46" s="830"/>
      <c r="C46" s="830"/>
      <c r="D46" s="830"/>
      <c r="E46" s="830"/>
      <c r="F46" s="213" t="s">
        <v>316</v>
      </c>
      <c r="G46" s="214">
        <v>321</v>
      </c>
      <c r="H46" s="214">
        <v>300</v>
      </c>
      <c r="I46" s="214">
        <v>184</v>
      </c>
      <c r="J46" s="214">
        <v>179</v>
      </c>
      <c r="K46" s="214">
        <v>1885</v>
      </c>
    </row>
    <row r="47" spans="1:11">
      <c r="A47" s="749" t="s">
        <v>582</v>
      </c>
      <c r="B47" s="749"/>
      <c r="C47" s="749"/>
      <c r="D47" s="749"/>
      <c r="E47" s="749"/>
      <c r="F47" s="749"/>
      <c r="G47" s="824"/>
      <c r="H47" s="824"/>
      <c r="I47" s="824"/>
      <c r="J47" s="824"/>
      <c r="K47" s="824"/>
    </row>
    <row r="48" spans="1:11" ht="30">
      <c r="A48" s="215">
        <v>1</v>
      </c>
      <c r="B48" s="78" t="s">
        <v>1101</v>
      </c>
      <c r="C48" s="78" t="s">
        <v>1102</v>
      </c>
      <c r="D48" s="216" t="s">
        <v>2301</v>
      </c>
      <c r="E48" s="78" t="s">
        <v>1103</v>
      </c>
      <c r="F48" s="217" t="s">
        <v>1109</v>
      </c>
      <c r="G48" s="202" t="s">
        <v>715</v>
      </c>
      <c r="H48" s="202" t="s">
        <v>715</v>
      </c>
      <c r="I48" s="202" t="s">
        <v>709</v>
      </c>
      <c r="J48" s="202" t="s">
        <v>709</v>
      </c>
      <c r="K48" s="202" t="s">
        <v>138</v>
      </c>
    </row>
    <row r="49" spans="1:11" ht="20">
      <c r="A49" s="215">
        <v>2</v>
      </c>
      <c r="B49" s="78" t="s">
        <v>1104</v>
      </c>
      <c r="C49" s="78" t="s">
        <v>1105</v>
      </c>
      <c r="D49" s="216" t="s">
        <v>2301</v>
      </c>
      <c r="E49" s="78" t="s">
        <v>1106</v>
      </c>
      <c r="F49" s="217" t="s">
        <v>1109</v>
      </c>
      <c r="G49" s="202" t="s">
        <v>714</v>
      </c>
      <c r="H49" s="202" t="s">
        <v>714</v>
      </c>
      <c r="I49" s="202" t="s">
        <v>1739</v>
      </c>
      <c r="J49" s="202" t="s">
        <v>1739</v>
      </c>
      <c r="K49" s="202" t="s">
        <v>711</v>
      </c>
    </row>
    <row r="50" spans="1:11" ht="20">
      <c r="A50" s="215">
        <v>3</v>
      </c>
      <c r="B50" s="78" t="s">
        <v>1107</v>
      </c>
      <c r="C50" s="78" t="s">
        <v>1108</v>
      </c>
      <c r="D50" s="78" t="s">
        <v>2301</v>
      </c>
      <c r="E50" s="208" t="s">
        <v>1729</v>
      </c>
      <c r="F50" s="217" t="s">
        <v>1109</v>
      </c>
      <c r="G50" s="202" t="s">
        <v>715</v>
      </c>
      <c r="H50" s="202" t="s">
        <v>715</v>
      </c>
      <c r="I50" s="202" t="s">
        <v>1739</v>
      </c>
      <c r="J50" s="202" t="s">
        <v>1739</v>
      </c>
      <c r="K50" s="202" t="s">
        <v>711</v>
      </c>
    </row>
    <row r="51" spans="1:11" ht="12.75" customHeight="1">
      <c r="A51" s="751" t="s">
        <v>1401</v>
      </c>
      <c r="B51" s="751"/>
      <c r="C51" s="751"/>
      <c r="D51" s="751"/>
      <c r="E51" s="751"/>
      <c r="F51" s="218" t="s">
        <v>583</v>
      </c>
      <c r="G51" s="214">
        <v>20</v>
      </c>
      <c r="H51" s="214">
        <v>20</v>
      </c>
      <c r="I51" s="214">
        <v>1</v>
      </c>
      <c r="J51" s="214">
        <v>1</v>
      </c>
      <c r="K51" s="214">
        <v>14</v>
      </c>
    </row>
  </sheetData>
  <mergeCells count="18">
    <mergeCell ref="A39:F39"/>
    <mergeCell ref="A40:K40"/>
    <mergeCell ref="A46:E46"/>
    <mergeCell ref="A47:K47"/>
    <mergeCell ref="A51:E51"/>
    <mergeCell ref="A6:K6"/>
    <mergeCell ref="A1:K1"/>
    <mergeCell ref="B2:E2"/>
    <mergeCell ref="G2:H2"/>
    <mergeCell ref="I2:J2"/>
    <mergeCell ref="B3:E3"/>
    <mergeCell ref="F3:F5"/>
    <mergeCell ref="G3:G4"/>
    <mergeCell ref="H3:H4"/>
    <mergeCell ref="I3:I4"/>
    <mergeCell ref="J3:J4"/>
    <mergeCell ref="A3:A5"/>
    <mergeCell ref="K3:K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zoomScale="85" zoomScaleNormal="85" workbookViewId="0">
      <selection sqref="A1:M1"/>
    </sheetView>
  </sheetViews>
  <sheetFormatPr defaultColWidth="9.1796875" defaultRowHeight="12.5"/>
  <cols>
    <col min="1" max="1" width="10.1796875" style="30" customWidth="1"/>
    <col min="2" max="2" width="24" style="31" customWidth="1"/>
    <col min="3" max="3" width="27.7265625" style="31" customWidth="1"/>
    <col min="4" max="4" width="10.1796875" style="23" customWidth="1"/>
    <col min="5" max="5" width="11.7265625" style="23" customWidth="1"/>
    <col min="6" max="6" width="28.453125" style="32" customWidth="1"/>
    <col min="7" max="7" width="29.7265625" style="23" customWidth="1"/>
    <col min="8" max="8" width="14" style="23" customWidth="1"/>
    <col min="9" max="9" width="13.54296875" style="23" customWidth="1"/>
    <col min="10" max="10" width="13.81640625" style="23" customWidth="1"/>
    <col min="11" max="12" width="14.7265625" style="30" customWidth="1"/>
    <col min="13" max="13" width="15.453125" style="30" customWidth="1"/>
    <col min="14" max="19" width="9.1796875" style="23"/>
    <col min="20" max="20" width="59.1796875" style="23" customWidth="1"/>
    <col min="21" max="16384" width="9.1796875" style="23"/>
  </cols>
  <sheetData>
    <row r="1" spans="1:13" ht="63.75" customHeight="1">
      <c r="A1" s="831" t="s">
        <v>2593</v>
      </c>
      <c r="B1" s="832"/>
      <c r="C1" s="832"/>
      <c r="D1" s="832"/>
      <c r="E1" s="832"/>
      <c r="F1" s="832"/>
      <c r="G1" s="832"/>
      <c r="H1" s="832"/>
      <c r="I1" s="832"/>
      <c r="J1" s="832"/>
      <c r="K1" s="832"/>
      <c r="L1" s="832"/>
      <c r="M1" s="833"/>
    </row>
    <row r="2" spans="1:13" ht="14.25" customHeight="1">
      <c r="A2" s="24">
        <v>1</v>
      </c>
      <c r="B2" s="25">
        <v>2</v>
      </c>
      <c r="C2" s="26">
        <v>3</v>
      </c>
      <c r="D2" s="831">
        <v>4</v>
      </c>
      <c r="E2" s="832"/>
      <c r="F2" s="25">
        <v>5</v>
      </c>
      <c r="G2" s="25">
        <v>6</v>
      </c>
      <c r="H2" s="25">
        <v>7</v>
      </c>
      <c r="I2" s="26">
        <v>8</v>
      </c>
      <c r="J2" s="25">
        <v>9</v>
      </c>
      <c r="K2" s="840" t="s">
        <v>819</v>
      </c>
      <c r="L2" s="840"/>
      <c r="M2" s="27" t="s">
        <v>900</v>
      </c>
    </row>
    <row r="3" spans="1:13" ht="54.75" customHeight="1">
      <c r="A3" s="834" t="s">
        <v>1643</v>
      </c>
      <c r="B3" s="835" t="s">
        <v>1644</v>
      </c>
      <c r="C3" s="835" t="s">
        <v>2594</v>
      </c>
      <c r="D3" s="838" t="s">
        <v>1012</v>
      </c>
      <c r="E3" s="839"/>
      <c r="F3" s="835" t="s">
        <v>1645</v>
      </c>
      <c r="G3" s="841" t="s">
        <v>1647</v>
      </c>
      <c r="H3" s="841" t="s">
        <v>2151</v>
      </c>
      <c r="I3" s="835" t="s">
        <v>1013</v>
      </c>
      <c r="J3" s="835" t="s">
        <v>2152</v>
      </c>
      <c r="K3" s="834" t="s">
        <v>1014</v>
      </c>
      <c r="L3" s="834"/>
      <c r="M3" s="834" t="s">
        <v>2595</v>
      </c>
    </row>
    <row r="4" spans="1:13" ht="15" customHeight="1">
      <c r="A4" s="834"/>
      <c r="B4" s="836"/>
      <c r="C4" s="836"/>
      <c r="D4" s="29" t="s">
        <v>2157</v>
      </c>
      <c r="E4" s="29" t="s">
        <v>2158</v>
      </c>
      <c r="F4" s="836"/>
      <c r="G4" s="841"/>
      <c r="H4" s="841"/>
      <c r="I4" s="836"/>
      <c r="J4" s="836"/>
      <c r="K4" s="28" t="s">
        <v>2596</v>
      </c>
      <c r="L4" s="28" t="s">
        <v>2597</v>
      </c>
      <c r="M4" s="834"/>
    </row>
    <row r="5" spans="1:13" ht="75.75" customHeight="1">
      <c r="A5" s="834"/>
      <c r="B5" s="837"/>
      <c r="C5" s="837"/>
      <c r="D5" s="29" t="s">
        <v>1017</v>
      </c>
      <c r="E5" s="29" t="s">
        <v>1018</v>
      </c>
      <c r="F5" s="837"/>
      <c r="G5" s="841"/>
      <c r="H5" s="841"/>
      <c r="I5" s="837"/>
      <c r="J5" s="837"/>
      <c r="K5" s="28" t="s">
        <v>2153</v>
      </c>
      <c r="L5" s="28" t="s">
        <v>2154</v>
      </c>
      <c r="M5" s="834"/>
    </row>
    <row r="6" spans="1:13" ht="25">
      <c r="A6" s="60" t="s">
        <v>3154</v>
      </c>
      <c r="B6" s="60" t="s">
        <v>3154</v>
      </c>
      <c r="C6" s="60" t="s">
        <v>3154</v>
      </c>
      <c r="D6" s="60" t="s">
        <v>3154</v>
      </c>
      <c r="E6" s="60" t="s">
        <v>3154</v>
      </c>
      <c r="F6" s="60" t="s">
        <v>3154</v>
      </c>
      <c r="G6" s="60" t="s">
        <v>3154</v>
      </c>
      <c r="H6" s="60" t="s">
        <v>3154</v>
      </c>
      <c r="I6" s="60" t="s">
        <v>3154</v>
      </c>
      <c r="J6" s="60" t="s">
        <v>3154</v>
      </c>
      <c r="K6" s="60" t="s">
        <v>3154</v>
      </c>
      <c r="L6" s="60" t="s">
        <v>3154</v>
      </c>
      <c r="M6" s="60" t="s">
        <v>3154</v>
      </c>
    </row>
  </sheetData>
  <mergeCells count="14">
    <mergeCell ref="A1:M1"/>
    <mergeCell ref="D2:E2"/>
    <mergeCell ref="A3:A5"/>
    <mergeCell ref="B3:B5"/>
    <mergeCell ref="C3:C5"/>
    <mergeCell ref="D3:E3"/>
    <mergeCell ref="F3:F5"/>
    <mergeCell ref="M3:M5"/>
    <mergeCell ref="K3:L3"/>
    <mergeCell ref="K2:L2"/>
    <mergeCell ref="G3:G5"/>
    <mergeCell ref="H3:H5"/>
    <mergeCell ref="I3:I5"/>
    <mergeCell ref="J3:J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9"/>
  <sheetViews>
    <sheetView topLeftCell="A206" zoomScale="55" zoomScaleNormal="55" workbookViewId="0">
      <selection activeCell="F18" sqref="F18:F21"/>
    </sheetView>
  </sheetViews>
  <sheetFormatPr defaultColWidth="9.1796875" defaultRowHeight="11.5"/>
  <cols>
    <col min="1" max="1" width="9" style="383" customWidth="1"/>
    <col min="2" max="2" width="30.453125" style="384" customWidth="1"/>
    <col min="3" max="3" width="24.7265625" style="384" customWidth="1"/>
    <col min="4" max="4" width="10.1796875" style="382" customWidth="1"/>
    <col min="5" max="5" width="11.7265625" style="382" customWidth="1"/>
    <col min="6" max="6" width="33.81640625" style="382" customWidth="1"/>
    <col min="7" max="7" width="13.453125" style="382" customWidth="1"/>
    <col min="8" max="8" width="12.1796875" style="382" customWidth="1"/>
    <col min="9" max="9" width="13.453125" style="382" customWidth="1"/>
    <col min="10" max="10" width="29.7265625" style="382" customWidth="1"/>
    <col min="11" max="11" width="12.7265625" style="382" customWidth="1"/>
    <col min="12" max="13" width="13.54296875" style="382" customWidth="1"/>
    <col min="14" max="14" width="14.7265625" style="383" customWidth="1"/>
    <col min="15" max="15" width="15.453125" style="383" customWidth="1"/>
    <col min="16" max="16384" width="9.1796875" style="382"/>
  </cols>
  <sheetData>
    <row r="1" spans="1:15">
      <c r="A1" s="576" t="s">
        <v>3637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8"/>
    </row>
    <row r="2" spans="1:15">
      <c r="A2" s="391">
        <v>1</v>
      </c>
      <c r="B2" s="388">
        <v>2</v>
      </c>
      <c r="C2" s="389">
        <v>3</v>
      </c>
      <c r="D2" s="389">
        <v>4</v>
      </c>
      <c r="E2" s="390"/>
      <c r="F2" s="388">
        <v>5</v>
      </c>
      <c r="G2" s="388">
        <v>6</v>
      </c>
      <c r="H2" s="388">
        <v>7</v>
      </c>
      <c r="I2" s="388">
        <v>8</v>
      </c>
      <c r="J2" s="388">
        <v>9</v>
      </c>
      <c r="K2" s="388">
        <v>10</v>
      </c>
      <c r="L2" s="389">
        <v>11</v>
      </c>
      <c r="M2" s="388">
        <v>12</v>
      </c>
      <c r="N2" s="387" t="s">
        <v>918</v>
      </c>
      <c r="O2" s="387" t="s">
        <v>822</v>
      </c>
    </row>
    <row r="3" spans="1:15">
      <c r="A3" s="588" t="s">
        <v>1643</v>
      </c>
      <c r="B3" s="584" t="s">
        <v>1644</v>
      </c>
      <c r="C3" s="584" t="s">
        <v>2594</v>
      </c>
      <c r="D3" s="582" t="s">
        <v>1012</v>
      </c>
      <c r="E3" s="583"/>
      <c r="F3" s="584" t="s">
        <v>1645</v>
      </c>
      <c r="G3" s="584" t="s">
        <v>1646</v>
      </c>
      <c r="H3" s="584" t="s">
        <v>2325</v>
      </c>
      <c r="I3" s="584" t="s">
        <v>2326</v>
      </c>
      <c r="J3" s="584" t="s">
        <v>1647</v>
      </c>
      <c r="K3" s="584" t="s">
        <v>2151</v>
      </c>
      <c r="L3" s="584" t="s">
        <v>1013</v>
      </c>
      <c r="M3" s="584" t="s">
        <v>2152</v>
      </c>
      <c r="N3" s="579" t="s">
        <v>1014</v>
      </c>
      <c r="O3" s="580"/>
    </row>
    <row r="4" spans="1:15">
      <c r="A4" s="589"/>
      <c r="B4" s="585"/>
      <c r="C4" s="585"/>
      <c r="D4" s="392" t="s">
        <v>2157</v>
      </c>
      <c r="E4" s="392" t="s">
        <v>2158</v>
      </c>
      <c r="F4" s="585"/>
      <c r="G4" s="585"/>
      <c r="H4" s="585"/>
      <c r="I4" s="585"/>
      <c r="J4" s="585"/>
      <c r="K4" s="585"/>
      <c r="L4" s="585"/>
      <c r="M4" s="585"/>
      <c r="N4" s="386" t="s">
        <v>2598</v>
      </c>
      <c r="O4" s="386" t="s">
        <v>2599</v>
      </c>
    </row>
    <row r="5" spans="1:15" ht="23">
      <c r="A5" s="590"/>
      <c r="B5" s="586"/>
      <c r="C5" s="586"/>
      <c r="D5" s="392" t="s">
        <v>1017</v>
      </c>
      <c r="E5" s="392" t="s">
        <v>1018</v>
      </c>
      <c r="F5" s="586"/>
      <c r="G5" s="586"/>
      <c r="H5" s="586"/>
      <c r="I5" s="586"/>
      <c r="J5" s="586"/>
      <c r="K5" s="586"/>
      <c r="L5" s="586"/>
      <c r="M5" s="586"/>
      <c r="N5" s="386" t="s">
        <v>2153</v>
      </c>
      <c r="O5" s="386" t="s">
        <v>2154</v>
      </c>
    </row>
    <row r="6" spans="1:15">
      <c r="A6" s="556" t="s">
        <v>2394</v>
      </c>
      <c r="B6" s="559" t="s">
        <v>2760</v>
      </c>
      <c r="C6" s="557" t="s">
        <v>3100</v>
      </c>
      <c r="D6" s="393">
        <v>1</v>
      </c>
      <c r="E6" s="393"/>
      <c r="F6" s="553" t="s">
        <v>2302</v>
      </c>
      <c r="G6" s="411">
        <v>1465108401</v>
      </c>
      <c r="H6" s="411" t="s">
        <v>3465</v>
      </c>
      <c r="I6" s="564">
        <v>1465108</v>
      </c>
      <c r="J6" s="593" t="s">
        <v>101</v>
      </c>
      <c r="K6" s="411">
        <v>365</v>
      </c>
      <c r="L6" s="411">
        <v>24</v>
      </c>
      <c r="M6" s="411">
        <v>7</v>
      </c>
      <c r="N6" s="396" t="s">
        <v>3633</v>
      </c>
      <c r="O6" s="394" t="s">
        <v>2766</v>
      </c>
    </row>
    <row r="7" spans="1:15">
      <c r="A7" s="556"/>
      <c r="B7" s="559"/>
      <c r="C7" s="557"/>
      <c r="D7" s="393"/>
      <c r="E7" s="393">
        <v>1</v>
      </c>
      <c r="F7" s="554"/>
      <c r="G7" s="411">
        <v>1465108204</v>
      </c>
      <c r="H7" s="411" t="s">
        <v>3466</v>
      </c>
      <c r="I7" s="565"/>
      <c r="J7" s="565"/>
      <c r="K7" s="411">
        <v>365</v>
      </c>
      <c r="L7" s="411">
        <v>24</v>
      </c>
      <c r="M7" s="411">
        <v>7</v>
      </c>
      <c r="N7" s="396" t="s">
        <v>3633</v>
      </c>
      <c r="O7" s="394" t="s">
        <v>2766</v>
      </c>
    </row>
    <row r="8" spans="1:15">
      <c r="A8" s="556"/>
      <c r="B8" s="559"/>
      <c r="C8" s="557"/>
      <c r="D8" s="393"/>
      <c r="E8" s="393">
        <v>1</v>
      </c>
      <c r="F8" s="554"/>
      <c r="G8" s="411">
        <v>1465108205</v>
      </c>
      <c r="H8" s="411" t="s">
        <v>3467</v>
      </c>
      <c r="I8" s="565"/>
      <c r="J8" s="565"/>
      <c r="K8" s="411">
        <v>365</v>
      </c>
      <c r="L8" s="411">
        <v>24</v>
      </c>
      <c r="M8" s="411">
        <v>7</v>
      </c>
      <c r="N8" s="396" t="s">
        <v>3633</v>
      </c>
      <c r="O8" s="394" t="s">
        <v>2766</v>
      </c>
    </row>
    <row r="9" spans="1:15">
      <c r="A9" s="556"/>
      <c r="B9" s="559"/>
      <c r="C9" s="557"/>
      <c r="D9" s="393"/>
      <c r="E9" s="393">
        <v>1</v>
      </c>
      <c r="F9" s="554"/>
      <c r="G9" s="411">
        <v>1465108201</v>
      </c>
      <c r="H9" s="411" t="s">
        <v>3468</v>
      </c>
      <c r="I9" s="565"/>
      <c r="J9" s="565"/>
      <c r="K9" s="411">
        <v>365</v>
      </c>
      <c r="L9" s="411">
        <v>24</v>
      </c>
      <c r="M9" s="411">
        <v>7</v>
      </c>
      <c r="N9" s="396" t="s">
        <v>3633</v>
      </c>
      <c r="O9" s="394" t="s">
        <v>2766</v>
      </c>
    </row>
    <row r="10" spans="1:15">
      <c r="A10" s="556"/>
      <c r="B10" s="559"/>
      <c r="C10" s="557"/>
      <c r="D10" s="393"/>
      <c r="E10" s="393">
        <v>1</v>
      </c>
      <c r="F10" s="554"/>
      <c r="G10" s="411">
        <v>1465108202</v>
      </c>
      <c r="H10" s="411" t="s">
        <v>3469</v>
      </c>
      <c r="I10" s="565"/>
      <c r="J10" s="567"/>
      <c r="K10" s="411">
        <v>365</v>
      </c>
      <c r="L10" s="411">
        <v>24</v>
      </c>
      <c r="M10" s="411">
        <v>7</v>
      </c>
      <c r="N10" s="396" t="s">
        <v>3633</v>
      </c>
      <c r="O10" s="394" t="s">
        <v>2766</v>
      </c>
    </row>
    <row r="11" spans="1:15">
      <c r="A11" s="556"/>
      <c r="B11" s="559"/>
      <c r="C11" s="557"/>
      <c r="D11" s="393"/>
      <c r="E11" s="393">
        <v>1</v>
      </c>
      <c r="F11" s="554"/>
      <c r="G11" s="411">
        <v>1465108203</v>
      </c>
      <c r="H11" s="411" t="s">
        <v>3470</v>
      </c>
      <c r="I11" s="565"/>
      <c r="J11" s="411" t="s">
        <v>3618</v>
      </c>
      <c r="K11" s="411">
        <v>365</v>
      </c>
      <c r="L11" s="411">
        <v>24</v>
      </c>
      <c r="M11" s="411">
        <v>7</v>
      </c>
      <c r="N11" s="396" t="s">
        <v>3633</v>
      </c>
      <c r="O11" s="394" t="s">
        <v>2766</v>
      </c>
    </row>
    <row r="12" spans="1:15">
      <c r="A12" s="556"/>
      <c r="B12" s="559"/>
      <c r="C12" s="557"/>
      <c r="D12" s="393"/>
      <c r="E12" s="393">
        <v>1</v>
      </c>
      <c r="F12" s="554"/>
      <c r="G12" s="411">
        <v>1465108206</v>
      </c>
      <c r="H12" s="411" t="s">
        <v>2861</v>
      </c>
      <c r="I12" s="565"/>
      <c r="J12" s="411" t="s">
        <v>102</v>
      </c>
      <c r="K12" s="411">
        <v>365</v>
      </c>
      <c r="L12" s="411">
        <v>24</v>
      </c>
      <c r="M12" s="411">
        <v>7</v>
      </c>
      <c r="N12" s="396" t="s">
        <v>3633</v>
      </c>
      <c r="O12" s="394" t="s">
        <v>2766</v>
      </c>
    </row>
    <row r="13" spans="1:15">
      <c r="A13" s="556"/>
      <c r="B13" s="559"/>
      <c r="C13" s="557"/>
      <c r="D13" s="393"/>
      <c r="E13" s="393">
        <v>1</v>
      </c>
      <c r="F13" s="559" t="s">
        <v>103</v>
      </c>
      <c r="G13" s="411">
        <v>1465078201</v>
      </c>
      <c r="H13" s="411" t="s">
        <v>3471</v>
      </c>
      <c r="I13" s="564">
        <v>1465078</v>
      </c>
      <c r="J13" s="593" t="s">
        <v>932</v>
      </c>
      <c r="K13" s="411">
        <v>365</v>
      </c>
      <c r="L13" s="411">
        <v>24</v>
      </c>
      <c r="M13" s="411">
        <v>7</v>
      </c>
      <c r="N13" s="396" t="s">
        <v>3633</v>
      </c>
      <c r="O13" s="394" t="s">
        <v>2766</v>
      </c>
    </row>
    <row r="14" spans="1:15">
      <c r="A14" s="556"/>
      <c r="B14" s="559"/>
      <c r="C14" s="557"/>
      <c r="D14" s="393"/>
      <c r="E14" s="393">
        <v>1</v>
      </c>
      <c r="F14" s="559"/>
      <c r="G14" s="411">
        <v>1465078202</v>
      </c>
      <c r="H14" s="411" t="s">
        <v>3472</v>
      </c>
      <c r="I14" s="565"/>
      <c r="J14" s="565"/>
      <c r="K14" s="411">
        <v>365</v>
      </c>
      <c r="L14" s="411">
        <v>24</v>
      </c>
      <c r="M14" s="411">
        <v>7</v>
      </c>
      <c r="N14" s="396" t="s">
        <v>3633</v>
      </c>
      <c r="O14" s="394" t="s">
        <v>2766</v>
      </c>
    </row>
    <row r="15" spans="1:15">
      <c r="A15" s="556"/>
      <c r="B15" s="559"/>
      <c r="C15" s="557"/>
      <c r="D15" s="393"/>
      <c r="E15" s="393">
        <v>1</v>
      </c>
      <c r="F15" s="559"/>
      <c r="G15" s="411">
        <v>1465078203</v>
      </c>
      <c r="H15" s="411" t="s">
        <v>3473</v>
      </c>
      <c r="I15" s="565"/>
      <c r="J15" s="565"/>
      <c r="K15" s="411">
        <v>365</v>
      </c>
      <c r="L15" s="411">
        <v>24</v>
      </c>
      <c r="M15" s="411">
        <v>7</v>
      </c>
      <c r="N15" s="396" t="s">
        <v>3633</v>
      </c>
      <c r="O15" s="394" t="s">
        <v>2766</v>
      </c>
    </row>
    <row r="16" spans="1:15">
      <c r="A16" s="556"/>
      <c r="B16" s="559"/>
      <c r="C16" s="557"/>
      <c r="D16" s="393"/>
      <c r="E16" s="393">
        <v>1</v>
      </c>
      <c r="F16" s="559"/>
      <c r="G16" s="411">
        <v>1465078204</v>
      </c>
      <c r="H16" s="411" t="s">
        <v>3474</v>
      </c>
      <c r="I16" s="565"/>
      <c r="J16" s="565"/>
      <c r="K16" s="411">
        <v>365</v>
      </c>
      <c r="L16" s="411">
        <v>24</v>
      </c>
      <c r="M16" s="411">
        <v>7</v>
      </c>
      <c r="N16" s="396" t="s">
        <v>3633</v>
      </c>
      <c r="O16" s="394" t="s">
        <v>2766</v>
      </c>
    </row>
    <row r="17" spans="1:15">
      <c r="A17" s="556"/>
      <c r="B17" s="559"/>
      <c r="C17" s="557"/>
      <c r="D17" s="393"/>
      <c r="E17" s="393">
        <v>1</v>
      </c>
      <c r="F17" s="559"/>
      <c r="G17" s="411">
        <v>1465078205</v>
      </c>
      <c r="H17" s="411" t="s">
        <v>3475</v>
      </c>
      <c r="I17" s="567"/>
      <c r="J17" s="567"/>
      <c r="K17" s="411">
        <v>365</v>
      </c>
      <c r="L17" s="411">
        <v>24</v>
      </c>
      <c r="M17" s="411">
        <v>7</v>
      </c>
      <c r="N17" s="396" t="s">
        <v>3633</v>
      </c>
      <c r="O17" s="394" t="s">
        <v>2766</v>
      </c>
    </row>
    <row r="18" spans="1:15">
      <c r="A18" s="556"/>
      <c r="B18" s="559"/>
      <c r="C18" s="557"/>
      <c r="D18" s="393">
        <v>1</v>
      </c>
      <c r="E18" s="393"/>
      <c r="F18" s="559" t="s">
        <v>104</v>
      </c>
      <c r="G18" s="411">
        <v>1465188401</v>
      </c>
      <c r="H18" s="411" t="s">
        <v>3626</v>
      </c>
      <c r="I18" s="568">
        <v>1465188</v>
      </c>
      <c r="J18" s="557" t="s">
        <v>105</v>
      </c>
      <c r="K18" s="411">
        <v>365</v>
      </c>
      <c r="L18" s="411">
        <v>24</v>
      </c>
      <c r="M18" s="411">
        <v>7</v>
      </c>
      <c r="N18" s="396" t="s">
        <v>3633</v>
      </c>
      <c r="O18" s="394" t="s">
        <v>2766</v>
      </c>
    </row>
    <row r="19" spans="1:15">
      <c r="A19" s="556"/>
      <c r="B19" s="559"/>
      <c r="C19" s="557"/>
      <c r="D19" s="393"/>
      <c r="E19" s="393">
        <v>1</v>
      </c>
      <c r="F19" s="559"/>
      <c r="G19" s="411">
        <v>1465188201</v>
      </c>
      <c r="H19" s="411" t="s">
        <v>3476</v>
      </c>
      <c r="I19" s="569"/>
      <c r="J19" s="557"/>
      <c r="K19" s="411">
        <v>365</v>
      </c>
      <c r="L19" s="411">
        <v>24</v>
      </c>
      <c r="M19" s="411">
        <v>7</v>
      </c>
      <c r="N19" s="396" t="s">
        <v>3633</v>
      </c>
      <c r="O19" s="394" t="s">
        <v>2766</v>
      </c>
    </row>
    <row r="20" spans="1:15">
      <c r="A20" s="556"/>
      <c r="B20" s="559"/>
      <c r="C20" s="557"/>
      <c r="D20" s="393"/>
      <c r="E20" s="393">
        <v>1</v>
      </c>
      <c r="F20" s="559"/>
      <c r="G20" s="411">
        <v>1465188202</v>
      </c>
      <c r="H20" s="411" t="s">
        <v>3477</v>
      </c>
      <c r="I20" s="569"/>
      <c r="J20" s="557"/>
      <c r="K20" s="411">
        <v>365</v>
      </c>
      <c r="L20" s="411">
        <v>24</v>
      </c>
      <c r="M20" s="411">
        <v>7</v>
      </c>
      <c r="N20" s="396" t="s">
        <v>3633</v>
      </c>
      <c r="O20" s="394" t="s">
        <v>2766</v>
      </c>
    </row>
    <row r="21" spans="1:15">
      <c r="A21" s="556"/>
      <c r="B21" s="559"/>
      <c r="C21" s="557"/>
      <c r="D21" s="393"/>
      <c r="E21" s="393">
        <v>1</v>
      </c>
      <c r="F21" s="559"/>
      <c r="G21" s="411">
        <v>1465188203</v>
      </c>
      <c r="H21" s="411" t="s">
        <v>3478</v>
      </c>
      <c r="I21" s="570"/>
      <c r="J21" s="557"/>
      <c r="K21" s="411">
        <v>365</v>
      </c>
      <c r="L21" s="411">
        <v>24</v>
      </c>
      <c r="M21" s="411">
        <v>7</v>
      </c>
      <c r="N21" s="396" t="s">
        <v>3633</v>
      </c>
      <c r="O21" s="394" t="s">
        <v>2766</v>
      </c>
    </row>
    <row r="22" spans="1:15">
      <c r="A22" s="556"/>
      <c r="B22" s="559"/>
      <c r="C22" s="557"/>
      <c r="D22" s="393"/>
      <c r="E22" s="393">
        <v>1</v>
      </c>
      <c r="F22" s="594" t="s">
        <v>1095</v>
      </c>
      <c r="G22" s="411">
        <v>1465058201</v>
      </c>
      <c r="H22" s="411" t="s">
        <v>3479</v>
      </c>
      <c r="I22" s="564">
        <v>1465058</v>
      </c>
      <c r="J22" s="557" t="s">
        <v>1801</v>
      </c>
      <c r="K22" s="411">
        <v>365</v>
      </c>
      <c r="L22" s="411">
        <v>24</v>
      </c>
      <c r="M22" s="411">
        <v>7</v>
      </c>
      <c r="N22" s="396" t="s">
        <v>3633</v>
      </c>
      <c r="O22" s="394" t="s">
        <v>2766</v>
      </c>
    </row>
    <row r="23" spans="1:15">
      <c r="A23" s="556"/>
      <c r="B23" s="559"/>
      <c r="C23" s="557"/>
      <c r="D23" s="393"/>
      <c r="E23" s="393">
        <v>1</v>
      </c>
      <c r="F23" s="554"/>
      <c r="G23" s="411">
        <v>1465058202</v>
      </c>
      <c r="H23" s="411" t="s">
        <v>3480</v>
      </c>
      <c r="I23" s="565"/>
      <c r="J23" s="557"/>
      <c r="K23" s="411">
        <v>365</v>
      </c>
      <c r="L23" s="411">
        <v>24</v>
      </c>
      <c r="M23" s="411">
        <v>7</v>
      </c>
      <c r="N23" s="396" t="s">
        <v>3633</v>
      </c>
      <c r="O23" s="394" t="s">
        <v>2766</v>
      </c>
    </row>
    <row r="24" spans="1:15">
      <c r="A24" s="556"/>
      <c r="B24" s="559"/>
      <c r="C24" s="557"/>
      <c r="D24" s="393"/>
      <c r="E24" s="393">
        <v>1</v>
      </c>
      <c r="F24" s="554"/>
      <c r="G24" s="411">
        <v>1465058203</v>
      </c>
      <c r="H24" s="411" t="s">
        <v>3481</v>
      </c>
      <c r="I24" s="565"/>
      <c r="J24" s="557"/>
      <c r="K24" s="411">
        <v>365</v>
      </c>
      <c r="L24" s="411">
        <v>24</v>
      </c>
      <c r="M24" s="411">
        <v>7</v>
      </c>
      <c r="N24" s="396" t="s">
        <v>3633</v>
      </c>
      <c r="O24" s="394" t="s">
        <v>2766</v>
      </c>
    </row>
    <row r="25" spans="1:15">
      <c r="A25" s="556"/>
      <c r="B25" s="559"/>
      <c r="C25" s="557"/>
      <c r="D25" s="393"/>
      <c r="E25" s="393">
        <v>1</v>
      </c>
      <c r="F25" s="554"/>
      <c r="G25" s="411">
        <v>1465058204</v>
      </c>
      <c r="H25" s="411" t="s">
        <v>3482</v>
      </c>
      <c r="I25" s="565"/>
      <c r="J25" s="411" t="s">
        <v>1869</v>
      </c>
      <c r="K25" s="411">
        <v>365</v>
      </c>
      <c r="L25" s="411">
        <v>24</v>
      </c>
      <c r="M25" s="411">
        <v>7</v>
      </c>
      <c r="N25" s="396" t="s">
        <v>3633</v>
      </c>
      <c r="O25" s="394" t="s">
        <v>2766</v>
      </c>
    </row>
    <row r="26" spans="1:15">
      <c r="A26" s="556"/>
      <c r="B26" s="559"/>
      <c r="C26" s="557"/>
      <c r="D26" s="393"/>
      <c r="E26" s="393">
        <v>1</v>
      </c>
      <c r="F26" s="555"/>
      <c r="G26" s="411">
        <v>1465058205</v>
      </c>
      <c r="H26" s="411" t="s">
        <v>3483</v>
      </c>
      <c r="I26" s="567"/>
      <c r="J26" s="411" t="s">
        <v>933</v>
      </c>
      <c r="K26" s="411">
        <v>365</v>
      </c>
      <c r="L26" s="411">
        <v>24</v>
      </c>
      <c r="M26" s="411">
        <v>7</v>
      </c>
      <c r="N26" s="396" t="s">
        <v>3633</v>
      </c>
      <c r="O26" s="394" t="s">
        <v>2766</v>
      </c>
    </row>
    <row r="27" spans="1:15">
      <c r="A27" s="556"/>
      <c r="B27" s="559"/>
      <c r="C27" s="557"/>
      <c r="D27" s="393">
        <v>1</v>
      </c>
      <c r="E27" s="393"/>
      <c r="F27" s="559" t="s">
        <v>481</v>
      </c>
      <c r="G27" s="411">
        <v>1465048401</v>
      </c>
      <c r="H27" s="411" t="s">
        <v>3484</v>
      </c>
      <c r="I27" s="564">
        <v>1465048</v>
      </c>
      <c r="J27" s="557" t="s">
        <v>1870</v>
      </c>
      <c r="K27" s="411">
        <v>365</v>
      </c>
      <c r="L27" s="411">
        <v>24</v>
      </c>
      <c r="M27" s="411">
        <v>7</v>
      </c>
      <c r="N27" s="396" t="s">
        <v>3633</v>
      </c>
      <c r="O27" s="394" t="s">
        <v>2766</v>
      </c>
    </row>
    <row r="28" spans="1:15">
      <c r="A28" s="556"/>
      <c r="B28" s="559"/>
      <c r="C28" s="557"/>
      <c r="D28" s="393"/>
      <c r="E28" s="393">
        <v>1</v>
      </c>
      <c r="F28" s="559"/>
      <c r="G28" s="411">
        <v>1465048201</v>
      </c>
      <c r="H28" s="411" t="s">
        <v>3485</v>
      </c>
      <c r="I28" s="565"/>
      <c r="J28" s="557"/>
      <c r="K28" s="411">
        <v>365</v>
      </c>
      <c r="L28" s="411">
        <v>24</v>
      </c>
      <c r="M28" s="411">
        <v>7</v>
      </c>
      <c r="N28" s="396" t="s">
        <v>3633</v>
      </c>
      <c r="O28" s="394" t="s">
        <v>2766</v>
      </c>
    </row>
    <row r="29" spans="1:15">
      <c r="A29" s="556"/>
      <c r="B29" s="559"/>
      <c r="C29" s="557"/>
      <c r="D29" s="393"/>
      <c r="E29" s="393">
        <v>1</v>
      </c>
      <c r="F29" s="559"/>
      <c r="G29" s="411">
        <v>1465048202</v>
      </c>
      <c r="H29" s="411" t="s">
        <v>3486</v>
      </c>
      <c r="I29" s="565"/>
      <c r="J29" s="557"/>
      <c r="K29" s="411">
        <v>365</v>
      </c>
      <c r="L29" s="411">
        <v>24</v>
      </c>
      <c r="M29" s="411">
        <v>7</v>
      </c>
      <c r="N29" s="396" t="s">
        <v>3633</v>
      </c>
      <c r="O29" s="394" t="s">
        <v>2766</v>
      </c>
    </row>
    <row r="30" spans="1:15">
      <c r="A30" s="556"/>
      <c r="B30" s="559"/>
      <c r="C30" s="557"/>
      <c r="D30" s="393"/>
      <c r="E30" s="393">
        <v>1</v>
      </c>
      <c r="F30" s="559"/>
      <c r="G30" s="411">
        <v>1465048203</v>
      </c>
      <c r="H30" s="411" t="s">
        <v>3487</v>
      </c>
      <c r="I30" s="567"/>
      <c r="J30" s="557"/>
      <c r="K30" s="411">
        <v>365</v>
      </c>
      <c r="L30" s="411">
        <v>24</v>
      </c>
      <c r="M30" s="411">
        <v>7</v>
      </c>
      <c r="N30" s="396" t="s">
        <v>3633</v>
      </c>
      <c r="O30" s="394" t="s">
        <v>2766</v>
      </c>
    </row>
    <row r="31" spans="1:15">
      <c r="A31" s="556"/>
      <c r="B31" s="559"/>
      <c r="C31" s="557"/>
      <c r="D31" s="393"/>
      <c r="E31" s="393">
        <v>1</v>
      </c>
      <c r="F31" s="412" t="s">
        <v>482</v>
      </c>
      <c r="G31" s="411">
        <v>1465198201</v>
      </c>
      <c r="H31" s="411" t="s">
        <v>3488</v>
      </c>
      <c r="I31" s="411">
        <v>1465198</v>
      </c>
      <c r="J31" s="411" t="s">
        <v>162</v>
      </c>
      <c r="K31" s="411">
        <v>365</v>
      </c>
      <c r="L31" s="411">
        <v>24</v>
      </c>
      <c r="M31" s="411">
        <v>7</v>
      </c>
      <c r="N31" s="396" t="s">
        <v>3633</v>
      </c>
      <c r="O31" s="394" t="s">
        <v>2766</v>
      </c>
    </row>
    <row r="32" spans="1:15">
      <c r="A32" s="556"/>
      <c r="B32" s="559"/>
      <c r="C32" s="557"/>
      <c r="D32" s="393">
        <v>1</v>
      </c>
      <c r="E32" s="393"/>
      <c r="F32" s="559" t="s">
        <v>483</v>
      </c>
      <c r="G32" s="411">
        <v>1465088401</v>
      </c>
      <c r="H32" s="411" t="s">
        <v>3489</v>
      </c>
      <c r="I32" s="564">
        <v>1465088</v>
      </c>
      <c r="J32" s="557" t="s">
        <v>484</v>
      </c>
      <c r="K32" s="411">
        <v>365</v>
      </c>
      <c r="L32" s="411">
        <v>24</v>
      </c>
      <c r="M32" s="411">
        <v>7</v>
      </c>
      <c r="N32" s="396" t="s">
        <v>3633</v>
      </c>
      <c r="O32" s="394" t="s">
        <v>2766</v>
      </c>
    </row>
    <row r="33" spans="1:15">
      <c r="A33" s="556"/>
      <c r="B33" s="559"/>
      <c r="C33" s="557"/>
      <c r="D33" s="393"/>
      <c r="E33" s="393">
        <v>1</v>
      </c>
      <c r="F33" s="559"/>
      <c r="G33" s="411">
        <v>1465088201</v>
      </c>
      <c r="H33" s="411" t="s">
        <v>3490</v>
      </c>
      <c r="I33" s="565"/>
      <c r="J33" s="557"/>
      <c r="K33" s="411">
        <v>365</v>
      </c>
      <c r="L33" s="411">
        <v>24</v>
      </c>
      <c r="M33" s="411">
        <v>7</v>
      </c>
      <c r="N33" s="396" t="s">
        <v>3633</v>
      </c>
      <c r="O33" s="394" t="s">
        <v>2766</v>
      </c>
    </row>
    <row r="34" spans="1:15">
      <c r="A34" s="556"/>
      <c r="B34" s="559"/>
      <c r="C34" s="557"/>
      <c r="D34" s="393"/>
      <c r="E34" s="393">
        <v>1</v>
      </c>
      <c r="F34" s="559"/>
      <c r="G34" s="411">
        <v>1465088202</v>
      </c>
      <c r="H34" s="411" t="s">
        <v>3491</v>
      </c>
      <c r="I34" s="565"/>
      <c r="J34" s="557"/>
      <c r="K34" s="411">
        <v>365</v>
      </c>
      <c r="L34" s="411">
        <v>24</v>
      </c>
      <c r="M34" s="411">
        <v>7</v>
      </c>
      <c r="N34" s="396" t="s">
        <v>3633</v>
      </c>
      <c r="O34" s="394" t="s">
        <v>2766</v>
      </c>
    </row>
    <row r="35" spans="1:15">
      <c r="A35" s="556"/>
      <c r="B35" s="559"/>
      <c r="C35" s="557"/>
      <c r="D35" s="393"/>
      <c r="E35" s="393">
        <v>1</v>
      </c>
      <c r="F35" s="559"/>
      <c r="G35" s="411">
        <v>1465088203</v>
      </c>
      <c r="H35" s="411" t="s">
        <v>3492</v>
      </c>
      <c r="I35" s="567"/>
      <c r="J35" s="557"/>
      <c r="K35" s="411">
        <v>365</v>
      </c>
      <c r="L35" s="411">
        <v>24</v>
      </c>
      <c r="M35" s="411">
        <v>7</v>
      </c>
      <c r="N35" s="396" t="s">
        <v>3633</v>
      </c>
      <c r="O35" s="394" t="s">
        <v>2766</v>
      </c>
    </row>
    <row r="36" spans="1:15">
      <c r="A36" s="556"/>
      <c r="B36" s="559"/>
      <c r="C36" s="557"/>
      <c r="D36" s="393"/>
      <c r="E36" s="393">
        <v>1</v>
      </c>
      <c r="F36" s="559" t="s">
        <v>485</v>
      </c>
      <c r="G36" s="411">
        <v>1465068201</v>
      </c>
      <c r="H36" s="411" t="s">
        <v>3493</v>
      </c>
      <c r="I36" s="564">
        <v>1465068</v>
      </c>
      <c r="J36" s="557" t="s">
        <v>486</v>
      </c>
      <c r="K36" s="411">
        <v>365</v>
      </c>
      <c r="L36" s="411">
        <v>24</v>
      </c>
      <c r="M36" s="411">
        <v>7</v>
      </c>
      <c r="N36" s="396" t="s">
        <v>3633</v>
      </c>
      <c r="O36" s="394" t="s">
        <v>2766</v>
      </c>
    </row>
    <row r="37" spans="1:15">
      <c r="A37" s="556"/>
      <c r="B37" s="559"/>
      <c r="C37" s="557"/>
      <c r="D37" s="393"/>
      <c r="E37" s="393">
        <v>1</v>
      </c>
      <c r="F37" s="559"/>
      <c r="G37" s="411">
        <v>1465068202</v>
      </c>
      <c r="H37" s="411" t="s">
        <v>3494</v>
      </c>
      <c r="I37" s="565"/>
      <c r="J37" s="557"/>
      <c r="K37" s="411">
        <v>365</v>
      </c>
      <c r="L37" s="411">
        <v>24</v>
      </c>
      <c r="M37" s="411">
        <v>7</v>
      </c>
      <c r="N37" s="396" t="s">
        <v>3633</v>
      </c>
      <c r="O37" s="394" t="s">
        <v>2766</v>
      </c>
    </row>
    <row r="38" spans="1:15">
      <c r="A38" s="556"/>
      <c r="B38" s="559"/>
      <c r="C38" s="557"/>
      <c r="D38" s="393"/>
      <c r="E38" s="393">
        <v>1</v>
      </c>
      <c r="F38" s="559"/>
      <c r="G38" s="411">
        <v>1465068203</v>
      </c>
      <c r="H38" s="411" t="s">
        <v>3495</v>
      </c>
      <c r="I38" s="567"/>
      <c r="J38" s="557"/>
      <c r="K38" s="411">
        <v>365</v>
      </c>
      <c r="L38" s="411">
        <v>24</v>
      </c>
      <c r="M38" s="411">
        <v>7</v>
      </c>
      <c r="N38" s="396" t="s">
        <v>3633</v>
      </c>
      <c r="O38" s="394" t="s">
        <v>2766</v>
      </c>
    </row>
    <row r="39" spans="1:15">
      <c r="A39" s="556"/>
      <c r="B39" s="559"/>
      <c r="C39" s="557"/>
      <c r="D39" s="393">
        <v>1</v>
      </c>
      <c r="E39" s="393"/>
      <c r="F39" s="594" t="s">
        <v>2756</v>
      </c>
      <c r="G39" s="411">
        <v>1465138401</v>
      </c>
      <c r="H39" s="411" t="s">
        <v>3496</v>
      </c>
      <c r="I39" s="595">
        <v>1465138</v>
      </c>
      <c r="J39" s="557" t="s">
        <v>488</v>
      </c>
      <c r="K39" s="411">
        <v>365</v>
      </c>
      <c r="L39" s="411">
        <v>24</v>
      </c>
      <c r="M39" s="411">
        <v>7</v>
      </c>
      <c r="N39" s="396" t="s">
        <v>3633</v>
      </c>
      <c r="O39" s="394" t="s">
        <v>2766</v>
      </c>
    </row>
    <row r="40" spans="1:15">
      <c r="A40" s="556"/>
      <c r="B40" s="559"/>
      <c r="C40" s="557"/>
      <c r="D40" s="393"/>
      <c r="E40" s="393">
        <v>1</v>
      </c>
      <c r="F40" s="554"/>
      <c r="G40" s="411">
        <v>1465138201</v>
      </c>
      <c r="H40" s="411" t="s">
        <v>3497</v>
      </c>
      <c r="I40" s="595"/>
      <c r="J40" s="557"/>
      <c r="K40" s="411">
        <v>365</v>
      </c>
      <c r="L40" s="411">
        <v>24</v>
      </c>
      <c r="M40" s="411">
        <v>7</v>
      </c>
      <c r="N40" s="396" t="s">
        <v>3633</v>
      </c>
      <c r="O40" s="394" t="s">
        <v>2766</v>
      </c>
    </row>
    <row r="41" spans="1:15">
      <c r="A41" s="556"/>
      <c r="B41" s="559"/>
      <c r="C41" s="557"/>
      <c r="D41" s="393"/>
      <c r="E41" s="393">
        <v>1</v>
      </c>
      <c r="F41" s="554"/>
      <c r="G41" s="411">
        <v>1465138202</v>
      </c>
      <c r="H41" s="411" t="s">
        <v>3498</v>
      </c>
      <c r="I41" s="595"/>
      <c r="J41" s="557"/>
      <c r="K41" s="411">
        <v>365</v>
      </c>
      <c r="L41" s="411">
        <v>24</v>
      </c>
      <c r="M41" s="411">
        <v>7</v>
      </c>
      <c r="N41" s="396" t="s">
        <v>3633</v>
      </c>
      <c r="O41" s="394" t="s">
        <v>2766</v>
      </c>
    </row>
    <row r="42" spans="1:15">
      <c r="A42" s="556"/>
      <c r="B42" s="559"/>
      <c r="C42" s="557"/>
      <c r="D42" s="393"/>
      <c r="E42" s="393">
        <v>1</v>
      </c>
      <c r="F42" s="555"/>
      <c r="G42" s="411">
        <v>1465138203</v>
      </c>
      <c r="H42" s="411" t="s">
        <v>3499</v>
      </c>
      <c r="I42" s="595"/>
      <c r="J42" s="557"/>
      <c r="K42" s="411">
        <v>365</v>
      </c>
      <c r="L42" s="411">
        <v>24</v>
      </c>
      <c r="M42" s="411">
        <v>7</v>
      </c>
      <c r="N42" s="396" t="s">
        <v>3633</v>
      </c>
      <c r="O42" s="394" t="s">
        <v>2766</v>
      </c>
    </row>
    <row r="43" spans="1:15">
      <c r="A43" s="556"/>
      <c r="B43" s="559"/>
      <c r="C43" s="557"/>
      <c r="D43" s="393"/>
      <c r="E43" s="393">
        <v>1</v>
      </c>
      <c r="F43" s="412" t="s">
        <v>2755</v>
      </c>
      <c r="G43" s="411">
        <v>1465168201</v>
      </c>
      <c r="H43" s="411" t="s">
        <v>3463</v>
      </c>
      <c r="I43" s="406">
        <v>1465168</v>
      </c>
      <c r="J43" s="411" t="s">
        <v>3617</v>
      </c>
      <c r="K43" s="411">
        <v>365</v>
      </c>
      <c r="L43" s="411">
        <v>24</v>
      </c>
      <c r="M43" s="411">
        <v>7</v>
      </c>
      <c r="N43" s="396" t="s">
        <v>3633</v>
      </c>
      <c r="O43" s="394" t="s">
        <v>2766</v>
      </c>
    </row>
    <row r="44" spans="1:15">
      <c r="A44" s="556"/>
      <c r="B44" s="559"/>
      <c r="C44" s="557"/>
      <c r="D44" s="393"/>
      <c r="E44" s="393">
        <v>1</v>
      </c>
      <c r="F44" s="559" t="s">
        <v>1081</v>
      </c>
      <c r="G44" s="411">
        <v>1465128201</v>
      </c>
      <c r="H44" s="411" t="s">
        <v>3500</v>
      </c>
      <c r="I44" s="564">
        <v>1465128</v>
      </c>
      <c r="J44" s="557" t="s">
        <v>30</v>
      </c>
      <c r="K44" s="411">
        <v>365</v>
      </c>
      <c r="L44" s="411">
        <v>24</v>
      </c>
      <c r="M44" s="411">
        <v>7</v>
      </c>
      <c r="N44" s="396" t="s">
        <v>3633</v>
      </c>
      <c r="O44" s="394" t="s">
        <v>2766</v>
      </c>
    </row>
    <row r="45" spans="1:15">
      <c r="A45" s="556"/>
      <c r="B45" s="559"/>
      <c r="C45" s="557"/>
      <c r="D45" s="393"/>
      <c r="E45" s="393">
        <v>1</v>
      </c>
      <c r="F45" s="559"/>
      <c r="G45" s="411">
        <v>1465128202</v>
      </c>
      <c r="H45" s="411" t="s">
        <v>3501</v>
      </c>
      <c r="I45" s="565"/>
      <c r="J45" s="557"/>
      <c r="K45" s="411">
        <v>365</v>
      </c>
      <c r="L45" s="411">
        <v>12</v>
      </c>
      <c r="M45" s="411">
        <v>7</v>
      </c>
      <c r="N45" s="396" t="s">
        <v>3633</v>
      </c>
      <c r="O45" s="394" t="s">
        <v>2766</v>
      </c>
    </row>
    <row r="46" spans="1:15">
      <c r="A46" s="556"/>
      <c r="B46" s="559"/>
      <c r="C46" s="557"/>
      <c r="D46" s="393"/>
      <c r="E46" s="393">
        <v>1</v>
      </c>
      <c r="F46" s="559"/>
      <c r="G46" s="411">
        <v>1465128203</v>
      </c>
      <c r="H46" s="411" t="s">
        <v>3502</v>
      </c>
      <c r="I46" s="567"/>
      <c r="J46" s="557"/>
      <c r="K46" s="411">
        <v>365</v>
      </c>
      <c r="L46" s="411">
        <v>24</v>
      </c>
      <c r="M46" s="411">
        <v>7</v>
      </c>
      <c r="N46" s="396" t="s">
        <v>3633</v>
      </c>
      <c r="O46" s="394" t="s">
        <v>2766</v>
      </c>
    </row>
    <row r="47" spans="1:15">
      <c r="A47" s="556"/>
      <c r="B47" s="559"/>
      <c r="C47" s="557"/>
      <c r="D47" s="393"/>
      <c r="E47" s="393">
        <v>1</v>
      </c>
      <c r="F47" s="559" t="s">
        <v>489</v>
      </c>
      <c r="G47" s="411">
        <v>1465028201</v>
      </c>
      <c r="H47" s="411" t="s">
        <v>3503</v>
      </c>
      <c r="I47" s="564">
        <v>1465028</v>
      </c>
      <c r="J47" s="557" t="s">
        <v>490</v>
      </c>
      <c r="K47" s="411">
        <v>365</v>
      </c>
      <c r="L47" s="411">
        <v>24</v>
      </c>
      <c r="M47" s="411">
        <v>7</v>
      </c>
      <c r="N47" s="396" t="s">
        <v>3633</v>
      </c>
      <c r="O47" s="394" t="s">
        <v>2766</v>
      </c>
    </row>
    <row r="48" spans="1:15">
      <c r="A48" s="556"/>
      <c r="B48" s="559"/>
      <c r="C48" s="557"/>
      <c r="D48" s="393"/>
      <c r="E48" s="393">
        <v>1</v>
      </c>
      <c r="F48" s="559"/>
      <c r="G48" s="411">
        <v>1465028202</v>
      </c>
      <c r="H48" s="411" t="s">
        <v>3504</v>
      </c>
      <c r="I48" s="565"/>
      <c r="J48" s="557"/>
      <c r="K48" s="411">
        <v>365</v>
      </c>
      <c r="L48" s="411">
        <v>24</v>
      </c>
      <c r="M48" s="411">
        <v>7</v>
      </c>
      <c r="N48" s="396" t="s">
        <v>3633</v>
      </c>
      <c r="O48" s="394" t="s">
        <v>2766</v>
      </c>
    </row>
    <row r="49" spans="1:15">
      <c r="A49" s="556"/>
      <c r="B49" s="559"/>
      <c r="C49" s="557"/>
      <c r="D49" s="393"/>
      <c r="E49" s="393">
        <v>1</v>
      </c>
      <c r="F49" s="559"/>
      <c r="G49" s="411">
        <v>1465028203</v>
      </c>
      <c r="H49" s="411" t="s">
        <v>3546</v>
      </c>
      <c r="I49" s="567"/>
      <c r="J49" s="557"/>
      <c r="K49" s="411">
        <v>365</v>
      </c>
      <c r="L49" s="411">
        <v>12</v>
      </c>
      <c r="M49" s="411">
        <v>7</v>
      </c>
      <c r="N49" s="396" t="s">
        <v>3633</v>
      </c>
      <c r="O49" s="394" t="s">
        <v>2766</v>
      </c>
    </row>
    <row r="50" spans="1:15">
      <c r="A50" s="556"/>
      <c r="B50" s="559"/>
      <c r="C50" s="557"/>
      <c r="D50" s="393"/>
      <c r="E50" s="393">
        <v>1</v>
      </c>
      <c r="F50" s="559" t="s">
        <v>74</v>
      </c>
      <c r="G50" s="411">
        <v>1465038201</v>
      </c>
      <c r="H50" s="411" t="s">
        <v>2409</v>
      </c>
      <c r="I50" s="564">
        <v>1465038</v>
      </c>
      <c r="J50" s="557" t="s">
        <v>928</v>
      </c>
      <c r="K50" s="411">
        <v>365</v>
      </c>
      <c r="L50" s="411">
        <v>24</v>
      </c>
      <c r="M50" s="411">
        <v>7</v>
      </c>
      <c r="N50" s="396" t="s">
        <v>3633</v>
      </c>
      <c r="O50" s="394" t="s">
        <v>2766</v>
      </c>
    </row>
    <row r="51" spans="1:15">
      <c r="A51" s="556"/>
      <c r="B51" s="559"/>
      <c r="C51" s="557"/>
      <c r="D51" s="393"/>
      <c r="E51" s="393">
        <v>1</v>
      </c>
      <c r="F51" s="559"/>
      <c r="G51" s="411">
        <v>1465038202</v>
      </c>
      <c r="H51" s="411" t="s">
        <v>2410</v>
      </c>
      <c r="I51" s="565"/>
      <c r="J51" s="557"/>
      <c r="K51" s="411">
        <v>365</v>
      </c>
      <c r="L51" s="411">
        <v>24</v>
      </c>
      <c r="M51" s="411">
        <v>7</v>
      </c>
      <c r="N51" s="396" t="s">
        <v>3633</v>
      </c>
      <c r="O51" s="394" t="s">
        <v>2766</v>
      </c>
    </row>
    <row r="52" spans="1:15">
      <c r="A52" s="556"/>
      <c r="B52" s="559"/>
      <c r="C52" s="557"/>
      <c r="D52" s="393"/>
      <c r="E52" s="393">
        <v>1</v>
      </c>
      <c r="F52" s="559"/>
      <c r="G52" s="411">
        <v>1465038203</v>
      </c>
      <c r="H52" s="411" t="s">
        <v>2862</v>
      </c>
      <c r="I52" s="567"/>
      <c r="J52" s="411" t="s">
        <v>929</v>
      </c>
      <c r="K52" s="411">
        <v>365</v>
      </c>
      <c r="L52" s="411">
        <v>24</v>
      </c>
      <c r="M52" s="411">
        <v>7</v>
      </c>
      <c r="N52" s="396" t="s">
        <v>3633</v>
      </c>
      <c r="O52" s="394" t="s">
        <v>2766</v>
      </c>
    </row>
    <row r="53" spans="1:15">
      <c r="A53" s="556"/>
      <c r="B53" s="559"/>
      <c r="C53" s="557"/>
      <c r="D53" s="393"/>
      <c r="E53" s="393">
        <v>1</v>
      </c>
      <c r="F53" s="559" t="s">
        <v>75</v>
      </c>
      <c r="G53" s="411">
        <v>1465118201</v>
      </c>
      <c r="H53" s="411" t="s">
        <v>2413</v>
      </c>
      <c r="I53" s="564">
        <v>1465118</v>
      </c>
      <c r="J53" s="557" t="s">
        <v>930</v>
      </c>
      <c r="K53" s="411">
        <v>365</v>
      </c>
      <c r="L53" s="411">
        <v>24</v>
      </c>
      <c r="M53" s="411">
        <v>7</v>
      </c>
      <c r="N53" s="396" t="s">
        <v>3633</v>
      </c>
      <c r="O53" s="394" t="s">
        <v>2766</v>
      </c>
    </row>
    <row r="54" spans="1:15">
      <c r="A54" s="556"/>
      <c r="B54" s="559"/>
      <c r="C54" s="557"/>
      <c r="D54" s="393"/>
      <c r="E54" s="393">
        <v>1</v>
      </c>
      <c r="F54" s="559"/>
      <c r="G54" s="411">
        <v>1465118202</v>
      </c>
      <c r="H54" s="411" t="s">
        <v>3556</v>
      </c>
      <c r="I54" s="567"/>
      <c r="J54" s="557"/>
      <c r="K54" s="411">
        <v>365</v>
      </c>
      <c r="L54" s="411">
        <v>24</v>
      </c>
      <c r="M54" s="411">
        <v>7</v>
      </c>
      <c r="N54" s="396" t="s">
        <v>3633</v>
      </c>
      <c r="O54" s="394" t="s">
        <v>2766</v>
      </c>
    </row>
    <row r="55" spans="1:15">
      <c r="A55" s="556"/>
      <c r="B55" s="559"/>
      <c r="C55" s="557"/>
      <c r="D55" s="393">
        <v>1</v>
      </c>
      <c r="E55" s="393"/>
      <c r="F55" s="553" t="s">
        <v>3464</v>
      </c>
      <c r="G55" s="411">
        <v>1465148401</v>
      </c>
      <c r="H55" s="411" t="s">
        <v>2415</v>
      </c>
      <c r="I55" s="566">
        <v>1465148</v>
      </c>
      <c r="J55" s="557" t="s">
        <v>76</v>
      </c>
      <c r="K55" s="411">
        <v>365</v>
      </c>
      <c r="L55" s="411">
        <v>24</v>
      </c>
      <c r="M55" s="411">
        <v>7</v>
      </c>
      <c r="N55" s="396" t="s">
        <v>3633</v>
      </c>
      <c r="O55" s="394" t="s">
        <v>2766</v>
      </c>
    </row>
    <row r="56" spans="1:15">
      <c r="A56" s="556"/>
      <c r="B56" s="559"/>
      <c r="C56" s="557"/>
      <c r="D56" s="393"/>
      <c r="E56" s="393">
        <v>1</v>
      </c>
      <c r="F56" s="554"/>
      <c r="G56" s="411">
        <v>1465148201</v>
      </c>
      <c r="H56" s="411" t="s">
        <v>2416</v>
      </c>
      <c r="I56" s="565"/>
      <c r="J56" s="557"/>
      <c r="K56" s="411">
        <v>365</v>
      </c>
      <c r="L56" s="411">
        <v>24</v>
      </c>
      <c r="M56" s="411">
        <v>7</v>
      </c>
      <c r="N56" s="396" t="s">
        <v>3633</v>
      </c>
      <c r="O56" s="394" t="s">
        <v>2766</v>
      </c>
    </row>
    <row r="57" spans="1:15" ht="60" customHeight="1">
      <c r="A57" s="556"/>
      <c r="B57" s="559"/>
      <c r="C57" s="557"/>
      <c r="D57" s="395"/>
      <c r="E57" s="395">
        <v>1</v>
      </c>
      <c r="F57" s="410" t="s">
        <v>3156</v>
      </c>
      <c r="G57" s="415">
        <v>1465098201</v>
      </c>
      <c r="H57" s="415" t="s">
        <v>3148</v>
      </c>
      <c r="I57" s="415">
        <v>1465098</v>
      </c>
      <c r="J57" s="415" t="s">
        <v>3155</v>
      </c>
      <c r="K57" s="411">
        <v>365</v>
      </c>
      <c r="L57" s="415">
        <v>12</v>
      </c>
      <c r="M57" s="415">
        <v>7</v>
      </c>
      <c r="N57" s="396" t="s">
        <v>3633</v>
      </c>
      <c r="O57" s="396" t="s">
        <v>2766</v>
      </c>
    </row>
    <row r="58" spans="1:15" ht="56.25" customHeight="1">
      <c r="A58" s="556"/>
      <c r="B58" s="559"/>
      <c r="C58" s="557"/>
      <c r="D58" s="393"/>
      <c r="E58" s="393">
        <v>1</v>
      </c>
      <c r="F58" s="412" t="s">
        <v>29</v>
      </c>
      <c r="G58" s="411">
        <v>1421062201</v>
      </c>
      <c r="H58" s="411" t="s">
        <v>3505</v>
      </c>
      <c r="I58" s="411">
        <v>1421062</v>
      </c>
      <c r="J58" s="411" t="s">
        <v>487</v>
      </c>
      <c r="K58" s="411">
        <v>365</v>
      </c>
      <c r="L58" s="411">
        <v>24</v>
      </c>
      <c r="M58" s="411">
        <v>7</v>
      </c>
      <c r="N58" s="396" t="s">
        <v>3633</v>
      </c>
      <c r="O58" s="394" t="s">
        <v>2766</v>
      </c>
    </row>
    <row r="59" spans="1:15" ht="21" customHeight="1">
      <c r="A59" s="556"/>
      <c r="B59" s="559"/>
      <c r="C59" s="557"/>
      <c r="D59" s="393"/>
      <c r="E59" s="393">
        <v>1</v>
      </c>
      <c r="F59" s="412" t="s">
        <v>952</v>
      </c>
      <c r="G59" s="411">
        <v>1434021201</v>
      </c>
      <c r="H59" s="411" t="s">
        <v>2864</v>
      </c>
      <c r="I59" s="411">
        <v>1434021</v>
      </c>
      <c r="J59" s="411" t="s">
        <v>77</v>
      </c>
      <c r="K59" s="411">
        <v>365</v>
      </c>
      <c r="L59" s="411">
        <v>24</v>
      </c>
      <c r="M59" s="411">
        <v>7</v>
      </c>
      <c r="N59" s="396" t="s">
        <v>3633</v>
      </c>
      <c r="O59" s="394" t="s">
        <v>2766</v>
      </c>
    </row>
    <row r="60" spans="1:15" ht="21" customHeight="1">
      <c r="A60" s="556"/>
      <c r="B60" s="559"/>
      <c r="C60" s="557"/>
      <c r="D60" s="393"/>
      <c r="E60" s="393">
        <v>1</v>
      </c>
      <c r="F60" s="412" t="s">
        <v>950</v>
      </c>
      <c r="G60" s="411">
        <v>1434031201</v>
      </c>
      <c r="H60" s="411" t="s">
        <v>2866</v>
      </c>
      <c r="I60" s="411">
        <v>1434031</v>
      </c>
      <c r="J60" s="411" t="s">
        <v>951</v>
      </c>
      <c r="K60" s="411">
        <v>365</v>
      </c>
      <c r="L60" s="411">
        <v>24</v>
      </c>
      <c r="M60" s="411">
        <v>7</v>
      </c>
      <c r="N60" s="396" t="s">
        <v>3633</v>
      </c>
      <c r="O60" s="394" t="s">
        <v>2766</v>
      </c>
    </row>
    <row r="61" spans="1:15">
      <c r="A61" s="556"/>
      <c r="B61" s="559"/>
      <c r="C61" s="557"/>
      <c r="D61" s="393">
        <v>1</v>
      </c>
      <c r="E61" s="393"/>
      <c r="F61" s="559" t="s">
        <v>926</v>
      </c>
      <c r="G61" s="411">
        <v>1417021401</v>
      </c>
      <c r="H61" s="411" t="s">
        <v>2418</v>
      </c>
      <c r="I61" s="564">
        <v>1417021</v>
      </c>
      <c r="J61" s="557" t="s">
        <v>78</v>
      </c>
      <c r="K61" s="411">
        <v>365</v>
      </c>
      <c r="L61" s="411">
        <v>24</v>
      </c>
      <c r="M61" s="411">
        <v>7</v>
      </c>
      <c r="N61" s="396" t="s">
        <v>3633</v>
      </c>
      <c r="O61" s="394" t="s">
        <v>2766</v>
      </c>
    </row>
    <row r="62" spans="1:15" ht="66.75" customHeight="1">
      <c r="A62" s="556"/>
      <c r="B62" s="559"/>
      <c r="C62" s="557"/>
      <c r="D62" s="393"/>
      <c r="E62" s="393">
        <v>1</v>
      </c>
      <c r="F62" s="559"/>
      <c r="G62" s="411">
        <v>1417021201</v>
      </c>
      <c r="H62" s="411" t="s">
        <v>2419</v>
      </c>
      <c r="I62" s="567"/>
      <c r="J62" s="557"/>
      <c r="K62" s="411">
        <v>365</v>
      </c>
      <c r="L62" s="411">
        <v>24</v>
      </c>
      <c r="M62" s="411">
        <v>7</v>
      </c>
      <c r="N62" s="396" t="s">
        <v>3633</v>
      </c>
      <c r="O62" s="394" t="s">
        <v>2766</v>
      </c>
    </row>
    <row r="63" spans="1:15" ht="67.5" customHeight="1">
      <c r="A63" s="556"/>
      <c r="B63" s="559"/>
      <c r="C63" s="557"/>
      <c r="D63" s="393"/>
      <c r="E63" s="393">
        <v>1</v>
      </c>
      <c r="F63" s="412" t="s">
        <v>1648</v>
      </c>
      <c r="G63" s="411">
        <v>1417052201</v>
      </c>
      <c r="H63" s="411" t="s">
        <v>2420</v>
      </c>
      <c r="I63" s="411">
        <v>1417052</v>
      </c>
      <c r="J63" s="411" t="s">
        <v>1649</v>
      </c>
      <c r="K63" s="411">
        <v>365</v>
      </c>
      <c r="L63" s="411">
        <v>24</v>
      </c>
      <c r="M63" s="411">
        <v>7</v>
      </c>
      <c r="N63" s="396" t="s">
        <v>3633</v>
      </c>
      <c r="O63" s="394" t="s">
        <v>2766</v>
      </c>
    </row>
    <row r="64" spans="1:15" ht="45" customHeight="1">
      <c r="A64" s="556"/>
      <c r="B64" s="559"/>
      <c r="C64" s="557"/>
      <c r="D64" s="393">
        <v>1</v>
      </c>
      <c r="E64" s="393"/>
      <c r="F64" s="559" t="s">
        <v>3176</v>
      </c>
      <c r="G64" s="411">
        <v>1412151401</v>
      </c>
      <c r="H64" s="411" t="s">
        <v>2421</v>
      </c>
      <c r="I64" s="564">
        <v>1412151</v>
      </c>
      <c r="J64" s="557" t="s">
        <v>79</v>
      </c>
      <c r="K64" s="411">
        <v>365</v>
      </c>
      <c r="L64" s="411">
        <v>24</v>
      </c>
      <c r="M64" s="411">
        <v>7</v>
      </c>
      <c r="N64" s="396" t="s">
        <v>3633</v>
      </c>
      <c r="O64" s="394" t="s">
        <v>2766</v>
      </c>
    </row>
    <row r="65" spans="1:15" ht="36" customHeight="1">
      <c r="A65" s="556"/>
      <c r="B65" s="559"/>
      <c r="C65" s="557"/>
      <c r="D65" s="393"/>
      <c r="E65" s="393">
        <v>1</v>
      </c>
      <c r="F65" s="559"/>
      <c r="G65" s="411">
        <v>1412151201</v>
      </c>
      <c r="H65" s="411" t="s">
        <v>2422</v>
      </c>
      <c r="I65" s="567"/>
      <c r="J65" s="557"/>
      <c r="K65" s="411">
        <v>365</v>
      </c>
      <c r="L65" s="411">
        <v>24</v>
      </c>
      <c r="M65" s="411">
        <v>7</v>
      </c>
      <c r="N65" s="396" t="s">
        <v>3633</v>
      </c>
      <c r="O65" s="394" t="s">
        <v>2766</v>
      </c>
    </row>
    <row r="66" spans="1:15">
      <c r="A66" s="556"/>
      <c r="B66" s="559"/>
      <c r="C66" s="557"/>
      <c r="D66" s="393">
        <v>1</v>
      </c>
      <c r="E66" s="393"/>
      <c r="F66" s="559" t="s">
        <v>211</v>
      </c>
      <c r="G66" s="411">
        <v>1408011401</v>
      </c>
      <c r="H66" s="411" t="s">
        <v>2427</v>
      </c>
      <c r="I66" s="564">
        <v>1408011</v>
      </c>
      <c r="J66" s="557" t="s">
        <v>212</v>
      </c>
      <c r="K66" s="411">
        <v>365</v>
      </c>
      <c r="L66" s="411">
        <v>24</v>
      </c>
      <c r="M66" s="411">
        <v>7</v>
      </c>
      <c r="N66" s="396" t="s">
        <v>3633</v>
      </c>
      <c r="O66" s="394" t="s">
        <v>2766</v>
      </c>
    </row>
    <row r="67" spans="1:15">
      <c r="A67" s="556"/>
      <c r="B67" s="559"/>
      <c r="C67" s="557"/>
      <c r="D67" s="393"/>
      <c r="E67" s="393">
        <v>1</v>
      </c>
      <c r="F67" s="559"/>
      <c r="G67" s="411">
        <v>1408011201</v>
      </c>
      <c r="H67" s="411" t="s">
        <v>2428</v>
      </c>
      <c r="I67" s="567"/>
      <c r="J67" s="557"/>
      <c r="K67" s="411">
        <v>365</v>
      </c>
      <c r="L67" s="411">
        <v>12</v>
      </c>
      <c r="M67" s="411">
        <v>7</v>
      </c>
      <c r="N67" s="396" t="s">
        <v>3633</v>
      </c>
      <c r="O67" s="394" t="s">
        <v>2766</v>
      </c>
    </row>
    <row r="68" spans="1:15" ht="36" customHeight="1">
      <c r="A68" s="556"/>
      <c r="B68" s="559"/>
      <c r="C68" s="557"/>
      <c r="D68" s="393"/>
      <c r="E68" s="393">
        <v>1</v>
      </c>
      <c r="F68" s="412" t="s">
        <v>2399</v>
      </c>
      <c r="G68" s="411">
        <v>1408032201</v>
      </c>
      <c r="H68" s="411" t="s">
        <v>2429</v>
      </c>
      <c r="I68" s="564">
        <v>1408032</v>
      </c>
      <c r="J68" s="557" t="s">
        <v>214</v>
      </c>
      <c r="K68" s="411">
        <v>365</v>
      </c>
      <c r="L68" s="411">
        <v>24</v>
      </c>
      <c r="M68" s="411">
        <v>7</v>
      </c>
      <c r="N68" s="396" t="s">
        <v>3633</v>
      </c>
      <c r="O68" s="394" t="s">
        <v>2766</v>
      </c>
    </row>
    <row r="69" spans="1:15" ht="29.25" customHeight="1">
      <c r="A69" s="556"/>
      <c r="B69" s="559"/>
      <c r="C69" s="557"/>
      <c r="D69" s="393"/>
      <c r="E69" s="393">
        <v>1</v>
      </c>
      <c r="F69" s="412" t="s">
        <v>213</v>
      </c>
      <c r="G69" s="411">
        <v>1408032301</v>
      </c>
      <c r="H69" s="411" t="s">
        <v>2895</v>
      </c>
      <c r="I69" s="567"/>
      <c r="J69" s="557"/>
      <c r="K69" s="411">
        <v>122</v>
      </c>
      <c r="L69" s="411">
        <v>12</v>
      </c>
      <c r="M69" s="411">
        <v>7</v>
      </c>
      <c r="N69" s="421" t="s">
        <v>3634</v>
      </c>
      <c r="O69" s="394" t="s">
        <v>3545</v>
      </c>
    </row>
    <row r="70" spans="1:15" ht="29.25" customHeight="1">
      <c r="A70" s="556"/>
      <c r="B70" s="559"/>
      <c r="C70" s="557"/>
      <c r="D70" s="393"/>
      <c r="E70" s="393">
        <v>1</v>
      </c>
      <c r="F70" s="412" t="s">
        <v>216</v>
      </c>
      <c r="G70" s="411">
        <v>1408022201</v>
      </c>
      <c r="H70" s="411" t="s">
        <v>2870</v>
      </c>
      <c r="I70" s="411">
        <v>1408022</v>
      </c>
      <c r="J70" s="411" t="s">
        <v>217</v>
      </c>
      <c r="K70" s="411">
        <v>365</v>
      </c>
      <c r="L70" s="411">
        <v>24</v>
      </c>
      <c r="M70" s="411">
        <v>7</v>
      </c>
      <c r="N70" s="396" t="s">
        <v>3633</v>
      </c>
      <c r="O70" s="394" t="s">
        <v>2766</v>
      </c>
    </row>
    <row r="71" spans="1:15" ht="42.75" customHeight="1">
      <c r="A71" s="556"/>
      <c r="B71" s="559"/>
      <c r="C71" s="557"/>
      <c r="D71" s="393"/>
      <c r="E71" s="393">
        <v>1</v>
      </c>
      <c r="F71" s="412" t="s">
        <v>2198</v>
      </c>
      <c r="G71" s="411">
        <v>1408044201</v>
      </c>
      <c r="H71" s="411" t="s">
        <v>3074</v>
      </c>
      <c r="I71" s="411">
        <v>1408044</v>
      </c>
      <c r="J71" s="411" t="s">
        <v>215</v>
      </c>
      <c r="K71" s="411">
        <v>365</v>
      </c>
      <c r="L71" s="411">
        <v>24</v>
      </c>
      <c r="M71" s="411">
        <v>7</v>
      </c>
      <c r="N71" s="396" t="s">
        <v>3633</v>
      </c>
      <c r="O71" s="394" t="s">
        <v>2766</v>
      </c>
    </row>
    <row r="72" spans="1:15" ht="52.5" customHeight="1">
      <c r="A72" s="556"/>
      <c r="B72" s="559"/>
      <c r="C72" s="557"/>
      <c r="D72" s="393">
        <v>1</v>
      </c>
      <c r="E72" s="393"/>
      <c r="F72" s="559" t="s">
        <v>3177</v>
      </c>
      <c r="G72" s="411">
        <v>1434124401</v>
      </c>
      <c r="H72" s="411" t="s">
        <v>2431</v>
      </c>
      <c r="I72" s="564">
        <v>1434124</v>
      </c>
      <c r="J72" s="557" t="s">
        <v>80</v>
      </c>
      <c r="K72" s="411">
        <v>365</v>
      </c>
      <c r="L72" s="411">
        <v>24</v>
      </c>
      <c r="M72" s="411">
        <v>7</v>
      </c>
      <c r="N72" s="396" t="s">
        <v>3633</v>
      </c>
      <c r="O72" s="394" t="s">
        <v>2766</v>
      </c>
    </row>
    <row r="73" spans="1:15" ht="52.5" customHeight="1">
      <c r="A73" s="556"/>
      <c r="B73" s="559"/>
      <c r="C73" s="557"/>
      <c r="D73" s="393"/>
      <c r="E73" s="393">
        <v>1</v>
      </c>
      <c r="F73" s="559"/>
      <c r="G73" s="411">
        <v>1434124201</v>
      </c>
      <c r="H73" s="411" t="s">
        <v>2432</v>
      </c>
      <c r="I73" s="567"/>
      <c r="J73" s="557"/>
      <c r="K73" s="411">
        <v>365</v>
      </c>
      <c r="L73" s="411">
        <v>24</v>
      </c>
      <c r="M73" s="411">
        <v>7</v>
      </c>
      <c r="N73" s="396" t="s">
        <v>3633</v>
      </c>
      <c r="O73" s="394" t="s">
        <v>2766</v>
      </c>
    </row>
    <row r="74" spans="1:15" ht="52.5" customHeight="1">
      <c r="A74" s="556"/>
      <c r="B74" s="559"/>
      <c r="C74" s="557"/>
      <c r="D74" s="393"/>
      <c r="E74" s="393">
        <v>1</v>
      </c>
      <c r="F74" s="412" t="s">
        <v>2196</v>
      </c>
      <c r="G74" s="411">
        <v>1434094201</v>
      </c>
      <c r="H74" s="411" t="s">
        <v>2433</v>
      </c>
      <c r="I74" s="411">
        <v>1434094</v>
      </c>
      <c r="J74" s="411" t="s">
        <v>81</v>
      </c>
      <c r="K74" s="411">
        <v>365</v>
      </c>
      <c r="L74" s="411">
        <v>24</v>
      </c>
      <c r="M74" s="411">
        <v>7</v>
      </c>
      <c r="N74" s="396" t="s">
        <v>3633</v>
      </c>
      <c r="O74" s="394" t="s">
        <v>2766</v>
      </c>
    </row>
    <row r="75" spans="1:15" ht="52.5" customHeight="1">
      <c r="A75" s="556"/>
      <c r="B75" s="559"/>
      <c r="C75" s="557"/>
      <c r="D75" s="393"/>
      <c r="E75" s="393">
        <v>1</v>
      </c>
      <c r="F75" s="412" t="s">
        <v>2400</v>
      </c>
      <c r="G75" s="411">
        <v>1434114201</v>
      </c>
      <c r="H75" s="411" t="s">
        <v>2434</v>
      </c>
      <c r="I75" s="411">
        <v>1434114</v>
      </c>
      <c r="J75" s="411" t="s">
        <v>82</v>
      </c>
      <c r="K75" s="411">
        <v>365</v>
      </c>
      <c r="L75" s="411">
        <v>24</v>
      </c>
      <c r="M75" s="411">
        <v>7</v>
      </c>
      <c r="N75" s="396" t="s">
        <v>3633</v>
      </c>
      <c r="O75" s="394" t="s">
        <v>2766</v>
      </c>
    </row>
    <row r="76" spans="1:15" ht="24" customHeight="1">
      <c r="A76" s="556"/>
      <c r="B76" s="559"/>
      <c r="C76" s="557"/>
      <c r="D76" s="393">
        <v>1</v>
      </c>
      <c r="E76" s="393"/>
      <c r="F76" s="559" t="s">
        <v>646</v>
      </c>
      <c r="G76" s="411">
        <v>1421021401</v>
      </c>
      <c r="H76" s="394" t="s">
        <v>2424</v>
      </c>
      <c r="I76" s="564">
        <v>1421021</v>
      </c>
      <c r="J76" s="557" t="s">
        <v>1396</v>
      </c>
      <c r="K76" s="411">
        <v>365</v>
      </c>
      <c r="L76" s="411">
        <v>24</v>
      </c>
      <c r="M76" s="411">
        <v>7</v>
      </c>
      <c r="N76" s="396" t="s">
        <v>3633</v>
      </c>
      <c r="O76" s="394" t="s">
        <v>2766</v>
      </c>
    </row>
    <row r="77" spans="1:15" ht="24" customHeight="1">
      <c r="A77" s="556"/>
      <c r="B77" s="559"/>
      <c r="C77" s="557"/>
      <c r="D77" s="393"/>
      <c r="E77" s="393">
        <v>1</v>
      </c>
      <c r="F77" s="559"/>
      <c r="G77" s="411">
        <v>1421021201</v>
      </c>
      <c r="H77" s="394" t="s">
        <v>2425</v>
      </c>
      <c r="I77" s="565"/>
      <c r="J77" s="557"/>
      <c r="K77" s="411">
        <v>365</v>
      </c>
      <c r="L77" s="411">
        <v>24</v>
      </c>
      <c r="M77" s="411">
        <v>7</v>
      </c>
      <c r="N77" s="396" t="s">
        <v>3633</v>
      </c>
      <c r="O77" s="394" t="s">
        <v>2766</v>
      </c>
    </row>
    <row r="78" spans="1:15" ht="24" customHeight="1">
      <c r="A78" s="556"/>
      <c r="B78" s="559"/>
      <c r="C78" s="557"/>
      <c r="D78" s="393"/>
      <c r="E78" s="393">
        <v>1</v>
      </c>
      <c r="F78" s="559"/>
      <c r="G78" s="411">
        <v>1421021202</v>
      </c>
      <c r="H78" s="394" t="s">
        <v>2426</v>
      </c>
      <c r="I78" s="567"/>
      <c r="J78" s="557"/>
      <c r="K78" s="411">
        <v>365</v>
      </c>
      <c r="L78" s="411">
        <v>12</v>
      </c>
      <c r="M78" s="411">
        <v>7</v>
      </c>
      <c r="N78" s="396" t="s">
        <v>3633</v>
      </c>
      <c r="O78" s="394" t="s">
        <v>2766</v>
      </c>
    </row>
    <row r="79" spans="1:15" ht="60.75" customHeight="1">
      <c r="A79" s="556"/>
      <c r="B79" s="559"/>
      <c r="C79" s="557"/>
      <c r="D79" s="393"/>
      <c r="E79" s="393">
        <v>1</v>
      </c>
      <c r="F79" s="412" t="s">
        <v>647</v>
      </c>
      <c r="G79" s="411">
        <v>1421035201</v>
      </c>
      <c r="H79" s="394" t="s">
        <v>2867</v>
      </c>
      <c r="I79" s="411">
        <v>1421035</v>
      </c>
      <c r="J79" s="411" t="s">
        <v>1397</v>
      </c>
      <c r="K79" s="411">
        <v>365</v>
      </c>
      <c r="L79" s="411">
        <v>24</v>
      </c>
      <c r="M79" s="411">
        <v>7</v>
      </c>
      <c r="N79" s="396" t="s">
        <v>3633</v>
      </c>
      <c r="O79" s="394" t="s">
        <v>2766</v>
      </c>
    </row>
    <row r="80" spans="1:15" ht="22.5" customHeight="1">
      <c r="A80" s="556"/>
      <c r="B80" s="559"/>
      <c r="C80" s="557"/>
      <c r="D80" s="393"/>
      <c r="E80" s="393">
        <v>1</v>
      </c>
      <c r="F80" s="559" t="s">
        <v>3173</v>
      </c>
      <c r="G80" s="411">
        <v>1418044201</v>
      </c>
      <c r="H80" s="394" t="s">
        <v>3075</v>
      </c>
      <c r="I80" s="564">
        <v>1418044</v>
      </c>
      <c r="J80" s="557" t="s">
        <v>1398</v>
      </c>
      <c r="K80" s="411">
        <v>365</v>
      </c>
      <c r="L80" s="411">
        <v>24</v>
      </c>
      <c r="M80" s="411">
        <v>7</v>
      </c>
      <c r="N80" s="396" t="s">
        <v>3633</v>
      </c>
      <c r="O80" s="394" t="s">
        <v>2766</v>
      </c>
    </row>
    <row r="81" spans="1:15" ht="22.5" customHeight="1">
      <c r="A81" s="556"/>
      <c r="B81" s="559"/>
      <c r="C81" s="557"/>
      <c r="D81" s="393"/>
      <c r="E81" s="393">
        <v>1</v>
      </c>
      <c r="F81" s="559"/>
      <c r="G81" s="411">
        <v>1418044202</v>
      </c>
      <c r="H81" s="394" t="s">
        <v>3076</v>
      </c>
      <c r="I81" s="567"/>
      <c r="J81" s="557"/>
      <c r="K81" s="411">
        <v>365</v>
      </c>
      <c r="L81" s="411">
        <v>24</v>
      </c>
      <c r="M81" s="411">
        <v>7</v>
      </c>
      <c r="N81" s="396" t="s">
        <v>3633</v>
      </c>
      <c r="O81" s="394" t="s">
        <v>2766</v>
      </c>
    </row>
    <row r="82" spans="1:15" ht="39.75" customHeight="1">
      <c r="A82" s="556"/>
      <c r="B82" s="559"/>
      <c r="C82" s="557"/>
      <c r="D82" s="393"/>
      <c r="E82" s="393">
        <v>1</v>
      </c>
      <c r="F82" s="412" t="s">
        <v>649</v>
      </c>
      <c r="G82" s="411">
        <v>1418014201</v>
      </c>
      <c r="H82" s="394" t="s">
        <v>3077</v>
      </c>
      <c r="I82" s="411">
        <v>1418014</v>
      </c>
      <c r="J82" s="411" t="s">
        <v>231</v>
      </c>
      <c r="K82" s="411">
        <v>365</v>
      </c>
      <c r="L82" s="411">
        <v>24</v>
      </c>
      <c r="M82" s="411">
        <v>7</v>
      </c>
      <c r="N82" s="396" t="s">
        <v>3633</v>
      </c>
      <c r="O82" s="394" t="s">
        <v>2766</v>
      </c>
    </row>
    <row r="83" spans="1:15" ht="20.25" customHeight="1">
      <c r="A83" s="556"/>
      <c r="B83" s="559"/>
      <c r="C83" s="557"/>
      <c r="D83" s="393"/>
      <c r="E83" s="393">
        <v>1</v>
      </c>
      <c r="F83" s="412" t="s">
        <v>1563</v>
      </c>
      <c r="G83" s="411">
        <v>1418032201</v>
      </c>
      <c r="H83" s="394" t="s">
        <v>3078</v>
      </c>
      <c r="I83" s="411">
        <v>1418032</v>
      </c>
      <c r="J83" s="411" t="s">
        <v>232</v>
      </c>
      <c r="K83" s="411">
        <v>365</v>
      </c>
      <c r="L83" s="411">
        <v>24</v>
      </c>
      <c r="M83" s="411">
        <v>7</v>
      </c>
      <c r="N83" s="396" t="s">
        <v>3633</v>
      </c>
      <c r="O83" s="394" t="s">
        <v>2766</v>
      </c>
    </row>
    <row r="84" spans="1:15" ht="62.25" customHeight="1">
      <c r="A84" s="556"/>
      <c r="B84" s="559"/>
      <c r="C84" s="557"/>
      <c r="D84" s="393"/>
      <c r="E84" s="393">
        <v>1</v>
      </c>
      <c r="F84" s="412" t="s">
        <v>1743</v>
      </c>
      <c r="G84" s="411">
        <v>1418064201</v>
      </c>
      <c r="H84" s="394" t="s">
        <v>3142</v>
      </c>
      <c r="I84" s="411">
        <v>1418064</v>
      </c>
      <c r="J84" s="411" t="s">
        <v>233</v>
      </c>
      <c r="K84" s="411">
        <v>365</v>
      </c>
      <c r="L84" s="411">
        <v>24</v>
      </c>
      <c r="M84" s="411">
        <v>7</v>
      </c>
      <c r="N84" s="396" t="s">
        <v>3633</v>
      </c>
      <c r="O84" s="394" t="s">
        <v>2766</v>
      </c>
    </row>
    <row r="85" spans="1:15" ht="66.75" customHeight="1">
      <c r="A85" s="556"/>
      <c r="B85" s="559"/>
      <c r="C85" s="557"/>
      <c r="D85" s="395"/>
      <c r="E85" s="395">
        <v>1</v>
      </c>
      <c r="F85" s="410" t="s">
        <v>3544</v>
      </c>
      <c r="G85" s="415">
        <v>1418024201</v>
      </c>
      <c r="H85" s="396" t="s">
        <v>3147</v>
      </c>
      <c r="I85" s="415">
        <v>1418024</v>
      </c>
      <c r="J85" s="415" t="s">
        <v>3543</v>
      </c>
      <c r="K85" s="411">
        <v>365</v>
      </c>
      <c r="L85" s="415">
        <v>24</v>
      </c>
      <c r="M85" s="415">
        <v>7</v>
      </c>
      <c r="N85" s="396" t="s">
        <v>3633</v>
      </c>
      <c r="O85" s="396" t="s">
        <v>2766</v>
      </c>
    </row>
    <row r="86" spans="1:15" ht="45" customHeight="1">
      <c r="A86" s="556" t="s">
        <v>2395</v>
      </c>
      <c r="B86" s="559" t="s">
        <v>3539</v>
      </c>
      <c r="C86" s="557" t="s">
        <v>3101</v>
      </c>
      <c r="D86" s="393">
        <v>1</v>
      </c>
      <c r="E86" s="395"/>
      <c r="F86" s="558" t="s">
        <v>3174</v>
      </c>
      <c r="G86" s="415">
        <v>1464011401</v>
      </c>
      <c r="H86" s="396" t="s">
        <v>3507</v>
      </c>
      <c r="I86" s="561">
        <v>1464011</v>
      </c>
      <c r="J86" s="560" t="s">
        <v>935</v>
      </c>
      <c r="K86" s="411">
        <v>365</v>
      </c>
      <c r="L86" s="415">
        <v>24</v>
      </c>
      <c r="M86" s="415">
        <v>7</v>
      </c>
      <c r="N86" s="396" t="s">
        <v>3633</v>
      </c>
      <c r="O86" s="396" t="s">
        <v>2766</v>
      </c>
    </row>
    <row r="87" spans="1:15" ht="45" customHeight="1">
      <c r="A87" s="556"/>
      <c r="B87" s="559"/>
      <c r="C87" s="557"/>
      <c r="D87" s="393"/>
      <c r="E87" s="395">
        <v>1</v>
      </c>
      <c r="F87" s="558"/>
      <c r="G87" s="415">
        <v>1464011201</v>
      </c>
      <c r="H87" s="396" t="s">
        <v>3508</v>
      </c>
      <c r="I87" s="562"/>
      <c r="J87" s="560"/>
      <c r="K87" s="411">
        <v>365</v>
      </c>
      <c r="L87" s="415">
        <v>24</v>
      </c>
      <c r="M87" s="415">
        <v>7</v>
      </c>
      <c r="N87" s="396" t="s">
        <v>3633</v>
      </c>
      <c r="O87" s="396" t="s">
        <v>2766</v>
      </c>
    </row>
    <row r="88" spans="1:15" ht="45" customHeight="1">
      <c r="A88" s="556"/>
      <c r="B88" s="559"/>
      <c r="C88" s="557"/>
      <c r="D88" s="417"/>
      <c r="E88" s="395">
        <v>1</v>
      </c>
      <c r="F88" s="558"/>
      <c r="G88" s="415">
        <v>1464011202</v>
      </c>
      <c r="H88" s="396" t="s">
        <v>3509</v>
      </c>
      <c r="I88" s="563"/>
      <c r="J88" s="560"/>
      <c r="K88" s="411">
        <v>365</v>
      </c>
      <c r="L88" s="415">
        <v>24</v>
      </c>
      <c r="M88" s="415">
        <v>7</v>
      </c>
      <c r="N88" s="396" t="s">
        <v>3633</v>
      </c>
      <c r="O88" s="396" t="s">
        <v>2766</v>
      </c>
    </row>
    <row r="89" spans="1:15" ht="45" customHeight="1">
      <c r="A89" s="556"/>
      <c r="B89" s="559"/>
      <c r="C89" s="557"/>
      <c r="D89" s="395"/>
      <c r="E89" s="395">
        <v>1</v>
      </c>
      <c r="F89" s="410" t="s">
        <v>3152</v>
      </c>
      <c r="G89" s="415">
        <v>1426042201</v>
      </c>
      <c r="H89" s="396" t="s">
        <v>3510</v>
      </c>
      <c r="I89" s="415">
        <v>1426042</v>
      </c>
      <c r="J89" s="415" t="s">
        <v>3151</v>
      </c>
      <c r="K89" s="411">
        <v>365</v>
      </c>
      <c r="L89" s="415">
        <v>24</v>
      </c>
      <c r="M89" s="415">
        <v>7</v>
      </c>
      <c r="N89" s="396" t="s">
        <v>3633</v>
      </c>
      <c r="O89" s="396" t="s">
        <v>2766</v>
      </c>
    </row>
    <row r="90" spans="1:15" ht="57" customHeight="1">
      <c r="A90" s="556"/>
      <c r="B90" s="559"/>
      <c r="C90" s="557"/>
      <c r="D90" s="393"/>
      <c r="E90" s="393">
        <v>1</v>
      </c>
      <c r="F90" s="412" t="s">
        <v>24</v>
      </c>
      <c r="G90" s="411">
        <v>1426062201</v>
      </c>
      <c r="H90" s="394" t="s">
        <v>3511</v>
      </c>
      <c r="I90" s="411">
        <v>1426062</v>
      </c>
      <c r="J90" s="411" t="s">
        <v>508</v>
      </c>
      <c r="K90" s="411">
        <v>365</v>
      </c>
      <c r="L90" s="411">
        <v>24</v>
      </c>
      <c r="M90" s="411">
        <v>7</v>
      </c>
      <c r="N90" s="396" t="s">
        <v>3633</v>
      </c>
      <c r="O90" s="394" t="s">
        <v>2766</v>
      </c>
    </row>
    <row r="91" spans="1:15" ht="57.75" customHeight="1">
      <c r="A91" s="556"/>
      <c r="B91" s="559"/>
      <c r="C91" s="557"/>
      <c r="D91" s="393"/>
      <c r="E91" s="393">
        <v>1</v>
      </c>
      <c r="F91" s="412" t="s">
        <v>25</v>
      </c>
      <c r="G91" s="411">
        <v>1426092201</v>
      </c>
      <c r="H91" s="394" t="s">
        <v>3512</v>
      </c>
      <c r="I91" s="411">
        <v>1426092</v>
      </c>
      <c r="J91" s="411" t="s">
        <v>3538</v>
      </c>
      <c r="K91" s="411">
        <v>365</v>
      </c>
      <c r="L91" s="411">
        <v>24</v>
      </c>
      <c r="M91" s="411">
        <v>7</v>
      </c>
      <c r="N91" s="396" t="s">
        <v>3633</v>
      </c>
      <c r="O91" s="394" t="s">
        <v>2766</v>
      </c>
    </row>
    <row r="92" spans="1:15" ht="25.5" customHeight="1">
      <c r="A92" s="556"/>
      <c r="B92" s="559"/>
      <c r="C92" s="557"/>
      <c r="D92" s="393"/>
      <c r="E92" s="393">
        <v>1</v>
      </c>
      <c r="F92" s="412" t="s">
        <v>1825</v>
      </c>
      <c r="G92" s="411">
        <v>1426132201</v>
      </c>
      <c r="H92" s="394" t="s">
        <v>3513</v>
      </c>
      <c r="I92" s="411">
        <v>1426132</v>
      </c>
      <c r="J92" s="411" t="s">
        <v>1826</v>
      </c>
      <c r="K92" s="411">
        <v>365</v>
      </c>
      <c r="L92" s="411">
        <v>24</v>
      </c>
      <c r="M92" s="411">
        <v>7</v>
      </c>
      <c r="N92" s="396" t="s">
        <v>3633</v>
      </c>
      <c r="O92" s="394" t="s">
        <v>2766</v>
      </c>
    </row>
    <row r="93" spans="1:15" ht="76.5" customHeight="1">
      <c r="A93" s="556"/>
      <c r="B93" s="559"/>
      <c r="C93" s="557"/>
      <c r="D93" s="393">
        <v>1</v>
      </c>
      <c r="E93" s="393"/>
      <c r="F93" s="412" t="s">
        <v>26</v>
      </c>
      <c r="G93" s="411">
        <v>1410024401</v>
      </c>
      <c r="H93" s="394" t="s">
        <v>3549</v>
      </c>
      <c r="I93" s="411">
        <v>1410024</v>
      </c>
      <c r="J93" s="411" t="s">
        <v>1827</v>
      </c>
      <c r="K93" s="411">
        <v>365</v>
      </c>
      <c r="L93" s="411">
        <v>24</v>
      </c>
      <c r="M93" s="411">
        <v>7</v>
      </c>
      <c r="N93" s="396" t="s">
        <v>3633</v>
      </c>
      <c r="O93" s="394" t="s">
        <v>2766</v>
      </c>
    </row>
    <row r="94" spans="1:15" ht="40.5" customHeight="1">
      <c r="A94" s="556"/>
      <c r="B94" s="559"/>
      <c r="C94" s="557"/>
      <c r="D94" s="393"/>
      <c r="E94" s="393">
        <v>1</v>
      </c>
      <c r="F94" s="412" t="s">
        <v>27</v>
      </c>
      <c r="G94" s="411">
        <v>1410042201</v>
      </c>
      <c r="H94" s="394" t="s">
        <v>3514</v>
      </c>
      <c r="I94" s="411">
        <v>1410042</v>
      </c>
      <c r="J94" s="411" t="s">
        <v>1070</v>
      </c>
      <c r="K94" s="411">
        <v>365</v>
      </c>
      <c r="L94" s="411">
        <v>24</v>
      </c>
      <c r="M94" s="411">
        <v>7</v>
      </c>
      <c r="N94" s="396" t="s">
        <v>3633</v>
      </c>
      <c r="O94" s="394" t="s">
        <v>2766</v>
      </c>
    </row>
    <row r="95" spans="1:15" ht="78" customHeight="1">
      <c r="A95" s="556"/>
      <c r="B95" s="559"/>
      <c r="C95" s="557"/>
      <c r="D95" s="393">
        <v>1</v>
      </c>
      <c r="E95" s="393"/>
      <c r="F95" s="573" t="s">
        <v>2060</v>
      </c>
      <c r="G95" s="411">
        <v>1412011201</v>
      </c>
      <c r="H95" s="394" t="s">
        <v>3550</v>
      </c>
      <c r="I95" s="564">
        <v>1412011</v>
      </c>
      <c r="J95" s="560" t="s">
        <v>1733</v>
      </c>
      <c r="K95" s="411">
        <v>365</v>
      </c>
      <c r="L95" s="415">
        <v>24</v>
      </c>
      <c r="M95" s="415">
        <v>7</v>
      </c>
      <c r="N95" s="396" t="s">
        <v>3633</v>
      </c>
      <c r="O95" s="396" t="s">
        <v>2766</v>
      </c>
    </row>
    <row r="96" spans="1:15" ht="48.75" customHeight="1">
      <c r="A96" s="556"/>
      <c r="B96" s="559"/>
      <c r="C96" s="557"/>
      <c r="D96" s="393"/>
      <c r="E96" s="393">
        <v>1</v>
      </c>
      <c r="F96" s="574"/>
      <c r="G96" s="411">
        <v>1412011202</v>
      </c>
      <c r="H96" s="394" t="s">
        <v>3515</v>
      </c>
      <c r="I96" s="567"/>
      <c r="J96" s="560"/>
      <c r="K96" s="411">
        <v>365</v>
      </c>
      <c r="L96" s="415">
        <v>24</v>
      </c>
      <c r="M96" s="415">
        <v>7</v>
      </c>
      <c r="N96" s="396" t="s">
        <v>3633</v>
      </c>
      <c r="O96" s="396" t="s">
        <v>2766</v>
      </c>
    </row>
    <row r="97" spans="1:15" ht="102" customHeight="1">
      <c r="A97" s="591"/>
      <c r="B97" s="587"/>
      <c r="C97" s="581"/>
      <c r="D97" s="393"/>
      <c r="E97" s="393">
        <v>1</v>
      </c>
      <c r="F97" s="412" t="s">
        <v>3175</v>
      </c>
      <c r="G97" s="399">
        <v>1412094201</v>
      </c>
      <c r="H97" s="400" t="s">
        <v>3551</v>
      </c>
      <c r="I97" s="399">
        <v>1412094</v>
      </c>
      <c r="J97" s="411" t="s">
        <v>1734</v>
      </c>
      <c r="K97" s="411">
        <v>365</v>
      </c>
      <c r="L97" s="411">
        <v>24</v>
      </c>
      <c r="M97" s="411">
        <v>7</v>
      </c>
      <c r="N97" s="396" t="s">
        <v>3633</v>
      </c>
      <c r="O97" s="394" t="s">
        <v>2766</v>
      </c>
    </row>
    <row r="98" spans="1:15" ht="93" customHeight="1">
      <c r="A98" s="591"/>
      <c r="B98" s="587"/>
      <c r="C98" s="581"/>
      <c r="D98" s="393"/>
      <c r="E98" s="393">
        <v>1</v>
      </c>
      <c r="F98" s="414" t="s">
        <v>1865</v>
      </c>
      <c r="G98" s="411">
        <v>1412102201</v>
      </c>
      <c r="H98" s="394" t="s">
        <v>3552</v>
      </c>
      <c r="I98" s="411">
        <v>1412102</v>
      </c>
      <c r="J98" s="411" t="s">
        <v>3557</v>
      </c>
      <c r="K98" s="411">
        <v>365</v>
      </c>
      <c r="L98" s="411">
        <v>24</v>
      </c>
      <c r="M98" s="411">
        <v>7</v>
      </c>
      <c r="N98" s="396" t="s">
        <v>3633</v>
      </c>
      <c r="O98" s="394" t="s">
        <v>2766</v>
      </c>
    </row>
    <row r="99" spans="1:15" ht="60" customHeight="1">
      <c r="A99" s="556"/>
      <c r="B99" s="559"/>
      <c r="C99" s="557"/>
      <c r="D99" s="393">
        <v>1</v>
      </c>
      <c r="E99" s="393"/>
      <c r="F99" s="559" t="s">
        <v>28</v>
      </c>
      <c r="G99" s="411">
        <v>1429011401</v>
      </c>
      <c r="H99" s="394" t="s">
        <v>3541</v>
      </c>
      <c r="I99" s="564">
        <v>1429011</v>
      </c>
      <c r="J99" s="557" t="s">
        <v>1639</v>
      </c>
      <c r="K99" s="411">
        <v>365</v>
      </c>
      <c r="L99" s="411">
        <v>24</v>
      </c>
      <c r="M99" s="411">
        <v>7</v>
      </c>
      <c r="N99" s="396" t="s">
        <v>3633</v>
      </c>
      <c r="O99" s="394" t="s">
        <v>2766</v>
      </c>
    </row>
    <row r="100" spans="1:15" ht="60" customHeight="1">
      <c r="A100" s="556"/>
      <c r="B100" s="559"/>
      <c r="C100" s="557"/>
      <c r="D100" s="393"/>
      <c r="E100" s="393">
        <v>1</v>
      </c>
      <c r="F100" s="559"/>
      <c r="G100" s="411">
        <v>1429011201</v>
      </c>
      <c r="H100" s="394" t="s">
        <v>3516</v>
      </c>
      <c r="I100" s="567"/>
      <c r="J100" s="557"/>
      <c r="K100" s="411">
        <v>365</v>
      </c>
      <c r="L100" s="411">
        <v>24</v>
      </c>
      <c r="M100" s="411">
        <v>7</v>
      </c>
      <c r="N100" s="396" t="s">
        <v>3633</v>
      </c>
      <c r="O100" s="394" t="s">
        <v>2766</v>
      </c>
    </row>
    <row r="101" spans="1:15" ht="71.25" customHeight="1">
      <c r="A101" s="556"/>
      <c r="B101" s="559"/>
      <c r="C101" s="557"/>
      <c r="D101" s="393"/>
      <c r="E101" s="393">
        <v>1</v>
      </c>
      <c r="F101" s="412" t="s">
        <v>1455</v>
      </c>
      <c r="G101" s="411">
        <v>1429054201</v>
      </c>
      <c r="H101" s="394" t="s">
        <v>3517</v>
      </c>
      <c r="I101" s="411">
        <v>1429054</v>
      </c>
      <c r="J101" s="411" t="s">
        <v>1640</v>
      </c>
      <c r="K101" s="411">
        <v>365</v>
      </c>
      <c r="L101" s="411">
        <v>24</v>
      </c>
      <c r="M101" s="411">
        <v>7</v>
      </c>
      <c r="N101" s="396" t="s">
        <v>3633</v>
      </c>
      <c r="O101" s="394" t="s">
        <v>2766</v>
      </c>
    </row>
    <row r="102" spans="1:15" ht="36.75" customHeight="1">
      <c r="A102" s="556"/>
      <c r="B102" s="559"/>
      <c r="C102" s="557"/>
      <c r="D102" s="393">
        <v>1</v>
      </c>
      <c r="E102" s="393"/>
      <c r="F102" s="559" t="s">
        <v>1456</v>
      </c>
      <c r="G102" s="411">
        <v>1433011401</v>
      </c>
      <c r="H102" s="394" t="s">
        <v>3623</v>
      </c>
      <c r="I102" s="564">
        <v>1433011</v>
      </c>
      <c r="J102" s="557" t="s">
        <v>225</v>
      </c>
      <c r="K102" s="411">
        <v>365</v>
      </c>
      <c r="L102" s="411">
        <v>24</v>
      </c>
      <c r="M102" s="411">
        <v>7</v>
      </c>
      <c r="N102" s="396" t="s">
        <v>3633</v>
      </c>
      <c r="O102" s="394" t="s">
        <v>2766</v>
      </c>
    </row>
    <row r="103" spans="1:15" ht="36.75" customHeight="1">
      <c r="A103" s="556"/>
      <c r="B103" s="559"/>
      <c r="C103" s="557"/>
      <c r="D103" s="393"/>
      <c r="E103" s="393">
        <v>1</v>
      </c>
      <c r="F103" s="559"/>
      <c r="G103" s="411">
        <v>1433011201</v>
      </c>
      <c r="H103" s="394" t="s">
        <v>3518</v>
      </c>
      <c r="I103" s="567"/>
      <c r="J103" s="557"/>
      <c r="K103" s="411">
        <v>365</v>
      </c>
      <c r="L103" s="411">
        <v>12</v>
      </c>
      <c r="M103" s="411">
        <v>7</v>
      </c>
      <c r="N103" s="396" t="s">
        <v>3633</v>
      </c>
      <c r="O103" s="394" t="s">
        <v>2766</v>
      </c>
    </row>
    <row r="104" spans="1:15" ht="45.75" customHeight="1">
      <c r="A104" s="556"/>
      <c r="B104" s="559"/>
      <c r="C104" s="557"/>
      <c r="D104" s="393"/>
      <c r="E104" s="393">
        <v>1</v>
      </c>
      <c r="F104" s="559" t="s">
        <v>1457</v>
      </c>
      <c r="G104" s="411">
        <v>1433054201</v>
      </c>
      <c r="H104" s="394" t="s">
        <v>3553</v>
      </c>
      <c r="I104" s="564">
        <v>1433054</v>
      </c>
      <c r="J104" s="557" t="s">
        <v>1641</v>
      </c>
      <c r="K104" s="411">
        <v>365</v>
      </c>
      <c r="L104" s="411">
        <v>24</v>
      </c>
      <c r="M104" s="411">
        <v>7</v>
      </c>
      <c r="N104" s="396" t="s">
        <v>3633</v>
      </c>
      <c r="O104" s="394" t="s">
        <v>2766</v>
      </c>
    </row>
    <row r="105" spans="1:15" ht="45.75" customHeight="1">
      <c r="A105" s="556"/>
      <c r="B105" s="559"/>
      <c r="C105" s="557"/>
      <c r="D105" s="393"/>
      <c r="E105" s="393">
        <v>1</v>
      </c>
      <c r="F105" s="559"/>
      <c r="G105" s="411">
        <v>1433054202</v>
      </c>
      <c r="H105" s="394" t="s">
        <v>3519</v>
      </c>
      <c r="I105" s="567"/>
      <c r="J105" s="557"/>
      <c r="K105" s="411">
        <v>365</v>
      </c>
      <c r="L105" s="411">
        <v>24</v>
      </c>
      <c r="M105" s="411">
        <v>7</v>
      </c>
      <c r="N105" s="396" t="s">
        <v>3633</v>
      </c>
      <c r="O105" s="394" t="s">
        <v>2766</v>
      </c>
    </row>
    <row r="106" spans="1:15" ht="63" customHeight="1">
      <c r="A106" s="556"/>
      <c r="B106" s="559"/>
      <c r="C106" s="557"/>
      <c r="D106" s="393">
        <v>1</v>
      </c>
      <c r="E106" s="393"/>
      <c r="F106" s="573" t="s">
        <v>1873</v>
      </c>
      <c r="G106" s="411">
        <v>1403011401</v>
      </c>
      <c r="H106" s="394" t="s">
        <v>3554</v>
      </c>
      <c r="I106" s="564">
        <v>1403011</v>
      </c>
      <c r="J106" s="557" t="s">
        <v>226</v>
      </c>
      <c r="K106" s="411">
        <v>365</v>
      </c>
      <c r="L106" s="411">
        <v>24</v>
      </c>
      <c r="M106" s="411">
        <v>7</v>
      </c>
      <c r="N106" s="396" t="s">
        <v>3633</v>
      </c>
      <c r="O106" s="394" t="s">
        <v>2766</v>
      </c>
    </row>
    <row r="107" spans="1:15" ht="63" customHeight="1">
      <c r="A107" s="556"/>
      <c r="B107" s="559"/>
      <c r="C107" s="557"/>
      <c r="D107" s="393"/>
      <c r="E107" s="393">
        <v>1</v>
      </c>
      <c r="F107" s="574"/>
      <c r="G107" s="411">
        <v>1403011201</v>
      </c>
      <c r="H107" s="394" t="s">
        <v>3520</v>
      </c>
      <c r="I107" s="567"/>
      <c r="J107" s="557"/>
      <c r="K107" s="411">
        <v>365</v>
      </c>
      <c r="L107" s="411">
        <v>24</v>
      </c>
      <c r="M107" s="411">
        <v>7</v>
      </c>
      <c r="N107" s="396" t="s">
        <v>3633</v>
      </c>
      <c r="O107" s="394" t="s">
        <v>2766</v>
      </c>
    </row>
    <row r="108" spans="1:15" ht="103.5" customHeight="1">
      <c r="A108" s="556"/>
      <c r="B108" s="559"/>
      <c r="C108" s="557"/>
      <c r="D108" s="393"/>
      <c r="E108" s="393">
        <v>1</v>
      </c>
      <c r="F108" s="401" t="s">
        <v>1872</v>
      </c>
      <c r="G108" s="411">
        <v>1403112201</v>
      </c>
      <c r="H108" s="394" t="s">
        <v>3521</v>
      </c>
      <c r="I108" s="411">
        <v>1403112</v>
      </c>
      <c r="J108" s="411" t="s">
        <v>1642</v>
      </c>
      <c r="K108" s="411">
        <v>365</v>
      </c>
      <c r="L108" s="411">
        <v>24</v>
      </c>
      <c r="M108" s="411">
        <v>7</v>
      </c>
      <c r="N108" s="396" t="s">
        <v>3633</v>
      </c>
      <c r="O108" s="394" t="s">
        <v>2766</v>
      </c>
    </row>
    <row r="109" spans="1:15" ht="43.5" customHeight="1">
      <c r="A109" s="591"/>
      <c r="B109" s="587"/>
      <c r="C109" s="581"/>
      <c r="D109" s="402" t="s">
        <v>954</v>
      </c>
      <c r="E109" s="403">
        <v>1</v>
      </c>
      <c r="F109" s="413" t="s">
        <v>1871</v>
      </c>
      <c r="G109" s="399">
        <v>1403132201</v>
      </c>
      <c r="H109" s="400" t="s">
        <v>3540</v>
      </c>
      <c r="I109" s="405">
        <v>1403132</v>
      </c>
      <c r="J109" s="405" t="s">
        <v>3558</v>
      </c>
      <c r="K109" s="399">
        <v>366</v>
      </c>
      <c r="L109" s="399">
        <v>12</v>
      </c>
      <c r="M109" s="399">
        <v>7</v>
      </c>
      <c r="N109" s="396" t="s">
        <v>3633</v>
      </c>
      <c r="O109" s="400" t="s">
        <v>2766</v>
      </c>
    </row>
    <row r="110" spans="1:15" ht="45" customHeight="1">
      <c r="A110" s="556"/>
      <c r="B110" s="559"/>
      <c r="C110" s="557"/>
      <c r="D110" s="393">
        <v>1</v>
      </c>
      <c r="E110" s="393"/>
      <c r="F110" s="559" t="s">
        <v>2061</v>
      </c>
      <c r="G110" s="411">
        <v>1461011401</v>
      </c>
      <c r="H110" s="394" t="s">
        <v>3522</v>
      </c>
      <c r="I110" s="564">
        <v>1461011</v>
      </c>
      <c r="J110" s="557" t="s">
        <v>2167</v>
      </c>
      <c r="K110" s="411">
        <v>365</v>
      </c>
      <c r="L110" s="411">
        <v>24</v>
      </c>
      <c r="M110" s="411">
        <v>7</v>
      </c>
      <c r="N110" s="396" t="s">
        <v>3633</v>
      </c>
      <c r="O110" s="394" t="s">
        <v>2766</v>
      </c>
    </row>
    <row r="111" spans="1:15" ht="45" customHeight="1">
      <c r="A111" s="556"/>
      <c r="B111" s="559"/>
      <c r="C111" s="557"/>
      <c r="D111" s="393"/>
      <c r="E111" s="393">
        <v>1</v>
      </c>
      <c r="F111" s="559"/>
      <c r="G111" s="411">
        <v>1461011201</v>
      </c>
      <c r="H111" s="394" t="s">
        <v>3523</v>
      </c>
      <c r="I111" s="567"/>
      <c r="J111" s="557"/>
      <c r="K111" s="411">
        <v>365</v>
      </c>
      <c r="L111" s="411">
        <v>24</v>
      </c>
      <c r="M111" s="411">
        <v>7</v>
      </c>
      <c r="N111" s="396" t="s">
        <v>3633</v>
      </c>
      <c r="O111" s="394" t="s">
        <v>2766</v>
      </c>
    </row>
    <row r="112" spans="1:15" ht="68.25" customHeight="1">
      <c r="A112" s="556"/>
      <c r="B112" s="559"/>
      <c r="C112" s="557"/>
      <c r="D112" s="393"/>
      <c r="E112" s="393">
        <v>1</v>
      </c>
      <c r="F112" s="412" t="s">
        <v>2062</v>
      </c>
      <c r="G112" s="411">
        <v>1415084201</v>
      </c>
      <c r="H112" s="394" t="s">
        <v>3524</v>
      </c>
      <c r="I112" s="411">
        <v>1415084</v>
      </c>
      <c r="J112" s="411" t="s">
        <v>2168</v>
      </c>
      <c r="K112" s="411">
        <v>365</v>
      </c>
      <c r="L112" s="411">
        <v>24</v>
      </c>
      <c r="M112" s="411">
        <v>7</v>
      </c>
      <c r="N112" s="396" t="s">
        <v>3633</v>
      </c>
      <c r="O112" s="394" t="s">
        <v>2766</v>
      </c>
    </row>
    <row r="113" spans="1:15" ht="28.5" customHeight="1">
      <c r="A113" s="556"/>
      <c r="B113" s="559"/>
      <c r="C113" s="557"/>
      <c r="D113" s="393"/>
      <c r="E113" s="393">
        <v>1</v>
      </c>
      <c r="F113" s="412" t="s">
        <v>227</v>
      </c>
      <c r="G113" s="411">
        <v>1415032201</v>
      </c>
      <c r="H113" s="394" t="s">
        <v>3525</v>
      </c>
      <c r="I113" s="411">
        <v>1415032</v>
      </c>
      <c r="J113" s="411" t="s">
        <v>228</v>
      </c>
      <c r="K113" s="411">
        <v>365</v>
      </c>
      <c r="L113" s="411">
        <v>24</v>
      </c>
      <c r="M113" s="411">
        <v>7</v>
      </c>
      <c r="N113" s="396" t="s">
        <v>3633</v>
      </c>
      <c r="O113" s="394" t="s">
        <v>2766</v>
      </c>
    </row>
    <row r="114" spans="1:15" ht="39.75" customHeight="1">
      <c r="A114" s="556"/>
      <c r="B114" s="559"/>
      <c r="C114" s="557"/>
      <c r="D114" s="393"/>
      <c r="E114" s="393">
        <v>1</v>
      </c>
      <c r="F114" s="412" t="s">
        <v>260</v>
      </c>
      <c r="G114" s="411">
        <v>1415052201</v>
      </c>
      <c r="H114" s="394" t="s">
        <v>3526</v>
      </c>
      <c r="I114" s="411">
        <v>1415052</v>
      </c>
      <c r="J114" s="411" t="s">
        <v>229</v>
      </c>
      <c r="K114" s="411">
        <v>365</v>
      </c>
      <c r="L114" s="411">
        <v>24</v>
      </c>
      <c r="M114" s="411">
        <v>7</v>
      </c>
      <c r="N114" s="396" t="s">
        <v>3633</v>
      </c>
      <c r="O114" s="394" t="s">
        <v>2766</v>
      </c>
    </row>
    <row r="115" spans="1:15" ht="47.25" customHeight="1">
      <c r="A115" s="556"/>
      <c r="B115" s="559"/>
      <c r="C115" s="557"/>
      <c r="D115" s="393">
        <v>1</v>
      </c>
      <c r="E115" s="393"/>
      <c r="F115" s="559" t="s">
        <v>530</v>
      </c>
      <c r="G115" s="411">
        <v>1416011401</v>
      </c>
      <c r="H115" s="394" t="s">
        <v>3555</v>
      </c>
      <c r="I115" s="564">
        <v>1416011</v>
      </c>
      <c r="J115" s="557" t="s">
        <v>707</v>
      </c>
      <c r="K115" s="411">
        <v>365</v>
      </c>
      <c r="L115" s="411">
        <v>24</v>
      </c>
      <c r="M115" s="411">
        <v>7</v>
      </c>
      <c r="N115" s="396" t="s">
        <v>3633</v>
      </c>
      <c r="O115" s="394" t="s">
        <v>2766</v>
      </c>
    </row>
    <row r="116" spans="1:15" ht="47.25" customHeight="1">
      <c r="A116" s="556"/>
      <c r="B116" s="559"/>
      <c r="C116" s="557"/>
      <c r="D116" s="393"/>
      <c r="E116" s="393">
        <v>1</v>
      </c>
      <c r="F116" s="559"/>
      <c r="G116" s="411">
        <v>1416011201</v>
      </c>
      <c r="H116" s="394" t="s">
        <v>3527</v>
      </c>
      <c r="I116" s="567"/>
      <c r="J116" s="557"/>
      <c r="K116" s="411">
        <v>365</v>
      </c>
      <c r="L116" s="411">
        <v>24</v>
      </c>
      <c r="M116" s="411">
        <v>7</v>
      </c>
      <c r="N116" s="396" t="s">
        <v>3633</v>
      </c>
      <c r="O116" s="394" t="s">
        <v>2766</v>
      </c>
    </row>
    <row r="117" spans="1:15" ht="55.5" customHeight="1">
      <c r="A117" s="556"/>
      <c r="B117" s="559"/>
      <c r="C117" s="557"/>
      <c r="D117" s="393"/>
      <c r="E117" s="393">
        <v>1</v>
      </c>
      <c r="F117" s="412" t="s">
        <v>532</v>
      </c>
      <c r="G117" s="411">
        <v>1416052201</v>
      </c>
      <c r="H117" s="394" t="s">
        <v>3528</v>
      </c>
      <c r="I117" s="411">
        <v>1416052</v>
      </c>
      <c r="J117" s="411" t="s">
        <v>1257</v>
      </c>
      <c r="K117" s="411">
        <v>365</v>
      </c>
      <c r="L117" s="411">
        <v>12</v>
      </c>
      <c r="M117" s="411">
        <v>7</v>
      </c>
      <c r="N117" s="396" t="s">
        <v>3633</v>
      </c>
      <c r="O117" s="394" t="s">
        <v>2766</v>
      </c>
    </row>
    <row r="118" spans="1:15" ht="74.25" customHeight="1">
      <c r="A118" s="556"/>
      <c r="B118" s="559"/>
      <c r="C118" s="557"/>
      <c r="D118" s="393"/>
      <c r="E118" s="393">
        <v>1</v>
      </c>
      <c r="F118" s="412" t="s">
        <v>531</v>
      </c>
      <c r="G118" s="411">
        <v>1416092201</v>
      </c>
      <c r="H118" s="394" t="s">
        <v>3529</v>
      </c>
      <c r="I118" s="411">
        <v>1416092</v>
      </c>
      <c r="J118" s="411" t="s">
        <v>1256</v>
      </c>
      <c r="K118" s="411">
        <v>365</v>
      </c>
      <c r="L118" s="411">
        <v>24</v>
      </c>
      <c r="M118" s="411">
        <v>7</v>
      </c>
      <c r="N118" s="396" t="s">
        <v>3633</v>
      </c>
      <c r="O118" s="394" t="s">
        <v>2766</v>
      </c>
    </row>
    <row r="119" spans="1:15" ht="63.75" customHeight="1">
      <c r="A119" s="556"/>
      <c r="B119" s="559"/>
      <c r="C119" s="557"/>
      <c r="D119" s="393"/>
      <c r="E119" s="393">
        <v>1</v>
      </c>
      <c r="F119" s="397" t="s">
        <v>2227</v>
      </c>
      <c r="G119" s="411">
        <v>1422011201</v>
      </c>
      <c r="H119" s="394" t="s">
        <v>3530</v>
      </c>
      <c r="I119" s="411">
        <v>1422011</v>
      </c>
      <c r="J119" s="398" t="s">
        <v>506</v>
      </c>
      <c r="K119" s="411">
        <v>365</v>
      </c>
      <c r="L119" s="411">
        <v>24</v>
      </c>
      <c r="M119" s="411">
        <v>7</v>
      </c>
      <c r="N119" s="396" t="s">
        <v>3633</v>
      </c>
      <c r="O119" s="394" t="s">
        <v>2766</v>
      </c>
    </row>
    <row r="120" spans="1:15" ht="54" customHeight="1">
      <c r="A120" s="556"/>
      <c r="B120" s="559"/>
      <c r="C120" s="557"/>
      <c r="D120" s="393"/>
      <c r="E120" s="393">
        <v>1</v>
      </c>
      <c r="F120" s="412" t="s">
        <v>2228</v>
      </c>
      <c r="G120" s="411">
        <v>1422024201</v>
      </c>
      <c r="H120" s="394" t="s">
        <v>3531</v>
      </c>
      <c r="I120" s="411">
        <v>1422024</v>
      </c>
      <c r="J120" s="411" t="s">
        <v>1008</v>
      </c>
      <c r="K120" s="411">
        <v>365</v>
      </c>
      <c r="L120" s="411">
        <v>24</v>
      </c>
      <c r="M120" s="411">
        <v>7</v>
      </c>
      <c r="N120" s="396" t="s">
        <v>3633</v>
      </c>
      <c r="O120" s="394" t="s">
        <v>2766</v>
      </c>
    </row>
    <row r="121" spans="1:15" ht="35.25" customHeight="1">
      <c r="A121" s="556"/>
      <c r="B121" s="559"/>
      <c r="C121" s="557"/>
      <c r="D121" s="393"/>
      <c r="E121" s="393">
        <v>1</v>
      </c>
      <c r="F121" s="412" t="s">
        <v>1009</v>
      </c>
      <c r="G121" s="411">
        <v>1422042201</v>
      </c>
      <c r="H121" s="394" t="s">
        <v>3532</v>
      </c>
      <c r="I121" s="411">
        <v>1422042</v>
      </c>
      <c r="J121" s="411" t="s">
        <v>1010</v>
      </c>
      <c r="K121" s="411">
        <v>365</v>
      </c>
      <c r="L121" s="411">
        <v>24</v>
      </c>
      <c r="M121" s="411">
        <v>7</v>
      </c>
      <c r="N121" s="396" t="s">
        <v>3633</v>
      </c>
      <c r="O121" s="394" t="s">
        <v>2766</v>
      </c>
    </row>
    <row r="122" spans="1:15" ht="66.75" customHeight="1">
      <c r="A122" s="556"/>
      <c r="B122" s="559"/>
      <c r="C122" s="557"/>
      <c r="D122" s="393"/>
      <c r="E122" s="393">
        <v>1</v>
      </c>
      <c r="F122" s="412" t="s">
        <v>2063</v>
      </c>
      <c r="G122" s="411">
        <v>1411011201</v>
      </c>
      <c r="H122" s="394" t="s">
        <v>2464</v>
      </c>
      <c r="I122" s="411">
        <v>1411011</v>
      </c>
      <c r="J122" s="411" t="s">
        <v>90</v>
      </c>
      <c r="K122" s="411">
        <v>365</v>
      </c>
      <c r="L122" s="411">
        <v>24</v>
      </c>
      <c r="M122" s="411">
        <v>7</v>
      </c>
      <c r="N122" s="396" t="s">
        <v>3633</v>
      </c>
      <c r="O122" s="394" t="s">
        <v>2766</v>
      </c>
    </row>
    <row r="123" spans="1:15" ht="60.75" customHeight="1">
      <c r="A123" s="556"/>
      <c r="B123" s="559"/>
      <c r="C123" s="557"/>
      <c r="D123" s="393"/>
      <c r="E123" s="393">
        <v>1</v>
      </c>
      <c r="F123" s="412" t="s">
        <v>2064</v>
      </c>
      <c r="G123" s="411">
        <v>1411042201</v>
      </c>
      <c r="H123" s="394" t="s">
        <v>2465</v>
      </c>
      <c r="I123" s="411">
        <v>1411042</v>
      </c>
      <c r="J123" s="411" t="s">
        <v>92</v>
      </c>
      <c r="K123" s="411">
        <v>365</v>
      </c>
      <c r="L123" s="411">
        <v>24</v>
      </c>
      <c r="M123" s="411">
        <v>7</v>
      </c>
      <c r="N123" s="396" t="s">
        <v>3633</v>
      </c>
      <c r="O123" s="394" t="s">
        <v>2766</v>
      </c>
    </row>
    <row r="124" spans="1:15" s="385" customFormat="1" ht="86.25" customHeight="1">
      <c r="A124" s="556"/>
      <c r="B124" s="559"/>
      <c r="C124" s="557"/>
      <c r="D124" s="393"/>
      <c r="E124" s="393">
        <v>1</v>
      </c>
      <c r="F124" s="412" t="s">
        <v>1792</v>
      </c>
      <c r="G124" s="411">
        <v>1411074201</v>
      </c>
      <c r="H124" s="394" t="s">
        <v>3534</v>
      </c>
      <c r="I124" s="411">
        <v>1411074</v>
      </c>
      <c r="J124" s="411" t="s">
        <v>93</v>
      </c>
      <c r="K124" s="411">
        <v>365</v>
      </c>
      <c r="L124" s="411">
        <v>24</v>
      </c>
      <c r="M124" s="411">
        <v>7</v>
      </c>
      <c r="N124" s="396" t="s">
        <v>3633</v>
      </c>
      <c r="O124" s="394" t="s">
        <v>2766</v>
      </c>
    </row>
    <row r="125" spans="1:15" ht="63.75" customHeight="1">
      <c r="A125" s="556"/>
      <c r="B125" s="559"/>
      <c r="C125" s="557"/>
      <c r="D125" s="393"/>
      <c r="E125" s="393">
        <v>1</v>
      </c>
      <c r="F125" s="559" t="s">
        <v>245</v>
      </c>
      <c r="G125" s="411">
        <v>1424044201</v>
      </c>
      <c r="H125" s="394" t="s">
        <v>3535</v>
      </c>
      <c r="I125" s="564">
        <v>1424044</v>
      </c>
      <c r="J125" s="557" t="s">
        <v>3537</v>
      </c>
      <c r="K125" s="411">
        <v>365</v>
      </c>
      <c r="L125" s="411">
        <v>24</v>
      </c>
      <c r="M125" s="411">
        <v>7</v>
      </c>
      <c r="N125" s="396" t="s">
        <v>3633</v>
      </c>
      <c r="O125" s="394" t="s">
        <v>2766</v>
      </c>
    </row>
    <row r="126" spans="1:15" ht="63.75" customHeight="1">
      <c r="A126" s="556"/>
      <c r="B126" s="559"/>
      <c r="C126" s="557"/>
      <c r="D126" s="393"/>
      <c r="E126" s="393">
        <v>1</v>
      </c>
      <c r="F126" s="559"/>
      <c r="G126" s="411">
        <v>1424044202</v>
      </c>
      <c r="H126" s="394" t="s">
        <v>3536</v>
      </c>
      <c r="I126" s="567"/>
      <c r="J126" s="557"/>
      <c r="K126" s="411">
        <v>365</v>
      </c>
      <c r="L126" s="411">
        <v>24</v>
      </c>
      <c r="M126" s="411">
        <v>7</v>
      </c>
      <c r="N126" s="396" t="s">
        <v>3633</v>
      </c>
      <c r="O126" s="394" t="s">
        <v>2766</v>
      </c>
    </row>
    <row r="127" spans="1:15" ht="48.75" customHeight="1">
      <c r="A127" s="556"/>
      <c r="B127" s="559"/>
      <c r="C127" s="557"/>
      <c r="D127" s="393">
        <v>1</v>
      </c>
      <c r="E127" s="393"/>
      <c r="F127" s="559" t="s">
        <v>529</v>
      </c>
      <c r="G127" s="411">
        <v>1435054401</v>
      </c>
      <c r="H127" s="394" t="s">
        <v>3616</v>
      </c>
      <c r="I127" s="564">
        <v>1435054</v>
      </c>
      <c r="J127" s="557" t="s">
        <v>1011</v>
      </c>
      <c r="K127" s="411">
        <v>365</v>
      </c>
      <c r="L127" s="411">
        <v>24</v>
      </c>
      <c r="M127" s="411">
        <v>7</v>
      </c>
      <c r="N127" s="396" t="s">
        <v>3633</v>
      </c>
      <c r="O127" s="394" t="s">
        <v>2766</v>
      </c>
    </row>
    <row r="128" spans="1:15" ht="48.75" customHeight="1">
      <c r="A128" s="556"/>
      <c r="B128" s="559"/>
      <c r="C128" s="557"/>
      <c r="D128" s="393"/>
      <c r="E128" s="393">
        <v>1</v>
      </c>
      <c r="F128" s="559"/>
      <c r="G128" s="411">
        <v>1435054201</v>
      </c>
      <c r="H128" s="394" t="s">
        <v>3079</v>
      </c>
      <c r="I128" s="567"/>
      <c r="J128" s="557"/>
      <c r="K128" s="411">
        <v>365</v>
      </c>
      <c r="L128" s="411">
        <v>24</v>
      </c>
      <c r="M128" s="411">
        <v>7</v>
      </c>
      <c r="N128" s="396" t="s">
        <v>3633</v>
      </c>
      <c r="O128" s="394" t="s">
        <v>2766</v>
      </c>
    </row>
    <row r="129" spans="1:15" ht="36.75" customHeight="1">
      <c r="A129" s="556"/>
      <c r="B129" s="559"/>
      <c r="C129" s="557"/>
      <c r="D129" s="393"/>
      <c r="E129" s="393">
        <v>1</v>
      </c>
      <c r="F129" s="412" t="s">
        <v>705</v>
      </c>
      <c r="G129" s="411">
        <v>1435022201</v>
      </c>
      <c r="H129" s="394" t="s">
        <v>3080</v>
      </c>
      <c r="I129" s="411">
        <v>1435022</v>
      </c>
      <c r="J129" s="411" t="s">
        <v>706</v>
      </c>
      <c r="K129" s="411">
        <v>365</v>
      </c>
      <c r="L129" s="411">
        <v>24</v>
      </c>
      <c r="M129" s="411">
        <v>7</v>
      </c>
      <c r="N129" s="396" t="s">
        <v>3633</v>
      </c>
      <c r="O129" s="394" t="s">
        <v>2766</v>
      </c>
    </row>
    <row r="130" spans="1:15">
      <c r="A130" s="556" t="s">
        <v>2396</v>
      </c>
      <c r="B130" s="572" t="s">
        <v>3542</v>
      </c>
      <c r="C130" s="557" t="s">
        <v>3102</v>
      </c>
      <c r="D130" s="395">
        <v>1</v>
      </c>
      <c r="E130" s="395"/>
      <c r="F130" s="558" t="s">
        <v>521</v>
      </c>
      <c r="G130" s="415">
        <v>1463011401</v>
      </c>
      <c r="H130" s="415" t="s">
        <v>3559</v>
      </c>
      <c r="I130" s="560">
        <v>1463011</v>
      </c>
      <c r="J130" s="596" t="s">
        <v>934</v>
      </c>
      <c r="K130" s="415">
        <v>365</v>
      </c>
      <c r="L130" s="415">
        <v>24</v>
      </c>
      <c r="M130" s="415">
        <v>7</v>
      </c>
      <c r="N130" s="396" t="s">
        <v>3633</v>
      </c>
      <c r="O130" s="396" t="s">
        <v>2766</v>
      </c>
    </row>
    <row r="131" spans="1:15">
      <c r="A131" s="556"/>
      <c r="B131" s="572"/>
      <c r="C131" s="557"/>
      <c r="D131" s="395"/>
      <c r="E131" s="395">
        <v>1</v>
      </c>
      <c r="F131" s="558"/>
      <c r="G131" s="415">
        <v>1463011201</v>
      </c>
      <c r="H131" s="415" t="s">
        <v>3560</v>
      </c>
      <c r="I131" s="560"/>
      <c r="J131" s="562"/>
      <c r="K131" s="415">
        <v>365</v>
      </c>
      <c r="L131" s="415">
        <v>24</v>
      </c>
      <c r="M131" s="415">
        <v>7</v>
      </c>
      <c r="N131" s="396" t="s">
        <v>3633</v>
      </c>
      <c r="O131" s="396" t="s">
        <v>2766</v>
      </c>
    </row>
    <row r="132" spans="1:15">
      <c r="A132" s="556"/>
      <c r="B132" s="572"/>
      <c r="C132" s="557"/>
      <c r="D132" s="395"/>
      <c r="E132" s="395">
        <v>1</v>
      </c>
      <c r="F132" s="558"/>
      <c r="G132" s="415">
        <v>1463011202</v>
      </c>
      <c r="H132" s="415" t="s">
        <v>3561</v>
      </c>
      <c r="I132" s="560"/>
      <c r="J132" s="562"/>
      <c r="K132" s="415">
        <v>365</v>
      </c>
      <c r="L132" s="415">
        <v>24</v>
      </c>
      <c r="M132" s="415">
        <v>7</v>
      </c>
      <c r="N132" s="396" t="s">
        <v>3633</v>
      </c>
      <c r="O132" s="396" t="s">
        <v>2766</v>
      </c>
    </row>
    <row r="133" spans="1:15">
      <c r="A133" s="556"/>
      <c r="B133" s="572"/>
      <c r="C133" s="557"/>
      <c r="D133" s="395"/>
      <c r="E133" s="395">
        <v>1</v>
      </c>
      <c r="F133" s="558"/>
      <c r="G133" s="415">
        <v>1463011208</v>
      </c>
      <c r="H133" s="415" t="s">
        <v>3562</v>
      </c>
      <c r="I133" s="560"/>
      <c r="J133" s="563"/>
      <c r="K133" s="415">
        <v>365</v>
      </c>
      <c r="L133" s="415">
        <v>24</v>
      </c>
      <c r="M133" s="415">
        <v>7</v>
      </c>
      <c r="N133" s="396" t="s">
        <v>3633</v>
      </c>
      <c r="O133" s="396" t="s">
        <v>2766</v>
      </c>
    </row>
    <row r="134" spans="1:15">
      <c r="A134" s="556"/>
      <c r="B134" s="572"/>
      <c r="C134" s="557"/>
      <c r="D134" s="395"/>
      <c r="E134" s="395">
        <v>1</v>
      </c>
      <c r="F134" s="558" t="s">
        <v>521</v>
      </c>
      <c r="G134" s="415">
        <v>1463011204</v>
      </c>
      <c r="H134" s="415" t="s">
        <v>3563</v>
      </c>
      <c r="I134" s="560"/>
      <c r="J134" s="596" t="s">
        <v>1263</v>
      </c>
      <c r="K134" s="415">
        <v>365</v>
      </c>
      <c r="L134" s="415">
        <v>24</v>
      </c>
      <c r="M134" s="415">
        <v>7</v>
      </c>
      <c r="N134" s="396" t="s">
        <v>3633</v>
      </c>
      <c r="O134" s="396" t="s">
        <v>2766</v>
      </c>
    </row>
    <row r="135" spans="1:15" ht="18" customHeight="1">
      <c r="A135" s="556"/>
      <c r="B135" s="572"/>
      <c r="C135" s="557"/>
      <c r="D135" s="395"/>
      <c r="E135" s="395">
        <v>1</v>
      </c>
      <c r="F135" s="558"/>
      <c r="G135" s="415">
        <v>1463011205</v>
      </c>
      <c r="H135" s="415" t="s">
        <v>3564</v>
      </c>
      <c r="I135" s="560"/>
      <c r="J135" s="563"/>
      <c r="K135" s="415">
        <v>365</v>
      </c>
      <c r="L135" s="415">
        <v>12</v>
      </c>
      <c r="M135" s="415">
        <v>7</v>
      </c>
      <c r="N135" s="396" t="s">
        <v>3633</v>
      </c>
      <c r="O135" s="396" t="s">
        <v>2766</v>
      </c>
    </row>
    <row r="136" spans="1:15">
      <c r="A136" s="556"/>
      <c r="B136" s="572"/>
      <c r="C136" s="557"/>
      <c r="D136" s="395"/>
      <c r="E136" s="395">
        <v>1</v>
      </c>
      <c r="F136" s="410" t="s">
        <v>521</v>
      </c>
      <c r="G136" s="415">
        <v>1463011203</v>
      </c>
      <c r="H136" s="415" t="s">
        <v>3565</v>
      </c>
      <c r="I136" s="560"/>
      <c r="J136" s="415" t="s">
        <v>3461</v>
      </c>
      <c r="K136" s="415">
        <v>365</v>
      </c>
      <c r="L136" s="415">
        <v>24</v>
      </c>
      <c r="M136" s="415">
        <v>7</v>
      </c>
      <c r="N136" s="396" t="s">
        <v>3633</v>
      </c>
      <c r="O136" s="396" t="s">
        <v>2766</v>
      </c>
    </row>
    <row r="137" spans="1:15">
      <c r="A137" s="556"/>
      <c r="B137" s="572"/>
      <c r="C137" s="557"/>
      <c r="D137" s="395"/>
      <c r="E137" s="395">
        <v>1</v>
      </c>
      <c r="F137" s="558" t="s">
        <v>3548</v>
      </c>
      <c r="G137" s="415">
        <v>1463011206</v>
      </c>
      <c r="H137" s="415" t="s">
        <v>3566</v>
      </c>
      <c r="I137" s="560"/>
      <c r="J137" s="407" t="s">
        <v>3460</v>
      </c>
      <c r="K137" s="415">
        <v>365</v>
      </c>
      <c r="L137" s="415">
        <v>24</v>
      </c>
      <c r="M137" s="415">
        <v>7</v>
      </c>
      <c r="N137" s="396" t="s">
        <v>3633</v>
      </c>
      <c r="O137" s="396" t="s">
        <v>2766</v>
      </c>
    </row>
    <row r="138" spans="1:15">
      <c r="A138" s="556"/>
      <c r="B138" s="572"/>
      <c r="C138" s="557"/>
      <c r="D138" s="395"/>
      <c r="E138" s="395">
        <v>1</v>
      </c>
      <c r="F138" s="558"/>
      <c r="G138" s="415">
        <v>1463011207</v>
      </c>
      <c r="H138" s="415" t="s">
        <v>3567</v>
      </c>
      <c r="I138" s="560"/>
      <c r="J138" s="597" t="s">
        <v>3547</v>
      </c>
      <c r="K138" s="415">
        <v>365</v>
      </c>
      <c r="L138" s="415">
        <v>24</v>
      </c>
      <c r="M138" s="415">
        <v>7</v>
      </c>
      <c r="N138" s="396" t="s">
        <v>3633</v>
      </c>
      <c r="O138" s="396" t="s">
        <v>2766</v>
      </c>
    </row>
    <row r="139" spans="1:15">
      <c r="A139" s="556"/>
      <c r="B139" s="572"/>
      <c r="C139" s="557"/>
      <c r="D139" s="395"/>
      <c r="E139" s="395">
        <v>1</v>
      </c>
      <c r="F139" s="558"/>
      <c r="G139" s="415">
        <v>1463011209</v>
      </c>
      <c r="H139" s="415" t="s">
        <v>3568</v>
      </c>
      <c r="I139" s="560"/>
      <c r="J139" s="597"/>
      <c r="K139" s="415">
        <v>365</v>
      </c>
      <c r="L139" s="415">
        <v>12</v>
      </c>
      <c r="M139" s="415">
        <v>7</v>
      </c>
      <c r="N139" s="396" t="s">
        <v>3633</v>
      </c>
      <c r="O139" s="396" t="s">
        <v>2766</v>
      </c>
    </row>
    <row r="140" spans="1:15" ht="33" customHeight="1">
      <c r="A140" s="556"/>
      <c r="B140" s="572"/>
      <c r="C140" s="557"/>
      <c r="D140" s="395">
        <v>1</v>
      </c>
      <c r="E140" s="395"/>
      <c r="F140" s="410" t="s">
        <v>3615</v>
      </c>
      <c r="G140" s="415">
        <v>1425052401</v>
      </c>
      <c r="H140" s="411" t="s">
        <v>3569</v>
      </c>
      <c r="I140" s="415">
        <v>1425052</v>
      </c>
      <c r="J140" s="415" t="s">
        <v>1265</v>
      </c>
      <c r="K140" s="415">
        <v>365</v>
      </c>
      <c r="L140" s="415">
        <v>24</v>
      </c>
      <c r="M140" s="415">
        <v>7</v>
      </c>
      <c r="N140" s="396" t="s">
        <v>3633</v>
      </c>
      <c r="O140" s="396" t="s">
        <v>2766</v>
      </c>
    </row>
    <row r="141" spans="1:15" ht="50.25" customHeight="1">
      <c r="A141" s="556"/>
      <c r="B141" s="572"/>
      <c r="C141" s="557"/>
      <c r="D141" s="395"/>
      <c r="E141" s="395">
        <v>1</v>
      </c>
      <c r="F141" s="410" t="s">
        <v>1266</v>
      </c>
      <c r="G141" s="415">
        <v>1425092201</v>
      </c>
      <c r="H141" s="415" t="s">
        <v>3570</v>
      </c>
      <c r="I141" s="415">
        <v>1425092</v>
      </c>
      <c r="J141" s="415" t="s">
        <v>1867</v>
      </c>
      <c r="K141" s="415">
        <v>365</v>
      </c>
      <c r="L141" s="415">
        <v>24</v>
      </c>
      <c r="M141" s="415">
        <v>7</v>
      </c>
      <c r="N141" s="396" t="s">
        <v>3633</v>
      </c>
      <c r="O141" s="396" t="s">
        <v>2766</v>
      </c>
    </row>
    <row r="142" spans="1:15" ht="36" customHeight="1">
      <c r="A142" s="556"/>
      <c r="B142" s="572"/>
      <c r="C142" s="557"/>
      <c r="D142" s="395">
        <v>1</v>
      </c>
      <c r="E142" s="395"/>
      <c r="F142" s="410" t="s">
        <v>1828</v>
      </c>
      <c r="G142" s="415">
        <v>1425011401</v>
      </c>
      <c r="H142" s="415" t="s">
        <v>3571</v>
      </c>
      <c r="I142" s="415">
        <v>1425011</v>
      </c>
      <c r="J142" s="415" t="s">
        <v>451</v>
      </c>
      <c r="K142" s="415">
        <v>365</v>
      </c>
      <c r="L142" s="415">
        <v>24</v>
      </c>
      <c r="M142" s="415">
        <v>7</v>
      </c>
      <c r="N142" s="396" t="s">
        <v>3633</v>
      </c>
      <c r="O142" s="396" t="s">
        <v>2766</v>
      </c>
    </row>
    <row r="143" spans="1:15" ht="36" customHeight="1">
      <c r="A143" s="556"/>
      <c r="B143" s="572"/>
      <c r="C143" s="557"/>
      <c r="D143" s="395"/>
      <c r="E143" s="395">
        <v>1</v>
      </c>
      <c r="F143" s="410" t="s">
        <v>452</v>
      </c>
      <c r="G143" s="415">
        <v>1425022201</v>
      </c>
      <c r="H143" s="415" t="s">
        <v>3572</v>
      </c>
      <c r="I143" s="415">
        <v>1425022</v>
      </c>
      <c r="J143" s="415" t="s">
        <v>1868</v>
      </c>
      <c r="K143" s="415">
        <v>365</v>
      </c>
      <c r="L143" s="415">
        <v>24</v>
      </c>
      <c r="M143" s="415">
        <v>7</v>
      </c>
      <c r="N143" s="396" t="s">
        <v>3633</v>
      </c>
      <c r="O143" s="396" t="s">
        <v>2766</v>
      </c>
    </row>
    <row r="144" spans="1:15" ht="50.25" customHeight="1">
      <c r="A144" s="556"/>
      <c r="B144" s="572"/>
      <c r="C144" s="557"/>
      <c r="D144" s="395">
        <v>1</v>
      </c>
      <c r="E144" s="395"/>
      <c r="F144" s="410" t="s">
        <v>208</v>
      </c>
      <c r="G144" s="415">
        <v>1425034401</v>
      </c>
      <c r="H144" s="415" t="s">
        <v>3620</v>
      </c>
      <c r="I144" s="415">
        <v>1425034</v>
      </c>
      <c r="J144" s="415" t="s">
        <v>453</v>
      </c>
      <c r="K144" s="415">
        <v>365</v>
      </c>
      <c r="L144" s="415">
        <v>24</v>
      </c>
      <c r="M144" s="415">
        <v>7</v>
      </c>
      <c r="N144" s="396" t="s">
        <v>3633</v>
      </c>
      <c r="O144" s="396" t="s">
        <v>2766</v>
      </c>
    </row>
    <row r="145" spans="1:15" ht="36" customHeight="1">
      <c r="A145" s="556"/>
      <c r="B145" s="572"/>
      <c r="C145" s="557"/>
      <c r="D145" s="395"/>
      <c r="E145" s="395">
        <v>1</v>
      </c>
      <c r="F145" s="410" t="s">
        <v>1382</v>
      </c>
      <c r="G145" s="415">
        <v>1425104201</v>
      </c>
      <c r="H145" s="415" t="s">
        <v>3573</v>
      </c>
      <c r="I145" s="415">
        <v>1425104</v>
      </c>
      <c r="J145" s="415" t="s">
        <v>454</v>
      </c>
      <c r="K145" s="415">
        <v>365</v>
      </c>
      <c r="L145" s="415">
        <v>24</v>
      </c>
      <c r="M145" s="415">
        <v>7</v>
      </c>
      <c r="N145" s="396" t="s">
        <v>3633</v>
      </c>
      <c r="O145" s="396" t="s">
        <v>2766</v>
      </c>
    </row>
    <row r="146" spans="1:15" ht="36" customHeight="1">
      <c r="A146" s="556"/>
      <c r="B146" s="572"/>
      <c r="C146" s="557"/>
      <c r="D146" s="395"/>
      <c r="E146" s="395">
        <v>1</v>
      </c>
      <c r="F146" s="410" t="s">
        <v>1383</v>
      </c>
      <c r="G146" s="415">
        <v>1425112201</v>
      </c>
      <c r="H146" s="415" t="s">
        <v>3574</v>
      </c>
      <c r="I146" s="415">
        <v>1425112</v>
      </c>
      <c r="J146" s="415" t="s">
        <v>522</v>
      </c>
      <c r="K146" s="415">
        <v>365</v>
      </c>
      <c r="L146" s="415">
        <v>24</v>
      </c>
      <c r="M146" s="415">
        <v>7</v>
      </c>
      <c r="N146" s="396" t="s">
        <v>3633</v>
      </c>
      <c r="O146" s="396" t="s">
        <v>2766</v>
      </c>
    </row>
    <row r="147" spans="1:15" ht="74.25" customHeight="1">
      <c r="A147" s="556"/>
      <c r="B147" s="572"/>
      <c r="C147" s="557"/>
      <c r="D147" s="395">
        <v>1</v>
      </c>
      <c r="E147" s="395"/>
      <c r="F147" s="558" t="s">
        <v>462</v>
      </c>
      <c r="G147" s="415">
        <v>1401014401</v>
      </c>
      <c r="H147" s="415" t="s">
        <v>3628</v>
      </c>
      <c r="I147" s="561">
        <v>1401014</v>
      </c>
      <c r="J147" s="560" t="s">
        <v>1799</v>
      </c>
      <c r="K147" s="415">
        <v>365</v>
      </c>
      <c r="L147" s="415">
        <v>24</v>
      </c>
      <c r="M147" s="415">
        <v>7</v>
      </c>
      <c r="N147" s="396" t="s">
        <v>3633</v>
      </c>
      <c r="O147" s="396" t="s">
        <v>2766</v>
      </c>
    </row>
    <row r="148" spans="1:15" ht="74.25" customHeight="1">
      <c r="A148" s="556"/>
      <c r="B148" s="572"/>
      <c r="C148" s="557"/>
      <c r="D148" s="395"/>
      <c r="E148" s="395">
        <v>1</v>
      </c>
      <c r="F148" s="558"/>
      <c r="G148" s="415">
        <v>1401014201</v>
      </c>
      <c r="H148" s="415" t="s">
        <v>3629</v>
      </c>
      <c r="I148" s="563"/>
      <c r="J148" s="560"/>
      <c r="K148" s="415">
        <v>365</v>
      </c>
      <c r="L148" s="415">
        <v>12</v>
      </c>
      <c r="M148" s="415">
        <v>7</v>
      </c>
      <c r="N148" s="396" t="s">
        <v>3633</v>
      </c>
      <c r="O148" s="396" t="s">
        <v>2766</v>
      </c>
    </row>
    <row r="149" spans="1:15" ht="72.75" customHeight="1">
      <c r="A149" s="556"/>
      <c r="B149" s="572"/>
      <c r="C149" s="557"/>
      <c r="D149" s="395">
        <v>1</v>
      </c>
      <c r="E149" s="395"/>
      <c r="F149" s="410" t="s">
        <v>1803</v>
      </c>
      <c r="G149" s="415">
        <v>1407054401</v>
      </c>
      <c r="H149" s="415" t="s">
        <v>3575</v>
      </c>
      <c r="I149" s="415">
        <v>1407054</v>
      </c>
      <c r="J149" s="415" t="s">
        <v>53</v>
      </c>
      <c r="K149" s="415">
        <v>365</v>
      </c>
      <c r="L149" s="415">
        <v>24</v>
      </c>
      <c r="M149" s="415">
        <v>7</v>
      </c>
      <c r="N149" s="396" t="s">
        <v>3633</v>
      </c>
      <c r="O149" s="396" t="s">
        <v>2766</v>
      </c>
    </row>
    <row r="150" spans="1:15" ht="57" customHeight="1">
      <c r="A150" s="556"/>
      <c r="B150" s="572"/>
      <c r="C150" s="557"/>
      <c r="D150" s="395"/>
      <c r="E150" s="395">
        <v>1</v>
      </c>
      <c r="F150" s="410" t="s">
        <v>1804</v>
      </c>
      <c r="G150" s="415">
        <v>1407055201</v>
      </c>
      <c r="H150" s="415" t="s">
        <v>3576</v>
      </c>
      <c r="I150" s="415">
        <v>1407055</v>
      </c>
      <c r="J150" s="422" t="s">
        <v>3635</v>
      </c>
      <c r="K150" s="415">
        <v>365</v>
      </c>
      <c r="L150" s="415">
        <v>24</v>
      </c>
      <c r="M150" s="415">
        <v>7</v>
      </c>
      <c r="N150" s="396" t="s">
        <v>3633</v>
      </c>
      <c r="O150" s="396" t="s">
        <v>2766</v>
      </c>
    </row>
    <row r="151" spans="1:15">
      <c r="A151" s="556"/>
      <c r="B151" s="572"/>
      <c r="C151" s="557"/>
      <c r="D151" s="395"/>
      <c r="E151" s="395">
        <v>1</v>
      </c>
      <c r="F151" s="410" t="s">
        <v>68</v>
      </c>
      <c r="G151" s="415">
        <v>1407022201</v>
      </c>
      <c r="H151" s="415" t="s">
        <v>3577</v>
      </c>
      <c r="I151" s="415">
        <v>1407022</v>
      </c>
      <c r="J151" s="415" t="s">
        <v>1082</v>
      </c>
      <c r="K151" s="415">
        <v>365</v>
      </c>
      <c r="L151" s="415">
        <v>24</v>
      </c>
      <c r="M151" s="415">
        <v>7</v>
      </c>
      <c r="N151" s="396" t="s">
        <v>3633</v>
      </c>
      <c r="O151" s="396" t="s">
        <v>2766</v>
      </c>
    </row>
    <row r="152" spans="1:15">
      <c r="A152" s="556"/>
      <c r="B152" s="572"/>
      <c r="C152" s="557"/>
      <c r="D152" s="395">
        <v>1</v>
      </c>
      <c r="E152" s="395"/>
      <c r="F152" s="558" t="s">
        <v>173</v>
      </c>
      <c r="G152" s="415">
        <v>1423064401</v>
      </c>
      <c r="H152" s="415" t="s">
        <v>3578</v>
      </c>
      <c r="I152" s="561">
        <v>1423064</v>
      </c>
      <c r="J152" s="560" t="s">
        <v>507</v>
      </c>
      <c r="K152" s="415">
        <v>365</v>
      </c>
      <c r="L152" s="415">
        <v>24</v>
      </c>
      <c r="M152" s="415">
        <v>7</v>
      </c>
      <c r="N152" s="396" t="s">
        <v>3633</v>
      </c>
      <c r="O152" s="396" t="s">
        <v>2766</v>
      </c>
    </row>
    <row r="153" spans="1:15">
      <c r="A153" s="556"/>
      <c r="B153" s="572"/>
      <c r="C153" s="557"/>
      <c r="D153" s="395"/>
      <c r="E153" s="395">
        <v>1</v>
      </c>
      <c r="F153" s="558"/>
      <c r="G153" s="415">
        <v>1423064201</v>
      </c>
      <c r="H153" s="415" t="s">
        <v>3579</v>
      </c>
      <c r="I153" s="563"/>
      <c r="J153" s="560"/>
      <c r="K153" s="415">
        <v>365</v>
      </c>
      <c r="L153" s="415">
        <v>12</v>
      </c>
      <c r="M153" s="415">
        <v>7</v>
      </c>
      <c r="N153" s="396" t="s">
        <v>3633</v>
      </c>
      <c r="O153" s="396" t="s">
        <v>2766</v>
      </c>
    </row>
    <row r="154" spans="1:15">
      <c r="A154" s="556"/>
      <c r="B154" s="572"/>
      <c r="C154" s="557"/>
      <c r="D154" s="395"/>
      <c r="E154" s="395">
        <v>1</v>
      </c>
      <c r="F154" s="558" t="s">
        <v>1636</v>
      </c>
      <c r="G154" s="415">
        <v>1409034201</v>
      </c>
      <c r="H154" s="415" t="s">
        <v>3580</v>
      </c>
      <c r="I154" s="561">
        <v>1409034</v>
      </c>
      <c r="J154" s="560" t="s">
        <v>54</v>
      </c>
      <c r="K154" s="415">
        <v>365</v>
      </c>
      <c r="L154" s="415">
        <v>24</v>
      </c>
      <c r="M154" s="415">
        <v>7</v>
      </c>
      <c r="N154" s="396" t="s">
        <v>3633</v>
      </c>
      <c r="O154" s="396" t="s">
        <v>2766</v>
      </c>
    </row>
    <row r="155" spans="1:15">
      <c r="A155" s="556"/>
      <c r="B155" s="572"/>
      <c r="C155" s="557"/>
      <c r="D155" s="395"/>
      <c r="E155" s="395">
        <v>1</v>
      </c>
      <c r="F155" s="558"/>
      <c r="G155" s="415">
        <v>1409034202</v>
      </c>
      <c r="H155" s="415" t="s">
        <v>3581</v>
      </c>
      <c r="I155" s="563"/>
      <c r="J155" s="560"/>
      <c r="K155" s="415">
        <v>365</v>
      </c>
      <c r="L155" s="415">
        <v>12</v>
      </c>
      <c r="M155" s="415">
        <v>7</v>
      </c>
      <c r="N155" s="396" t="s">
        <v>3633</v>
      </c>
      <c r="O155" s="396" t="s">
        <v>2766</v>
      </c>
    </row>
    <row r="156" spans="1:15" ht="46">
      <c r="A156" s="556"/>
      <c r="B156" s="572"/>
      <c r="C156" s="557"/>
      <c r="D156" s="395"/>
      <c r="E156" s="395">
        <v>1</v>
      </c>
      <c r="F156" s="410" t="s">
        <v>1635</v>
      </c>
      <c r="G156" s="415">
        <v>1430054201</v>
      </c>
      <c r="H156" s="415" t="s">
        <v>3582</v>
      </c>
      <c r="I156" s="415">
        <v>1430054</v>
      </c>
      <c r="J156" s="415" t="s">
        <v>455</v>
      </c>
      <c r="K156" s="415">
        <v>365</v>
      </c>
      <c r="L156" s="415">
        <v>24</v>
      </c>
      <c r="M156" s="415">
        <v>7</v>
      </c>
      <c r="N156" s="396" t="s">
        <v>3633</v>
      </c>
      <c r="O156" s="396" t="s">
        <v>2766</v>
      </c>
    </row>
    <row r="157" spans="1:15">
      <c r="A157" s="556"/>
      <c r="B157" s="572"/>
      <c r="C157" s="557"/>
      <c r="D157" s="393"/>
      <c r="E157" s="393">
        <v>1</v>
      </c>
      <c r="F157" s="412" t="s">
        <v>523</v>
      </c>
      <c r="G157" s="411">
        <v>1430012201</v>
      </c>
      <c r="H157" s="411" t="s">
        <v>3583</v>
      </c>
      <c r="I157" s="411">
        <v>1430012</v>
      </c>
      <c r="J157" s="411" t="s">
        <v>52</v>
      </c>
      <c r="K157" s="411">
        <v>365</v>
      </c>
      <c r="L157" s="411">
        <v>24</v>
      </c>
      <c r="M157" s="411">
        <v>7</v>
      </c>
      <c r="N157" s="396" t="s">
        <v>3633</v>
      </c>
      <c r="O157" s="394" t="s">
        <v>2766</v>
      </c>
    </row>
    <row r="158" spans="1:15" ht="57.5">
      <c r="A158" s="556"/>
      <c r="B158" s="572"/>
      <c r="C158" s="557"/>
      <c r="D158" s="393"/>
      <c r="E158" s="393">
        <v>1</v>
      </c>
      <c r="F158" s="412" t="s">
        <v>1637</v>
      </c>
      <c r="G158" s="411">
        <v>1436054201</v>
      </c>
      <c r="H158" s="411" t="s">
        <v>3584</v>
      </c>
      <c r="I158" s="411">
        <v>1436054</v>
      </c>
      <c r="J158" s="411" t="s">
        <v>55</v>
      </c>
      <c r="K158" s="411">
        <v>365</v>
      </c>
      <c r="L158" s="411">
        <v>24</v>
      </c>
      <c r="M158" s="411">
        <v>7</v>
      </c>
      <c r="N158" s="396" t="s">
        <v>3633</v>
      </c>
      <c r="O158" s="394" t="s">
        <v>2766</v>
      </c>
    </row>
    <row r="159" spans="1:15" ht="23">
      <c r="A159" s="556"/>
      <c r="B159" s="572"/>
      <c r="C159" s="557"/>
      <c r="D159" s="393"/>
      <c r="E159" s="393">
        <v>1</v>
      </c>
      <c r="F159" s="412" t="s">
        <v>1638</v>
      </c>
      <c r="G159" s="411">
        <v>1436022201</v>
      </c>
      <c r="H159" s="411" t="s">
        <v>3585</v>
      </c>
      <c r="I159" s="411">
        <v>1436022</v>
      </c>
      <c r="J159" s="411" t="s">
        <v>1258</v>
      </c>
      <c r="K159" s="411">
        <v>365</v>
      </c>
      <c r="L159" s="411">
        <v>24</v>
      </c>
      <c r="M159" s="411">
        <v>7</v>
      </c>
      <c r="N159" s="396" t="s">
        <v>3633</v>
      </c>
      <c r="O159" s="394" t="s">
        <v>2766</v>
      </c>
    </row>
    <row r="160" spans="1:15">
      <c r="A160" s="556"/>
      <c r="B160" s="572"/>
      <c r="C160" s="557"/>
      <c r="D160" s="393">
        <v>1</v>
      </c>
      <c r="E160" s="393"/>
      <c r="F160" s="559" t="s">
        <v>1543</v>
      </c>
      <c r="G160" s="411">
        <v>1406054401</v>
      </c>
      <c r="H160" s="411" t="s">
        <v>3586</v>
      </c>
      <c r="I160" s="564">
        <v>1406054</v>
      </c>
      <c r="J160" s="557" t="s">
        <v>1259</v>
      </c>
      <c r="K160" s="411">
        <v>365</v>
      </c>
      <c r="L160" s="411">
        <v>24</v>
      </c>
      <c r="M160" s="411">
        <v>7</v>
      </c>
      <c r="N160" s="396" t="s">
        <v>3633</v>
      </c>
      <c r="O160" s="394" t="s">
        <v>2766</v>
      </c>
    </row>
    <row r="161" spans="1:15">
      <c r="A161" s="556"/>
      <c r="B161" s="572"/>
      <c r="C161" s="557"/>
      <c r="D161" s="393"/>
      <c r="E161" s="393">
        <v>1</v>
      </c>
      <c r="F161" s="559"/>
      <c r="G161" s="411">
        <v>1406054201</v>
      </c>
      <c r="H161" s="411" t="s">
        <v>3587</v>
      </c>
      <c r="I161" s="567"/>
      <c r="J161" s="557"/>
      <c r="K161" s="411">
        <v>365</v>
      </c>
      <c r="L161" s="411">
        <v>24</v>
      </c>
      <c r="M161" s="411">
        <v>7</v>
      </c>
      <c r="N161" s="396" t="s">
        <v>3633</v>
      </c>
      <c r="O161" s="394" t="s">
        <v>2766</v>
      </c>
    </row>
    <row r="162" spans="1:15" ht="34.5">
      <c r="A162" s="556"/>
      <c r="B162" s="572"/>
      <c r="C162" s="557"/>
      <c r="D162" s="393"/>
      <c r="E162" s="393">
        <v>1</v>
      </c>
      <c r="F162" s="412" t="s">
        <v>1544</v>
      </c>
      <c r="G162" s="411">
        <v>1406114201</v>
      </c>
      <c r="H162" s="411" t="s">
        <v>3588</v>
      </c>
      <c r="I162" s="411">
        <v>1406114</v>
      </c>
      <c r="J162" s="411" t="s">
        <v>1796</v>
      </c>
      <c r="K162" s="411">
        <v>365</v>
      </c>
      <c r="L162" s="411">
        <v>24</v>
      </c>
      <c r="M162" s="411">
        <v>7</v>
      </c>
      <c r="N162" s="396" t="s">
        <v>3633</v>
      </c>
      <c r="O162" s="394" t="s">
        <v>2766</v>
      </c>
    </row>
    <row r="163" spans="1:15" ht="82" customHeight="1">
      <c r="A163" s="556"/>
      <c r="B163" s="572"/>
      <c r="C163" s="557"/>
      <c r="D163" s="393"/>
      <c r="E163" s="393">
        <v>1</v>
      </c>
      <c r="F163" s="412" t="s">
        <v>3627</v>
      </c>
      <c r="G163" s="411">
        <v>1406084201</v>
      </c>
      <c r="H163" s="411" t="s">
        <v>3589</v>
      </c>
      <c r="I163" s="411">
        <v>1406084</v>
      </c>
      <c r="J163" s="411" t="s">
        <v>1797</v>
      </c>
      <c r="K163" s="411">
        <v>365</v>
      </c>
      <c r="L163" s="411">
        <v>24</v>
      </c>
      <c r="M163" s="411">
        <v>7</v>
      </c>
      <c r="N163" s="396" t="s">
        <v>3633</v>
      </c>
      <c r="O163" s="394" t="s">
        <v>2766</v>
      </c>
    </row>
    <row r="164" spans="1:15" ht="46">
      <c r="A164" s="556"/>
      <c r="B164" s="572"/>
      <c r="C164" s="557"/>
      <c r="D164" s="393"/>
      <c r="E164" s="393">
        <v>1</v>
      </c>
      <c r="F164" s="412" t="s">
        <v>461</v>
      </c>
      <c r="G164" s="411">
        <v>1406074201</v>
      </c>
      <c r="H164" s="411" t="s">
        <v>3590</v>
      </c>
      <c r="I164" s="411">
        <v>1406074</v>
      </c>
      <c r="J164" s="411" t="s">
        <v>1798</v>
      </c>
      <c r="K164" s="411">
        <v>365</v>
      </c>
      <c r="L164" s="411">
        <v>24</v>
      </c>
      <c r="M164" s="411">
        <v>7</v>
      </c>
      <c r="N164" s="396" t="s">
        <v>3633</v>
      </c>
      <c r="O164" s="394" t="s">
        <v>2766</v>
      </c>
    </row>
    <row r="165" spans="1:15" ht="57.5">
      <c r="A165" s="556"/>
      <c r="B165" s="572"/>
      <c r="C165" s="557"/>
      <c r="D165" s="393"/>
      <c r="E165" s="393">
        <v>1</v>
      </c>
      <c r="F165" s="412" t="s">
        <v>642</v>
      </c>
      <c r="G165" s="411">
        <v>1405044201</v>
      </c>
      <c r="H165" s="394" t="s">
        <v>3591</v>
      </c>
      <c r="I165" s="411">
        <v>1405044</v>
      </c>
      <c r="J165" s="411" t="s">
        <v>653</v>
      </c>
      <c r="K165" s="411">
        <v>365</v>
      </c>
      <c r="L165" s="411">
        <v>24</v>
      </c>
      <c r="M165" s="411">
        <v>7</v>
      </c>
      <c r="N165" s="396" t="s">
        <v>3633</v>
      </c>
      <c r="O165" s="394" t="s">
        <v>2766</v>
      </c>
    </row>
    <row r="166" spans="1:15" ht="23">
      <c r="A166" s="556"/>
      <c r="B166" s="572"/>
      <c r="C166" s="557"/>
      <c r="D166" s="393"/>
      <c r="E166" s="393">
        <v>1</v>
      </c>
      <c r="F166" s="412" t="s">
        <v>643</v>
      </c>
      <c r="G166" s="411">
        <v>1405011201</v>
      </c>
      <c r="H166" s="394" t="s">
        <v>3592</v>
      </c>
      <c r="I166" s="411">
        <v>1405011</v>
      </c>
      <c r="J166" s="411" t="s">
        <v>654</v>
      </c>
      <c r="K166" s="411">
        <v>365</v>
      </c>
      <c r="L166" s="411">
        <v>24</v>
      </c>
      <c r="M166" s="411">
        <v>7</v>
      </c>
      <c r="N166" s="396" t="s">
        <v>3633</v>
      </c>
      <c r="O166" s="394" t="s">
        <v>2766</v>
      </c>
    </row>
    <row r="167" spans="1:15">
      <c r="A167" s="556"/>
      <c r="B167" s="572"/>
      <c r="C167" s="557"/>
      <c r="D167" s="395">
        <v>1</v>
      </c>
      <c r="E167" s="395"/>
      <c r="F167" s="553" t="s">
        <v>2733</v>
      </c>
      <c r="G167" s="411">
        <v>1432014401</v>
      </c>
      <c r="H167" s="411" t="s">
        <v>3619</v>
      </c>
      <c r="I167" s="564">
        <v>1432014</v>
      </c>
      <c r="J167" s="575" t="s">
        <v>83</v>
      </c>
      <c r="K167" s="411">
        <v>365</v>
      </c>
      <c r="L167" s="411">
        <v>24</v>
      </c>
      <c r="M167" s="411">
        <v>7</v>
      </c>
      <c r="N167" s="396" t="s">
        <v>3633</v>
      </c>
      <c r="O167" s="394" t="s">
        <v>2766</v>
      </c>
    </row>
    <row r="168" spans="1:15">
      <c r="A168" s="556"/>
      <c r="B168" s="572"/>
      <c r="C168" s="557"/>
      <c r="D168" s="393"/>
      <c r="E168" s="393">
        <v>1</v>
      </c>
      <c r="F168" s="555"/>
      <c r="G168" s="411">
        <v>1432014201</v>
      </c>
      <c r="H168" s="411" t="s">
        <v>3593</v>
      </c>
      <c r="I168" s="567"/>
      <c r="J168" s="567"/>
      <c r="K168" s="411">
        <v>365</v>
      </c>
      <c r="L168" s="411">
        <v>12</v>
      </c>
      <c r="M168" s="411">
        <v>7</v>
      </c>
      <c r="N168" s="396" t="s">
        <v>3633</v>
      </c>
      <c r="O168" s="394" t="s">
        <v>2766</v>
      </c>
    </row>
    <row r="169" spans="1:15" ht="34.5">
      <c r="A169" s="556"/>
      <c r="B169" s="572"/>
      <c r="C169" s="557"/>
      <c r="D169" s="393"/>
      <c r="E169" s="393">
        <v>1</v>
      </c>
      <c r="F169" s="412" t="s">
        <v>2197</v>
      </c>
      <c r="G169" s="411">
        <v>1432064201</v>
      </c>
      <c r="H169" s="411" t="s">
        <v>3594</v>
      </c>
      <c r="I169" s="411">
        <v>1432064</v>
      </c>
      <c r="J169" s="411" t="s">
        <v>209</v>
      </c>
      <c r="K169" s="411">
        <v>365</v>
      </c>
      <c r="L169" s="411">
        <v>24</v>
      </c>
      <c r="M169" s="411">
        <v>7</v>
      </c>
      <c r="N169" s="396" t="s">
        <v>3633</v>
      </c>
      <c r="O169" s="394" t="s">
        <v>2766</v>
      </c>
    </row>
    <row r="170" spans="1:15" ht="23">
      <c r="A170" s="556"/>
      <c r="B170" s="572"/>
      <c r="C170" s="557"/>
      <c r="D170" s="393"/>
      <c r="E170" s="393">
        <v>1</v>
      </c>
      <c r="F170" s="412" t="s">
        <v>1461</v>
      </c>
      <c r="G170" s="411">
        <v>1432072201</v>
      </c>
      <c r="H170" s="411" t="s">
        <v>3595</v>
      </c>
      <c r="I170" s="409">
        <v>1432072</v>
      </c>
      <c r="J170" s="411" t="s">
        <v>210</v>
      </c>
      <c r="K170" s="411">
        <v>365</v>
      </c>
      <c r="L170" s="411">
        <v>24</v>
      </c>
      <c r="M170" s="411">
        <v>7</v>
      </c>
      <c r="N170" s="396" t="s">
        <v>3633</v>
      </c>
      <c r="O170" s="394" t="s">
        <v>2766</v>
      </c>
    </row>
    <row r="171" spans="1:15" ht="23">
      <c r="A171" s="556"/>
      <c r="B171" s="572"/>
      <c r="C171" s="557"/>
      <c r="D171" s="393"/>
      <c r="E171" s="393">
        <v>1</v>
      </c>
      <c r="F171" s="412" t="s">
        <v>2397</v>
      </c>
      <c r="G171" s="411">
        <v>1432054201</v>
      </c>
      <c r="H171" s="411" t="s">
        <v>3596</v>
      </c>
      <c r="I171" s="408">
        <v>1432054</v>
      </c>
      <c r="J171" s="411" t="s">
        <v>1096</v>
      </c>
      <c r="K171" s="411">
        <v>365</v>
      </c>
      <c r="L171" s="411">
        <v>24</v>
      </c>
      <c r="M171" s="411">
        <v>7</v>
      </c>
      <c r="N171" s="396" t="s">
        <v>3633</v>
      </c>
      <c r="O171" s="394" t="s">
        <v>2766</v>
      </c>
    </row>
    <row r="172" spans="1:15">
      <c r="A172" s="556"/>
      <c r="B172" s="572"/>
      <c r="C172" s="557"/>
      <c r="D172" s="395">
        <v>1</v>
      </c>
      <c r="E172" s="395"/>
      <c r="F172" s="559" t="s">
        <v>644</v>
      </c>
      <c r="G172" s="411">
        <v>1438011401</v>
      </c>
      <c r="H172" s="394" t="s">
        <v>3621</v>
      </c>
      <c r="I172" s="564">
        <v>1438011</v>
      </c>
      <c r="J172" s="557" t="s">
        <v>306</v>
      </c>
      <c r="K172" s="411">
        <v>365</v>
      </c>
      <c r="L172" s="411">
        <v>24</v>
      </c>
      <c r="M172" s="411">
        <v>7</v>
      </c>
      <c r="N172" s="396" t="s">
        <v>3633</v>
      </c>
      <c r="O172" s="394" t="s">
        <v>2766</v>
      </c>
    </row>
    <row r="173" spans="1:15">
      <c r="A173" s="556"/>
      <c r="B173" s="572"/>
      <c r="C173" s="557"/>
      <c r="D173" s="393"/>
      <c r="E173" s="393">
        <v>1</v>
      </c>
      <c r="F173" s="559"/>
      <c r="G173" s="411">
        <v>1438011201</v>
      </c>
      <c r="H173" s="394" t="s">
        <v>3597</v>
      </c>
      <c r="I173" s="565"/>
      <c r="J173" s="557"/>
      <c r="K173" s="411">
        <v>365</v>
      </c>
      <c r="L173" s="411">
        <v>24</v>
      </c>
      <c r="M173" s="411">
        <v>7</v>
      </c>
      <c r="N173" s="396" t="s">
        <v>3633</v>
      </c>
      <c r="O173" s="394" t="s">
        <v>2766</v>
      </c>
    </row>
    <row r="174" spans="1:15" ht="34.5">
      <c r="A174" s="556"/>
      <c r="B174" s="572"/>
      <c r="C174" s="557"/>
      <c r="D174" s="393"/>
      <c r="E174" s="393">
        <v>1</v>
      </c>
      <c r="F174" s="412" t="s">
        <v>645</v>
      </c>
      <c r="G174" s="411">
        <v>1438024201</v>
      </c>
      <c r="H174" s="411" t="s">
        <v>3598</v>
      </c>
      <c r="I174" s="411">
        <v>1438024</v>
      </c>
      <c r="J174" s="411" t="s">
        <v>1395</v>
      </c>
      <c r="K174" s="411">
        <v>365</v>
      </c>
      <c r="L174" s="411">
        <v>24</v>
      </c>
      <c r="M174" s="411">
        <v>7</v>
      </c>
      <c r="N174" s="396" t="s">
        <v>3633</v>
      </c>
      <c r="O174" s="394" t="s">
        <v>2766</v>
      </c>
    </row>
    <row r="175" spans="1:15">
      <c r="A175" s="556"/>
      <c r="B175" s="572"/>
      <c r="C175" s="557"/>
      <c r="D175" s="393">
        <v>1</v>
      </c>
      <c r="E175" s="395"/>
      <c r="F175" s="558" t="s">
        <v>3506</v>
      </c>
      <c r="G175" s="415">
        <v>1462011401</v>
      </c>
      <c r="H175" s="415" t="s">
        <v>2496</v>
      </c>
      <c r="I175" s="561">
        <v>1462011</v>
      </c>
      <c r="J175" s="560" t="s">
        <v>219</v>
      </c>
      <c r="K175" s="411">
        <v>365</v>
      </c>
      <c r="L175" s="415">
        <v>24</v>
      </c>
      <c r="M175" s="415">
        <v>7</v>
      </c>
      <c r="N175" s="396" t="s">
        <v>3633</v>
      </c>
      <c r="O175" s="396" t="s">
        <v>2766</v>
      </c>
    </row>
    <row r="176" spans="1:15">
      <c r="A176" s="556"/>
      <c r="B176" s="572"/>
      <c r="C176" s="557"/>
      <c r="D176" s="417"/>
      <c r="E176" s="395">
        <v>1</v>
      </c>
      <c r="F176" s="558"/>
      <c r="G176" s="415">
        <v>1462011201</v>
      </c>
      <c r="H176" s="415" t="s">
        <v>2497</v>
      </c>
      <c r="I176" s="562"/>
      <c r="J176" s="560"/>
      <c r="K176" s="411">
        <v>365</v>
      </c>
      <c r="L176" s="415">
        <v>24</v>
      </c>
      <c r="M176" s="415">
        <v>7</v>
      </c>
      <c r="N176" s="396" t="s">
        <v>3633</v>
      </c>
      <c r="O176" s="396" t="s">
        <v>2766</v>
      </c>
    </row>
    <row r="177" spans="1:15">
      <c r="A177" s="556"/>
      <c r="B177" s="572"/>
      <c r="C177" s="557"/>
      <c r="D177" s="393"/>
      <c r="E177" s="393">
        <v>1</v>
      </c>
      <c r="F177" s="559" t="s">
        <v>31</v>
      </c>
      <c r="G177" s="411">
        <v>1462011202</v>
      </c>
      <c r="H177" s="411" t="s">
        <v>3082</v>
      </c>
      <c r="I177" s="562"/>
      <c r="J177" s="557" t="s">
        <v>931</v>
      </c>
      <c r="K177" s="411">
        <v>365</v>
      </c>
      <c r="L177" s="411">
        <v>24</v>
      </c>
      <c r="M177" s="411">
        <v>7</v>
      </c>
      <c r="N177" s="396" t="s">
        <v>3633</v>
      </c>
      <c r="O177" s="394" t="s">
        <v>2766</v>
      </c>
    </row>
    <row r="178" spans="1:15">
      <c r="A178" s="556"/>
      <c r="B178" s="572"/>
      <c r="C178" s="557"/>
      <c r="D178" s="393"/>
      <c r="E178" s="393">
        <v>1</v>
      </c>
      <c r="F178" s="559"/>
      <c r="G178" s="411">
        <v>1462011203</v>
      </c>
      <c r="H178" s="411" t="s">
        <v>3599</v>
      </c>
      <c r="I178" s="562"/>
      <c r="J178" s="557"/>
      <c r="K178" s="411">
        <v>365</v>
      </c>
      <c r="L178" s="411">
        <v>24</v>
      </c>
      <c r="M178" s="411">
        <v>7</v>
      </c>
      <c r="N178" s="396" t="s">
        <v>3633</v>
      </c>
      <c r="O178" s="394" t="s">
        <v>2766</v>
      </c>
    </row>
    <row r="179" spans="1:15" ht="23">
      <c r="A179" s="556"/>
      <c r="B179" s="572"/>
      <c r="C179" s="557"/>
      <c r="D179" s="393"/>
      <c r="E179" s="393">
        <v>1</v>
      </c>
      <c r="F179" s="412" t="s">
        <v>1098</v>
      </c>
      <c r="G179" s="411">
        <v>1462011204</v>
      </c>
      <c r="H179" s="411" t="s">
        <v>3600</v>
      </c>
      <c r="I179" s="563"/>
      <c r="J179" s="411" t="s">
        <v>1097</v>
      </c>
      <c r="K179" s="411">
        <v>365</v>
      </c>
      <c r="L179" s="411">
        <v>24</v>
      </c>
      <c r="M179" s="411">
        <v>7</v>
      </c>
      <c r="N179" s="396" t="s">
        <v>3633</v>
      </c>
      <c r="O179" s="394" t="s">
        <v>2766</v>
      </c>
    </row>
    <row r="180" spans="1:15" ht="23">
      <c r="A180" s="556"/>
      <c r="B180" s="572"/>
      <c r="C180" s="557"/>
      <c r="D180" s="393"/>
      <c r="E180" s="393">
        <v>1</v>
      </c>
      <c r="F180" s="412" t="s">
        <v>636</v>
      </c>
      <c r="G180" s="411">
        <v>1419142201</v>
      </c>
      <c r="H180" s="411" t="s">
        <v>3601</v>
      </c>
      <c r="I180" s="411">
        <v>1419142</v>
      </c>
      <c r="J180" s="411" t="s">
        <v>220</v>
      </c>
      <c r="K180" s="411">
        <v>365</v>
      </c>
      <c r="L180" s="411">
        <v>24</v>
      </c>
      <c r="M180" s="411">
        <v>7</v>
      </c>
      <c r="N180" s="396" t="s">
        <v>3633</v>
      </c>
      <c r="O180" s="394" t="s">
        <v>2766</v>
      </c>
    </row>
    <row r="181" spans="1:15" ht="46">
      <c r="A181" s="556"/>
      <c r="B181" s="572"/>
      <c r="C181" s="557"/>
      <c r="D181" s="393"/>
      <c r="E181" s="393">
        <v>1</v>
      </c>
      <c r="F181" s="412" t="s">
        <v>463</v>
      </c>
      <c r="G181" s="411">
        <v>1419064201</v>
      </c>
      <c r="H181" s="411" t="s">
        <v>2500</v>
      </c>
      <c r="I181" s="411">
        <v>1419064</v>
      </c>
      <c r="J181" s="411" t="s">
        <v>221</v>
      </c>
      <c r="K181" s="411">
        <v>365</v>
      </c>
      <c r="L181" s="411">
        <v>24</v>
      </c>
      <c r="M181" s="411">
        <v>7</v>
      </c>
      <c r="N181" s="396" t="s">
        <v>3633</v>
      </c>
      <c r="O181" s="394" t="s">
        <v>2766</v>
      </c>
    </row>
    <row r="182" spans="1:15" ht="57.5">
      <c r="A182" s="556"/>
      <c r="B182" s="572"/>
      <c r="C182" s="557"/>
      <c r="D182" s="417"/>
      <c r="E182" s="395">
        <v>1</v>
      </c>
      <c r="F182" s="410" t="s">
        <v>2233</v>
      </c>
      <c r="G182" s="415">
        <v>1419154201</v>
      </c>
      <c r="H182" s="415" t="s">
        <v>2502</v>
      </c>
      <c r="I182" s="415">
        <v>1419154</v>
      </c>
      <c r="J182" s="415" t="s">
        <v>222</v>
      </c>
      <c r="K182" s="411">
        <v>365</v>
      </c>
      <c r="L182" s="415">
        <v>24</v>
      </c>
      <c r="M182" s="415">
        <v>7</v>
      </c>
      <c r="N182" s="396" t="s">
        <v>3633</v>
      </c>
      <c r="O182" s="396" t="s">
        <v>2766</v>
      </c>
    </row>
    <row r="183" spans="1:15" ht="49.5" customHeight="1">
      <c r="A183" s="556"/>
      <c r="B183" s="572"/>
      <c r="C183" s="557"/>
      <c r="D183" s="393">
        <v>1</v>
      </c>
      <c r="E183" s="393"/>
      <c r="F183" s="571" t="s">
        <v>3625</v>
      </c>
      <c r="G183" s="411">
        <v>1420011401</v>
      </c>
      <c r="H183" s="411" t="s">
        <v>2505</v>
      </c>
      <c r="I183" s="564">
        <v>1420011</v>
      </c>
      <c r="J183" s="575" t="s">
        <v>1800</v>
      </c>
      <c r="K183" s="411">
        <v>365</v>
      </c>
      <c r="L183" s="411">
        <v>24</v>
      </c>
      <c r="M183" s="411">
        <v>7</v>
      </c>
      <c r="N183" s="396" t="s">
        <v>3633</v>
      </c>
      <c r="O183" s="394" t="s">
        <v>2766</v>
      </c>
    </row>
    <row r="184" spans="1:15" ht="49.5" customHeight="1">
      <c r="A184" s="556"/>
      <c r="B184" s="572"/>
      <c r="C184" s="557"/>
      <c r="D184" s="393"/>
      <c r="E184" s="393">
        <v>1</v>
      </c>
      <c r="F184" s="555"/>
      <c r="G184" s="411">
        <v>1420011201</v>
      </c>
      <c r="H184" s="411" t="s">
        <v>2506</v>
      </c>
      <c r="I184" s="567"/>
      <c r="J184" s="567"/>
      <c r="K184" s="411">
        <v>365</v>
      </c>
      <c r="L184" s="411">
        <v>24</v>
      </c>
      <c r="M184" s="411">
        <v>7</v>
      </c>
      <c r="N184" s="396" t="s">
        <v>3633</v>
      </c>
      <c r="O184" s="394" t="s">
        <v>2766</v>
      </c>
    </row>
    <row r="185" spans="1:15" ht="23">
      <c r="A185" s="556"/>
      <c r="B185" s="572"/>
      <c r="C185" s="557"/>
      <c r="D185" s="393"/>
      <c r="E185" s="393">
        <v>1</v>
      </c>
      <c r="F185" s="412" t="s">
        <v>144</v>
      </c>
      <c r="G185" s="411">
        <v>1420082201</v>
      </c>
      <c r="H185" s="411" t="s">
        <v>3602</v>
      </c>
      <c r="I185" s="411">
        <v>1420082</v>
      </c>
      <c r="J185" s="411" t="s">
        <v>1771</v>
      </c>
      <c r="K185" s="411">
        <v>365</v>
      </c>
      <c r="L185" s="411">
        <v>12</v>
      </c>
      <c r="M185" s="411">
        <v>7</v>
      </c>
      <c r="N185" s="396" t="s">
        <v>3633</v>
      </c>
      <c r="O185" s="394" t="s">
        <v>2766</v>
      </c>
    </row>
    <row r="186" spans="1:15" ht="46">
      <c r="A186" s="556"/>
      <c r="B186" s="572"/>
      <c r="C186" s="557"/>
      <c r="D186" s="393"/>
      <c r="E186" s="393">
        <v>1</v>
      </c>
      <c r="F186" s="412" t="s">
        <v>1100</v>
      </c>
      <c r="G186" s="411">
        <v>1420021201</v>
      </c>
      <c r="H186" s="411" t="s">
        <v>3603</v>
      </c>
      <c r="I186" s="411">
        <v>1420021</v>
      </c>
      <c r="J186" s="411" t="s">
        <v>1099</v>
      </c>
      <c r="K186" s="411">
        <v>365</v>
      </c>
      <c r="L186" s="411">
        <v>24</v>
      </c>
      <c r="M186" s="411">
        <v>7</v>
      </c>
      <c r="N186" s="396" t="s">
        <v>3633</v>
      </c>
      <c r="O186" s="394" t="s">
        <v>2766</v>
      </c>
    </row>
    <row r="187" spans="1:15" ht="23">
      <c r="A187" s="556"/>
      <c r="B187" s="572"/>
      <c r="C187" s="557"/>
      <c r="D187" s="393"/>
      <c r="E187" s="393">
        <v>1</v>
      </c>
      <c r="F187" s="412" t="s">
        <v>2880</v>
      </c>
      <c r="G187" s="411">
        <v>1402034201</v>
      </c>
      <c r="H187" s="411" t="s">
        <v>3622</v>
      </c>
      <c r="I187" s="411">
        <v>1402034</v>
      </c>
      <c r="J187" s="411" t="s">
        <v>1772</v>
      </c>
      <c r="K187" s="411">
        <v>365</v>
      </c>
      <c r="L187" s="411">
        <v>24</v>
      </c>
      <c r="M187" s="411">
        <v>7</v>
      </c>
      <c r="N187" s="396" t="s">
        <v>3633</v>
      </c>
      <c r="O187" s="394" t="s">
        <v>2766</v>
      </c>
    </row>
    <row r="188" spans="1:15" ht="45.75" customHeight="1">
      <c r="A188" s="556"/>
      <c r="B188" s="572"/>
      <c r="C188" s="557"/>
      <c r="D188" s="393">
        <v>1</v>
      </c>
      <c r="E188" s="393"/>
      <c r="F188" s="559" t="s">
        <v>3624</v>
      </c>
      <c r="G188" s="411">
        <v>1402011401</v>
      </c>
      <c r="H188" s="411" t="s">
        <v>2507</v>
      </c>
      <c r="I188" s="564">
        <v>1402011</v>
      </c>
      <c r="J188" s="557" t="s">
        <v>785</v>
      </c>
      <c r="K188" s="411">
        <v>365</v>
      </c>
      <c r="L188" s="411">
        <v>24</v>
      </c>
      <c r="M188" s="411">
        <v>7</v>
      </c>
      <c r="N188" s="396" t="s">
        <v>3633</v>
      </c>
      <c r="O188" s="394" t="s">
        <v>2766</v>
      </c>
    </row>
    <row r="189" spans="1:15" ht="45.75" customHeight="1">
      <c r="A189" s="556"/>
      <c r="B189" s="572"/>
      <c r="C189" s="557"/>
      <c r="D189" s="393"/>
      <c r="E189" s="393">
        <v>1</v>
      </c>
      <c r="F189" s="559"/>
      <c r="G189" s="411">
        <v>1402011201</v>
      </c>
      <c r="H189" s="411" t="s">
        <v>2508</v>
      </c>
      <c r="I189" s="567"/>
      <c r="J189" s="557"/>
      <c r="K189" s="411">
        <v>365</v>
      </c>
      <c r="L189" s="411">
        <v>24</v>
      </c>
      <c r="M189" s="411">
        <v>7</v>
      </c>
      <c r="N189" s="396" t="s">
        <v>3633</v>
      </c>
      <c r="O189" s="394" t="s">
        <v>2766</v>
      </c>
    </row>
    <row r="190" spans="1:15" ht="64.5" customHeight="1">
      <c r="A190" s="556"/>
      <c r="B190" s="572"/>
      <c r="C190" s="557"/>
      <c r="D190" s="393"/>
      <c r="E190" s="393">
        <v>1</v>
      </c>
      <c r="F190" s="412" t="s">
        <v>147</v>
      </c>
      <c r="G190" s="411">
        <v>1402042201</v>
      </c>
      <c r="H190" s="411" t="s">
        <v>3604</v>
      </c>
      <c r="I190" s="411">
        <v>1402042</v>
      </c>
      <c r="J190" s="411" t="s">
        <v>3533</v>
      </c>
      <c r="K190" s="411">
        <v>365</v>
      </c>
      <c r="L190" s="411">
        <v>24</v>
      </c>
      <c r="M190" s="411">
        <v>7</v>
      </c>
      <c r="N190" s="396" t="s">
        <v>3633</v>
      </c>
      <c r="O190" s="394" t="s">
        <v>2766</v>
      </c>
    </row>
    <row r="191" spans="1:15" ht="41.25" customHeight="1">
      <c r="A191" s="556"/>
      <c r="B191" s="572"/>
      <c r="C191" s="557"/>
      <c r="D191" s="393">
        <v>1</v>
      </c>
      <c r="E191" s="393"/>
      <c r="F191" s="559" t="s">
        <v>223</v>
      </c>
      <c r="G191" s="411">
        <v>1404011401</v>
      </c>
      <c r="H191" s="411" t="s">
        <v>3084</v>
      </c>
      <c r="I191" s="411">
        <v>1404011</v>
      </c>
      <c r="J191" s="557" t="s">
        <v>789</v>
      </c>
      <c r="K191" s="411">
        <v>365</v>
      </c>
      <c r="L191" s="411">
        <v>24</v>
      </c>
      <c r="M191" s="411">
        <v>7</v>
      </c>
      <c r="N191" s="396" t="s">
        <v>3633</v>
      </c>
      <c r="O191" s="394" t="s">
        <v>2766</v>
      </c>
    </row>
    <row r="192" spans="1:15" ht="41.25" customHeight="1">
      <c r="A192" s="556"/>
      <c r="B192" s="572"/>
      <c r="C192" s="557"/>
      <c r="D192" s="393"/>
      <c r="E192" s="393">
        <v>1</v>
      </c>
      <c r="F192" s="559"/>
      <c r="G192" s="411">
        <v>1404011201</v>
      </c>
      <c r="H192" s="411" t="s">
        <v>3085</v>
      </c>
      <c r="I192" s="411">
        <v>1404011</v>
      </c>
      <c r="J192" s="557"/>
      <c r="K192" s="411">
        <v>365</v>
      </c>
      <c r="L192" s="411">
        <v>24</v>
      </c>
      <c r="M192" s="411">
        <v>7</v>
      </c>
      <c r="N192" s="396" t="s">
        <v>3633</v>
      </c>
      <c r="O192" s="394" t="s">
        <v>2766</v>
      </c>
    </row>
    <row r="193" spans="1:15" ht="85.5" customHeight="1">
      <c r="A193" s="556"/>
      <c r="B193" s="572"/>
      <c r="C193" s="557"/>
      <c r="D193" s="393">
        <v>1</v>
      </c>
      <c r="E193" s="393"/>
      <c r="F193" s="571" t="s">
        <v>2104</v>
      </c>
      <c r="G193" s="411">
        <v>1413011401</v>
      </c>
      <c r="H193" s="411" t="s">
        <v>2759</v>
      </c>
      <c r="I193" s="564">
        <v>1413011</v>
      </c>
      <c r="J193" s="575" t="s">
        <v>791</v>
      </c>
      <c r="K193" s="411">
        <v>365</v>
      </c>
      <c r="L193" s="411">
        <v>24</v>
      </c>
      <c r="M193" s="411">
        <v>7</v>
      </c>
      <c r="N193" s="396" t="s">
        <v>3633</v>
      </c>
      <c r="O193" s="394" t="s">
        <v>2766</v>
      </c>
    </row>
    <row r="194" spans="1:15" ht="85.5" customHeight="1">
      <c r="A194" s="556"/>
      <c r="B194" s="572"/>
      <c r="C194" s="557"/>
      <c r="D194" s="393"/>
      <c r="E194" s="393">
        <v>1</v>
      </c>
      <c r="F194" s="555"/>
      <c r="G194" s="411">
        <v>1413011201</v>
      </c>
      <c r="H194" s="411" t="s">
        <v>2758</v>
      </c>
      <c r="I194" s="567"/>
      <c r="J194" s="567"/>
      <c r="K194" s="411">
        <v>365</v>
      </c>
      <c r="L194" s="411">
        <v>24</v>
      </c>
      <c r="M194" s="411">
        <v>7</v>
      </c>
      <c r="N194" s="396" t="s">
        <v>3633</v>
      </c>
      <c r="O194" s="394" t="s">
        <v>2766</v>
      </c>
    </row>
    <row r="195" spans="1:15" ht="23">
      <c r="A195" s="556"/>
      <c r="B195" s="572"/>
      <c r="C195" s="557"/>
      <c r="D195" s="393"/>
      <c r="E195" s="393">
        <v>1</v>
      </c>
      <c r="F195" s="412" t="s">
        <v>2105</v>
      </c>
      <c r="G195" s="411">
        <v>1413052201</v>
      </c>
      <c r="H195" s="411" t="s">
        <v>3088</v>
      </c>
      <c r="I195" s="411">
        <v>1413052</v>
      </c>
      <c r="J195" s="411" t="s">
        <v>1260</v>
      </c>
      <c r="K195" s="411">
        <v>365</v>
      </c>
      <c r="L195" s="411">
        <v>24</v>
      </c>
      <c r="M195" s="411">
        <v>7</v>
      </c>
      <c r="N195" s="396" t="s">
        <v>3633</v>
      </c>
      <c r="O195" s="394" t="s">
        <v>2766</v>
      </c>
    </row>
    <row r="196" spans="1:15" ht="62.25" customHeight="1">
      <c r="A196" s="556"/>
      <c r="B196" s="572"/>
      <c r="C196" s="557"/>
      <c r="D196" s="393">
        <v>1</v>
      </c>
      <c r="E196" s="393"/>
      <c r="F196" s="412" t="s">
        <v>2398</v>
      </c>
      <c r="G196" s="420">
        <v>1414011401</v>
      </c>
      <c r="H196" s="394" t="s">
        <v>3605</v>
      </c>
      <c r="I196" s="411">
        <v>1414011</v>
      </c>
      <c r="J196" s="411" t="s">
        <v>792</v>
      </c>
      <c r="K196" s="411">
        <v>365</v>
      </c>
      <c r="L196" s="411">
        <v>24</v>
      </c>
      <c r="M196" s="411">
        <v>7</v>
      </c>
      <c r="N196" s="396" t="s">
        <v>3633</v>
      </c>
      <c r="O196" s="394" t="s">
        <v>2766</v>
      </c>
    </row>
    <row r="197" spans="1:15" ht="25.5" customHeight="1">
      <c r="A197" s="556"/>
      <c r="B197" s="572"/>
      <c r="C197" s="557"/>
      <c r="D197" s="393"/>
      <c r="E197" s="393">
        <v>1</v>
      </c>
      <c r="F197" s="412" t="s">
        <v>945</v>
      </c>
      <c r="G197" s="411">
        <v>1414022201</v>
      </c>
      <c r="H197" s="394" t="s">
        <v>3606</v>
      </c>
      <c r="I197" s="411">
        <v>1414022</v>
      </c>
      <c r="J197" s="411" t="s">
        <v>1262</v>
      </c>
      <c r="K197" s="411">
        <v>365</v>
      </c>
      <c r="L197" s="411">
        <v>24</v>
      </c>
      <c r="M197" s="411">
        <v>7</v>
      </c>
      <c r="N197" s="396" t="s">
        <v>3633</v>
      </c>
      <c r="O197" s="394" t="s">
        <v>2766</v>
      </c>
    </row>
    <row r="198" spans="1:15" ht="47.25" customHeight="1">
      <c r="A198" s="556"/>
      <c r="B198" s="572"/>
      <c r="C198" s="557"/>
      <c r="D198" s="393"/>
      <c r="E198" s="393">
        <v>1</v>
      </c>
      <c r="F198" s="412" t="s">
        <v>519</v>
      </c>
      <c r="G198" s="411">
        <v>1414064201</v>
      </c>
      <c r="H198" s="394" t="s">
        <v>3607</v>
      </c>
      <c r="I198" s="411">
        <v>1414064</v>
      </c>
      <c r="J198" s="411" t="s">
        <v>1261</v>
      </c>
      <c r="K198" s="411">
        <v>365</v>
      </c>
      <c r="L198" s="411">
        <v>24</v>
      </c>
      <c r="M198" s="411">
        <v>7</v>
      </c>
      <c r="N198" s="396" t="s">
        <v>3633</v>
      </c>
      <c r="O198" s="394" t="s">
        <v>2766</v>
      </c>
    </row>
    <row r="199" spans="1:15" ht="60.75" customHeight="1">
      <c r="A199" s="556"/>
      <c r="B199" s="572"/>
      <c r="C199" s="557"/>
      <c r="D199" s="393"/>
      <c r="E199" s="393">
        <v>1</v>
      </c>
      <c r="F199" s="412" t="s">
        <v>1093</v>
      </c>
      <c r="G199" s="411">
        <v>1414044201</v>
      </c>
      <c r="H199" s="394" t="s">
        <v>3608</v>
      </c>
      <c r="I199" s="411">
        <v>1414044</v>
      </c>
      <c r="J199" s="411" t="s">
        <v>1094</v>
      </c>
      <c r="K199" s="411">
        <v>365</v>
      </c>
      <c r="L199" s="411">
        <v>24</v>
      </c>
      <c r="M199" s="411">
        <v>7</v>
      </c>
      <c r="N199" s="396" t="s">
        <v>3633</v>
      </c>
      <c r="O199" s="394" t="s">
        <v>2766</v>
      </c>
    </row>
    <row r="200" spans="1:15" ht="62.25" customHeight="1">
      <c r="A200" s="556"/>
      <c r="B200" s="572"/>
      <c r="C200" s="557"/>
      <c r="D200" s="393">
        <v>1</v>
      </c>
      <c r="E200" s="393"/>
      <c r="F200" s="571" t="s">
        <v>464</v>
      </c>
      <c r="G200" s="411">
        <v>1427011401</v>
      </c>
      <c r="H200" s="411" t="s">
        <v>3609</v>
      </c>
      <c r="I200" s="564">
        <v>1427011</v>
      </c>
      <c r="J200" s="575" t="s">
        <v>1764</v>
      </c>
      <c r="K200" s="411">
        <v>365</v>
      </c>
      <c r="L200" s="411">
        <v>24</v>
      </c>
      <c r="M200" s="411">
        <v>7</v>
      </c>
      <c r="N200" s="396" t="s">
        <v>3633</v>
      </c>
      <c r="O200" s="394" t="s">
        <v>2766</v>
      </c>
    </row>
    <row r="201" spans="1:15" ht="62.25" customHeight="1">
      <c r="A201" s="556"/>
      <c r="B201" s="572"/>
      <c r="C201" s="557"/>
      <c r="D201" s="393"/>
      <c r="E201" s="393">
        <v>1</v>
      </c>
      <c r="F201" s="555"/>
      <c r="G201" s="411">
        <v>1427011201</v>
      </c>
      <c r="H201" s="411" t="s">
        <v>3610</v>
      </c>
      <c r="I201" s="567"/>
      <c r="J201" s="567"/>
      <c r="K201" s="411">
        <v>365</v>
      </c>
      <c r="L201" s="411">
        <v>24</v>
      </c>
      <c r="M201" s="411">
        <v>7</v>
      </c>
      <c r="N201" s="396" t="s">
        <v>3633</v>
      </c>
      <c r="O201" s="394" t="s">
        <v>2766</v>
      </c>
    </row>
    <row r="202" spans="1:15" ht="63.75" customHeight="1">
      <c r="A202" s="556"/>
      <c r="B202" s="572"/>
      <c r="C202" s="557"/>
      <c r="D202" s="393">
        <v>1</v>
      </c>
      <c r="E202" s="393"/>
      <c r="F202" s="571" t="s">
        <v>2757</v>
      </c>
      <c r="G202" s="411">
        <v>1428011401</v>
      </c>
      <c r="H202" s="394" t="s">
        <v>3611</v>
      </c>
      <c r="I202" s="564">
        <v>1428011</v>
      </c>
      <c r="J202" s="575" t="s">
        <v>1077</v>
      </c>
      <c r="K202" s="411">
        <v>365</v>
      </c>
      <c r="L202" s="411">
        <v>24</v>
      </c>
      <c r="M202" s="411">
        <v>7</v>
      </c>
      <c r="N202" s="396" t="s">
        <v>3633</v>
      </c>
      <c r="O202" s="394" t="s">
        <v>2766</v>
      </c>
    </row>
    <row r="203" spans="1:15" ht="63.75" customHeight="1">
      <c r="A203" s="556"/>
      <c r="B203" s="572"/>
      <c r="C203" s="557"/>
      <c r="D203" s="393"/>
      <c r="E203" s="393">
        <v>1</v>
      </c>
      <c r="F203" s="555"/>
      <c r="G203" s="411">
        <v>1428011201</v>
      </c>
      <c r="H203" s="394" t="s">
        <v>3612</v>
      </c>
      <c r="I203" s="567"/>
      <c r="J203" s="567"/>
      <c r="K203" s="411">
        <v>365</v>
      </c>
      <c r="L203" s="411">
        <v>24</v>
      </c>
      <c r="M203" s="411">
        <v>7</v>
      </c>
      <c r="N203" s="396" t="s">
        <v>3633</v>
      </c>
      <c r="O203" s="394" t="s">
        <v>2766</v>
      </c>
    </row>
    <row r="204" spans="1:15" ht="38.25" customHeight="1">
      <c r="A204" s="556"/>
      <c r="B204" s="572"/>
      <c r="C204" s="557"/>
      <c r="D204" s="393"/>
      <c r="E204" s="393">
        <v>1</v>
      </c>
      <c r="F204" s="412" t="s">
        <v>903</v>
      </c>
      <c r="G204" s="411">
        <v>1428032201</v>
      </c>
      <c r="H204" s="394" t="s">
        <v>3613</v>
      </c>
      <c r="I204" s="411">
        <v>1428032</v>
      </c>
      <c r="J204" s="411" t="s">
        <v>652</v>
      </c>
      <c r="K204" s="411">
        <v>365</v>
      </c>
      <c r="L204" s="411">
        <v>24</v>
      </c>
      <c r="M204" s="411">
        <v>7</v>
      </c>
      <c r="N204" s="396" t="s">
        <v>3633</v>
      </c>
      <c r="O204" s="394" t="s">
        <v>2766</v>
      </c>
    </row>
    <row r="205" spans="1:15" ht="63" customHeight="1">
      <c r="A205" s="556"/>
      <c r="B205" s="572"/>
      <c r="C205" s="557"/>
      <c r="D205" s="393">
        <v>1</v>
      </c>
      <c r="E205" s="393"/>
      <c r="F205" s="410" t="s">
        <v>141</v>
      </c>
      <c r="G205" s="411">
        <v>1437064401</v>
      </c>
      <c r="H205" s="411" t="s">
        <v>3630</v>
      </c>
      <c r="I205" s="411">
        <v>1437064</v>
      </c>
      <c r="J205" s="411" t="s">
        <v>1765</v>
      </c>
      <c r="K205" s="411">
        <v>365</v>
      </c>
      <c r="L205" s="411">
        <v>24</v>
      </c>
      <c r="M205" s="411">
        <v>7</v>
      </c>
      <c r="N205" s="396" t="s">
        <v>3633</v>
      </c>
      <c r="O205" s="394" t="s">
        <v>2766</v>
      </c>
    </row>
    <row r="206" spans="1:15" ht="63" customHeight="1">
      <c r="A206" s="556"/>
      <c r="B206" s="572"/>
      <c r="C206" s="557"/>
      <c r="D206" s="393"/>
      <c r="E206" s="393">
        <v>1</v>
      </c>
      <c r="F206" s="412" t="s">
        <v>142</v>
      </c>
      <c r="G206" s="411">
        <v>1437014201</v>
      </c>
      <c r="H206" s="411" t="s">
        <v>3614</v>
      </c>
      <c r="I206" s="411">
        <v>1437014</v>
      </c>
      <c r="J206" s="411" t="s">
        <v>1770</v>
      </c>
      <c r="K206" s="411">
        <v>365</v>
      </c>
      <c r="L206" s="411">
        <v>24</v>
      </c>
      <c r="M206" s="411">
        <v>7</v>
      </c>
      <c r="N206" s="396" t="s">
        <v>3633</v>
      </c>
      <c r="O206" s="394" t="s">
        <v>2766</v>
      </c>
    </row>
    <row r="207" spans="1:15">
      <c r="A207" s="550" t="s">
        <v>1807</v>
      </c>
      <c r="B207" s="551"/>
      <c r="C207" s="552"/>
      <c r="D207" s="418">
        <f>SUM(D6:D206)</f>
        <v>39</v>
      </c>
      <c r="E207" s="418">
        <f>SUM(E6:E206)</f>
        <v>162</v>
      </c>
      <c r="F207" s="416"/>
      <c r="G207" s="416"/>
      <c r="H207" s="416"/>
      <c r="I207" s="416"/>
      <c r="J207" s="416"/>
      <c r="K207" s="416"/>
      <c r="L207" s="416"/>
      <c r="M207" s="416"/>
      <c r="N207" s="419"/>
      <c r="O207" s="419"/>
    </row>
    <row r="208" spans="1:15">
      <c r="D208" s="404"/>
      <c r="E208" s="404"/>
      <c r="F208" s="404"/>
      <c r="G208" s="404"/>
      <c r="H208" s="404"/>
      <c r="I208" s="404"/>
      <c r="J208" s="404"/>
      <c r="K208" s="404"/>
      <c r="L208" s="404"/>
    </row>
    <row r="209" spans="1:15" ht="24" customHeight="1">
      <c r="A209" s="592"/>
      <c r="B209" s="592"/>
      <c r="C209" s="592"/>
      <c r="D209" s="592"/>
      <c r="E209" s="592"/>
      <c r="F209" s="592"/>
      <c r="G209" s="592"/>
      <c r="H209" s="592"/>
      <c r="I209" s="592"/>
      <c r="J209" s="592"/>
      <c r="K209" s="592"/>
      <c r="L209" s="592"/>
      <c r="M209" s="592"/>
      <c r="N209" s="592"/>
      <c r="O209" s="592"/>
    </row>
  </sheetData>
  <mergeCells count="161">
    <mergeCell ref="A209:O209"/>
    <mergeCell ref="J13:J17"/>
    <mergeCell ref="F39:F42"/>
    <mergeCell ref="F22:F26"/>
    <mergeCell ref="J6:J10"/>
    <mergeCell ref="I39:I42"/>
    <mergeCell ref="J202:J203"/>
    <mergeCell ref="J130:J133"/>
    <mergeCell ref="J134:J135"/>
    <mergeCell ref="J138:J139"/>
    <mergeCell ref="J167:J168"/>
    <mergeCell ref="I188:I189"/>
    <mergeCell ref="I193:I194"/>
    <mergeCell ref="I200:I201"/>
    <mergeCell ref="J177:J178"/>
    <mergeCell ref="J154:J155"/>
    <mergeCell ref="J191:J192"/>
    <mergeCell ref="F86:F88"/>
    <mergeCell ref="F175:F176"/>
    <mergeCell ref="F177:F178"/>
    <mergeCell ref="F154:F155"/>
    <mergeCell ref="F137:F139"/>
    <mergeCell ref="I172:I173"/>
    <mergeCell ref="F183:F184"/>
    <mergeCell ref="J200:J201"/>
    <mergeCell ref="I80:I81"/>
    <mergeCell ref="I76:I78"/>
    <mergeCell ref="I167:I168"/>
    <mergeCell ref="I160:I161"/>
    <mergeCell ref="I154:I155"/>
    <mergeCell ref="I152:I153"/>
    <mergeCell ref="I147:I148"/>
    <mergeCell ref="J193:J194"/>
    <mergeCell ref="I127:I128"/>
    <mergeCell ref="I125:I126"/>
    <mergeCell ref="I86:I88"/>
    <mergeCell ref="I95:I96"/>
    <mergeCell ref="I99:I100"/>
    <mergeCell ref="I106:I107"/>
    <mergeCell ref="I104:I105"/>
    <mergeCell ref="I102:I103"/>
    <mergeCell ref="I110:I111"/>
    <mergeCell ref="I115:I116"/>
    <mergeCell ref="J175:J176"/>
    <mergeCell ref="A1:O1"/>
    <mergeCell ref="N3:O3"/>
    <mergeCell ref="C6:C85"/>
    <mergeCell ref="C130:C206"/>
    <mergeCell ref="C86:C129"/>
    <mergeCell ref="D3:E3"/>
    <mergeCell ref="C3:C5"/>
    <mergeCell ref="B3:B5"/>
    <mergeCell ref="J3:J5"/>
    <mergeCell ref="I3:I5"/>
    <mergeCell ref="H3:H5"/>
    <mergeCell ref="G3:G5"/>
    <mergeCell ref="M3:M5"/>
    <mergeCell ref="B86:B129"/>
    <mergeCell ref="J125:J126"/>
    <mergeCell ref="J127:J128"/>
    <mergeCell ref="F127:F128"/>
    <mergeCell ref="F125:F126"/>
    <mergeCell ref="A3:A5"/>
    <mergeCell ref="F3:F5"/>
    <mergeCell ref="L3:L5"/>
    <mergeCell ref="K3:K5"/>
    <mergeCell ref="J86:J88"/>
    <mergeCell ref="A86:A129"/>
    <mergeCell ref="F188:F189"/>
    <mergeCell ref="J188:J189"/>
    <mergeCell ref="J106:J107"/>
    <mergeCell ref="F106:F107"/>
    <mergeCell ref="J110:J111"/>
    <mergeCell ref="F110:F111"/>
    <mergeCell ref="F95:F96"/>
    <mergeCell ref="J95:J96"/>
    <mergeCell ref="J115:J116"/>
    <mergeCell ref="F115:F116"/>
    <mergeCell ref="J99:J100"/>
    <mergeCell ref="F99:F100"/>
    <mergeCell ref="F102:F103"/>
    <mergeCell ref="J102:J103"/>
    <mergeCell ref="J104:J105"/>
    <mergeCell ref="F104:F105"/>
    <mergeCell ref="I183:I184"/>
    <mergeCell ref="J183:J184"/>
    <mergeCell ref="A130:A206"/>
    <mergeCell ref="F193:F194"/>
    <mergeCell ref="F200:F201"/>
    <mergeCell ref="F202:F203"/>
    <mergeCell ref="I202:I203"/>
    <mergeCell ref="B6:B85"/>
    <mergeCell ref="B130:B206"/>
    <mergeCell ref="F160:F161"/>
    <mergeCell ref="J160:J161"/>
    <mergeCell ref="F147:F148"/>
    <mergeCell ref="J147:J148"/>
    <mergeCell ref="F152:F153"/>
    <mergeCell ref="J152:J153"/>
    <mergeCell ref="J172:J173"/>
    <mergeCell ref="F172:F173"/>
    <mergeCell ref="F13:F17"/>
    <mergeCell ref="F18:F21"/>
    <mergeCell ref="J18:J21"/>
    <mergeCell ref="F191:F192"/>
    <mergeCell ref="J55:J56"/>
    <mergeCell ref="F61:F62"/>
    <mergeCell ref="J61:J62"/>
    <mergeCell ref="F64:F65"/>
    <mergeCell ref="J64:J65"/>
    <mergeCell ref="I13:I17"/>
    <mergeCell ref="I18:I21"/>
    <mergeCell ref="I22:I26"/>
    <mergeCell ref="I27:I30"/>
    <mergeCell ref="I32:I35"/>
    <mergeCell ref="I36:I38"/>
    <mergeCell ref="I44:I46"/>
    <mergeCell ref="I47:I49"/>
    <mergeCell ref="I50:I52"/>
    <mergeCell ref="F36:F38"/>
    <mergeCell ref="J36:J38"/>
    <mergeCell ref="F66:F67"/>
    <mergeCell ref="J68:J69"/>
    <mergeCell ref="F72:F73"/>
    <mergeCell ref="J50:J51"/>
    <mergeCell ref="F50:F52"/>
    <mergeCell ref="F53:F54"/>
    <mergeCell ref="J53:J54"/>
    <mergeCell ref="J66:J67"/>
    <mergeCell ref="F55:F56"/>
    <mergeCell ref="I55:I56"/>
    <mergeCell ref="I53:I54"/>
    <mergeCell ref="I61:I62"/>
    <mergeCell ref="I64:I65"/>
    <mergeCell ref="I66:I67"/>
    <mergeCell ref="I68:I69"/>
    <mergeCell ref="I72:I73"/>
    <mergeCell ref="A207:C207"/>
    <mergeCell ref="F6:F12"/>
    <mergeCell ref="F167:F168"/>
    <mergeCell ref="A6:A85"/>
    <mergeCell ref="J72:J73"/>
    <mergeCell ref="F134:F135"/>
    <mergeCell ref="J22:J24"/>
    <mergeCell ref="F27:F30"/>
    <mergeCell ref="J27:J30"/>
    <mergeCell ref="F32:F35"/>
    <mergeCell ref="F76:F78"/>
    <mergeCell ref="J76:J78"/>
    <mergeCell ref="J80:J81"/>
    <mergeCell ref="F80:F81"/>
    <mergeCell ref="F130:F133"/>
    <mergeCell ref="I130:I139"/>
    <mergeCell ref="F47:F49"/>
    <mergeCell ref="J47:J49"/>
    <mergeCell ref="J39:J42"/>
    <mergeCell ref="F44:F46"/>
    <mergeCell ref="J32:J35"/>
    <mergeCell ref="I175:I179"/>
    <mergeCell ref="I6:I12"/>
    <mergeCell ref="J44:J46"/>
  </mergeCells>
  <conditionalFormatting sqref="H207 H2:H3 H6:H85 H210:H1048576">
    <cfRule type="duplicateValues" dxfId="4" priority="8"/>
    <cfRule type="duplicateValues" dxfId="3" priority="9"/>
  </conditionalFormatting>
  <conditionalFormatting sqref="H210:H1048576 H130:H207 H2:H3 H6:H85">
    <cfRule type="duplicateValues" dxfId="2" priority="4"/>
  </conditionalFormatting>
  <conditionalFormatting sqref="H175:H206">
    <cfRule type="duplicateValues" dxfId="1" priority="36"/>
  </conditionalFormatting>
  <conditionalFormatting sqref="H130:H173">
    <cfRule type="duplicateValues" dxfId="0" priority="58"/>
  </conditionalFormatting>
  <pageMargins left="0.25" right="0.25" top="0.75" bottom="0.75" header="0.3" footer="0.3"/>
  <pageSetup paperSize="9" scale="6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zoomScale="85" zoomScaleNormal="85" workbookViewId="0">
      <selection activeCell="A12" sqref="A12:M12"/>
    </sheetView>
  </sheetViews>
  <sheetFormatPr defaultRowHeight="12.5"/>
  <cols>
    <col min="1" max="1" width="3.453125" bestFit="1" customWidth="1"/>
    <col min="2" max="2" width="26.7265625" customWidth="1"/>
    <col min="3" max="3" width="19.26953125" customWidth="1"/>
    <col min="4" max="4" width="15.7265625" customWidth="1"/>
    <col min="5" max="5" width="25.54296875" customWidth="1"/>
    <col min="6" max="6" width="13.1796875" customWidth="1"/>
    <col min="9" max="9" width="20.26953125" customWidth="1"/>
    <col min="13" max="13" width="18.81640625" customWidth="1"/>
  </cols>
  <sheetData>
    <row r="1" spans="1:13">
      <c r="A1" s="846" t="s">
        <v>3232</v>
      </c>
      <c r="B1" s="846"/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846"/>
    </row>
    <row r="2" spans="1:13">
      <c r="A2" s="6">
        <v>1</v>
      </c>
      <c r="B2" s="847">
        <v>2</v>
      </c>
      <c r="C2" s="847"/>
      <c r="D2" s="847" t="s">
        <v>711</v>
      </c>
      <c r="E2" s="847"/>
      <c r="F2" s="847"/>
      <c r="G2" s="847" t="s">
        <v>2746</v>
      </c>
      <c r="H2" s="847"/>
      <c r="I2" s="10" t="s">
        <v>2747</v>
      </c>
      <c r="J2" s="6" t="s">
        <v>2748</v>
      </c>
      <c r="K2" s="6" t="s">
        <v>2749</v>
      </c>
      <c r="L2" s="6" t="s">
        <v>2750</v>
      </c>
      <c r="M2" s="6" t="s">
        <v>2751</v>
      </c>
    </row>
    <row r="3" spans="1:13" ht="129" customHeight="1">
      <c r="A3" s="848" t="s">
        <v>263</v>
      </c>
      <c r="B3" s="847" t="s">
        <v>318</v>
      </c>
      <c r="C3" s="847"/>
      <c r="D3" s="847" t="s">
        <v>2600</v>
      </c>
      <c r="E3" s="847"/>
      <c r="F3" s="847"/>
      <c r="G3" s="847" t="s">
        <v>2350</v>
      </c>
      <c r="H3" s="847"/>
      <c r="I3" s="848" t="s">
        <v>2351</v>
      </c>
      <c r="J3" s="842" t="s">
        <v>2172</v>
      </c>
      <c r="K3" s="842" t="s">
        <v>773</v>
      </c>
      <c r="L3" s="842" t="s">
        <v>2173</v>
      </c>
      <c r="M3" s="842" t="s">
        <v>2602</v>
      </c>
    </row>
    <row r="4" spans="1:13">
      <c r="A4" s="849"/>
      <c r="B4" s="6" t="s">
        <v>2178</v>
      </c>
      <c r="C4" s="6" t="s">
        <v>2179</v>
      </c>
      <c r="D4" s="6" t="s">
        <v>1016</v>
      </c>
      <c r="E4" s="6" t="s">
        <v>2174</v>
      </c>
      <c r="F4" s="6" t="s">
        <v>2175</v>
      </c>
      <c r="G4" s="6" t="s">
        <v>2157</v>
      </c>
      <c r="H4" s="6" t="s">
        <v>2158</v>
      </c>
      <c r="I4" s="849"/>
      <c r="J4" s="843"/>
      <c r="K4" s="843"/>
      <c r="L4" s="843"/>
      <c r="M4" s="843"/>
    </row>
    <row r="5" spans="1:13" ht="70">
      <c r="A5" s="850"/>
      <c r="B5" s="6" t="s">
        <v>2182</v>
      </c>
      <c r="C5" s="6" t="s">
        <v>2183</v>
      </c>
      <c r="D5" s="6" t="s">
        <v>2176</v>
      </c>
      <c r="E5" s="6" t="s">
        <v>2177</v>
      </c>
      <c r="F5" s="6" t="s">
        <v>2601</v>
      </c>
      <c r="G5" s="7" t="s">
        <v>2344</v>
      </c>
      <c r="H5" s="7" t="s">
        <v>2343</v>
      </c>
      <c r="I5" s="850"/>
      <c r="J5" s="844"/>
      <c r="K5" s="844"/>
      <c r="L5" s="844"/>
      <c r="M5" s="844"/>
    </row>
    <row r="6" spans="1:13" ht="37.5">
      <c r="A6" s="47">
        <v>1</v>
      </c>
      <c r="B6" s="48" t="s">
        <v>2737</v>
      </c>
      <c r="C6" s="48" t="s">
        <v>2739</v>
      </c>
      <c r="D6" s="47" t="s">
        <v>1493</v>
      </c>
      <c r="E6" s="48" t="s">
        <v>2739</v>
      </c>
      <c r="F6" s="37">
        <v>1409034</v>
      </c>
      <c r="G6" s="22"/>
      <c r="H6" s="22"/>
      <c r="I6" s="22"/>
      <c r="J6" s="22"/>
      <c r="K6" s="22"/>
      <c r="L6" s="22"/>
      <c r="M6" s="22"/>
    </row>
    <row r="7" spans="1:13" ht="25">
      <c r="A7" s="47">
        <v>2</v>
      </c>
      <c r="B7" s="48" t="s">
        <v>2738</v>
      </c>
      <c r="C7" s="48" t="s">
        <v>2740</v>
      </c>
      <c r="D7" s="48" t="s">
        <v>2742</v>
      </c>
      <c r="E7" s="48" t="s">
        <v>2740</v>
      </c>
      <c r="F7" s="47">
        <v>1406054</v>
      </c>
      <c r="G7" s="22"/>
      <c r="H7" s="22"/>
      <c r="I7" s="22"/>
      <c r="J7" s="22"/>
      <c r="K7" s="22"/>
      <c r="L7" s="22"/>
      <c r="M7" s="22"/>
    </row>
    <row r="8" spans="1:13" ht="62.5">
      <c r="A8" s="47">
        <v>3</v>
      </c>
      <c r="B8" s="48" t="s">
        <v>2743</v>
      </c>
      <c r="C8" s="48" t="s">
        <v>240</v>
      </c>
      <c r="D8" s="48" t="s">
        <v>2744</v>
      </c>
      <c r="E8" s="48" t="s">
        <v>240</v>
      </c>
      <c r="F8" s="47">
        <v>1429011</v>
      </c>
      <c r="G8" s="22"/>
      <c r="H8" s="22"/>
      <c r="I8" s="22"/>
      <c r="J8" s="22"/>
      <c r="K8" s="22"/>
      <c r="L8" s="22"/>
      <c r="M8" s="22"/>
    </row>
    <row r="9" spans="1:13" ht="25">
      <c r="A9" s="47">
        <v>4</v>
      </c>
      <c r="B9" s="48" t="s">
        <v>2745</v>
      </c>
      <c r="C9" s="48" t="s">
        <v>2741</v>
      </c>
      <c r="D9" s="48" t="s">
        <v>1485</v>
      </c>
      <c r="E9" s="48" t="s">
        <v>2741</v>
      </c>
      <c r="F9" s="47">
        <v>1418044</v>
      </c>
      <c r="G9" s="22"/>
      <c r="H9" s="22"/>
      <c r="I9" s="22"/>
      <c r="J9" s="22"/>
      <c r="K9" s="22"/>
      <c r="L9" s="22"/>
      <c r="M9" s="22"/>
    </row>
    <row r="12" spans="1:13">
      <c r="A12" s="845" t="s">
        <v>2752</v>
      </c>
      <c r="B12" s="845"/>
      <c r="C12" s="845"/>
      <c r="D12" s="845"/>
      <c r="E12" s="845"/>
      <c r="F12" s="845"/>
      <c r="G12" s="845"/>
      <c r="H12" s="845"/>
      <c r="I12" s="845"/>
      <c r="J12" s="845"/>
      <c r="K12" s="845"/>
      <c r="L12" s="845"/>
      <c r="M12" s="845"/>
    </row>
  </sheetData>
  <mergeCells count="14">
    <mergeCell ref="M3:M5"/>
    <mergeCell ref="L3:L5"/>
    <mergeCell ref="A12:M12"/>
    <mergeCell ref="A1:M1"/>
    <mergeCell ref="B2:C2"/>
    <mergeCell ref="D2:F2"/>
    <mergeCell ref="G2:H2"/>
    <mergeCell ref="A3:A5"/>
    <mergeCell ref="B3:C3"/>
    <mergeCell ref="D3:F3"/>
    <mergeCell ref="G3:H3"/>
    <mergeCell ref="I3:I5"/>
    <mergeCell ref="J3:J5"/>
    <mergeCell ref="K3:K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08"/>
  <sheetViews>
    <sheetView topLeftCell="A128" zoomScale="70" zoomScaleNormal="70" workbookViewId="0">
      <selection activeCell="M135" sqref="M135"/>
    </sheetView>
  </sheetViews>
  <sheetFormatPr defaultColWidth="9.1796875" defaultRowHeight="12.5"/>
  <cols>
    <col min="1" max="1" width="12.7265625" style="424" bestFit="1" customWidth="1"/>
    <col min="2" max="3" width="23.81640625" style="424" customWidth="1"/>
    <col min="4" max="4" width="11.26953125" style="59" customWidth="1"/>
    <col min="5" max="5" width="7.1796875" style="424" customWidth="1"/>
    <col min="6" max="6" width="13.7265625" style="424" customWidth="1"/>
    <col min="7" max="7" width="11.26953125" style="424" customWidth="1"/>
    <col min="8" max="8" width="13.453125" style="424" customWidth="1"/>
    <col min="9" max="9" width="23.54296875" style="424" customWidth="1"/>
    <col min="10" max="10" width="25.1796875" style="424" customWidth="1"/>
    <col min="11" max="11" width="19" style="424" customWidth="1"/>
    <col min="12" max="12" width="21.7265625" style="424" customWidth="1"/>
    <col min="13" max="13" width="11.1796875" style="487" customWidth="1"/>
    <col min="14" max="14" width="15.81640625" style="424" customWidth="1"/>
    <col min="15" max="16384" width="9.1796875" style="424"/>
  </cols>
  <sheetData>
    <row r="1" spans="1:14" ht="42.75" customHeight="1">
      <c r="A1" s="600" t="s">
        <v>3868</v>
      </c>
      <c r="B1" s="601"/>
      <c r="C1" s="601"/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2"/>
    </row>
    <row r="2" spans="1:14" ht="15" customHeight="1">
      <c r="A2" s="603" t="s">
        <v>1657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5"/>
    </row>
    <row r="3" spans="1:14" ht="15" customHeight="1">
      <c r="A3" s="455">
        <v>1</v>
      </c>
      <c r="B3" s="455">
        <v>2</v>
      </c>
      <c r="C3" s="456">
        <v>3</v>
      </c>
      <c r="D3" s="606">
        <v>4</v>
      </c>
      <c r="E3" s="607"/>
      <c r="F3" s="457">
        <v>5</v>
      </c>
      <c r="G3" s="457">
        <v>6</v>
      </c>
      <c r="H3" s="457">
        <v>7</v>
      </c>
      <c r="I3" s="457">
        <v>8</v>
      </c>
      <c r="J3" s="457">
        <v>9</v>
      </c>
      <c r="K3" s="457">
        <v>10</v>
      </c>
      <c r="L3" s="457">
        <v>11</v>
      </c>
      <c r="M3" s="455">
        <v>12</v>
      </c>
      <c r="N3" s="455">
        <v>13</v>
      </c>
    </row>
    <row r="4" spans="1:14" ht="81.75" customHeight="1">
      <c r="A4" s="598" t="s">
        <v>1643</v>
      </c>
      <c r="B4" s="598" t="s">
        <v>1644</v>
      </c>
      <c r="C4" s="598" t="s">
        <v>2767</v>
      </c>
      <c r="D4" s="598" t="s">
        <v>1012</v>
      </c>
      <c r="E4" s="598"/>
      <c r="F4" s="598" t="s">
        <v>1646</v>
      </c>
      <c r="G4" s="598" t="s">
        <v>2325</v>
      </c>
      <c r="H4" s="598" t="s">
        <v>2326</v>
      </c>
      <c r="I4" s="598" t="s">
        <v>1773</v>
      </c>
      <c r="J4" s="598" t="s">
        <v>1774</v>
      </c>
      <c r="K4" s="598" t="s">
        <v>64</v>
      </c>
      <c r="L4" s="598" t="s">
        <v>2327</v>
      </c>
      <c r="M4" s="598" t="s">
        <v>2328</v>
      </c>
      <c r="N4" s="598" t="s">
        <v>2329</v>
      </c>
    </row>
    <row r="5" spans="1:14" ht="32.25" customHeight="1">
      <c r="A5" s="598"/>
      <c r="B5" s="598"/>
      <c r="C5" s="598"/>
      <c r="D5" s="458" t="s">
        <v>1015</v>
      </c>
      <c r="E5" s="459" t="s">
        <v>1016</v>
      </c>
      <c r="F5" s="598"/>
      <c r="G5" s="598"/>
      <c r="H5" s="598"/>
      <c r="I5" s="598"/>
      <c r="J5" s="598"/>
      <c r="K5" s="598"/>
      <c r="L5" s="598"/>
      <c r="M5" s="598"/>
      <c r="N5" s="598"/>
    </row>
    <row r="6" spans="1:14" ht="32.25" customHeight="1" thickBot="1">
      <c r="A6" s="599"/>
      <c r="B6" s="599"/>
      <c r="C6" s="599"/>
      <c r="D6" s="460" t="s">
        <v>1017</v>
      </c>
      <c r="E6" s="461" t="s">
        <v>1018</v>
      </c>
      <c r="F6" s="599"/>
      <c r="G6" s="599"/>
      <c r="H6" s="599"/>
      <c r="I6" s="599"/>
      <c r="J6" s="599"/>
      <c r="K6" s="599"/>
      <c r="L6" s="599"/>
      <c r="M6" s="599"/>
      <c r="N6" s="599"/>
    </row>
    <row r="7" spans="1:14" ht="24" customHeight="1">
      <c r="A7" s="608" t="s">
        <v>2394</v>
      </c>
      <c r="B7" s="611" t="s">
        <v>2760</v>
      </c>
      <c r="C7" s="614" t="s">
        <v>3666</v>
      </c>
      <c r="D7" s="462">
        <v>1</v>
      </c>
      <c r="E7" s="463" t="s">
        <v>954</v>
      </c>
      <c r="F7" s="464">
        <v>1465108401</v>
      </c>
      <c r="G7" s="464" t="s">
        <v>2401</v>
      </c>
      <c r="H7" s="614">
        <v>1465108</v>
      </c>
      <c r="I7" s="506" t="s">
        <v>3667</v>
      </c>
      <c r="J7" s="618" t="s">
        <v>3668</v>
      </c>
      <c r="K7" s="618" t="s">
        <v>3667</v>
      </c>
      <c r="L7" s="618" t="s">
        <v>2303</v>
      </c>
      <c r="M7" s="506" t="s">
        <v>2304</v>
      </c>
      <c r="N7" s="622" t="s">
        <v>3669</v>
      </c>
    </row>
    <row r="8" spans="1:14" ht="25">
      <c r="A8" s="609"/>
      <c r="B8" s="612"/>
      <c r="C8" s="615"/>
      <c r="D8" s="466" t="s">
        <v>954</v>
      </c>
      <c r="E8" s="467">
        <v>1</v>
      </c>
      <c r="F8" s="468">
        <v>1465108204</v>
      </c>
      <c r="G8" s="468" t="s">
        <v>2404</v>
      </c>
      <c r="H8" s="615"/>
      <c r="I8" s="505" t="s">
        <v>3667</v>
      </c>
      <c r="J8" s="619"/>
      <c r="K8" s="619"/>
      <c r="L8" s="619"/>
      <c r="M8" s="505" t="s">
        <v>2306</v>
      </c>
      <c r="N8" s="623"/>
    </row>
    <row r="9" spans="1:14" ht="25">
      <c r="A9" s="609"/>
      <c r="B9" s="612"/>
      <c r="C9" s="615"/>
      <c r="D9" s="466" t="s">
        <v>954</v>
      </c>
      <c r="E9" s="467">
        <v>1</v>
      </c>
      <c r="F9" s="468">
        <v>1465108205</v>
      </c>
      <c r="G9" s="468" t="s">
        <v>2405</v>
      </c>
      <c r="H9" s="615"/>
      <c r="I9" s="505" t="s">
        <v>3667</v>
      </c>
      <c r="J9" s="619"/>
      <c r="K9" s="619"/>
      <c r="L9" s="619"/>
      <c r="M9" s="505" t="s">
        <v>2307</v>
      </c>
      <c r="N9" s="623"/>
    </row>
    <row r="10" spans="1:14" ht="25">
      <c r="A10" s="609"/>
      <c r="B10" s="612"/>
      <c r="C10" s="615"/>
      <c r="D10" s="466" t="s">
        <v>954</v>
      </c>
      <c r="E10" s="467">
        <v>1</v>
      </c>
      <c r="F10" s="468">
        <v>1465108201</v>
      </c>
      <c r="G10" s="468" t="s">
        <v>2406</v>
      </c>
      <c r="H10" s="615"/>
      <c r="I10" s="505" t="s">
        <v>3667</v>
      </c>
      <c r="J10" s="619"/>
      <c r="K10" s="619"/>
      <c r="L10" s="619"/>
      <c r="M10" s="505" t="s">
        <v>369</v>
      </c>
      <c r="N10" s="623"/>
    </row>
    <row r="11" spans="1:14" ht="25">
      <c r="A11" s="609"/>
      <c r="B11" s="612"/>
      <c r="C11" s="615"/>
      <c r="D11" s="466" t="s">
        <v>954</v>
      </c>
      <c r="E11" s="467">
        <v>1</v>
      </c>
      <c r="F11" s="468">
        <v>1465108202</v>
      </c>
      <c r="G11" s="468" t="s">
        <v>2407</v>
      </c>
      <c r="H11" s="615"/>
      <c r="I11" s="505" t="s">
        <v>3667</v>
      </c>
      <c r="J11" s="619"/>
      <c r="K11" s="619"/>
      <c r="L11" s="619"/>
      <c r="M11" s="505" t="s">
        <v>386</v>
      </c>
      <c r="N11" s="623"/>
    </row>
    <row r="12" spans="1:14" ht="36" customHeight="1">
      <c r="A12" s="609"/>
      <c r="B12" s="612"/>
      <c r="C12" s="615"/>
      <c r="D12" s="466" t="s">
        <v>954</v>
      </c>
      <c r="E12" s="467">
        <v>1</v>
      </c>
      <c r="F12" s="468">
        <v>1465108203</v>
      </c>
      <c r="G12" s="468" t="s">
        <v>2408</v>
      </c>
      <c r="H12" s="615"/>
      <c r="I12" s="505" t="s">
        <v>3869</v>
      </c>
      <c r="J12" s="619"/>
      <c r="K12" s="619"/>
      <c r="L12" s="619"/>
      <c r="M12" s="505">
        <v>240</v>
      </c>
      <c r="N12" s="623"/>
    </row>
    <row r="13" spans="1:14" ht="25">
      <c r="A13" s="609"/>
      <c r="B13" s="612"/>
      <c r="C13" s="615"/>
      <c r="D13" s="466" t="s">
        <v>954</v>
      </c>
      <c r="E13" s="467">
        <v>1</v>
      </c>
      <c r="F13" s="468">
        <v>1465108206</v>
      </c>
      <c r="G13" s="468" t="s">
        <v>2861</v>
      </c>
      <c r="H13" s="617"/>
      <c r="I13" s="505" t="s">
        <v>3670</v>
      </c>
      <c r="J13" s="619"/>
      <c r="K13" s="619"/>
      <c r="L13" s="619"/>
      <c r="M13" s="505" t="s">
        <v>390</v>
      </c>
      <c r="N13" s="623"/>
    </row>
    <row r="14" spans="1:14" ht="25">
      <c r="A14" s="609"/>
      <c r="B14" s="612"/>
      <c r="C14" s="615"/>
      <c r="D14" s="466" t="s">
        <v>954</v>
      </c>
      <c r="E14" s="467">
        <v>1</v>
      </c>
      <c r="F14" s="468">
        <v>1465078201</v>
      </c>
      <c r="G14" s="468" t="s">
        <v>2414</v>
      </c>
      <c r="H14" s="621">
        <v>1465078</v>
      </c>
      <c r="I14" s="505" t="s">
        <v>3671</v>
      </c>
      <c r="J14" s="619"/>
      <c r="K14" s="619"/>
      <c r="L14" s="619"/>
      <c r="M14" s="505" t="s">
        <v>2309</v>
      </c>
      <c r="N14" s="623"/>
    </row>
    <row r="15" spans="1:14" ht="25">
      <c r="A15" s="609"/>
      <c r="B15" s="612"/>
      <c r="C15" s="615"/>
      <c r="D15" s="466" t="s">
        <v>954</v>
      </c>
      <c r="E15" s="467">
        <v>1</v>
      </c>
      <c r="F15" s="468">
        <v>1465078202</v>
      </c>
      <c r="G15" s="468" t="s">
        <v>2417</v>
      </c>
      <c r="H15" s="615"/>
      <c r="I15" s="505" t="s">
        <v>3671</v>
      </c>
      <c r="J15" s="619"/>
      <c r="K15" s="619"/>
      <c r="L15" s="619"/>
      <c r="M15" s="505" t="s">
        <v>622</v>
      </c>
      <c r="N15" s="623"/>
    </row>
    <row r="16" spans="1:14" ht="25">
      <c r="A16" s="609"/>
      <c r="B16" s="612"/>
      <c r="C16" s="615"/>
      <c r="D16" s="466" t="s">
        <v>954</v>
      </c>
      <c r="E16" s="467">
        <v>1</v>
      </c>
      <c r="F16" s="468">
        <v>1465078203</v>
      </c>
      <c r="G16" s="468" t="s">
        <v>2423</v>
      </c>
      <c r="H16" s="615"/>
      <c r="I16" s="505" t="s">
        <v>3671</v>
      </c>
      <c r="J16" s="619"/>
      <c r="K16" s="619"/>
      <c r="L16" s="619"/>
      <c r="M16" s="505" t="s">
        <v>1777</v>
      </c>
      <c r="N16" s="623"/>
    </row>
    <row r="17" spans="1:14" ht="25">
      <c r="A17" s="609"/>
      <c r="B17" s="612"/>
      <c r="C17" s="615"/>
      <c r="D17" s="466"/>
      <c r="E17" s="467">
        <v>1</v>
      </c>
      <c r="F17" s="468">
        <v>1465078204</v>
      </c>
      <c r="G17" s="468" t="s">
        <v>2430</v>
      </c>
      <c r="H17" s="615"/>
      <c r="I17" s="505" t="s">
        <v>3671</v>
      </c>
      <c r="J17" s="619"/>
      <c r="K17" s="619"/>
      <c r="L17" s="619"/>
      <c r="M17" s="505" t="s">
        <v>397</v>
      </c>
      <c r="N17" s="623"/>
    </row>
    <row r="18" spans="1:14" ht="25">
      <c r="A18" s="609"/>
      <c r="B18" s="612"/>
      <c r="C18" s="615"/>
      <c r="D18" s="466"/>
      <c r="E18" s="467">
        <v>1</v>
      </c>
      <c r="F18" s="468">
        <v>1465078205</v>
      </c>
      <c r="G18" s="470" t="s">
        <v>3644</v>
      </c>
      <c r="H18" s="615"/>
      <c r="I18" s="505" t="s">
        <v>3671</v>
      </c>
      <c r="J18" s="619"/>
      <c r="K18" s="619"/>
      <c r="L18" s="619"/>
      <c r="M18" s="505" t="s">
        <v>398</v>
      </c>
      <c r="N18" s="623"/>
    </row>
    <row r="19" spans="1:14" ht="25">
      <c r="A19" s="609"/>
      <c r="B19" s="612"/>
      <c r="C19" s="615"/>
      <c r="D19" s="466">
        <v>1</v>
      </c>
      <c r="E19" s="467" t="s">
        <v>954</v>
      </c>
      <c r="F19" s="468">
        <v>1465188401</v>
      </c>
      <c r="G19" s="468" t="s">
        <v>2435</v>
      </c>
      <c r="H19" s="625">
        <v>1465188</v>
      </c>
      <c r="I19" s="505" t="s">
        <v>3672</v>
      </c>
      <c r="J19" s="619"/>
      <c r="K19" s="619"/>
      <c r="L19" s="619"/>
      <c r="M19" s="505" t="s">
        <v>2311</v>
      </c>
      <c r="N19" s="623"/>
    </row>
    <row r="20" spans="1:14" ht="25">
      <c r="A20" s="609"/>
      <c r="B20" s="612"/>
      <c r="C20" s="615"/>
      <c r="D20" s="466" t="s">
        <v>954</v>
      </c>
      <c r="E20" s="467">
        <v>1</v>
      </c>
      <c r="F20" s="468">
        <v>1465188201</v>
      </c>
      <c r="G20" s="468" t="s">
        <v>2436</v>
      </c>
      <c r="H20" s="625"/>
      <c r="I20" s="505" t="s">
        <v>3672</v>
      </c>
      <c r="J20" s="619"/>
      <c r="K20" s="619"/>
      <c r="L20" s="619"/>
      <c r="M20" s="505" t="s">
        <v>2313</v>
      </c>
      <c r="N20" s="623"/>
    </row>
    <row r="21" spans="1:14" ht="25">
      <c r="A21" s="609"/>
      <c r="B21" s="612"/>
      <c r="C21" s="615"/>
      <c r="D21" s="466" t="s">
        <v>954</v>
      </c>
      <c r="E21" s="467">
        <v>1</v>
      </c>
      <c r="F21" s="468">
        <v>1465188202</v>
      </c>
      <c r="G21" s="468" t="s">
        <v>2437</v>
      </c>
      <c r="H21" s="625"/>
      <c r="I21" s="505" t="s">
        <v>3672</v>
      </c>
      <c r="J21" s="619"/>
      <c r="K21" s="619"/>
      <c r="L21" s="619"/>
      <c r="M21" s="505" t="s">
        <v>3673</v>
      </c>
      <c r="N21" s="623"/>
    </row>
    <row r="22" spans="1:14" ht="25">
      <c r="A22" s="609"/>
      <c r="B22" s="612"/>
      <c r="C22" s="615"/>
      <c r="D22" s="466" t="s">
        <v>954</v>
      </c>
      <c r="E22" s="467">
        <v>1</v>
      </c>
      <c r="F22" s="468">
        <v>1465188203</v>
      </c>
      <c r="G22" s="468" t="s">
        <v>2438</v>
      </c>
      <c r="H22" s="625"/>
      <c r="I22" s="505" t="s">
        <v>3672</v>
      </c>
      <c r="J22" s="619"/>
      <c r="K22" s="619"/>
      <c r="L22" s="619"/>
      <c r="M22" s="507" t="s">
        <v>87</v>
      </c>
      <c r="N22" s="623"/>
    </row>
    <row r="23" spans="1:14" ht="25">
      <c r="A23" s="609"/>
      <c r="B23" s="612"/>
      <c r="C23" s="615"/>
      <c r="D23" s="466" t="s">
        <v>954</v>
      </c>
      <c r="E23" s="467">
        <v>1</v>
      </c>
      <c r="F23" s="472">
        <v>1465058201</v>
      </c>
      <c r="G23" s="468" t="s">
        <v>3073</v>
      </c>
      <c r="H23" s="621">
        <v>1465058</v>
      </c>
      <c r="I23" s="505" t="s">
        <v>3674</v>
      </c>
      <c r="J23" s="619"/>
      <c r="K23" s="619"/>
      <c r="L23" s="619"/>
      <c r="M23" s="505" t="s">
        <v>396</v>
      </c>
      <c r="N23" s="623"/>
    </row>
    <row r="24" spans="1:14" ht="25">
      <c r="A24" s="609"/>
      <c r="B24" s="612"/>
      <c r="C24" s="615"/>
      <c r="D24" s="466" t="s">
        <v>954</v>
      </c>
      <c r="E24" s="467">
        <v>1</v>
      </c>
      <c r="F24" s="468">
        <v>1465058202</v>
      </c>
      <c r="G24" s="468" t="s">
        <v>2440</v>
      </c>
      <c r="H24" s="615"/>
      <c r="I24" s="505" t="s">
        <v>3674</v>
      </c>
      <c r="J24" s="619"/>
      <c r="K24" s="619"/>
      <c r="L24" s="619"/>
      <c r="M24" s="505" t="s">
        <v>1674</v>
      </c>
      <c r="N24" s="623"/>
    </row>
    <row r="25" spans="1:14" ht="25">
      <c r="A25" s="609"/>
      <c r="B25" s="612"/>
      <c r="C25" s="615"/>
      <c r="D25" s="466" t="s">
        <v>954</v>
      </c>
      <c r="E25" s="467">
        <v>1</v>
      </c>
      <c r="F25" s="468">
        <v>1465058203</v>
      </c>
      <c r="G25" s="468" t="s">
        <v>2441</v>
      </c>
      <c r="H25" s="615"/>
      <c r="I25" s="505" t="s">
        <v>3674</v>
      </c>
      <c r="J25" s="619"/>
      <c r="K25" s="619"/>
      <c r="L25" s="619"/>
      <c r="M25" s="505" t="s">
        <v>1675</v>
      </c>
      <c r="N25" s="623"/>
    </row>
    <row r="26" spans="1:14" ht="25">
      <c r="A26" s="609"/>
      <c r="B26" s="612"/>
      <c r="C26" s="615"/>
      <c r="D26" s="466" t="s">
        <v>954</v>
      </c>
      <c r="E26" s="467">
        <v>1</v>
      </c>
      <c r="F26" s="468">
        <v>1465058204</v>
      </c>
      <c r="G26" s="468" t="s">
        <v>2442</v>
      </c>
      <c r="H26" s="615"/>
      <c r="I26" s="505" t="s">
        <v>3675</v>
      </c>
      <c r="J26" s="619"/>
      <c r="K26" s="619"/>
      <c r="L26" s="619"/>
      <c r="M26" s="505" t="s">
        <v>388</v>
      </c>
      <c r="N26" s="623"/>
    </row>
    <row r="27" spans="1:14">
      <c r="A27" s="609"/>
      <c r="B27" s="612"/>
      <c r="C27" s="615"/>
      <c r="D27" s="466" t="s">
        <v>954</v>
      </c>
      <c r="E27" s="467">
        <v>1</v>
      </c>
      <c r="F27" s="468">
        <v>1465058205</v>
      </c>
      <c r="G27" s="468" t="s">
        <v>3645</v>
      </c>
      <c r="H27" s="617"/>
      <c r="I27" s="505" t="s">
        <v>3676</v>
      </c>
      <c r="J27" s="619"/>
      <c r="K27" s="619"/>
      <c r="L27" s="619"/>
      <c r="M27" s="505" t="s">
        <v>1835</v>
      </c>
      <c r="N27" s="623"/>
    </row>
    <row r="28" spans="1:14" ht="25">
      <c r="A28" s="609"/>
      <c r="B28" s="612"/>
      <c r="C28" s="615"/>
      <c r="D28" s="466">
        <v>1</v>
      </c>
      <c r="E28" s="467" t="s">
        <v>954</v>
      </c>
      <c r="F28" s="468">
        <v>1465048401</v>
      </c>
      <c r="G28" s="468" t="s">
        <v>2443</v>
      </c>
      <c r="H28" s="621">
        <v>1465048</v>
      </c>
      <c r="I28" s="505" t="s">
        <v>3677</v>
      </c>
      <c r="J28" s="619"/>
      <c r="K28" s="619"/>
      <c r="L28" s="619"/>
      <c r="M28" s="505" t="s">
        <v>1676</v>
      </c>
      <c r="N28" s="623"/>
    </row>
    <row r="29" spans="1:14" ht="25">
      <c r="A29" s="609"/>
      <c r="B29" s="612"/>
      <c r="C29" s="615"/>
      <c r="D29" s="466" t="s">
        <v>954</v>
      </c>
      <c r="E29" s="467">
        <v>1</v>
      </c>
      <c r="F29" s="468">
        <v>1465048201</v>
      </c>
      <c r="G29" s="468" t="s">
        <v>2444</v>
      </c>
      <c r="H29" s="615"/>
      <c r="I29" s="505" t="s">
        <v>3677</v>
      </c>
      <c r="J29" s="619"/>
      <c r="K29" s="619"/>
      <c r="L29" s="619"/>
      <c r="M29" s="505" t="s">
        <v>1677</v>
      </c>
      <c r="N29" s="623"/>
    </row>
    <row r="30" spans="1:14" ht="25">
      <c r="A30" s="609"/>
      <c r="B30" s="612"/>
      <c r="C30" s="615"/>
      <c r="D30" s="466" t="s">
        <v>954</v>
      </c>
      <c r="E30" s="467">
        <v>1</v>
      </c>
      <c r="F30" s="468">
        <v>1465048202</v>
      </c>
      <c r="G30" s="468" t="s">
        <v>2445</v>
      </c>
      <c r="H30" s="615"/>
      <c r="I30" s="505" t="s">
        <v>3677</v>
      </c>
      <c r="J30" s="619"/>
      <c r="K30" s="619"/>
      <c r="L30" s="619"/>
      <c r="M30" s="505" t="s">
        <v>3678</v>
      </c>
      <c r="N30" s="623"/>
    </row>
    <row r="31" spans="1:14" ht="25">
      <c r="A31" s="609"/>
      <c r="B31" s="612"/>
      <c r="C31" s="615"/>
      <c r="D31" s="466" t="s">
        <v>954</v>
      </c>
      <c r="E31" s="467">
        <v>1</v>
      </c>
      <c r="F31" s="468">
        <v>1465048203</v>
      </c>
      <c r="G31" s="468" t="s">
        <v>2446</v>
      </c>
      <c r="H31" s="615"/>
      <c r="I31" s="505" t="s">
        <v>3677</v>
      </c>
      <c r="J31" s="619"/>
      <c r="K31" s="619"/>
      <c r="L31" s="619"/>
      <c r="M31" s="505" t="s">
        <v>894</v>
      </c>
      <c r="N31" s="623"/>
    </row>
    <row r="32" spans="1:14" ht="25">
      <c r="A32" s="609"/>
      <c r="B32" s="612"/>
      <c r="C32" s="615"/>
      <c r="D32" s="466" t="s">
        <v>954</v>
      </c>
      <c r="E32" s="467">
        <v>1</v>
      </c>
      <c r="F32" s="468">
        <v>1465198201</v>
      </c>
      <c r="G32" s="473" t="s">
        <v>2447</v>
      </c>
      <c r="H32" s="473">
        <v>1465198</v>
      </c>
      <c r="I32" s="505" t="s">
        <v>3679</v>
      </c>
      <c r="J32" s="619"/>
      <c r="K32" s="619"/>
      <c r="L32" s="619"/>
      <c r="M32" s="505" t="s">
        <v>701</v>
      </c>
      <c r="N32" s="623"/>
    </row>
    <row r="33" spans="1:14" ht="25">
      <c r="A33" s="609"/>
      <c r="B33" s="612"/>
      <c r="C33" s="615"/>
      <c r="D33" s="466">
        <v>1</v>
      </c>
      <c r="E33" s="467" t="s">
        <v>954</v>
      </c>
      <c r="F33" s="468">
        <v>1465088401</v>
      </c>
      <c r="G33" s="468" t="s">
        <v>2448</v>
      </c>
      <c r="H33" s="621">
        <v>1465088</v>
      </c>
      <c r="I33" s="505" t="s">
        <v>3680</v>
      </c>
      <c r="J33" s="619"/>
      <c r="K33" s="619"/>
      <c r="L33" s="619"/>
      <c r="M33" s="505" t="s">
        <v>1679</v>
      </c>
      <c r="N33" s="623"/>
    </row>
    <row r="34" spans="1:14" ht="25">
      <c r="A34" s="609"/>
      <c r="B34" s="612"/>
      <c r="C34" s="615"/>
      <c r="D34" s="466" t="s">
        <v>954</v>
      </c>
      <c r="E34" s="467">
        <v>1</v>
      </c>
      <c r="F34" s="468">
        <v>1465088201</v>
      </c>
      <c r="G34" s="468" t="s">
        <v>2449</v>
      </c>
      <c r="H34" s="615"/>
      <c r="I34" s="505" t="s">
        <v>3680</v>
      </c>
      <c r="J34" s="619"/>
      <c r="K34" s="619"/>
      <c r="L34" s="619"/>
      <c r="M34" s="505" t="s">
        <v>1680</v>
      </c>
      <c r="N34" s="623"/>
    </row>
    <row r="35" spans="1:14" ht="25">
      <c r="A35" s="609"/>
      <c r="B35" s="612"/>
      <c r="C35" s="615"/>
      <c r="D35" s="466" t="s">
        <v>954</v>
      </c>
      <c r="E35" s="467">
        <v>1</v>
      </c>
      <c r="F35" s="468">
        <v>1465088202</v>
      </c>
      <c r="G35" s="468" t="s">
        <v>2450</v>
      </c>
      <c r="H35" s="615"/>
      <c r="I35" s="505" t="s">
        <v>3680</v>
      </c>
      <c r="J35" s="619"/>
      <c r="K35" s="619"/>
      <c r="L35" s="619"/>
      <c r="M35" s="505" t="s">
        <v>1681</v>
      </c>
      <c r="N35" s="623"/>
    </row>
    <row r="36" spans="1:14" ht="25">
      <c r="A36" s="609"/>
      <c r="B36" s="612"/>
      <c r="C36" s="615"/>
      <c r="D36" s="466" t="s">
        <v>954</v>
      </c>
      <c r="E36" s="467">
        <v>1</v>
      </c>
      <c r="F36" s="468">
        <v>1465088203</v>
      </c>
      <c r="G36" s="468" t="s">
        <v>2451</v>
      </c>
      <c r="H36" s="615"/>
      <c r="I36" s="505" t="s">
        <v>3680</v>
      </c>
      <c r="J36" s="619"/>
      <c r="K36" s="619"/>
      <c r="L36" s="619"/>
      <c r="M36" s="505" t="s">
        <v>1793</v>
      </c>
      <c r="N36" s="623"/>
    </row>
    <row r="37" spans="1:14" ht="25">
      <c r="A37" s="609"/>
      <c r="B37" s="612"/>
      <c r="C37" s="615"/>
      <c r="D37" s="466" t="s">
        <v>954</v>
      </c>
      <c r="E37" s="467">
        <v>1</v>
      </c>
      <c r="F37" s="468">
        <v>1465068201</v>
      </c>
      <c r="G37" s="468" t="s">
        <v>2452</v>
      </c>
      <c r="H37" s="621">
        <v>1465068</v>
      </c>
      <c r="I37" s="505" t="s">
        <v>3681</v>
      </c>
      <c r="J37" s="619"/>
      <c r="K37" s="619"/>
      <c r="L37" s="619"/>
      <c r="M37" s="505" t="s">
        <v>1682</v>
      </c>
      <c r="N37" s="623"/>
    </row>
    <row r="38" spans="1:14" ht="25">
      <c r="A38" s="609"/>
      <c r="B38" s="612"/>
      <c r="C38" s="615"/>
      <c r="D38" s="466" t="s">
        <v>954</v>
      </c>
      <c r="E38" s="467">
        <v>1</v>
      </c>
      <c r="F38" s="468">
        <v>1465068202</v>
      </c>
      <c r="G38" s="468" t="s">
        <v>2453</v>
      </c>
      <c r="H38" s="615"/>
      <c r="I38" s="505" t="s">
        <v>3681</v>
      </c>
      <c r="J38" s="619"/>
      <c r="K38" s="619"/>
      <c r="L38" s="619"/>
      <c r="M38" s="505" t="s">
        <v>370</v>
      </c>
      <c r="N38" s="623"/>
    </row>
    <row r="39" spans="1:14" ht="25">
      <c r="A39" s="609"/>
      <c r="B39" s="612"/>
      <c r="C39" s="615"/>
      <c r="D39" s="466" t="s">
        <v>954</v>
      </c>
      <c r="E39" s="467">
        <v>1</v>
      </c>
      <c r="F39" s="468">
        <v>1465068203</v>
      </c>
      <c r="G39" s="468" t="s">
        <v>2454</v>
      </c>
      <c r="H39" s="617"/>
      <c r="I39" s="505" t="s">
        <v>3681</v>
      </c>
      <c r="J39" s="619"/>
      <c r="K39" s="619"/>
      <c r="L39" s="619"/>
      <c r="M39" s="505" t="s">
        <v>391</v>
      </c>
      <c r="N39" s="623"/>
    </row>
    <row r="40" spans="1:14" ht="25">
      <c r="A40" s="609"/>
      <c r="B40" s="612"/>
      <c r="C40" s="615"/>
      <c r="D40" s="466">
        <v>1</v>
      </c>
      <c r="E40" s="467" t="s">
        <v>954</v>
      </c>
      <c r="F40" s="468">
        <v>1465138401</v>
      </c>
      <c r="G40" s="468" t="s">
        <v>2455</v>
      </c>
      <c r="H40" s="626">
        <v>1465138</v>
      </c>
      <c r="I40" s="505" t="s">
        <v>3682</v>
      </c>
      <c r="J40" s="619"/>
      <c r="K40" s="619"/>
      <c r="L40" s="619"/>
      <c r="M40" s="505" t="s">
        <v>1683</v>
      </c>
      <c r="N40" s="623"/>
    </row>
    <row r="41" spans="1:14" ht="25">
      <c r="A41" s="609"/>
      <c r="B41" s="612"/>
      <c r="C41" s="615"/>
      <c r="D41" s="466" t="s">
        <v>954</v>
      </c>
      <c r="E41" s="467">
        <v>1</v>
      </c>
      <c r="F41" s="468">
        <v>1465138201</v>
      </c>
      <c r="G41" s="468" t="s">
        <v>2456</v>
      </c>
      <c r="H41" s="626"/>
      <c r="I41" s="505" t="s">
        <v>3682</v>
      </c>
      <c r="J41" s="619"/>
      <c r="K41" s="619"/>
      <c r="L41" s="619"/>
      <c r="M41" s="505" t="s">
        <v>1684</v>
      </c>
      <c r="N41" s="623"/>
    </row>
    <row r="42" spans="1:14" ht="25">
      <c r="A42" s="609"/>
      <c r="B42" s="612"/>
      <c r="C42" s="615"/>
      <c r="D42" s="466" t="s">
        <v>954</v>
      </c>
      <c r="E42" s="467">
        <v>1</v>
      </c>
      <c r="F42" s="468">
        <v>1465138202</v>
      </c>
      <c r="G42" s="468" t="s">
        <v>2457</v>
      </c>
      <c r="H42" s="626"/>
      <c r="I42" s="505" t="s">
        <v>3682</v>
      </c>
      <c r="J42" s="619"/>
      <c r="K42" s="619"/>
      <c r="L42" s="619"/>
      <c r="M42" s="505" t="s">
        <v>1685</v>
      </c>
      <c r="N42" s="623"/>
    </row>
    <row r="43" spans="1:14" ht="25">
      <c r="A43" s="609"/>
      <c r="B43" s="612"/>
      <c r="C43" s="615"/>
      <c r="D43" s="466" t="s">
        <v>954</v>
      </c>
      <c r="E43" s="467">
        <v>1</v>
      </c>
      <c r="F43" s="468">
        <v>1465138203</v>
      </c>
      <c r="G43" s="468" t="s">
        <v>2458</v>
      </c>
      <c r="H43" s="626"/>
      <c r="I43" s="505" t="s">
        <v>3682</v>
      </c>
      <c r="J43" s="619"/>
      <c r="K43" s="619"/>
      <c r="L43" s="619"/>
      <c r="M43" s="505" t="s">
        <v>733</v>
      </c>
      <c r="N43" s="623"/>
    </row>
    <row r="44" spans="1:14" ht="30" customHeight="1">
      <c r="A44" s="609"/>
      <c r="B44" s="612"/>
      <c r="C44" s="615"/>
      <c r="D44" s="466" t="s">
        <v>954</v>
      </c>
      <c r="E44" s="467">
        <v>1</v>
      </c>
      <c r="F44" s="474">
        <v>1465168201</v>
      </c>
      <c r="G44" s="474" t="s">
        <v>2875</v>
      </c>
      <c r="H44" s="474">
        <v>1465168</v>
      </c>
      <c r="I44" s="505" t="s">
        <v>3870</v>
      </c>
      <c r="J44" s="619"/>
      <c r="K44" s="619"/>
      <c r="L44" s="619"/>
      <c r="M44" s="505">
        <v>235</v>
      </c>
      <c r="N44" s="623"/>
    </row>
    <row r="45" spans="1:14" ht="25">
      <c r="A45" s="609"/>
      <c r="B45" s="612"/>
      <c r="C45" s="615"/>
      <c r="D45" s="466"/>
      <c r="E45" s="467">
        <v>1</v>
      </c>
      <c r="F45" s="468">
        <v>1465128201</v>
      </c>
      <c r="G45" s="468" t="s">
        <v>2460</v>
      </c>
      <c r="H45" s="615">
        <v>1465128</v>
      </c>
      <c r="I45" s="505" t="s">
        <v>3683</v>
      </c>
      <c r="J45" s="619"/>
      <c r="K45" s="619"/>
      <c r="L45" s="619"/>
      <c r="M45" s="505" t="s">
        <v>3684</v>
      </c>
      <c r="N45" s="623"/>
    </row>
    <row r="46" spans="1:14" ht="25">
      <c r="A46" s="609"/>
      <c r="B46" s="612"/>
      <c r="C46" s="615"/>
      <c r="D46" s="466" t="s">
        <v>954</v>
      </c>
      <c r="E46" s="467">
        <v>1</v>
      </c>
      <c r="F46" s="468">
        <v>1465128202</v>
      </c>
      <c r="G46" s="468" t="s">
        <v>2876</v>
      </c>
      <c r="H46" s="615"/>
      <c r="I46" s="505" t="s">
        <v>3683</v>
      </c>
      <c r="J46" s="619"/>
      <c r="K46" s="619"/>
      <c r="L46" s="619"/>
      <c r="M46" s="505" t="s">
        <v>962</v>
      </c>
      <c r="N46" s="623"/>
    </row>
    <row r="47" spans="1:14" ht="27.75" customHeight="1">
      <c r="A47" s="609"/>
      <c r="B47" s="612"/>
      <c r="C47" s="615"/>
      <c r="D47" s="466" t="s">
        <v>954</v>
      </c>
      <c r="E47" s="467">
        <v>1</v>
      </c>
      <c r="F47" s="468">
        <v>1465128203</v>
      </c>
      <c r="G47" s="468" t="s">
        <v>3153</v>
      </c>
      <c r="H47" s="617"/>
      <c r="I47" s="505" t="s">
        <v>3683</v>
      </c>
      <c r="J47" s="619"/>
      <c r="K47" s="619"/>
      <c r="L47" s="619"/>
      <c r="M47" s="505">
        <v>219</v>
      </c>
      <c r="N47" s="623"/>
    </row>
    <row r="48" spans="1:14" ht="25">
      <c r="A48" s="609"/>
      <c r="B48" s="612"/>
      <c r="C48" s="615"/>
      <c r="D48" s="466" t="s">
        <v>954</v>
      </c>
      <c r="E48" s="467">
        <v>1</v>
      </c>
      <c r="F48" s="468">
        <v>1465028203</v>
      </c>
      <c r="G48" s="468" t="s">
        <v>3646</v>
      </c>
      <c r="H48" s="621">
        <v>1465028</v>
      </c>
      <c r="I48" s="505" t="s">
        <v>3685</v>
      </c>
      <c r="J48" s="619"/>
      <c r="K48" s="619"/>
      <c r="L48" s="619"/>
      <c r="M48" s="505">
        <v>241</v>
      </c>
      <c r="N48" s="623"/>
    </row>
    <row r="49" spans="1:14" ht="25">
      <c r="A49" s="609"/>
      <c r="B49" s="612"/>
      <c r="C49" s="615"/>
      <c r="D49" s="466"/>
      <c r="E49" s="467">
        <v>1</v>
      </c>
      <c r="F49" s="468">
        <v>1465028201</v>
      </c>
      <c r="G49" s="468" t="s">
        <v>2462</v>
      </c>
      <c r="H49" s="615"/>
      <c r="I49" s="505" t="s">
        <v>3685</v>
      </c>
      <c r="J49" s="619"/>
      <c r="K49" s="619"/>
      <c r="L49" s="619"/>
      <c r="M49" s="505" t="s">
        <v>784</v>
      </c>
      <c r="N49" s="623"/>
    </row>
    <row r="50" spans="1:14" ht="25">
      <c r="A50" s="609"/>
      <c r="B50" s="612"/>
      <c r="C50" s="615"/>
      <c r="D50" s="466" t="s">
        <v>954</v>
      </c>
      <c r="E50" s="467">
        <v>1</v>
      </c>
      <c r="F50" s="468">
        <v>1465028202</v>
      </c>
      <c r="G50" s="468" t="s">
        <v>2877</v>
      </c>
      <c r="H50" s="617"/>
      <c r="I50" s="505" t="s">
        <v>3685</v>
      </c>
      <c r="J50" s="619"/>
      <c r="K50" s="619"/>
      <c r="L50" s="619"/>
      <c r="M50" s="505" t="s">
        <v>877</v>
      </c>
      <c r="N50" s="623"/>
    </row>
    <row r="51" spans="1:14" ht="25">
      <c r="A51" s="609"/>
      <c r="B51" s="612"/>
      <c r="C51" s="615"/>
      <c r="D51" s="466" t="s">
        <v>954</v>
      </c>
      <c r="E51" s="467">
        <v>1</v>
      </c>
      <c r="F51" s="468">
        <v>1465038201</v>
      </c>
      <c r="G51" s="468" t="s">
        <v>2409</v>
      </c>
      <c r="H51" s="621">
        <v>1465038</v>
      </c>
      <c r="I51" s="505" t="s">
        <v>3686</v>
      </c>
      <c r="J51" s="619"/>
      <c r="K51" s="619"/>
      <c r="L51" s="619"/>
      <c r="M51" s="505" t="s">
        <v>128</v>
      </c>
      <c r="N51" s="623"/>
    </row>
    <row r="52" spans="1:14" ht="25">
      <c r="A52" s="609"/>
      <c r="B52" s="612"/>
      <c r="C52" s="615"/>
      <c r="D52" s="466" t="s">
        <v>954</v>
      </c>
      <c r="E52" s="467">
        <v>1</v>
      </c>
      <c r="F52" s="468">
        <v>1465038202</v>
      </c>
      <c r="G52" s="468" t="s">
        <v>2410</v>
      </c>
      <c r="H52" s="615"/>
      <c r="I52" s="505" t="s">
        <v>3686</v>
      </c>
      <c r="J52" s="619"/>
      <c r="K52" s="619"/>
      <c r="L52" s="619"/>
      <c r="M52" s="505" t="s">
        <v>389</v>
      </c>
      <c r="N52" s="623"/>
    </row>
    <row r="53" spans="1:14" ht="25">
      <c r="A53" s="609"/>
      <c r="B53" s="612"/>
      <c r="C53" s="615"/>
      <c r="D53" s="466" t="s">
        <v>954</v>
      </c>
      <c r="E53" s="467">
        <v>1</v>
      </c>
      <c r="F53" s="468">
        <v>1465038203</v>
      </c>
      <c r="G53" s="468" t="s">
        <v>2862</v>
      </c>
      <c r="H53" s="617"/>
      <c r="I53" s="505" t="s">
        <v>3687</v>
      </c>
      <c r="J53" s="619"/>
      <c r="K53" s="619"/>
      <c r="L53" s="619"/>
      <c r="M53" s="505" t="s">
        <v>676</v>
      </c>
      <c r="N53" s="623"/>
    </row>
    <row r="54" spans="1:14" ht="25">
      <c r="A54" s="609"/>
      <c r="B54" s="612"/>
      <c r="C54" s="615"/>
      <c r="D54" s="466" t="s">
        <v>954</v>
      </c>
      <c r="E54" s="467">
        <v>1</v>
      </c>
      <c r="F54" s="468">
        <v>1465118202</v>
      </c>
      <c r="G54" s="468" t="s">
        <v>3556</v>
      </c>
      <c r="H54" s="621">
        <v>1465118</v>
      </c>
      <c r="I54" s="505" t="s">
        <v>3688</v>
      </c>
      <c r="J54" s="619"/>
      <c r="K54" s="619"/>
      <c r="L54" s="619"/>
      <c r="M54" s="505">
        <v>242</v>
      </c>
      <c r="N54" s="623"/>
    </row>
    <row r="55" spans="1:14" ht="25">
      <c r="A55" s="609"/>
      <c r="B55" s="612"/>
      <c r="C55" s="615"/>
      <c r="D55" s="466" t="s">
        <v>954</v>
      </c>
      <c r="E55" s="467">
        <v>1</v>
      </c>
      <c r="F55" s="468">
        <v>1465118201</v>
      </c>
      <c r="G55" s="468" t="s">
        <v>2413</v>
      </c>
      <c r="H55" s="617"/>
      <c r="I55" s="505" t="s">
        <v>3688</v>
      </c>
      <c r="J55" s="619"/>
      <c r="K55" s="619"/>
      <c r="L55" s="619"/>
      <c r="M55" s="505" t="s">
        <v>379</v>
      </c>
      <c r="N55" s="623"/>
    </row>
    <row r="56" spans="1:14" ht="25">
      <c r="A56" s="609"/>
      <c r="B56" s="612"/>
      <c r="C56" s="615"/>
      <c r="D56" s="466">
        <v>1</v>
      </c>
      <c r="E56" s="467" t="s">
        <v>954</v>
      </c>
      <c r="F56" s="468">
        <v>1465148401</v>
      </c>
      <c r="G56" s="468" t="s">
        <v>2415</v>
      </c>
      <c r="H56" s="621">
        <v>1465148</v>
      </c>
      <c r="I56" s="505" t="s">
        <v>3689</v>
      </c>
      <c r="J56" s="619"/>
      <c r="K56" s="619"/>
      <c r="L56" s="619"/>
      <c r="M56" s="505" t="s">
        <v>898</v>
      </c>
      <c r="N56" s="623"/>
    </row>
    <row r="57" spans="1:14" ht="25">
      <c r="A57" s="609"/>
      <c r="B57" s="612"/>
      <c r="C57" s="615"/>
      <c r="D57" s="466" t="s">
        <v>954</v>
      </c>
      <c r="E57" s="467">
        <v>1</v>
      </c>
      <c r="F57" s="468">
        <v>1465148201</v>
      </c>
      <c r="G57" s="468" t="s">
        <v>2416</v>
      </c>
      <c r="H57" s="617"/>
      <c r="I57" s="505" t="s">
        <v>3689</v>
      </c>
      <c r="J57" s="619"/>
      <c r="K57" s="619"/>
      <c r="L57" s="619"/>
      <c r="M57" s="505" t="s">
        <v>703</v>
      </c>
      <c r="N57" s="623"/>
    </row>
    <row r="58" spans="1:14" ht="49.5" customHeight="1">
      <c r="A58" s="609"/>
      <c r="B58" s="612"/>
      <c r="C58" s="615"/>
      <c r="D58" s="466" t="s">
        <v>954</v>
      </c>
      <c r="E58" s="467">
        <v>1</v>
      </c>
      <c r="F58" s="468">
        <v>1465098201</v>
      </c>
      <c r="G58" s="468" t="s">
        <v>3148</v>
      </c>
      <c r="H58" s="472">
        <v>1465098</v>
      </c>
      <c r="I58" s="505" t="s">
        <v>3690</v>
      </c>
      <c r="J58" s="619"/>
      <c r="K58" s="619"/>
      <c r="L58" s="619"/>
      <c r="M58" s="505">
        <v>220</v>
      </c>
      <c r="N58" s="623"/>
    </row>
    <row r="59" spans="1:14" ht="25">
      <c r="A59" s="609"/>
      <c r="B59" s="612"/>
      <c r="C59" s="615"/>
      <c r="D59" s="466" t="s">
        <v>954</v>
      </c>
      <c r="E59" s="467">
        <v>1</v>
      </c>
      <c r="F59" s="468">
        <v>1421062201</v>
      </c>
      <c r="G59" s="468" t="s">
        <v>2581</v>
      </c>
      <c r="H59" s="468">
        <v>1421062</v>
      </c>
      <c r="I59" s="505" t="s">
        <v>3691</v>
      </c>
      <c r="J59" s="619"/>
      <c r="K59" s="619"/>
      <c r="L59" s="619"/>
      <c r="M59" s="505" t="s">
        <v>1794</v>
      </c>
      <c r="N59" s="623"/>
    </row>
    <row r="60" spans="1:14">
      <c r="A60" s="609"/>
      <c r="B60" s="612"/>
      <c r="C60" s="615"/>
      <c r="D60" s="466" t="s">
        <v>954</v>
      </c>
      <c r="E60" s="467">
        <v>1</v>
      </c>
      <c r="F60" s="468">
        <v>1434021201</v>
      </c>
      <c r="G60" s="468" t="s">
        <v>2864</v>
      </c>
      <c r="H60" s="468">
        <v>1434021</v>
      </c>
      <c r="I60" s="505" t="s">
        <v>3692</v>
      </c>
      <c r="J60" s="619"/>
      <c r="K60" s="619"/>
      <c r="L60" s="619"/>
      <c r="M60" s="505" t="s">
        <v>675</v>
      </c>
      <c r="N60" s="623"/>
    </row>
    <row r="61" spans="1:14" ht="25">
      <c r="A61" s="609"/>
      <c r="B61" s="612"/>
      <c r="C61" s="615"/>
      <c r="D61" s="466" t="s">
        <v>954</v>
      </c>
      <c r="E61" s="467">
        <v>1</v>
      </c>
      <c r="F61" s="468">
        <v>1434031201</v>
      </c>
      <c r="G61" s="472" t="s">
        <v>2866</v>
      </c>
      <c r="H61" s="472">
        <v>1434031</v>
      </c>
      <c r="I61" s="505" t="s">
        <v>3693</v>
      </c>
      <c r="J61" s="619"/>
      <c r="K61" s="619"/>
      <c r="L61" s="619"/>
      <c r="M61" s="505" t="s">
        <v>514</v>
      </c>
      <c r="N61" s="623"/>
    </row>
    <row r="62" spans="1:14" ht="25">
      <c r="A62" s="609"/>
      <c r="B62" s="612"/>
      <c r="C62" s="615"/>
      <c r="D62" s="466">
        <v>1</v>
      </c>
      <c r="E62" s="467" t="s">
        <v>954</v>
      </c>
      <c r="F62" s="472">
        <v>1417021401</v>
      </c>
      <c r="G62" s="468" t="s">
        <v>2418</v>
      </c>
      <c r="H62" s="621">
        <v>1417021</v>
      </c>
      <c r="I62" s="505" t="s">
        <v>3694</v>
      </c>
      <c r="J62" s="619"/>
      <c r="K62" s="619"/>
      <c r="L62" s="619"/>
      <c r="M62" s="505" t="s">
        <v>863</v>
      </c>
      <c r="N62" s="623"/>
    </row>
    <row r="63" spans="1:14" ht="25">
      <c r="A63" s="609"/>
      <c r="B63" s="612"/>
      <c r="C63" s="615"/>
      <c r="D63" s="466" t="s">
        <v>954</v>
      </c>
      <c r="E63" s="467">
        <v>1</v>
      </c>
      <c r="F63" s="468">
        <v>1417021201</v>
      </c>
      <c r="G63" s="468" t="s">
        <v>2419</v>
      </c>
      <c r="H63" s="617"/>
      <c r="I63" s="505" t="s">
        <v>3694</v>
      </c>
      <c r="J63" s="619"/>
      <c r="K63" s="619"/>
      <c r="L63" s="619"/>
      <c r="M63" s="505" t="s">
        <v>994</v>
      </c>
      <c r="N63" s="623"/>
    </row>
    <row r="64" spans="1:14" ht="25">
      <c r="A64" s="609"/>
      <c r="B64" s="612"/>
      <c r="C64" s="615"/>
      <c r="D64" s="466" t="s">
        <v>954</v>
      </c>
      <c r="E64" s="467">
        <v>1</v>
      </c>
      <c r="F64" s="468">
        <v>1417052201</v>
      </c>
      <c r="G64" s="468" t="s">
        <v>2420</v>
      </c>
      <c r="H64" s="468">
        <v>1417052</v>
      </c>
      <c r="I64" s="505" t="s">
        <v>3695</v>
      </c>
      <c r="J64" s="619"/>
      <c r="K64" s="619"/>
      <c r="L64" s="619"/>
      <c r="M64" s="505" t="s">
        <v>704</v>
      </c>
      <c r="N64" s="623"/>
    </row>
    <row r="65" spans="1:14" ht="25">
      <c r="A65" s="609"/>
      <c r="B65" s="612"/>
      <c r="C65" s="615"/>
      <c r="D65" s="466">
        <v>1</v>
      </c>
      <c r="E65" s="467" t="s">
        <v>954</v>
      </c>
      <c r="F65" s="468">
        <v>1412151401</v>
      </c>
      <c r="G65" s="468" t="s">
        <v>2421</v>
      </c>
      <c r="H65" s="621">
        <v>1412151</v>
      </c>
      <c r="I65" s="505" t="s">
        <v>3696</v>
      </c>
      <c r="J65" s="619"/>
      <c r="K65" s="619"/>
      <c r="L65" s="619"/>
      <c r="M65" s="505" t="s">
        <v>373</v>
      </c>
      <c r="N65" s="623"/>
    </row>
    <row r="66" spans="1:14" ht="25">
      <c r="A66" s="609"/>
      <c r="B66" s="612"/>
      <c r="C66" s="615"/>
      <c r="D66" s="466" t="s">
        <v>954</v>
      </c>
      <c r="E66" s="467">
        <v>1</v>
      </c>
      <c r="F66" s="468">
        <v>1412151201</v>
      </c>
      <c r="G66" s="468" t="s">
        <v>2422</v>
      </c>
      <c r="H66" s="617"/>
      <c r="I66" s="505" t="s">
        <v>3696</v>
      </c>
      <c r="J66" s="619"/>
      <c r="K66" s="619"/>
      <c r="L66" s="619"/>
      <c r="M66" s="505" t="s">
        <v>374</v>
      </c>
      <c r="N66" s="623"/>
    </row>
    <row r="67" spans="1:14" ht="25">
      <c r="A67" s="609"/>
      <c r="B67" s="612"/>
      <c r="C67" s="615"/>
      <c r="D67" s="466">
        <v>1</v>
      </c>
      <c r="E67" s="467" t="s">
        <v>954</v>
      </c>
      <c r="F67" s="468">
        <v>1408011401</v>
      </c>
      <c r="G67" s="468" t="s">
        <v>2427</v>
      </c>
      <c r="H67" s="621">
        <v>1408011</v>
      </c>
      <c r="I67" s="505" t="s">
        <v>3697</v>
      </c>
      <c r="J67" s="619"/>
      <c r="K67" s="619"/>
      <c r="L67" s="619"/>
      <c r="M67" s="505" t="s">
        <v>1687</v>
      </c>
      <c r="N67" s="623"/>
    </row>
    <row r="68" spans="1:14" ht="25">
      <c r="A68" s="609"/>
      <c r="B68" s="612"/>
      <c r="C68" s="615"/>
      <c r="D68" s="466"/>
      <c r="E68" s="467">
        <v>1</v>
      </c>
      <c r="F68" s="468">
        <v>1408011201</v>
      </c>
      <c r="G68" s="468" t="s">
        <v>2428</v>
      </c>
      <c r="H68" s="617"/>
      <c r="I68" s="505" t="s">
        <v>3697</v>
      </c>
      <c r="J68" s="619"/>
      <c r="K68" s="619"/>
      <c r="L68" s="619"/>
      <c r="M68" s="505" t="s">
        <v>3698</v>
      </c>
      <c r="N68" s="623"/>
    </row>
    <row r="69" spans="1:14" ht="25">
      <c r="A69" s="609"/>
      <c r="B69" s="612"/>
      <c r="C69" s="615"/>
      <c r="D69" s="466" t="s">
        <v>954</v>
      </c>
      <c r="E69" s="467">
        <v>1</v>
      </c>
      <c r="F69" s="468">
        <v>1408032201</v>
      </c>
      <c r="G69" s="473" t="s">
        <v>2429</v>
      </c>
      <c r="H69" s="621">
        <v>1408032</v>
      </c>
      <c r="I69" s="505" t="s">
        <v>3699</v>
      </c>
      <c r="J69" s="619"/>
      <c r="K69" s="619"/>
      <c r="L69" s="619"/>
      <c r="M69" s="505" t="s">
        <v>1694</v>
      </c>
      <c r="N69" s="623"/>
    </row>
    <row r="70" spans="1:14" ht="25">
      <c r="A70" s="609"/>
      <c r="B70" s="612"/>
      <c r="C70" s="615"/>
      <c r="D70" s="466" t="s">
        <v>954</v>
      </c>
      <c r="E70" s="467">
        <v>1</v>
      </c>
      <c r="F70" s="468">
        <v>1408032301</v>
      </c>
      <c r="G70" s="468" t="s">
        <v>2895</v>
      </c>
      <c r="H70" s="617"/>
      <c r="I70" s="505" t="s">
        <v>3700</v>
      </c>
      <c r="J70" s="619"/>
      <c r="K70" s="619"/>
      <c r="L70" s="619"/>
      <c r="M70" s="505" t="s">
        <v>612</v>
      </c>
      <c r="N70" s="623"/>
    </row>
    <row r="71" spans="1:14" ht="25">
      <c r="A71" s="609"/>
      <c r="B71" s="612"/>
      <c r="C71" s="615"/>
      <c r="D71" s="466" t="s">
        <v>954</v>
      </c>
      <c r="E71" s="467">
        <v>1</v>
      </c>
      <c r="F71" s="468">
        <v>1408022201</v>
      </c>
      <c r="G71" s="468" t="s">
        <v>2870</v>
      </c>
      <c r="H71" s="468">
        <v>1408022</v>
      </c>
      <c r="I71" s="505" t="s">
        <v>3701</v>
      </c>
      <c r="J71" s="619"/>
      <c r="K71" s="619"/>
      <c r="L71" s="619"/>
      <c r="M71" s="505" t="s">
        <v>1713</v>
      </c>
      <c r="N71" s="623"/>
    </row>
    <row r="72" spans="1:14">
      <c r="A72" s="609"/>
      <c r="B72" s="612"/>
      <c r="C72" s="615"/>
      <c r="D72" s="466" t="s">
        <v>954</v>
      </c>
      <c r="E72" s="467">
        <v>1</v>
      </c>
      <c r="F72" s="468">
        <v>1408044201</v>
      </c>
      <c r="G72" s="468" t="s">
        <v>3074</v>
      </c>
      <c r="H72" s="468">
        <v>1408044</v>
      </c>
      <c r="I72" s="505" t="s">
        <v>3702</v>
      </c>
      <c r="J72" s="619"/>
      <c r="K72" s="619"/>
      <c r="L72" s="619"/>
      <c r="M72" s="505" t="s">
        <v>1781</v>
      </c>
      <c r="N72" s="623"/>
    </row>
    <row r="73" spans="1:14">
      <c r="A73" s="609"/>
      <c r="B73" s="612"/>
      <c r="C73" s="615"/>
      <c r="D73" s="466">
        <v>1</v>
      </c>
      <c r="E73" s="467" t="s">
        <v>954</v>
      </c>
      <c r="F73" s="468">
        <v>1434124401</v>
      </c>
      <c r="G73" s="468" t="s">
        <v>2431</v>
      </c>
      <c r="H73" s="621">
        <v>1434124</v>
      </c>
      <c r="I73" s="505" t="s">
        <v>3703</v>
      </c>
      <c r="J73" s="619"/>
      <c r="K73" s="619"/>
      <c r="L73" s="619"/>
      <c r="M73" s="505" t="s">
        <v>873</v>
      </c>
      <c r="N73" s="623"/>
    </row>
    <row r="74" spans="1:14">
      <c r="A74" s="609"/>
      <c r="B74" s="612"/>
      <c r="C74" s="615"/>
      <c r="D74" s="466" t="s">
        <v>954</v>
      </c>
      <c r="E74" s="467">
        <v>1</v>
      </c>
      <c r="F74" s="468">
        <v>1434124201</v>
      </c>
      <c r="G74" s="468" t="s">
        <v>2432</v>
      </c>
      <c r="H74" s="617"/>
      <c r="I74" s="505" t="s">
        <v>3703</v>
      </c>
      <c r="J74" s="619"/>
      <c r="K74" s="619"/>
      <c r="L74" s="619"/>
      <c r="M74" s="505" t="s">
        <v>885</v>
      </c>
      <c r="N74" s="623"/>
    </row>
    <row r="75" spans="1:14" ht="25">
      <c r="A75" s="609"/>
      <c r="B75" s="612"/>
      <c r="C75" s="615"/>
      <c r="D75" s="466" t="s">
        <v>954</v>
      </c>
      <c r="E75" s="467">
        <v>1</v>
      </c>
      <c r="F75" s="468">
        <v>1434094201</v>
      </c>
      <c r="G75" s="468" t="s">
        <v>2433</v>
      </c>
      <c r="H75" s="468">
        <v>1434094</v>
      </c>
      <c r="I75" s="505" t="s">
        <v>3704</v>
      </c>
      <c r="J75" s="619"/>
      <c r="K75" s="619"/>
      <c r="L75" s="619"/>
      <c r="M75" s="505" t="s">
        <v>380</v>
      </c>
      <c r="N75" s="623"/>
    </row>
    <row r="76" spans="1:14" ht="25">
      <c r="A76" s="609"/>
      <c r="B76" s="612"/>
      <c r="C76" s="615"/>
      <c r="D76" s="466" t="s">
        <v>954</v>
      </c>
      <c r="E76" s="467">
        <v>1</v>
      </c>
      <c r="F76" s="468">
        <v>1434114201</v>
      </c>
      <c r="G76" s="468" t="s">
        <v>2434</v>
      </c>
      <c r="H76" s="468">
        <v>1434114</v>
      </c>
      <c r="I76" s="505" t="s">
        <v>3705</v>
      </c>
      <c r="J76" s="619"/>
      <c r="K76" s="619"/>
      <c r="L76" s="619"/>
      <c r="M76" s="505" t="s">
        <v>845</v>
      </c>
      <c r="N76" s="623"/>
    </row>
    <row r="77" spans="1:14" ht="25">
      <c r="A77" s="609"/>
      <c r="B77" s="612"/>
      <c r="C77" s="615"/>
      <c r="D77" s="466">
        <v>1</v>
      </c>
      <c r="E77" s="467" t="s">
        <v>954</v>
      </c>
      <c r="F77" s="468">
        <v>1421021401</v>
      </c>
      <c r="G77" s="475" t="s">
        <v>2424</v>
      </c>
      <c r="H77" s="621">
        <v>1421021</v>
      </c>
      <c r="I77" s="505" t="s">
        <v>3706</v>
      </c>
      <c r="J77" s="619"/>
      <c r="K77" s="619"/>
      <c r="L77" s="619"/>
      <c r="M77" s="505" t="s">
        <v>399</v>
      </c>
      <c r="N77" s="623"/>
    </row>
    <row r="78" spans="1:14" ht="25">
      <c r="A78" s="609"/>
      <c r="B78" s="612"/>
      <c r="C78" s="615"/>
      <c r="D78" s="466" t="s">
        <v>954</v>
      </c>
      <c r="E78" s="467">
        <v>1</v>
      </c>
      <c r="F78" s="468">
        <v>1421021201</v>
      </c>
      <c r="G78" s="475" t="s">
        <v>2425</v>
      </c>
      <c r="H78" s="615"/>
      <c r="I78" s="505" t="s">
        <v>3706</v>
      </c>
      <c r="J78" s="619"/>
      <c r="K78" s="619"/>
      <c r="L78" s="619"/>
      <c r="M78" s="505" t="s">
        <v>400</v>
      </c>
      <c r="N78" s="623"/>
    </row>
    <row r="79" spans="1:14" ht="25">
      <c r="A79" s="609"/>
      <c r="B79" s="612"/>
      <c r="C79" s="615"/>
      <c r="D79" s="466" t="s">
        <v>954</v>
      </c>
      <c r="E79" s="467">
        <v>1</v>
      </c>
      <c r="F79" s="468">
        <v>1421021202</v>
      </c>
      <c r="G79" s="475" t="s">
        <v>2426</v>
      </c>
      <c r="H79" s="615"/>
      <c r="I79" s="505" t="s">
        <v>3706</v>
      </c>
      <c r="J79" s="619"/>
      <c r="K79" s="619"/>
      <c r="L79" s="619"/>
      <c r="M79" s="505" t="s">
        <v>836</v>
      </c>
      <c r="N79" s="623"/>
    </row>
    <row r="80" spans="1:14" ht="25">
      <c r="A80" s="609"/>
      <c r="B80" s="612"/>
      <c r="C80" s="615"/>
      <c r="D80" s="466" t="s">
        <v>954</v>
      </c>
      <c r="E80" s="467">
        <v>1</v>
      </c>
      <c r="F80" s="468">
        <v>1421035201</v>
      </c>
      <c r="G80" s="475" t="s">
        <v>2867</v>
      </c>
      <c r="H80" s="468">
        <v>1421035</v>
      </c>
      <c r="I80" s="505" t="s">
        <v>3707</v>
      </c>
      <c r="J80" s="619"/>
      <c r="K80" s="619"/>
      <c r="L80" s="619"/>
      <c r="M80" s="505" t="s">
        <v>1074</v>
      </c>
      <c r="N80" s="623"/>
    </row>
    <row r="81" spans="1:14" ht="36" customHeight="1">
      <c r="A81" s="609"/>
      <c r="B81" s="612"/>
      <c r="C81" s="615"/>
      <c r="D81" s="466" t="s">
        <v>954</v>
      </c>
      <c r="E81" s="467">
        <v>1</v>
      </c>
      <c r="F81" s="468">
        <v>1418044201</v>
      </c>
      <c r="G81" s="475" t="s">
        <v>3075</v>
      </c>
      <c r="H81" s="468">
        <v>1418044</v>
      </c>
      <c r="I81" s="505" t="s">
        <v>3157</v>
      </c>
      <c r="J81" s="619"/>
      <c r="K81" s="619"/>
      <c r="L81" s="619"/>
      <c r="M81" s="505">
        <v>223</v>
      </c>
      <c r="N81" s="623"/>
    </row>
    <row r="82" spans="1:14" ht="32.25" customHeight="1">
      <c r="A82" s="609"/>
      <c r="B82" s="612"/>
      <c r="C82" s="615"/>
      <c r="D82" s="466" t="s">
        <v>954</v>
      </c>
      <c r="E82" s="467">
        <v>1</v>
      </c>
      <c r="F82" s="473">
        <v>1418044201</v>
      </c>
      <c r="G82" s="475" t="s">
        <v>3142</v>
      </c>
      <c r="H82" s="476">
        <v>1418044</v>
      </c>
      <c r="I82" s="505" t="s">
        <v>3157</v>
      </c>
      <c r="J82" s="619"/>
      <c r="K82" s="619"/>
      <c r="L82" s="619"/>
      <c r="M82" s="505">
        <v>224</v>
      </c>
      <c r="N82" s="623"/>
    </row>
    <row r="83" spans="1:14" ht="25">
      <c r="A83" s="609"/>
      <c r="B83" s="612"/>
      <c r="C83" s="615"/>
      <c r="D83" s="466" t="s">
        <v>954</v>
      </c>
      <c r="E83" s="467">
        <v>1</v>
      </c>
      <c r="F83" s="468">
        <v>1418014201</v>
      </c>
      <c r="G83" s="475" t="s">
        <v>3076</v>
      </c>
      <c r="H83" s="468">
        <v>1418014</v>
      </c>
      <c r="I83" s="505" t="s">
        <v>3111</v>
      </c>
      <c r="J83" s="619"/>
      <c r="K83" s="619"/>
      <c r="L83" s="619"/>
      <c r="M83" s="505" t="s">
        <v>401</v>
      </c>
      <c r="N83" s="623"/>
    </row>
    <row r="84" spans="1:14" ht="25">
      <c r="A84" s="609"/>
      <c r="B84" s="612"/>
      <c r="C84" s="615"/>
      <c r="D84" s="466" t="s">
        <v>954</v>
      </c>
      <c r="E84" s="467">
        <v>1</v>
      </c>
      <c r="F84" s="468">
        <v>1418032201</v>
      </c>
      <c r="G84" s="475" t="s">
        <v>3077</v>
      </c>
      <c r="H84" s="468">
        <v>1418032</v>
      </c>
      <c r="I84" s="505" t="s">
        <v>3112</v>
      </c>
      <c r="J84" s="619"/>
      <c r="K84" s="619"/>
      <c r="L84" s="619"/>
      <c r="M84" s="505" t="s">
        <v>402</v>
      </c>
      <c r="N84" s="623"/>
    </row>
    <row r="85" spans="1:14" ht="25">
      <c r="A85" s="609"/>
      <c r="B85" s="612"/>
      <c r="C85" s="615"/>
      <c r="D85" s="466" t="s">
        <v>954</v>
      </c>
      <c r="E85" s="467">
        <v>1</v>
      </c>
      <c r="F85" s="468">
        <v>1418064201</v>
      </c>
      <c r="G85" s="475" t="s">
        <v>3078</v>
      </c>
      <c r="H85" s="468">
        <v>1418064</v>
      </c>
      <c r="I85" s="505" t="s">
        <v>3113</v>
      </c>
      <c r="J85" s="619"/>
      <c r="K85" s="619"/>
      <c r="L85" s="619"/>
      <c r="M85" s="505" t="s">
        <v>2106</v>
      </c>
      <c r="N85" s="623"/>
    </row>
    <row r="86" spans="1:14" ht="38" thickBot="1">
      <c r="A86" s="610"/>
      <c r="B86" s="613"/>
      <c r="C86" s="616"/>
      <c r="D86" s="477" t="s">
        <v>954</v>
      </c>
      <c r="E86" s="478">
        <v>1</v>
      </c>
      <c r="F86" s="479">
        <v>1418024201</v>
      </c>
      <c r="G86" s="480" t="s">
        <v>3147</v>
      </c>
      <c r="H86" s="479">
        <v>1418024</v>
      </c>
      <c r="I86" s="508" t="s">
        <v>3159</v>
      </c>
      <c r="J86" s="620"/>
      <c r="K86" s="620"/>
      <c r="L86" s="620"/>
      <c r="M86" s="508">
        <v>222</v>
      </c>
      <c r="N86" s="624"/>
    </row>
    <row r="87" spans="1:14" ht="37.5" customHeight="1" thickBot="1">
      <c r="A87" s="627" t="s">
        <v>2395</v>
      </c>
      <c r="B87" s="630" t="s">
        <v>3653</v>
      </c>
      <c r="C87" s="633" t="s">
        <v>3708</v>
      </c>
      <c r="D87" s="462">
        <v>1</v>
      </c>
      <c r="E87" s="463" t="s">
        <v>954</v>
      </c>
      <c r="F87" s="464">
        <v>1462011401</v>
      </c>
      <c r="G87" s="464" t="s">
        <v>2485</v>
      </c>
      <c r="H87" s="614">
        <v>1462011</v>
      </c>
      <c r="I87" s="465" t="s">
        <v>3709</v>
      </c>
      <c r="J87" s="635" t="s">
        <v>3710</v>
      </c>
      <c r="K87" s="635" t="s">
        <v>3709</v>
      </c>
      <c r="L87" s="635" t="s">
        <v>1699</v>
      </c>
      <c r="M87" s="465" t="s">
        <v>2304</v>
      </c>
      <c r="N87" s="622" t="s">
        <v>3711</v>
      </c>
    </row>
    <row r="88" spans="1:14" ht="37.5" customHeight="1">
      <c r="A88" s="628"/>
      <c r="B88" s="631"/>
      <c r="C88" s="626"/>
      <c r="D88" s="466" t="s">
        <v>954</v>
      </c>
      <c r="E88" s="467">
        <v>1</v>
      </c>
      <c r="F88" s="468">
        <v>1462011201</v>
      </c>
      <c r="G88" s="468" t="s">
        <v>2486</v>
      </c>
      <c r="H88" s="615"/>
      <c r="I88" s="469" t="s">
        <v>3709</v>
      </c>
      <c r="J88" s="636"/>
      <c r="K88" s="636"/>
      <c r="L88" s="636"/>
      <c r="M88" s="482" t="s">
        <v>1682</v>
      </c>
      <c r="N88" s="623"/>
    </row>
    <row r="89" spans="1:14" ht="37.5" customHeight="1">
      <c r="A89" s="628"/>
      <c r="B89" s="631"/>
      <c r="C89" s="626"/>
      <c r="D89" s="466" t="s">
        <v>954</v>
      </c>
      <c r="E89" s="467">
        <v>1</v>
      </c>
      <c r="F89" s="468">
        <v>1462011202</v>
      </c>
      <c r="G89" s="468" t="s">
        <v>2878</v>
      </c>
      <c r="H89" s="615"/>
      <c r="I89" s="469" t="s">
        <v>3712</v>
      </c>
      <c r="J89" s="636"/>
      <c r="K89" s="636"/>
      <c r="L89" s="636"/>
      <c r="M89" s="469" t="s">
        <v>1690</v>
      </c>
      <c r="N89" s="623"/>
    </row>
    <row r="90" spans="1:14" ht="37.5" customHeight="1">
      <c r="A90" s="628"/>
      <c r="B90" s="631"/>
      <c r="C90" s="626"/>
      <c r="D90" s="466" t="s">
        <v>954</v>
      </c>
      <c r="E90" s="467">
        <v>1</v>
      </c>
      <c r="F90" s="468">
        <v>1462011203</v>
      </c>
      <c r="G90" s="468" t="s">
        <v>2487</v>
      </c>
      <c r="H90" s="615"/>
      <c r="I90" s="469" t="s">
        <v>3713</v>
      </c>
      <c r="J90" s="636"/>
      <c r="K90" s="636"/>
      <c r="L90" s="636"/>
      <c r="M90" s="469" t="s">
        <v>665</v>
      </c>
      <c r="N90" s="623"/>
    </row>
    <row r="91" spans="1:14" ht="37.5" customHeight="1">
      <c r="A91" s="628"/>
      <c r="B91" s="631"/>
      <c r="C91" s="626"/>
      <c r="D91" s="466" t="s">
        <v>954</v>
      </c>
      <c r="E91" s="467">
        <v>1</v>
      </c>
      <c r="F91" s="468">
        <v>1462011204</v>
      </c>
      <c r="G91" s="468" t="s">
        <v>2488</v>
      </c>
      <c r="H91" s="617"/>
      <c r="I91" s="469" t="s">
        <v>3714</v>
      </c>
      <c r="J91" s="636"/>
      <c r="K91" s="636"/>
      <c r="L91" s="636"/>
      <c r="M91" s="469" t="s">
        <v>663</v>
      </c>
      <c r="N91" s="623"/>
    </row>
    <row r="92" spans="1:14" ht="37.5" customHeight="1">
      <c r="A92" s="628"/>
      <c r="B92" s="631"/>
      <c r="C92" s="626"/>
      <c r="D92" s="466" t="s">
        <v>954</v>
      </c>
      <c r="E92" s="467">
        <v>1</v>
      </c>
      <c r="F92" s="468">
        <v>1419142201</v>
      </c>
      <c r="G92" s="468" t="s">
        <v>2466</v>
      </c>
      <c r="H92" s="468">
        <v>1419142</v>
      </c>
      <c r="I92" s="469" t="s">
        <v>3715</v>
      </c>
      <c r="J92" s="636"/>
      <c r="K92" s="636"/>
      <c r="L92" s="636"/>
      <c r="M92" s="469" t="s">
        <v>1689</v>
      </c>
      <c r="N92" s="623"/>
    </row>
    <row r="93" spans="1:14" ht="37.5" customHeight="1">
      <c r="A93" s="628"/>
      <c r="B93" s="631"/>
      <c r="C93" s="626"/>
      <c r="D93" s="466" t="s">
        <v>954</v>
      </c>
      <c r="E93" s="467">
        <v>1</v>
      </c>
      <c r="F93" s="468">
        <v>1419064201</v>
      </c>
      <c r="G93" s="468" t="s">
        <v>2467</v>
      </c>
      <c r="H93" s="468">
        <v>1419064</v>
      </c>
      <c r="I93" s="469" t="s">
        <v>3716</v>
      </c>
      <c r="J93" s="636"/>
      <c r="K93" s="636"/>
      <c r="L93" s="636"/>
      <c r="M93" s="469" t="s">
        <v>1686</v>
      </c>
      <c r="N93" s="623"/>
    </row>
    <row r="94" spans="1:14" ht="37.5" customHeight="1">
      <c r="A94" s="628"/>
      <c r="B94" s="631"/>
      <c r="C94" s="626"/>
      <c r="D94" s="466" t="s">
        <v>954</v>
      </c>
      <c r="E94" s="467">
        <v>1</v>
      </c>
      <c r="F94" s="474">
        <v>1419154201</v>
      </c>
      <c r="G94" s="474" t="s">
        <v>3654</v>
      </c>
      <c r="H94" s="468">
        <v>1419154</v>
      </c>
      <c r="I94" s="469" t="s">
        <v>3717</v>
      </c>
      <c r="J94" s="636"/>
      <c r="K94" s="636"/>
      <c r="L94" s="636"/>
      <c r="M94" s="505">
        <v>45</v>
      </c>
      <c r="N94" s="623"/>
    </row>
    <row r="95" spans="1:14" ht="37.5" customHeight="1">
      <c r="A95" s="628"/>
      <c r="B95" s="631"/>
      <c r="C95" s="626"/>
      <c r="D95" s="466">
        <v>1</v>
      </c>
      <c r="E95" s="467" t="s">
        <v>954</v>
      </c>
      <c r="F95" s="468">
        <v>1404011401</v>
      </c>
      <c r="G95" s="468" t="s">
        <v>2469</v>
      </c>
      <c r="H95" s="468">
        <v>1404011</v>
      </c>
      <c r="I95" s="469" t="s">
        <v>3718</v>
      </c>
      <c r="J95" s="636"/>
      <c r="K95" s="636"/>
      <c r="L95" s="636"/>
      <c r="M95" s="469" t="s">
        <v>1692</v>
      </c>
      <c r="N95" s="623"/>
    </row>
    <row r="96" spans="1:14" ht="37.5" customHeight="1">
      <c r="A96" s="628"/>
      <c r="B96" s="631"/>
      <c r="C96" s="626"/>
      <c r="D96" s="466" t="s">
        <v>954</v>
      </c>
      <c r="E96" s="467">
        <v>1</v>
      </c>
      <c r="F96" s="468">
        <v>1404011201</v>
      </c>
      <c r="G96" s="468" t="s">
        <v>2470</v>
      </c>
      <c r="H96" s="468">
        <v>1404011</v>
      </c>
      <c r="I96" s="469" t="s">
        <v>3718</v>
      </c>
      <c r="J96" s="636"/>
      <c r="K96" s="636"/>
      <c r="L96" s="636"/>
      <c r="M96" s="469" t="s">
        <v>1691</v>
      </c>
      <c r="N96" s="623"/>
    </row>
    <row r="97" spans="1:14" ht="37.5" customHeight="1">
      <c r="A97" s="628"/>
      <c r="B97" s="631"/>
      <c r="C97" s="626"/>
      <c r="D97" s="466">
        <v>1</v>
      </c>
      <c r="E97" s="467" t="s">
        <v>954</v>
      </c>
      <c r="F97" s="468">
        <v>1427011401</v>
      </c>
      <c r="G97" s="468" t="s">
        <v>2471</v>
      </c>
      <c r="H97" s="626">
        <v>1427011</v>
      </c>
      <c r="I97" s="469" t="s">
        <v>3719</v>
      </c>
      <c r="J97" s="636"/>
      <c r="K97" s="636"/>
      <c r="L97" s="636"/>
      <c r="M97" s="469" t="s">
        <v>657</v>
      </c>
      <c r="N97" s="623"/>
    </row>
    <row r="98" spans="1:14" ht="37.5" customHeight="1">
      <c r="A98" s="628"/>
      <c r="B98" s="631"/>
      <c r="C98" s="626"/>
      <c r="D98" s="466" t="s">
        <v>954</v>
      </c>
      <c r="E98" s="467">
        <v>1</v>
      </c>
      <c r="F98" s="468">
        <v>1427011201</v>
      </c>
      <c r="G98" s="468" t="s">
        <v>2472</v>
      </c>
      <c r="H98" s="626"/>
      <c r="I98" s="469" t="s">
        <v>3719</v>
      </c>
      <c r="J98" s="636"/>
      <c r="K98" s="636"/>
      <c r="L98" s="636"/>
      <c r="M98" s="469" t="s">
        <v>2308</v>
      </c>
      <c r="N98" s="623"/>
    </row>
    <row r="99" spans="1:14" ht="37.5" customHeight="1">
      <c r="A99" s="628"/>
      <c r="B99" s="631"/>
      <c r="C99" s="626"/>
      <c r="D99" s="466">
        <v>1</v>
      </c>
      <c r="E99" s="467" t="s">
        <v>954</v>
      </c>
      <c r="F99" s="468">
        <v>1437064401</v>
      </c>
      <c r="G99" s="468" t="s">
        <v>2473</v>
      </c>
      <c r="H99" s="468">
        <v>1437064</v>
      </c>
      <c r="I99" s="469" t="s">
        <v>3720</v>
      </c>
      <c r="J99" s="636"/>
      <c r="K99" s="636"/>
      <c r="L99" s="636"/>
      <c r="M99" s="469" t="s">
        <v>661</v>
      </c>
      <c r="N99" s="623"/>
    </row>
    <row r="100" spans="1:14" ht="37.5" customHeight="1">
      <c r="A100" s="628"/>
      <c r="B100" s="631"/>
      <c r="C100" s="626"/>
      <c r="D100" s="466" t="s">
        <v>954</v>
      </c>
      <c r="E100" s="467">
        <v>1</v>
      </c>
      <c r="F100" s="468">
        <v>1437014201</v>
      </c>
      <c r="G100" s="468" t="s">
        <v>2474</v>
      </c>
      <c r="H100" s="468">
        <v>1437014</v>
      </c>
      <c r="I100" s="469" t="s">
        <v>3721</v>
      </c>
      <c r="J100" s="636"/>
      <c r="K100" s="636"/>
      <c r="L100" s="636"/>
      <c r="M100" s="469" t="s">
        <v>2313</v>
      </c>
      <c r="N100" s="623"/>
    </row>
    <row r="101" spans="1:14" ht="37.5" customHeight="1">
      <c r="A101" s="628"/>
      <c r="B101" s="631"/>
      <c r="C101" s="626"/>
      <c r="D101" s="466">
        <v>1</v>
      </c>
      <c r="E101" s="467" t="s">
        <v>954</v>
      </c>
      <c r="F101" s="468">
        <v>1420011401</v>
      </c>
      <c r="G101" s="468" t="s">
        <v>2475</v>
      </c>
      <c r="H101" s="621">
        <v>1420011</v>
      </c>
      <c r="I101" s="469" t="s">
        <v>3722</v>
      </c>
      <c r="J101" s="636"/>
      <c r="K101" s="636"/>
      <c r="L101" s="636"/>
      <c r="M101" s="469" t="s">
        <v>663</v>
      </c>
      <c r="N101" s="623"/>
    </row>
    <row r="102" spans="1:14" ht="37.5" customHeight="1">
      <c r="A102" s="628"/>
      <c r="B102" s="631"/>
      <c r="C102" s="626"/>
      <c r="D102" s="466" t="s">
        <v>954</v>
      </c>
      <c r="E102" s="467">
        <v>1</v>
      </c>
      <c r="F102" s="468">
        <v>1420011201</v>
      </c>
      <c r="G102" s="472" t="s">
        <v>2476</v>
      </c>
      <c r="H102" s="617"/>
      <c r="I102" s="469" t="s">
        <v>3722</v>
      </c>
      <c r="J102" s="636"/>
      <c r="K102" s="636"/>
      <c r="L102" s="636"/>
      <c r="M102" s="469" t="s">
        <v>665</v>
      </c>
      <c r="N102" s="623"/>
    </row>
    <row r="103" spans="1:14" ht="37.5" customHeight="1">
      <c r="A103" s="628"/>
      <c r="B103" s="631"/>
      <c r="C103" s="626"/>
      <c r="D103" s="466" t="s">
        <v>954</v>
      </c>
      <c r="E103" s="467">
        <v>1</v>
      </c>
      <c r="F103" s="468">
        <v>1420082201</v>
      </c>
      <c r="G103" s="468" t="s">
        <v>2477</v>
      </c>
      <c r="H103" s="468">
        <v>1420082</v>
      </c>
      <c r="I103" s="469" t="s">
        <v>3723</v>
      </c>
      <c r="J103" s="636"/>
      <c r="K103" s="636"/>
      <c r="L103" s="636"/>
      <c r="M103" s="469" t="s">
        <v>666</v>
      </c>
      <c r="N103" s="623"/>
    </row>
    <row r="104" spans="1:14" ht="37.5" customHeight="1">
      <c r="A104" s="628"/>
      <c r="B104" s="631"/>
      <c r="C104" s="626"/>
      <c r="D104" s="466" t="s">
        <v>954</v>
      </c>
      <c r="E104" s="467">
        <v>1</v>
      </c>
      <c r="F104" s="468">
        <v>1402034201</v>
      </c>
      <c r="G104" s="468" t="s">
        <v>2478</v>
      </c>
      <c r="H104" s="468">
        <v>1402034</v>
      </c>
      <c r="I104" s="469" t="s">
        <v>3724</v>
      </c>
      <c r="J104" s="636"/>
      <c r="K104" s="636"/>
      <c r="L104" s="636"/>
      <c r="M104" s="469" t="s">
        <v>667</v>
      </c>
      <c r="N104" s="623"/>
    </row>
    <row r="105" spans="1:14" ht="37.5" customHeight="1">
      <c r="A105" s="628"/>
      <c r="B105" s="631"/>
      <c r="C105" s="626"/>
      <c r="D105" s="466" t="s">
        <v>954</v>
      </c>
      <c r="E105" s="467">
        <v>1</v>
      </c>
      <c r="F105" s="468">
        <v>1420021201</v>
      </c>
      <c r="G105" s="468" t="s">
        <v>2879</v>
      </c>
      <c r="H105" s="468">
        <v>1420021</v>
      </c>
      <c r="I105" s="469" t="s">
        <v>3725</v>
      </c>
      <c r="J105" s="636"/>
      <c r="K105" s="636"/>
      <c r="L105" s="636"/>
      <c r="M105" s="469" t="s">
        <v>898</v>
      </c>
      <c r="N105" s="623"/>
    </row>
    <row r="106" spans="1:14" ht="37.5" customHeight="1">
      <c r="A106" s="628"/>
      <c r="B106" s="631"/>
      <c r="C106" s="626"/>
      <c r="D106" s="466">
        <v>1</v>
      </c>
      <c r="E106" s="467" t="s">
        <v>954</v>
      </c>
      <c r="F106" s="483">
        <v>1414011401</v>
      </c>
      <c r="G106" s="475" t="s">
        <v>2479</v>
      </c>
      <c r="H106" s="473">
        <v>1414011</v>
      </c>
      <c r="I106" s="469" t="s">
        <v>3726</v>
      </c>
      <c r="J106" s="636"/>
      <c r="K106" s="636"/>
      <c r="L106" s="636"/>
      <c r="M106" s="469" t="s">
        <v>667</v>
      </c>
      <c r="N106" s="623"/>
    </row>
    <row r="107" spans="1:14" ht="37.5" customHeight="1">
      <c r="A107" s="628"/>
      <c r="B107" s="631"/>
      <c r="C107" s="626"/>
      <c r="D107" s="466" t="s">
        <v>954</v>
      </c>
      <c r="E107" s="467">
        <v>1</v>
      </c>
      <c r="F107" s="468">
        <v>1414022201</v>
      </c>
      <c r="G107" s="475" t="s">
        <v>2480</v>
      </c>
      <c r="H107" s="468">
        <v>1414022</v>
      </c>
      <c r="I107" s="469" t="s">
        <v>3727</v>
      </c>
      <c r="J107" s="636"/>
      <c r="K107" s="636"/>
      <c r="L107" s="636"/>
      <c r="M107" s="469" t="s">
        <v>888</v>
      </c>
      <c r="N107" s="623"/>
    </row>
    <row r="108" spans="1:14" ht="37.5" customHeight="1">
      <c r="A108" s="628"/>
      <c r="B108" s="631"/>
      <c r="C108" s="626"/>
      <c r="D108" s="466" t="s">
        <v>954</v>
      </c>
      <c r="E108" s="467">
        <v>1</v>
      </c>
      <c r="F108" s="468">
        <v>1414064201</v>
      </c>
      <c r="G108" s="475" t="s">
        <v>2481</v>
      </c>
      <c r="H108" s="468">
        <v>1414064</v>
      </c>
      <c r="I108" s="469" t="s">
        <v>3728</v>
      </c>
      <c r="J108" s="636"/>
      <c r="K108" s="636"/>
      <c r="L108" s="636"/>
      <c r="M108" s="469" t="s">
        <v>672</v>
      </c>
      <c r="N108" s="623"/>
    </row>
    <row r="109" spans="1:14" ht="37.5" customHeight="1">
      <c r="A109" s="628"/>
      <c r="B109" s="631"/>
      <c r="C109" s="626"/>
      <c r="D109" s="466" t="s">
        <v>954</v>
      </c>
      <c r="E109" s="467">
        <v>1</v>
      </c>
      <c r="F109" s="468">
        <v>1414044201</v>
      </c>
      <c r="G109" s="475" t="s">
        <v>2881</v>
      </c>
      <c r="H109" s="472">
        <v>1414044</v>
      </c>
      <c r="I109" s="469" t="s">
        <v>3729</v>
      </c>
      <c r="J109" s="636"/>
      <c r="K109" s="636"/>
      <c r="L109" s="636"/>
      <c r="M109" s="469" t="s">
        <v>866</v>
      </c>
      <c r="N109" s="623"/>
    </row>
    <row r="110" spans="1:14" ht="37.5" customHeight="1">
      <c r="A110" s="628"/>
      <c r="B110" s="631"/>
      <c r="C110" s="626"/>
      <c r="D110" s="466">
        <v>1</v>
      </c>
      <c r="E110" s="467" t="s">
        <v>954</v>
      </c>
      <c r="F110" s="468">
        <v>1402011401</v>
      </c>
      <c r="G110" s="468" t="s">
        <v>2482</v>
      </c>
      <c r="H110" s="621">
        <v>1402011</v>
      </c>
      <c r="I110" s="469" t="s">
        <v>3730</v>
      </c>
      <c r="J110" s="636"/>
      <c r="K110" s="636"/>
      <c r="L110" s="636"/>
      <c r="M110" s="469" t="s">
        <v>675</v>
      </c>
      <c r="N110" s="623"/>
    </row>
    <row r="111" spans="1:14" ht="37.5" customHeight="1">
      <c r="A111" s="628"/>
      <c r="B111" s="631"/>
      <c r="C111" s="626"/>
      <c r="D111" s="466" t="s">
        <v>954</v>
      </c>
      <c r="E111" s="467">
        <v>1</v>
      </c>
      <c r="F111" s="468">
        <v>1402011201</v>
      </c>
      <c r="G111" s="468" t="s">
        <v>2483</v>
      </c>
      <c r="H111" s="617"/>
      <c r="I111" s="469" t="s">
        <v>3730</v>
      </c>
      <c r="J111" s="636"/>
      <c r="K111" s="636"/>
      <c r="L111" s="636"/>
      <c r="M111" s="469" t="s">
        <v>676</v>
      </c>
      <c r="N111" s="623"/>
    </row>
    <row r="112" spans="1:14" ht="37.5" customHeight="1">
      <c r="A112" s="628"/>
      <c r="B112" s="631"/>
      <c r="C112" s="626"/>
      <c r="D112" s="466" t="s">
        <v>954</v>
      </c>
      <c r="E112" s="467">
        <v>1</v>
      </c>
      <c r="F112" s="468">
        <v>1402042201</v>
      </c>
      <c r="G112" s="468" t="s">
        <v>2484</v>
      </c>
      <c r="H112" s="468">
        <v>1402042</v>
      </c>
      <c r="I112" s="469" t="s">
        <v>3731</v>
      </c>
      <c r="J112" s="636"/>
      <c r="K112" s="636"/>
      <c r="L112" s="636"/>
      <c r="M112" s="469" t="s">
        <v>881</v>
      </c>
      <c r="N112" s="623"/>
    </row>
    <row r="113" spans="1:14" ht="37.5" customHeight="1">
      <c r="A113" s="628"/>
      <c r="B113" s="631"/>
      <c r="C113" s="626"/>
      <c r="D113" s="466">
        <v>1</v>
      </c>
      <c r="E113" s="467" t="s">
        <v>954</v>
      </c>
      <c r="F113" s="468">
        <v>1413011401</v>
      </c>
      <c r="G113" s="468" t="s">
        <v>2463</v>
      </c>
      <c r="H113" s="621">
        <v>1413011</v>
      </c>
      <c r="I113" s="469" t="s">
        <v>3732</v>
      </c>
      <c r="J113" s="636"/>
      <c r="K113" s="636"/>
      <c r="L113" s="636"/>
      <c r="M113" s="469" t="s">
        <v>2213</v>
      </c>
      <c r="N113" s="623"/>
    </row>
    <row r="114" spans="1:14" ht="37.5" customHeight="1">
      <c r="A114" s="628"/>
      <c r="B114" s="631"/>
      <c r="C114" s="626"/>
      <c r="D114" s="466" t="s">
        <v>954</v>
      </c>
      <c r="E114" s="467">
        <v>1</v>
      </c>
      <c r="F114" s="468">
        <v>1413011201</v>
      </c>
      <c r="G114" s="468" t="s">
        <v>2464</v>
      </c>
      <c r="H114" s="617"/>
      <c r="I114" s="469" t="s">
        <v>3732</v>
      </c>
      <c r="J114" s="636"/>
      <c r="K114" s="636"/>
      <c r="L114" s="636"/>
      <c r="M114" s="469" t="s">
        <v>2312</v>
      </c>
      <c r="N114" s="623"/>
    </row>
    <row r="115" spans="1:14" ht="37.5" customHeight="1">
      <c r="A115" s="628"/>
      <c r="B115" s="631"/>
      <c r="C115" s="626"/>
      <c r="D115" s="466" t="s">
        <v>954</v>
      </c>
      <c r="E115" s="467">
        <v>1</v>
      </c>
      <c r="F115" s="468">
        <v>1413052201</v>
      </c>
      <c r="G115" s="468" t="s">
        <v>2465</v>
      </c>
      <c r="H115" s="468">
        <v>1413052</v>
      </c>
      <c r="I115" s="469" t="s">
        <v>3733</v>
      </c>
      <c r="J115" s="636"/>
      <c r="K115" s="636"/>
      <c r="L115" s="636"/>
      <c r="M115" s="469" t="s">
        <v>680</v>
      </c>
      <c r="N115" s="623"/>
    </row>
    <row r="116" spans="1:14" ht="37.5" customHeight="1">
      <c r="A116" s="628"/>
      <c r="B116" s="631"/>
      <c r="C116" s="626"/>
      <c r="D116" s="466">
        <v>1</v>
      </c>
      <c r="E116" s="467" t="s">
        <v>954</v>
      </c>
      <c r="F116" s="468">
        <v>1428011401</v>
      </c>
      <c r="G116" s="475" t="s">
        <v>3616</v>
      </c>
      <c r="H116" s="626">
        <v>1428011</v>
      </c>
      <c r="I116" s="469" t="s">
        <v>3734</v>
      </c>
      <c r="J116" s="636"/>
      <c r="K116" s="636"/>
      <c r="L116" s="636"/>
      <c r="M116" s="469" t="s">
        <v>1542</v>
      </c>
      <c r="N116" s="623"/>
    </row>
    <row r="117" spans="1:14" ht="37.5" customHeight="1">
      <c r="A117" s="628"/>
      <c r="B117" s="631"/>
      <c r="C117" s="626"/>
      <c r="D117" s="466" t="s">
        <v>954</v>
      </c>
      <c r="E117" s="467">
        <v>1</v>
      </c>
      <c r="F117" s="468">
        <v>1428011201</v>
      </c>
      <c r="G117" s="475" t="s">
        <v>3079</v>
      </c>
      <c r="H117" s="626"/>
      <c r="I117" s="469" t="s">
        <v>3734</v>
      </c>
      <c r="J117" s="636"/>
      <c r="K117" s="636"/>
      <c r="L117" s="636"/>
      <c r="M117" s="469" t="s">
        <v>1706</v>
      </c>
      <c r="N117" s="623"/>
    </row>
    <row r="118" spans="1:14" ht="37.5" customHeight="1" thickBot="1">
      <c r="A118" s="629"/>
      <c r="B118" s="632"/>
      <c r="C118" s="634"/>
      <c r="D118" s="477" t="s">
        <v>954</v>
      </c>
      <c r="E118" s="478">
        <v>1</v>
      </c>
      <c r="F118" s="479">
        <v>1428032201</v>
      </c>
      <c r="G118" s="480" t="s">
        <v>3080</v>
      </c>
      <c r="H118" s="479">
        <v>1428032</v>
      </c>
      <c r="I118" s="481" t="s">
        <v>3735</v>
      </c>
      <c r="J118" s="637"/>
      <c r="K118" s="637"/>
      <c r="L118" s="637"/>
      <c r="M118" s="481" t="s">
        <v>664</v>
      </c>
      <c r="N118" s="624"/>
    </row>
    <row r="119" spans="1:14" ht="32.25" customHeight="1">
      <c r="A119" s="627" t="s">
        <v>2396</v>
      </c>
      <c r="B119" s="630" t="s">
        <v>3656</v>
      </c>
      <c r="C119" s="633" t="s">
        <v>3102</v>
      </c>
      <c r="D119" s="462">
        <v>1</v>
      </c>
      <c r="E119" s="463" t="s">
        <v>954</v>
      </c>
      <c r="F119" s="464">
        <v>1463011401</v>
      </c>
      <c r="G119" s="464" t="s">
        <v>2489</v>
      </c>
      <c r="H119" s="614">
        <v>1463011</v>
      </c>
      <c r="I119" s="506" t="s">
        <v>3736</v>
      </c>
      <c r="J119" s="618" t="s">
        <v>1089</v>
      </c>
      <c r="K119" s="618" t="s">
        <v>3736</v>
      </c>
      <c r="L119" s="618" t="s">
        <v>682</v>
      </c>
      <c r="M119" s="506" t="s">
        <v>657</v>
      </c>
      <c r="N119" s="622" t="s">
        <v>3669</v>
      </c>
    </row>
    <row r="120" spans="1:14" ht="32.25" customHeight="1">
      <c r="A120" s="628"/>
      <c r="B120" s="631"/>
      <c r="C120" s="626"/>
      <c r="D120" s="466" t="s">
        <v>954</v>
      </c>
      <c r="E120" s="467">
        <v>1</v>
      </c>
      <c r="F120" s="468">
        <v>1463011201</v>
      </c>
      <c r="G120" s="468" t="s">
        <v>2490</v>
      </c>
      <c r="H120" s="615"/>
      <c r="I120" s="505" t="s">
        <v>3737</v>
      </c>
      <c r="J120" s="619"/>
      <c r="K120" s="619"/>
      <c r="L120" s="619"/>
      <c r="M120" s="505" t="s">
        <v>1689</v>
      </c>
      <c r="N120" s="623"/>
    </row>
    <row r="121" spans="1:14" ht="32.25" customHeight="1">
      <c r="A121" s="628"/>
      <c r="B121" s="631"/>
      <c r="C121" s="626"/>
      <c r="D121" s="466" t="s">
        <v>954</v>
      </c>
      <c r="E121" s="467">
        <v>1</v>
      </c>
      <c r="F121" s="468">
        <v>1463011202</v>
      </c>
      <c r="G121" s="468" t="s">
        <v>2492</v>
      </c>
      <c r="H121" s="615"/>
      <c r="I121" s="505" t="s">
        <v>3737</v>
      </c>
      <c r="J121" s="619"/>
      <c r="K121" s="619"/>
      <c r="L121" s="619"/>
      <c r="M121" s="505" t="s">
        <v>683</v>
      </c>
      <c r="N121" s="623"/>
    </row>
    <row r="122" spans="1:14" ht="32.25" customHeight="1">
      <c r="A122" s="628"/>
      <c r="B122" s="631"/>
      <c r="C122" s="626"/>
      <c r="D122" s="466" t="s">
        <v>954</v>
      </c>
      <c r="E122" s="467">
        <v>1</v>
      </c>
      <c r="F122" s="468">
        <v>1463011208</v>
      </c>
      <c r="G122" s="468" t="s">
        <v>3143</v>
      </c>
      <c r="H122" s="615"/>
      <c r="I122" s="505" t="s">
        <v>3737</v>
      </c>
      <c r="J122" s="619"/>
      <c r="K122" s="619"/>
      <c r="L122" s="619"/>
      <c r="M122" s="507" t="s">
        <v>1511</v>
      </c>
      <c r="N122" s="623"/>
    </row>
    <row r="123" spans="1:14" ht="32.25" customHeight="1">
      <c r="A123" s="628"/>
      <c r="B123" s="631"/>
      <c r="C123" s="626"/>
      <c r="D123" s="466" t="s">
        <v>954</v>
      </c>
      <c r="E123" s="467">
        <v>1</v>
      </c>
      <c r="F123" s="468">
        <v>1463011203</v>
      </c>
      <c r="G123" s="468" t="s">
        <v>2493</v>
      </c>
      <c r="H123" s="615"/>
      <c r="I123" s="505" t="s">
        <v>3871</v>
      </c>
      <c r="J123" s="619"/>
      <c r="K123" s="619"/>
      <c r="L123" s="619"/>
      <c r="M123" s="507" t="s">
        <v>1687</v>
      </c>
      <c r="N123" s="623"/>
    </row>
    <row r="124" spans="1:14" ht="32.25" customHeight="1">
      <c r="A124" s="628"/>
      <c r="B124" s="631"/>
      <c r="C124" s="626"/>
      <c r="D124" s="466" t="s">
        <v>954</v>
      </c>
      <c r="E124" s="467">
        <v>1</v>
      </c>
      <c r="F124" s="468">
        <v>1463011204</v>
      </c>
      <c r="G124" s="468" t="s">
        <v>2494</v>
      </c>
      <c r="H124" s="615"/>
      <c r="I124" s="505" t="s">
        <v>3738</v>
      </c>
      <c r="J124" s="619"/>
      <c r="K124" s="619"/>
      <c r="L124" s="619"/>
      <c r="M124" s="505" t="s">
        <v>1677</v>
      </c>
      <c r="N124" s="623"/>
    </row>
    <row r="125" spans="1:14" ht="32.25" customHeight="1">
      <c r="A125" s="628"/>
      <c r="B125" s="631"/>
      <c r="C125" s="626"/>
      <c r="D125" s="466" t="s">
        <v>954</v>
      </c>
      <c r="E125" s="467">
        <v>1</v>
      </c>
      <c r="F125" s="468">
        <v>1463011205</v>
      </c>
      <c r="G125" s="468" t="s">
        <v>2495</v>
      </c>
      <c r="H125" s="615"/>
      <c r="I125" s="505" t="s">
        <v>3738</v>
      </c>
      <c r="J125" s="619"/>
      <c r="K125" s="619"/>
      <c r="L125" s="619"/>
      <c r="M125" s="505" t="s">
        <v>801</v>
      </c>
      <c r="N125" s="623"/>
    </row>
    <row r="126" spans="1:14" ht="32.25" customHeight="1">
      <c r="A126" s="628"/>
      <c r="B126" s="631"/>
      <c r="C126" s="626"/>
      <c r="D126" s="466" t="s">
        <v>954</v>
      </c>
      <c r="E126" s="467">
        <v>1</v>
      </c>
      <c r="F126" s="468">
        <v>1463011206</v>
      </c>
      <c r="G126" s="468" t="s">
        <v>2504</v>
      </c>
      <c r="H126" s="615"/>
      <c r="I126" s="505" t="s">
        <v>3872</v>
      </c>
      <c r="J126" s="619"/>
      <c r="K126" s="619"/>
      <c r="L126" s="619"/>
      <c r="M126" s="505">
        <v>37</v>
      </c>
      <c r="N126" s="623"/>
    </row>
    <row r="127" spans="1:14" ht="32.25" customHeight="1">
      <c r="A127" s="628"/>
      <c r="B127" s="631"/>
      <c r="C127" s="626"/>
      <c r="D127" s="466" t="s">
        <v>954</v>
      </c>
      <c r="E127" s="467">
        <v>1</v>
      </c>
      <c r="F127" s="468">
        <v>1463011207</v>
      </c>
      <c r="G127" s="468" t="s">
        <v>2882</v>
      </c>
      <c r="H127" s="615"/>
      <c r="I127" s="505" t="s">
        <v>3739</v>
      </c>
      <c r="J127" s="619"/>
      <c r="K127" s="619"/>
      <c r="L127" s="619"/>
      <c r="M127" s="505" t="s">
        <v>664</v>
      </c>
      <c r="N127" s="623"/>
    </row>
    <row r="128" spans="1:14" ht="32.25" customHeight="1">
      <c r="A128" s="628"/>
      <c r="B128" s="631"/>
      <c r="C128" s="626"/>
      <c r="D128" s="466" t="s">
        <v>954</v>
      </c>
      <c r="E128" s="467">
        <v>1</v>
      </c>
      <c r="F128" s="468">
        <v>1463011209</v>
      </c>
      <c r="G128" s="468" t="s">
        <v>3149</v>
      </c>
      <c r="H128" s="617"/>
      <c r="I128" s="505" t="s">
        <v>3873</v>
      </c>
      <c r="J128" s="619"/>
      <c r="K128" s="619"/>
      <c r="L128" s="619"/>
      <c r="M128" s="507" t="s">
        <v>1789</v>
      </c>
      <c r="N128" s="623"/>
    </row>
    <row r="129" spans="1:14" ht="32.25" customHeight="1">
      <c r="A129" s="628"/>
      <c r="B129" s="631"/>
      <c r="C129" s="626"/>
      <c r="D129" s="466">
        <v>1</v>
      </c>
      <c r="E129" s="467" t="s">
        <v>954</v>
      </c>
      <c r="F129" s="468">
        <v>1425052401</v>
      </c>
      <c r="G129" s="473" t="s">
        <v>2498</v>
      </c>
      <c r="H129" s="473">
        <v>1425052</v>
      </c>
      <c r="I129" s="505" t="s">
        <v>3740</v>
      </c>
      <c r="J129" s="619"/>
      <c r="K129" s="619"/>
      <c r="L129" s="619"/>
      <c r="M129" s="505" t="s">
        <v>2311</v>
      </c>
      <c r="N129" s="623"/>
    </row>
    <row r="130" spans="1:14" ht="32.25" customHeight="1">
      <c r="A130" s="628"/>
      <c r="B130" s="631"/>
      <c r="C130" s="626"/>
      <c r="D130" s="466"/>
      <c r="E130" s="467">
        <v>1</v>
      </c>
      <c r="F130" s="468">
        <v>1425092201</v>
      </c>
      <c r="G130" s="468" t="s">
        <v>2509</v>
      </c>
      <c r="H130" s="468">
        <v>1425092</v>
      </c>
      <c r="I130" s="505" t="s">
        <v>3741</v>
      </c>
      <c r="J130" s="619"/>
      <c r="K130" s="619"/>
      <c r="L130" s="619"/>
      <c r="M130" s="505" t="s">
        <v>1706</v>
      </c>
      <c r="N130" s="623"/>
    </row>
    <row r="131" spans="1:14" ht="32.25" customHeight="1">
      <c r="A131" s="628"/>
      <c r="B131" s="631"/>
      <c r="C131" s="626"/>
      <c r="D131" s="466">
        <v>1</v>
      </c>
      <c r="E131" s="467" t="s">
        <v>954</v>
      </c>
      <c r="F131" s="468">
        <v>1425011401</v>
      </c>
      <c r="G131" s="473" t="s">
        <v>2510</v>
      </c>
      <c r="H131" s="473">
        <v>1425011</v>
      </c>
      <c r="I131" s="505" t="s">
        <v>3742</v>
      </c>
      <c r="J131" s="619"/>
      <c r="K131" s="619"/>
      <c r="L131" s="619"/>
      <c r="M131" s="505" t="s">
        <v>1679</v>
      </c>
      <c r="N131" s="623"/>
    </row>
    <row r="132" spans="1:14" ht="32.25" customHeight="1">
      <c r="A132" s="628"/>
      <c r="B132" s="631"/>
      <c r="C132" s="626"/>
      <c r="D132" s="466" t="s">
        <v>954</v>
      </c>
      <c r="E132" s="467">
        <v>1</v>
      </c>
      <c r="F132" s="468">
        <v>1425022201</v>
      </c>
      <c r="G132" s="468" t="s">
        <v>2511</v>
      </c>
      <c r="H132" s="468">
        <v>1425022</v>
      </c>
      <c r="I132" s="505" t="s">
        <v>3743</v>
      </c>
      <c r="J132" s="619"/>
      <c r="K132" s="619"/>
      <c r="L132" s="619"/>
      <c r="M132" s="505" t="s">
        <v>1542</v>
      </c>
      <c r="N132" s="623"/>
    </row>
    <row r="133" spans="1:14" ht="32.25" customHeight="1">
      <c r="A133" s="628"/>
      <c r="B133" s="631"/>
      <c r="C133" s="626"/>
      <c r="D133" s="466">
        <v>1</v>
      </c>
      <c r="E133" s="467" t="s">
        <v>954</v>
      </c>
      <c r="F133" s="468">
        <v>1425034401</v>
      </c>
      <c r="G133" s="468" t="s">
        <v>2512</v>
      </c>
      <c r="H133" s="468">
        <v>1425034</v>
      </c>
      <c r="I133" s="505" t="s">
        <v>3744</v>
      </c>
      <c r="J133" s="619"/>
      <c r="K133" s="619"/>
      <c r="L133" s="619"/>
      <c r="M133" s="505" t="s">
        <v>1674</v>
      </c>
      <c r="N133" s="623"/>
    </row>
    <row r="134" spans="1:14" ht="32.25" customHeight="1">
      <c r="A134" s="628"/>
      <c r="B134" s="631"/>
      <c r="C134" s="626"/>
      <c r="D134" s="466" t="s">
        <v>954</v>
      </c>
      <c r="E134" s="467">
        <v>1</v>
      </c>
      <c r="F134" s="468">
        <v>1425104201</v>
      </c>
      <c r="G134" s="468" t="s">
        <v>2513</v>
      </c>
      <c r="H134" s="468">
        <v>1425104</v>
      </c>
      <c r="I134" s="505" t="s">
        <v>3745</v>
      </c>
      <c r="J134" s="619"/>
      <c r="K134" s="619"/>
      <c r="L134" s="619"/>
      <c r="M134" s="505" t="s">
        <v>1680</v>
      </c>
      <c r="N134" s="623"/>
    </row>
    <row r="135" spans="1:14" ht="32.25" customHeight="1">
      <c r="A135" s="628"/>
      <c r="B135" s="631"/>
      <c r="C135" s="626"/>
      <c r="D135" s="466" t="s">
        <v>954</v>
      </c>
      <c r="E135" s="467">
        <v>1</v>
      </c>
      <c r="F135" s="474">
        <v>1430054201</v>
      </c>
      <c r="G135" s="474" t="s">
        <v>3657</v>
      </c>
      <c r="H135" s="468">
        <v>1430054</v>
      </c>
      <c r="I135" s="505" t="s">
        <v>3746</v>
      </c>
      <c r="J135" s="619"/>
      <c r="K135" s="619"/>
      <c r="L135" s="619"/>
      <c r="M135" s="507" t="s">
        <v>3874</v>
      </c>
      <c r="N135" s="623"/>
    </row>
    <row r="136" spans="1:14" ht="32.25" customHeight="1">
      <c r="A136" s="628"/>
      <c r="B136" s="631"/>
      <c r="C136" s="626"/>
      <c r="D136" s="466" t="s">
        <v>954</v>
      </c>
      <c r="E136" s="467">
        <v>1</v>
      </c>
      <c r="F136" s="468">
        <v>1425112201</v>
      </c>
      <c r="G136" s="468" t="s">
        <v>2515</v>
      </c>
      <c r="H136" s="468">
        <v>1425112</v>
      </c>
      <c r="I136" s="505" t="s">
        <v>3747</v>
      </c>
      <c r="J136" s="619"/>
      <c r="K136" s="619"/>
      <c r="L136" s="619"/>
      <c r="M136" s="505" t="s">
        <v>1695</v>
      </c>
      <c r="N136" s="623"/>
    </row>
    <row r="137" spans="1:14" ht="32.25" customHeight="1">
      <c r="A137" s="628"/>
      <c r="B137" s="631"/>
      <c r="C137" s="626"/>
      <c r="D137" s="466" t="s">
        <v>954</v>
      </c>
      <c r="E137" s="467">
        <v>1</v>
      </c>
      <c r="F137" s="468">
        <v>1430012201</v>
      </c>
      <c r="G137" s="468" t="s">
        <v>2516</v>
      </c>
      <c r="H137" s="468">
        <v>1430012</v>
      </c>
      <c r="I137" s="505" t="s">
        <v>3748</v>
      </c>
      <c r="J137" s="619"/>
      <c r="K137" s="619"/>
      <c r="L137" s="619"/>
      <c r="M137" s="505" t="s">
        <v>1697</v>
      </c>
      <c r="N137" s="623"/>
    </row>
    <row r="138" spans="1:14" ht="32.25" customHeight="1">
      <c r="A138" s="628"/>
      <c r="B138" s="631"/>
      <c r="C138" s="626"/>
      <c r="D138" s="466">
        <v>1</v>
      </c>
      <c r="E138" s="467" t="s">
        <v>954</v>
      </c>
      <c r="F138" s="468">
        <v>1407054401</v>
      </c>
      <c r="G138" s="468" t="s">
        <v>2517</v>
      </c>
      <c r="H138" s="468">
        <v>1407054</v>
      </c>
      <c r="I138" s="505" t="s">
        <v>3749</v>
      </c>
      <c r="J138" s="619"/>
      <c r="K138" s="619"/>
      <c r="L138" s="619"/>
      <c r="M138" s="505" t="s">
        <v>1694</v>
      </c>
      <c r="N138" s="623"/>
    </row>
    <row r="139" spans="1:14" ht="32.25" customHeight="1">
      <c r="A139" s="628"/>
      <c r="B139" s="631"/>
      <c r="C139" s="626"/>
      <c r="D139" s="466" t="s">
        <v>954</v>
      </c>
      <c r="E139" s="467">
        <v>1</v>
      </c>
      <c r="F139" s="468">
        <v>1407055201</v>
      </c>
      <c r="G139" s="468" t="s">
        <v>2518</v>
      </c>
      <c r="H139" s="468">
        <v>1407055</v>
      </c>
      <c r="I139" s="505" t="s">
        <v>3867</v>
      </c>
      <c r="J139" s="619"/>
      <c r="K139" s="619"/>
      <c r="L139" s="619"/>
      <c r="M139" s="507" t="s">
        <v>680</v>
      </c>
      <c r="N139" s="623"/>
    </row>
    <row r="140" spans="1:14" ht="32.25" customHeight="1">
      <c r="A140" s="628"/>
      <c r="B140" s="631"/>
      <c r="C140" s="626"/>
      <c r="D140" s="466" t="s">
        <v>954</v>
      </c>
      <c r="E140" s="467">
        <v>1</v>
      </c>
      <c r="F140" s="468">
        <v>1407022201</v>
      </c>
      <c r="G140" s="468" t="s">
        <v>2519</v>
      </c>
      <c r="H140" s="468">
        <v>1407022</v>
      </c>
      <c r="I140" s="505" t="s">
        <v>3750</v>
      </c>
      <c r="J140" s="619"/>
      <c r="K140" s="619"/>
      <c r="L140" s="619"/>
      <c r="M140" s="505" t="s">
        <v>1713</v>
      </c>
      <c r="N140" s="623"/>
    </row>
    <row r="141" spans="1:14" ht="32.25" customHeight="1">
      <c r="A141" s="628"/>
      <c r="B141" s="631"/>
      <c r="C141" s="626"/>
      <c r="D141" s="466" t="s">
        <v>954</v>
      </c>
      <c r="E141" s="467">
        <v>1</v>
      </c>
      <c r="F141" s="468">
        <v>1409034201</v>
      </c>
      <c r="G141" s="468" t="s">
        <v>2521</v>
      </c>
      <c r="H141" s="621">
        <v>1409034</v>
      </c>
      <c r="I141" s="505" t="s">
        <v>3751</v>
      </c>
      <c r="J141" s="619"/>
      <c r="K141" s="619"/>
      <c r="L141" s="619"/>
      <c r="M141" s="505" t="s">
        <v>546</v>
      </c>
      <c r="N141" s="623"/>
    </row>
    <row r="142" spans="1:14" ht="32.25" customHeight="1">
      <c r="A142" s="628"/>
      <c r="B142" s="631"/>
      <c r="C142" s="626"/>
      <c r="D142" s="466" t="s">
        <v>954</v>
      </c>
      <c r="E142" s="467">
        <v>1</v>
      </c>
      <c r="F142" s="468">
        <v>1409034202</v>
      </c>
      <c r="G142" s="468" t="s">
        <v>3081</v>
      </c>
      <c r="H142" s="617"/>
      <c r="I142" s="505" t="s">
        <v>3751</v>
      </c>
      <c r="J142" s="619"/>
      <c r="K142" s="619"/>
      <c r="L142" s="619"/>
      <c r="M142" s="505" t="s">
        <v>665</v>
      </c>
      <c r="N142" s="623"/>
    </row>
    <row r="143" spans="1:14" ht="32.25" customHeight="1">
      <c r="A143" s="628"/>
      <c r="B143" s="631"/>
      <c r="C143" s="626"/>
      <c r="D143" s="466" t="s">
        <v>954</v>
      </c>
      <c r="E143" s="467">
        <v>1</v>
      </c>
      <c r="F143" s="468">
        <v>1436054401</v>
      </c>
      <c r="G143" s="468" t="s">
        <v>3082</v>
      </c>
      <c r="H143" s="468">
        <v>1436054</v>
      </c>
      <c r="I143" s="505" t="s">
        <v>3752</v>
      </c>
      <c r="J143" s="619"/>
      <c r="K143" s="619"/>
      <c r="L143" s="619"/>
      <c r="M143" s="505" t="s">
        <v>1083</v>
      </c>
      <c r="N143" s="623"/>
    </row>
    <row r="144" spans="1:14" ht="32.25" customHeight="1">
      <c r="A144" s="628"/>
      <c r="B144" s="631"/>
      <c r="C144" s="626"/>
      <c r="D144" s="466" t="s">
        <v>954</v>
      </c>
      <c r="E144" s="467">
        <v>1</v>
      </c>
      <c r="F144" s="468">
        <v>1436022201</v>
      </c>
      <c r="G144" s="468" t="s">
        <v>2497</v>
      </c>
      <c r="H144" s="468">
        <v>1436022</v>
      </c>
      <c r="I144" s="505" t="s">
        <v>3753</v>
      </c>
      <c r="J144" s="619"/>
      <c r="K144" s="619"/>
      <c r="L144" s="619"/>
      <c r="M144" s="505" t="s">
        <v>679</v>
      </c>
      <c r="N144" s="623"/>
    </row>
    <row r="145" spans="1:14" ht="32.25" customHeight="1">
      <c r="A145" s="628"/>
      <c r="B145" s="631"/>
      <c r="C145" s="626"/>
      <c r="D145" s="466">
        <v>1</v>
      </c>
      <c r="E145" s="467" t="s">
        <v>954</v>
      </c>
      <c r="F145" s="468">
        <v>1406054401</v>
      </c>
      <c r="G145" s="468" t="s">
        <v>2499</v>
      </c>
      <c r="H145" s="621">
        <v>1406054</v>
      </c>
      <c r="I145" s="505" t="s">
        <v>3754</v>
      </c>
      <c r="J145" s="619"/>
      <c r="K145" s="619"/>
      <c r="L145" s="619"/>
      <c r="M145" s="505" t="s">
        <v>1706</v>
      </c>
      <c r="N145" s="623"/>
    </row>
    <row r="146" spans="1:14" ht="32.25" customHeight="1">
      <c r="A146" s="628"/>
      <c r="B146" s="631"/>
      <c r="C146" s="626"/>
      <c r="D146" s="466" t="s">
        <v>954</v>
      </c>
      <c r="E146" s="467">
        <v>1</v>
      </c>
      <c r="F146" s="468">
        <v>1406054201</v>
      </c>
      <c r="G146" s="468" t="s">
        <v>2500</v>
      </c>
      <c r="H146" s="617"/>
      <c r="I146" s="505" t="s">
        <v>3754</v>
      </c>
      <c r="J146" s="619"/>
      <c r="K146" s="619"/>
      <c r="L146" s="619"/>
      <c r="M146" s="505" t="s">
        <v>1542</v>
      </c>
      <c r="N146" s="623"/>
    </row>
    <row r="147" spans="1:14" ht="32.25" customHeight="1">
      <c r="A147" s="628"/>
      <c r="B147" s="631"/>
      <c r="C147" s="626"/>
      <c r="D147" s="466" t="s">
        <v>954</v>
      </c>
      <c r="E147" s="467">
        <v>1</v>
      </c>
      <c r="F147" s="468">
        <v>1406114401</v>
      </c>
      <c r="G147" s="473" t="s">
        <v>3083</v>
      </c>
      <c r="H147" s="473">
        <v>1406114</v>
      </c>
      <c r="I147" s="505" t="s">
        <v>3755</v>
      </c>
      <c r="J147" s="619"/>
      <c r="K147" s="619"/>
      <c r="L147" s="619"/>
      <c r="M147" s="505" t="s">
        <v>680</v>
      </c>
      <c r="N147" s="623"/>
    </row>
    <row r="148" spans="1:14" ht="32.25" customHeight="1">
      <c r="A148" s="628"/>
      <c r="B148" s="631"/>
      <c r="C148" s="626"/>
      <c r="D148" s="466" t="s">
        <v>954</v>
      </c>
      <c r="E148" s="467">
        <v>1</v>
      </c>
      <c r="F148" s="468">
        <v>1406084201</v>
      </c>
      <c r="G148" s="468" t="s">
        <v>3658</v>
      </c>
      <c r="H148" s="468">
        <v>1406084</v>
      </c>
      <c r="I148" s="505" t="s">
        <v>3756</v>
      </c>
      <c r="J148" s="619"/>
      <c r="K148" s="619"/>
      <c r="L148" s="619"/>
      <c r="M148" s="505" t="s">
        <v>827</v>
      </c>
      <c r="N148" s="623"/>
    </row>
    <row r="149" spans="1:14" ht="32.25" customHeight="1">
      <c r="A149" s="628"/>
      <c r="B149" s="631"/>
      <c r="C149" s="626"/>
      <c r="D149" s="466" t="s">
        <v>954</v>
      </c>
      <c r="E149" s="467">
        <v>1</v>
      </c>
      <c r="F149" s="468">
        <v>1406074201</v>
      </c>
      <c r="G149" s="468" t="s">
        <v>2502</v>
      </c>
      <c r="H149" s="468">
        <v>1406074</v>
      </c>
      <c r="I149" s="505" t="s">
        <v>3757</v>
      </c>
      <c r="J149" s="619"/>
      <c r="K149" s="619"/>
      <c r="L149" s="619"/>
      <c r="M149" s="505" t="s">
        <v>2305</v>
      </c>
      <c r="N149" s="623"/>
    </row>
    <row r="150" spans="1:14" ht="32.25" customHeight="1">
      <c r="A150" s="628"/>
      <c r="B150" s="631"/>
      <c r="C150" s="626"/>
      <c r="D150" s="466">
        <v>1</v>
      </c>
      <c r="E150" s="467" t="s">
        <v>954</v>
      </c>
      <c r="F150" s="468">
        <v>1401014401</v>
      </c>
      <c r="G150" s="468" t="s">
        <v>2505</v>
      </c>
      <c r="H150" s="621">
        <v>1401014</v>
      </c>
      <c r="I150" s="505" t="s">
        <v>3758</v>
      </c>
      <c r="J150" s="619"/>
      <c r="K150" s="619"/>
      <c r="L150" s="619"/>
      <c r="M150" s="505" t="s">
        <v>2313</v>
      </c>
      <c r="N150" s="623"/>
    </row>
    <row r="151" spans="1:14" ht="32.25" customHeight="1">
      <c r="A151" s="628"/>
      <c r="B151" s="631"/>
      <c r="C151" s="626"/>
      <c r="D151" s="466" t="s">
        <v>954</v>
      </c>
      <c r="E151" s="467">
        <v>1</v>
      </c>
      <c r="F151" s="468">
        <v>1401014201</v>
      </c>
      <c r="G151" s="468" t="s">
        <v>2506</v>
      </c>
      <c r="H151" s="615"/>
      <c r="I151" s="505" t="s">
        <v>3758</v>
      </c>
      <c r="J151" s="619"/>
      <c r="K151" s="619"/>
      <c r="L151" s="619"/>
      <c r="M151" s="505" t="s">
        <v>661</v>
      </c>
      <c r="N151" s="623"/>
    </row>
    <row r="152" spans="1:14" ht="32.25" customHeight="1">
      <c r="A152" s="628"/>
      <c r="B152" s="631"/>
      <c r="C152" s="626"/>
      <c r="D152" s="466">
        <v>1</v>
      </c>
      <c r="E152" s="467" t="s">
        <v>954</v>
      </c>
      <c r="F152" s="468">
        <v>1423064401</v>
      </c>
      <c r="G152" s="468" t="s">
        <v>2507</v>
      </c>
      <c r="H152" s="621">
        <v>1423064</v>
      </c>
      <c r="I152" s="505" t="s">
        <v>3759</v>
      </c>
      <c r="J152" s="619"/>
      <c r="K152" s="619"/>
      <c r="L152" s="619"/>
      <c r="M152" s="505" t="s">
        <v>1721</v>
      </c>
      <c r="N152" s="623"/>
    </row>
    <row r="153" spans="1:14" ht="32.25" customHeight="1">
      <c r="A153" s="628"/>
      <c r="B153" s="631"/>
      <c r="C153" s="626"/>
      <c r="D153" s="466" t="s">
        <v>954</v>
      </c>
      <c r="E153" s="467">
        <v>1</v>
      </c>
      <c r="F153" s="468">
        <v>1423064201</v>
      </c>
      <c r="G153" s="468" t="s">
        <v>2508</v>
      </c>
      <c r="H153" s="617"/>
      <c r="I153" s="505" t="s">
        <v>3759</v>
      </c>
      <c r="J153" s="619"/>
      <c r="K153" s="619"/>
      <c r="L153" s="619"/>
      <c r="M153" s="505" t="s">
        <v>1722</v>
      </c>
      <c r="N153" s="623"/>
    </row>
    <row r="154" spans="1:14" ht="32.25" customHeight="1">
      <c r="A154" s="628"/>
      <c r="B154" s="631"/>
      <c r="C154" s="626"/>
      <c r="D154" s="466">
        <v>1</v>
      </c>
      <c r="E154" s="467" t="s">
        <v>954</v>
      </c>
      <c r="F154" s="468">
        <v>1438011401</v>
      </c>
      <c r="G154" s="475" t="s">
        <v>3084</v>
      </c>
      <c r="H154" s="626">
        <v>1438011</v>
      </c>
      <c r="I154" s="505" t="s">
        <v>3114</v>
      </c>
      <c r="J154" s="619"/>
      <c r="K154" s="619"/>
      <c r="L154" s="619"/>
      <c r="M154" s="505" t="s">
        <v>661</v>
      </c>
      <c r="N154" s="623"/>
    </row>
    <row r="155" spans="1:14" ht="32.25" customHeight="1">
      <c r="A155" s="628"/>
      <c r="B155" s="631"/>
      <c r="C155" s="626"/>
      <c r="D155" s="466" t="s">
        <v>954</v>
      </c>
      <c r="E155" s="467">
        <v>1</v>
      </c>
      <c r="F155" s="468">
        <v>1438011201</v>
      </c>
      <c r="G155" s="475" t="s">
        <v>3085</v>
      </c>
      <c r="H155" s="626"/>
      <c r="I155" s="505" t="s">
        <v>3114</v>
      </c>
      <c r="J155" s="619"/>
      <c r="K155" s="619"/>
      <c r="L155" s="619"/>
      <c r="M155" s="505" t="s">
        <v>1673</v>
      </c>
      <c r="N155" s="623"/>
    </row>
    <row r="156" spans="1:14" ht="32.25" customHeight="1">
      <c r="A156" s="628"/>
      <c r="B156" s="631"/>
      <c r="C156" s="626"/>
      <c r="D156" s="466" t="s">
        <v>954</v>
      </c>
      <c r="E156" s="467">
        <v>1</v>
      </c>
      <c r="F156" s="468">
        <v>1438024201</v>
      </c>
      <c r="G156" s="475" t="s">
        <v>3086</v>
      </c>
      <c r="H156" s="468">
        <v>1438024</v>
      </c>
      <c r="I156" s="505" t="s">
        <v>3160</v>
      </c>
      <c r="J156" s="619"/>
      <c r="K156" s="619"/>
      <c r="L156" s="619"/>
      <c r="M156" s="505" t="s">
        <v>1674</v>
      </c>
      <c r="N156" s="623"/>
    </row>
    <row r="157" spans="1:14" ht="39.75" customHeight="1">
      <c r="A157" s="628"/>
      <c r="B157" s="631"/>
      <c r="C157" s="626"/>
      <c r="D157" s="466" t="s">
        <v>954</v>
      </c>
      <c r="E157" s="467">
        <v>1</v>
      </c>
      <c r="F157" s="468">
        <v>1405044201</v>
      </c>
      <c r="G157" s="475" t="s">
        <v>3087</v>
      </c>
      <c r="H157" s="468">
        <v>1405044</v>
      </c>
      <c r="I157" s="505" t="s">
        <v>3115</v>
      </c>
      <c r="J157" s="619"/>
      <c r="K157" s="619"/>
      <c r="L157" s="619"/>
      <c r="M157" s="505" t="s">
        <v>2313</v>
      </c>
      <c r="N157" s="623"/>
    </row>
    <row r="158" spans="1:14" ht="32.25" customHeight="1">
      <c r="A158" s="628"/>
      <c r="B158" s="631"/>
      <c r="C158" s="626"/>
      <c r="D158" s="466" t="s">
        <v>954</v>
      </c>
      <c r="E158" s="467">
        <v>1</v>
      </c>
      <c r="F158" s="468">
        <v>1405011202</v>
      </c>
      <c r="G158" s="475" t="s">
        <v>3121</v>
      </c>
      <c r="H158" s="468">
        <v>1405011</v>
      </c>
      <c r="I158" s="505" t="s">
        <v>3116</v>
      </c>
      <c r="J158" s="619"/>
      <c r="K158" s="619"/>
      <c r="L158" s="619"/>
      <c r="M158" s="507" t="s">
        <v>2311</v>
      </c>
      <c r="N158" s="623"/>
    </row>
    <row r="159" spans="1:14" ht="32.25" customHeight="1">
      <c r="A159" s="628"/>
      <c r="B159" s="631"/>
      <c r="C159" s="626"/>
      <c r="D159" s="466">
        <v>1</v>
      </c>
      <c r="E159" s="467" t="s">
        <v>954</v>
      </c>
      <c r="F159" s="468">
        <v>1432014401</v>
      </c>
      <c r="G159" s="468" t="s">
        <v>2759</v>
      </c>
      <c r="H159" s="621">
        <v>1432014</v>
      </c>
      <c r="I159" s="505" t="s">
        <v>3117</v>
      </c>
      <c r="J159" s="619"/>
      <c r="K159" s="619"/>
      <c r="L159" s="619"/>
      <c r="M159" s="505" t="s">
        <v>1689</v>
      </c>
      <c r="N159" s="623"/>
    </row>
    <row r="160" spans="1:14" ht="32.25" customHeight="1">
      <c r="A160" s="628"/>
      <c r="B160" s="631"/>
      <c r="C160" s="626"/>
      <c r="D160" s="466"/>
      <c r="E160" s="467">
        <v>1</v>
      </c>
      <c r="F160" s="468">
        <v>1432014201</v>
      </c>
      <c r="G160" s="468" t="s">
        <v>2758</v>
      </c>
      <c r="H160" s="617"/>
      <c r="I160" s="505" t="s">
        <v>3760</v>
      </c>
      <c r="J160" s="619"/>
      <c r="K160" s="619"/>
      <c r="L160" s="619"/>
      <c r="M160" s="505" t="s">
        <v>757</v>
      </c>
      <c r="N160" s="623"/>
    </row>
    <row r="161" spans="1:14" ht="42" customHeight="1">
      <c r="A161" s="628"/>
      <c r="B161" s="631"/>
      <c r="C161" s="626"/>
      <c r="D161" s="466" t="s">
        <v>954</v>
      </c>
      <c r="E161" s="467">
        <v>1</v>
      </c>
      <c r="F161" s="468">
        <v>1432064201</v>
      </c>
      <c r="G161" s="468" t="s">
        <v>3088</v>
      </c>
      <c r="H161" s="468">
        <v>1432064</v>
      </c>
      <c r="I161" s="505" t="s">
        <v>3118</v>
      </c>
      <c r="J161" s="619"/>
      <c r="K161" s="619"/>
      <c r="L161" s="619"/>
      <c r="M161" s="505" t="s">
        <v>1690</v>
      </c>
      <c r="N161" s="623"/>
    </row>
    <row r="162" spans="1:14" ht="32.25" customHeight="1">
      <c r="A162" s="628"/>
      <c r="B162" s="631"/>
      <c r="C162" s="626"/>
      <c r="D162" s="466" t="s">
        <v>954</v>
      </c>
      <c r="E162" s="467">
        <v>1</v>
      </c>
      <c r="F162" s="468">
        <v>1432072201</v>
      </c>
      <c r="G162" s="468" t="s">
        <v>3089</v>
      </c>
      <c r="H162" s="468">
        <v>1432072</v>
      </c>
      <c r="I162" s="505" t="s">
        <v>3119</v>
      </c>
      <c r="J162" s="619"/>
      <c r="K162" s="619"/>
      <c r="L162" s="619"/>
      <c r="M162" s="505" t="s">
        <v>1691</v>
      </c>
      <c r="N162" s="623"/>
    </row>
    <row r="163" spans="1:14" ht="32.25" customHeight="1" thickBot="1">
      <c r="A163" s="629"/>
      <c r="B163" s="632"/>
      <c r="C163" s="634"/>
      <c r="D163" s="477" t="s">
        <v>954</v>
      </c>
      <c r="E163" s="478">
        <v>1</v>
      </c>
      <c r="F163" s="479">
        <v>1432054201</v>
      </c>
      <c r="G163" s="484" t="s">
        <v>3090</v>
      </c>
      <c r="H163" s="484">
        <v>1432054</v>
      </c>
      <c r="I163" s="508" t="s">
        <v>3120</v>
      </c>
      <c r="J163" s="620"/>
      <c r="K163" s="620"/>
      <c r="L163" s="620"/>
      <c r="M163" s="508" t="s">
        <v>2309</v>
      </c>
      <c r="N163" s="624"/>
    </row>
    <row r="164" spans="1:14" ht="44.25" customHeight="1">
      <c r="A164" s="627" t="s">
        <v>3638</v>
      </c>
      <c r="B164" s="638" t="s">
        <v>3659</v>
      </c>
      <c r="C164" s="633" t="s">
        <v>3103</v>
      </c>
      <c r="D164" s="462">
        <v>1</v>
      </c>
      <c r="E164" s="463" t="s">
        <v>954</v>
      </c>
      <c r="F164" s="464">
        <v>1464011401</v>
      </c>
      <c r="G164" s="485" t="s">
        <v>2522</v>
      </c>
      <c r="H164" s="614">
        <v>1464011</v>
      </c>
      <c r="I164" s="465" t="s">
        <v>3761</v>
      </c>
      <c r="J164" s="635" t="s">
        <v>3762</v>
      </c>
      <c r="K164" s="635" t="s">
        <v>3763</v>
      </c>
      <c r="L164" s="635" t="s">
        <v>1726</v>
      </c>
      <c r="M164" s="465" t="s">
        <v>2308</v>
      </c>
      <c r="N164" s="622" t="s">
        <v>3669</v>
      </c>
    </row>
    <row r="165" spans="1:14" ht="44.25" customHeight="1">
      <c r="A165" s="628"/>
      <c r="B165" s="639"/>
      <c r="C165" s="626"/>
      <c r="D165" s="466" t="s">
        <v>954</v>
      </c>
      <c r="E165" s="467">
        <v>1</v>
      </c>
      <c r="F165" s="468">
        <v>1464011201</v>
      </c>
      <c r="G165" s="475" t="s">
        <v>2523</v>
      </c>
      <c r="H165" s="615"/>
      <c r="I165" s="469" t="s">
        <v>3761</v>
      </c>
      <c r="J165" s="636"/>
      <c r="K165" s="636"/>
      <c r="L165" s="636"/>
      <c r="M165" s="469" t="s">
        <v>1673</v>
      </c>
      <c r="N165" s="623"/>
    </row>
    <row r="166" spans="1:14" ht="44.25" customHeight="1">
      <c r="A166" s="628"/>
      <c r="B166" s="639"/>
      <c r="C166" s="626"/>
      <c r="D166" s="466" t="s">
        <v>954</v>
      </c>
      <c r="E166" s="467">
        <v>1</v>
      </c>
      <c r="F166" s="468">
        <v>1464011202</v>
      </c>
      <c r="G166" s="475" t="s">
        <v>2524</v>
      </c>
      <c r="H166" s="617"/>
      <c r="I166" s="469" t="s">
        <v>3761</v>
      </c>
      <c r="J166" s="636"/>
      <c r="K166" s="636"/>
      <c r="L166" s="636"/>
      <c r="M166" s="469" t="s">
        <v>95</v>
      </c>
      <c r="N166" s="623"/>
    </row>
    <row r="167" spans="1:14" ht="44.25" customHeight="1">
      <c r="A167" s="628"/>
      <c r="B167" s="639"/>
      <c r="C167" s="626"/>
      <c r="D167" s="466" t="s">
        <v>954</v>
      </c>
      <c r="E167" s="467">
        <v>1</v>
      </c>
      <c r="F167" s="468">
        <v>1426042201</v>
      </c>
      <c r="G167" s="475" t="s">
        <v>3150</v>
      </c>
      <c r="H167" s="472">
        <v>1426042</v>
      </c>
      <c r="I167" s="469" t="s">
        <v>3161</v>
      </c>
      <c r="J167" s="636"/>
      <c r="K167" s="636"/>
      <c r="L167" s="636"/>
      <c r="M167" s="471" t="s">
        <v>1721</v>
      </c>
      <c r="N167" s="623"/>
    </row>
    <row r="168" spans="1:14" ht="44.25" customHeight="1">
      <c r="A168" s="628"/>
      <c r="B168" s="639"/>
      <c r="C168" s="626"/>
      <c r="D168" s="466" t="s">
        <v>954</v>
      </c>
      <c r="E168" s="467">
        <v>1</v>
      </c>
      <c r="F168" s="468">
        <v>1426062201</v>
      </c>
      <c r="G168" s="475" t="s">
        <v>2525</v>
      </c>
      <c r="H168" s="468">
        <v>1426062</v>
      </c>
      <c r="I168" s="469" t="s">
        <v>3764</v>
      </c>
      <c r="J168" s="636"/>
      <c r="K168" s="636"/>
      <c r="L168" s="636"/>
      <c r="M168" s="469" t="s">
        <v>1677</v>
      </c>
      <c r="N168" s="623"/>
    </row>
    <row r="169" spans="1:14" ht="44.25" customHeight="1">
      <c r="A169" s="628"/>
      <c r="B169" s="639"/>
      <c r="C169" s="626"/>
      <c r="D169" s="466" t="s">
        <v>954</v>
      </c>
      <c r="E169" s="467">
        <v>1</v>
      </c>
      <c r="F169" s="468">
        <v>1426092201</v>
      </c>
      <c r="G169" s="475" t="s">
        <v>2526</v>
      </c>
      <c r="H169" s="468">
        <v>1426092</v>
      </c>
      <c r="I169" s="469" t="s">
        <v>3765</v>
      </c>
      <c r="J169" s="636"/>
      <c r="K169" s="636"/>
      <c r="L169" s="636"/>
      <c r="M169" s="469" t="s">
        <v>801</v>
      </c>
      <c r="N169" s="623"/>
    </row>
    <row r="170" spans="1:14" ht="44.25" customHeight="1">
      <c r="A170" s="628"/>
      <c r="B170" s="639"/>
      <c r="C170" s="626"/>
      <c r="D170" s="466" t="s">
        <v>954</v>
      </c>
      <c r="E170" s="467">
        <v>1</v>
      </c>
      <c r="F170" s="468">
        <v>1426132201</v>
      </c>
      <c r="G170" s="475" t="s">
        <v>2527</v>
      </c>
      <c r="H170" s="468">
        <v>1426132</v>
      </c>
      <c r="I170" s="469" t="s">
        <v>3766</v>
      </c>
      <c r="J170" s="636"/>
      <c r="K170" s="636"/>
      <c r="L170" s="636"/>
      <c r="M170" s="469" t="s">
        <v>665</v>
      </c>
      <c r="N170" s="623"/>
    </row>
    <row r="171" spans="1:14" ht="44.25" customHeight="1">
      <c r="A171" s="628"/>
      <c r="B171" s="639"/>
      <c r="C171" s="626"/>
      <c r="D171" s="466">
        <v>1</v>
      </c>
      <c r="E171" s="467" t="s">
        <v>954</v>
      </c>
      <c r="F171" s="468">
        <v>1410024401</v>
      </c>
      <c r="G171" s="475" t="s">
        <v>2528</v>
      </c>
      <c r="H171" s="468">
        <v>1410024</v>
      </c>
      <c r="I171" s="469" t="s">
        <v>3767</v>
      </c>
      <c r="J171" s="636"/>
      <c r="K171" s="636"/>
      <c r="L171" s="636"/>
      <c r="M171" s="469" t="s">
        <v>1728</v>
      </c>
      <c r="N171" s="623"/>
    </row>
    <row r="172" spans="1:14" ht="44.25" customHeight="1">
      <c r="A172" s="628"/>
      <c r="B172" s="639"/>
      <c r="C172" s="626"/>
      <c r="D172" s="466" t="s">
        <v>954</v>
      </c>
      <c r="E172" s="467">
        <v>1</v>
      </c>
      <c r="F172" s="468">
        <v>1410042201</v>
      </c>
      <c r="G172" s="475" t="s">
        <v>2529</v>
      </c>
      <c r="H172" s="468">
        <v>1410042</v>
      </c>
      <c r="I172" s="469" t="s">
        <v>3768</v>
      </c>
      <c r="J172" s="636"/>
      <c r="K172" s="636"/>
      <c r="L172" s="636"/>
      <c r="M172" s="469" t="s">
        <v>1542</v>
      </c>
      <c r="N172" s="623"/>
    </row>
    <row r="173" spans="1:14" ht="44.25" customHeight="1">
      <c r="A173" s="628"/>
      <c r="B173" s="639"/>
      <c r="C173" s="626"/>
      <c r="D173" s="466">
        <v>1</v>
      </c>
      <c r="E173" s="467" t="s">
        <v>954</v>
      </c>
      <c r="F173" s="468">
        <v>1429011401</v>
      </c>
      <c r="G173" s="475" t="s">
        <v>2530</v>
      </c>
      <c r="H173" s="621">
        <v>1429011</v>
      </c>
      <c r="I173" s="469" t="s">
        <v>3769</v>
      </c>
      <c r="J173" s="636"/>
      <c r="K173" s="636"/>
      <c r="L173" s="636"/>
      <c r="M173" s="469" t="s">
        <v>683</v>
      </c>
      <c r="N173" s="623"/>
    </row>
    <row r="174" spans="1:14" ht="44.25" customHeight="1">
      <c r="A174" s="628"/>
      <c r="B174" s="639"/>
      <c r="C174" s="626"/>
      <c r="D174" s="466" t="s">
        <v>954</v>
      </c>
      <c r="E174" s="467">
        <v>1</v>
      </c>
      <c r="F174" s="468">
        <v>1429011201</v>
      </c>
      <c r="G174" s="475" t="s">
        <v>2531</v>
      </c>
      <c r="H174" s="615"/>
      <c r="I174" s="469" t="s">
        <v>3769</v>
      </c>
      <c r="J174" s="636"/>
      <c r="K174" s="636"/>
      <c r="L174" s="636"/>
      <c r="M174" s="469" t="s">
        <v>664</v>
      </c>
      <c r="N174" s="623"/>
    </row>
    <row r="175" spans="1:14" ht="44.25" customHeight="1">
      <c r="A175" s="628"/>
      <c r="B175" s="639"/>
      <c r="C175" s="626"/>
      <c r="D175" s="466" t="s">
        <v>954</v>
      </c>
      <c r="E175" s="467">
        <v>1</v>
      </c>
      <c r="F175" s="468">
        <v>1429054201</v>
      </c>
      <c r="G175" s="475" t="s">
        <v>2532</v>
      </c>
      <c r="H175" s="468">
        <v>1429054</v>
      </c>
      <c r="I175" s="469" t="s">
        <v>3770</v>
      </c>
      <c r="J175" s="636"/>
      <c r="K175" s="636"/>
      <c r="L175" s="636"/>
      <c r="M175" s="469" t="s">
        <v>6</v>
      </c>
      <c r="N175" s="623"/>
    </row>
    <row r="176" spans="1:14" ht="44.25" customHeight="1">
      <c r="A176" s="628"/>
      <c r="B176" s="639"/>
      <c r="C176" s="626"/>
      <c r="D176" s="466">
        <v>1</v>
      </c>
      <c r="E176" s="467" t="s">
        <v>954</v>
      </c>
      <c r="F176" s="468">
        <v>1433011401</v>
      </c>
      <c r="G176" s="475" t="s">
        <v>2533</v>
      </c>
      <c r="H176" s="621">
        <v>1433011</v>
      </c>
      <c r="I176" s="469" t="s">
        <v>3771</v>
      </c>
      <c r="J176" s="636"/>
      <c r="K176" s="636"/>
      <c r="L176" s="636"/>
      <c r="M176" s="469" t="s">
        <v>300</v>
      </c>
      <c r="N176" s="623"/>
    </row>
    <row r="177" spans="1:14" ht="44.25" customHeight="1">
      <c r="A177" s="628"/>
      <c r="B177" s="639"/>
      <c r="C177" s="626"/>
      <c r="D177" s="466" t="s">
        <v>954</v>
      </c>
      <c r="E177" s="467">
        <v>1</v>
      </c>
      <c r="F177" s="468">
        <v>1433011201</v>
      </c>
      <c r="G177" s="475" t="s">
        <v>2534</v>
      </c>
      <c r="H177" s="615"/>
      <c r="I177" s="469" t="s">
        <v>3771</v>
      </c>
      <c r="J177" s="636"/>
      <c r="K177" s="636"/>
      <c r="L177" s="636"/>
      <c r="M177" s="469" t="s">
        <v>3698</v>
      </c>
      <c r="N177" s="623"/>
    </row>
    <row r="178" spans="1:14" ht="44.25" customHeight="1">
      <c r="A178" s="628"/>
      <c r="B178" s="639"/>
      <c r="C178" s="626"/>
      <c r="D178" s="466"/>
      <c r="E178" s="467">
        <v>1</v>
      </c>
      <c r="F178" s="468">
        <v>1433054201</v>
      </c>
      <c r="G178" s="475" t="s">
        <v>2536</v>
      </c>
      <c r="H178" s="468">
        <v>1433054</v>
      </c>
      <c r="I178" s="469" t="s">
        <v>3772</v>
      </c>
      <c r="J178" s="636"/>
      <c r="K178" s="636"/>
      <c r="L178" s="636"/>
      <c r="M178" s="469" t="s">
        <v>866</v>
      </c>
      <c r="N178" s="623"/>
    </row>
    <row r="179" spans="1:14" ht="44.25" customHeight="1">
      <c r="A179" s="628"/>
      <c r="B179" s="639"/>
      <c r="C179" s="626"/>
      <c r="D179" s="466"/>
      <c r="E179" s="467">
        <v>1</v>
      </c>
      <c r="F179" s="468">
        <v>1433054202</v>
      </c>
      <c r="G179" s="475" t="s">
        <v>3144</v>
      </c>
      <c r="H179" s="468">
        <v>1433054</v>
      </c>
      <c r="I179" s="469" t="s">
        <v>3772</v>
      </c>
      <c r="J179" s="636"/>
      <c r="K179" s="636"/>
      <c r="L179" s="636"/>
      <c r="M179" s="471" t="s">
        <v>1721</v>
      </c>
      <c r="N179" s="623"/>
    </row>
    <row r="180" spans="1:14" ht="44.25" customHeight="1">
      <c r="A180" s="628"/>
      <c r="B180" s="639"/>
      <c r="C180" s="626"/>
      <c r="D180" s="466">
        <v>1</v>
      </c>
      <c r="E180" s="467" t="s">
        <v>954</v>
      </c>
      <c r="F180" s="468">
        <v>1403011401</v>
      </c>
      <c r="G180" s="475" t="s">
        <v>2537</v>
      </c>
      <c r="H180" s="621">
        <v>1403011</v>
      </c>
      <c r="I180" s="469" t="s">
        <v>3773</v>
      </c>
      <c r="J180" s="636"/>
      <c r="K180" s="636"/>
      <c r="L180" s="636"/>
      <c r="M180" s="469" t="s">
        <v>614</v>
      </c>
      <c r="N180" s="623"/>
    </row>
    <row r="181" spans="1:14" ht="44.25" customHeight="1">
      <c r="A181" s="628"/>
      <c r="B181" s="639"/>
      <c r="C181" s="626"/>
      <c r="D181" s="466" t="s">
        <v>954</v>
      </c>
      <c r="E181" s="467">
        <v>1</v>
      </c>
      <c r="F181" s="468">
        <v>1403011201</v>
      </c>
      <c r="G181" s="475" t="s">
        <v>2538</v>
      </c>
      <c r="H181" s="617"/>
      <c r="I181" s="469" t="s">
        <v>3773</v>
      </c>
      <c r="J181" s="636"/>
      <c r="K181" s="636"/>
      <c r="L181" s="636"/>
      <c r="M181" s="469" t="s">
        <v>304</v>
      </c>
      <c r="N181" s="623"/>
    </row>
    <row r="182" spans="1:14" ht="44.25" customHeight="1">
      <c r="A182" s="628"/>
      <c r="B182" s="639"/>
      <c r="C182" s="626"/>
      <c r="D182" s="466" t="s">
        <v>954</v>
      </c>
      <c r="E182" s="467">
        <v>1</v>
      </c>
      <c r="F182" s="468">
        <v>1412102201</v>
      </c>
      <c r="G182" s="475" t="s">
        <v>2543</v>
      </c>
      <c r="H182" s="472">
        <v>1412102</v>
      </c>
      <c r="I182" s="469" t="s">
        <v>3774</v>
      </c>
      <c r="J182" s="636"/>
      <c r="K182" s="636"/>
      <c r="L182" s="636"/>
      <c r="M182" s="469" t="s">
        <v>687</v>
      </c>
      <c r="N182" s="623"/>
    </row>
    <row r="183" spans="1:14" ht="44.25" customHeight="1">
      <c r="A183" s="628"/>
      <c r="B183" s="639"/>
      <c r="C183" s="626"/>
      <c r="D183" s="466" t="s">
        <v>954</v>
      </c>
      <c r="E183" s="467">
        <v>1</v>
      </c>
      <c r="F183" s="468">
        <v>1403112201</v>
      </c>
      <c r="G183" s="475" t="s">
        <v>2539</v>
      </c>
      <c r="H183" s="468">
        <v>1403112</v>
      </c>
      <c r="I183" s="469" t="s">
        <v>3775</v>
      </c>
      <c r="J183" s="636"/>
      <c r="K183" s="636"/>
      <c r="L183" s="636"/>
      <c r="M183" s="469" t="s">
        <v>874</v>
      </c>
      <c r="N183" s="623"/>
    </row>
    <row r="184" spans="1:14" ht="44.25" customHeight="1">
      <c r="A184" s="628"/>
      <c r="B184" s="639"/>
      <c r="C184" s="626"/>
      <c r="D184" s="466" t="s">
        <v>954</v>
      </c>
      <c r="E184" s="467">
        <v>1</v>
      </c>
      <c r="F184" s="468">
        <v>1403132201</v>
      </c>
      <c r="G184" s="475" t="s">
        <v>2885</v>
      </c>
      <c r="H184" s="473">
        <v>1403132</v>
      </c>
      <c r="I184" s="469" t="s">
        <v>3776</v>
      </c>
      <c r="J184" s="636"/>
      <c r="K184" s="636"/>
      <c r="L184" s="636"/>
      <c r="M184" s="469" t="s">
        <v>898</v>
      </c>
      <c r="N184" s="623"/>
    </row>
    <row r="185" spans="1:14" ht="44.25" customHeight="1">
      <c r="A185" s="628"/>
      <c r="B185" s="639"/>
      <c r="C185" s="626"/>
      <c r="D185" s="466">
        <v>1</v>
      </c>
      <c r="E185" s="467" t="s">
        <v>954</v>
      </c>
      <c r="F185" s="468">
        <v>1412011401</v>
      </c>
      <c r="G185" s="475" t="s">
        <v>2540</v>
      </c>
      <c r="H185" s="621">
        <v>1412011</v>
      </c>
      <c r="I185" s="469" t="s">
        <v>3777</v>
      </c>
      <c r="J185" s="636"/>
      <c r="K185" s="636"/>
      <c r="L185" s="636"/>
      <c r="M185" s="469" t="s">
        <v>2311</v>
      </c>
      <c r="N185" s="623"/>
    </row>
    <row r="186" spans="1:14" ht="44.25" customHeight="1">
      <c r="A186" s="628"/>
      <c r="B186" s="639"/>
      <c r="C186" s="626"/>
      <c r="D186" s="466" t="s">
        <v>954</v>
      </c>
      <c r="E186" s="467">
        <v>1</v>
      </c>
      <c r="F186" s="468">
        <v>1412011201</v>
      </c>
      <c r="G186" s="475" t="s">
        <v>2541</v>
      </c>
      <c r="H186" s="615"/>
      <c r="I186" s="469" t="s">
        <v>3777</v>
      </c>
      <c r="J186" s="636"/>
      <c r="K186" s="636"/>
      <c r="L186" s="636"/>
      <c r="M186" s="469" t="s">
        <v>2313</v>
      </c>
      <c r="N186" s="623"/>
    </row>
    <row r="187" spans="1:14" ht="44.25" customHeight="1" thickBot="1">
      <c r="A187" s="629"/>
      <c r="B187" s="640"/>
      <c r="C187" s="634"/>
      <c r="D187" s="477" t="s">
        <v>954</v>
      </c>
      <c r="E187" s="478">
        <v>1</v>
      </c>
      <c r="F187" s="479">
        <v>1412094201</v>
      </c>
      <c r="G187" s="480" t="s">
        <v>2542</v>
      </c>
      <c r="H187" s="479">
        <v>1412094</v>
      </c>
      <c r="I187" s="481" t="s">
        <v>3778</v>
      </c>
      <c r="J187" s="637"/>
      <c r="K187" s="637"/>
      <c r="L187" s="637"/>
      <c r="M187" s="481" t="s">
        <v>1731</v>
      </c>
      <c r="N187" s="624"/>
    </row>
    <row r="188" spans="1:14" ht="39.75" customHeight="1">
      <c r="A188" s="642" t="s">
        <v>3640</v>
      </c>
      <c r="B188" s="645" t="s">
        <v>3661</v>
      </c>
      <c r="C188" s="633" t="s">
        <v>3639</v>
      </c>
      <c r="D188" s="462" t="s">
        <v>954</v>
      </c>
      <c r="E188" s="463">
        <v>1</v>
      </c>
      <c r="F188" s="464">
        <v>1461011201</v>
      </c>
      <c r="G188" s="485" t="s">
        <v>2544</v>
      </c>
      <c r="H188" s="614">
        <v>1461011</v>
      </c>
      <c r="I188" s="465" t="s">
        <v>3779</v>
      </c>
      <c r="J188" s="635" t="s">
        <v>3780</v>
      </c>
      <c r="K188" s="635" t="s">
        <v>3781</v>
      </c>
      <c r="L188" s="635" t="s">
        <v>1576</v>
      </c>
      <c r="M188" s="465" t="s">
        <v>2304</v>
      </c>
      <c r="N188" s="622" t="s">
        <v>3669</v>
      </c>
    </row>
    <row r="189" spans="1:14" ht="39.75" customHeight="1">
      <c r="A189" s="643"/>
      <c r="B189" s="646"/>
      <c r="C189" s="626"/>
      <c r="D189" s="466">
        <v>1</v>
      </c>
      <c r="E189" s="467" t="s">
        <v>954</v>
      </c>
      <c r="F189" s="468">
        <v>1461011401</v>
      </c>
      <c r="G189" s="475" t="s">
        <v>2545</v>
      </c>
      <c r="H189" s="617"/>
      <c r="I189" s="469" t="s">
        <v>3779</v>
      </c>
      <c r="J189" s="636"/>
      <c r="K189" s="636"/>
      <c r="L189" s="636"/>
      <c r="M189" s="469" t="s">
        <v>86</v>
      </c>
      <c r="N189" s="623"/>
    </row>
    <row r="190" spans="1:14" ht="39.75" customHeight="1">
      <c r="A190" s="643"/>
      <c r="B190" s="646"/>
      <c r="C190" s="626"/>
      <c r="D190" s="466" t="s">
        <v>954</v>
      </c>
      <c r="E190" s="467">
        <v>1</v>
      </c>
      <c r="F190" s="468">
        <v>1415084201</v>
      </c>
      <c r="G190" s="475" t="s">
        <v>3091</v>
      </c>
      <c r="H190" s="468">
        <v>1415084</v>
      </c>
      <c r="I190" s="469" t="s">
        <v>3782</v>
      </c>
      <c r="J190" s="636"/>
      <c r="K190" s="636"/>
      <c r="L190" s="636"/>
      <c r="M190" s="469" t="s">
        <v>2313</v>
      </c>
      <c r="N190" s="623"/>
    </row>
    <row r="191" spans="1:14" ht="39.75" customHeight="1">
      <c r="A191" s="643"/>
      <c r="B191" s="646"/>
      <c r="C191" s="626"/>
      <c r="D191" s="466" t="s">
        <v>954</v>
      </c>
      <c r="E191" s="467">
        <v>1</v>
      </c>
      <c r="F191" s="468">
        <v>1415032201</v>
      </c>
      <c r="G191" s="475" t="s">
        <v>2547</v>
      </c>
      <c r="H191" s="468">
        <v>1415032</v>
      </c>
      <c r="I191" s="469" t="s">
        <v>3783</v>
      </c>
      <c r="J191" s="636"/>
      <c r="K191" s="636"/>
      <c r="L191" s="636"/>
      <c r="M191" s="469" t="s">
        <v>87</v>
      </c>
      <c r="N191" s="623"/>
    </row>
    <row r="192" spans="1:14" ht="39.75" customHeight="1">
      <c r="A192" s="643"/>
      <c r="B192" s="646"/>
      <c r="C192" s="626"/>
      <c r="D192" s="466" t="s">
        <v>954</v>
      </c>
      <c r="E192" s="467">
        <v>1</v>
      </c>
      <c r="F192" s="468">
        <v>1415052201</v>
      </c>
      <c r="G192" s="475" t="s">
        <v>2548</v>
      </c>
      <c r="H192" s="468">
        <v>1415052</v>
      </c>
      <c r="I192" s="469" t="s">
        <v>3784</v>
      </c>
      <c r="J192" s="636"/>
      <c r="K192" s="636"/>
      <c r="L192" s="636"/>
      <c r="M192" s="469" t="s">
        <v>1381</v>
      </c>
      <c r="N192" s="623"/>
    </row>
    <row r="193" spans="1:14" ht="39.75" customHeight="1">
      <c r="A193" s="643"/>
      <c r="B193" s="646"/>
      <c r="C193" s="626"/>
      <c r="D193" s="466" t="s">
        <v>954</v>
      </c>
      <c r="E193" s="467">
        <v>1</v>
      </c>
      <c r="F193" s="468">
        <v>1411011201</v>
      </c>
      <c r="G193" s="475" t="s">
        <v>3145</v>
      </c>
      <c r="H193" s="468">
        <v>1411011</v>
      </c>
      <c r="I193" s="469" t="s">
        <v>3162</v>
      </c>
      <c r="J193" s="636"/>
      <c r="K193" s="636"/>
      <c r="L193" s="636"/>
      <c r="M193" s="469">
        <v>134</v>
      </c>
      <c r="N193" s="623"/>
    </row>
    <row r="194" spans="1:14" ht="39.75" customHeight="1">
      <c r="A194" s="643"/>
      <c r="B194" s="646"/>
      <c r="C194" s="626"/>
      <c r="D194" s="466" t="s">
        <v>954</v>
      </c>
      <c r="E194" s="467">
        <v>1</v>
      </c>
      <c r="F194" s="468">
        <v>1411042201</v>
      </c>
      <c r="G194" s="475" t="s">
        <v>2550</v>
      </c>
      <c r="H194" s="468">
        <v>1411042</v>
      </c>
      <c r="I194" s="469" t="s">
        <v>3785</v>
      </c>
      <c r="J194" s="636"/>
      <c r="K194" s="636"/>
      <c r="L194" s="636"/>
      <c r="M194" s="469" t="s">
        <v>680</v>
      </c>
      <c r="N194" s="623"/>
    </row>
    <row r="195" spans="1:14" ht="39.75" customHeight="1">
      <c r="A195" s="643"/>
      <c r="B195" s="646"/>
      <c r="C195" s="626"/>
      <c r="D195" s="466" t="s">
        <v>954</v>
      </c>
      <c r="E195" s="467">
        <v>1</v>
      </c>
      <c r="F195" s="468">
        <v>1411074201</v>
      </c>
      <c r="G195" s="475" t="s">
        <v>2551</v>
      </c>
      <c r="H195" s="468">
        <v>1411074</v>
      </c>
      <c r="I195" s="469" t="s">
        <v>3786</v>
      </c>
      <c r="J195" s="636"/>
      <c r="K195" s="636"/>
      <c r="L195" s="636"/>
      <c r="M195" s="469" t="s">
        <v>679</v>
      </c>
      <c r="N195" s="623"/>
    </row>
    <row r="196" spans="1:14" ht="39.75" customHeight="1">
      <c r="A196" s="643"/>
      <c r="B196" s="646"/>
      <c r="C196" s="626"/>
      <c r="D196" s="466" t="s">
        <v>954</v>
      </c>
      <c r="E196" s="467">
        <v>1</v>
      </c>
      <c r="F196" s="468">
        <v>1422011201</v>
      </c>
      <c r="G196" s="475" t="s">
        <v>3662</v>
      </c>
      <c r="H196" s="468">
        <v>1422011</v>
      </c>
      <c r="I196" s="469" t="s">
        <v>3787</v>
      </c>
      <c r="J196" s="636"/>
      <c r="K196" s="636"/>
      <c r="L196" s="636"/>
      <c r="M196" s="469" t="s">
        <v>95</v>
      </c>
      <c r="N196" s="623"/>
    </row>
    <row r="197" spans="1:14" ht="39.75" customHeight="1">
      <c r="A197" s="643"/>
      <c r="B197" s="646"/>
      <c r="C197" s="626"/>
      <c r="D197" s="466" t="s">
        <v>954</v>
      </c>
      <c r="E197" s="467">
        <v>1</v>
      </c>
      <c r="F197" s="468">
        <v>1422024201</v>
      </c>
      <c r="G197" s="475" t="s">
        <v>2553</v>
      </c>
      <c r="H197" s="468">
        <v>1422024</v>
      </c>
      <c r="I197" s="469" t="s">
        <v>3788</v>
      </c>
      <c r="J197" s="636"/>
      <c r="K197" s="636"/>
      <c r="L197" s="636"/>
      <c r="M197" s="469" t="s">
        <v>888</v>
      </c>
      <c r="N197" s="623"/>
    </row>
    <row r="198" spans="1:14" ht="39.75" customHeight="1">
      <c r="A198" s="643"/>
      <c r="B198" s="646"/>
      <c r="C198" s="626"/>
      <c r="D198" s="466" t="s">
        <v>954</v>
      </c>
      <c r="E198" s="467">
        <v>1</v>
      </c>
      <c r="F198" s="468">
        <v>1422042201</v>
      </c>
      <c r="G198" s="475" t="s">
        <v>2554</v>
      </c>
      <c r="H198" s="468">
        <v>1422042</v>
      </c>
      <c r="I198" s="469" t="s">
        <v>3789</v>
      </c>
      <c r="J198" s="636"/>
      <c r="K198" s="636"/>
      <c r="L198" s="636"/>
      <c r="M198" s="469" t="s">
        <v>96</v>
      </c>
      <c r="N198" s="623"/>
    </row>
    <row r="199" spans="1:14" ht="39.75" customHeight="1">
      <c r="A199" s="643"/>
      <c r="B199" s="646"/>
      <c r="C199" s="626"/>
      <c r="D199" s="466">
        <v>1</v>
      </c>
      <c r="E199" s="467" t="s">
        <v>954</v>
      </c>
      <c r="F199" s="468">
        <v>1435054401</v>
      </c>
      <c r="G199" s="475" t="s">
        <v>2555</v>
      </c>
      <c r="H199" s="621">
        <v>1435054</v>
      </c>
      <c r="I199" s="469" t="s">
        <v>3790</v>
      </c>
      <c r="J199" s="636"/>
      <c r="K199" s="636"/>
      <c r="L199" s="636"/>
      <c r="M199" s="469" t="s">
        <v>99</v>
      </c>
      <c r="N199" s="623"/>
    </row>
    <row r="200" spans="1:14" ht="39.75" customHeight="1">
      <c r="A200" s="643"/>
      <c r="B200" s="646"/>
      <c r="C200" s="626"/>
      <c r="D200" s="466" t="s">
        <v>954</v>
      </c>
      <c r="E200" s="467">
        <v>1</v>
      </c>
      <c r="F200" s="468">
        <v>1435054201</v>
      </c>
      <c r="G200" s="475" t="s">
        <v>2556</v>
      </c>
      <c r="H200" s="617"/>
      <c r="I200" s="469" t="s">
        <v>3790</v>
      </c>
      <c r="J200" s="636"/>
      <c r="K200" s="636"/>
      <c r="L200" s="636"/>
      <c r="M200" s="469" t="s">
        <v>1693</v>
      </c>
      <c r="N200" s="623"/>
    </row>
    <row r="201" spans="1:14" ht="39.75" customHeight="1">
      <c r="A201" s="643"/>
      <c r="B201" s="646"/>
      <c r="C201" s="626"/>
      <c r="D201" s="466" t="s">
        <v>954</v>
      </c>
      <c r="E201" s="467">
        <v>1</v>
      </c>
      <c r="F201" s="468">
        <v>1435022201</v>
      </c>
      <c r="G201" s="475" t="s">
        <v>2557</v>
      </c>
      <c r="H201" s="468">
        <v>1435022</v>
      </c>
      <c r="I201" s="469" t="s">
        <v>3791</v>
      </c>
      <c r="J201" s="636"/>
      <c r="K201" s="636"/>
      <c r="L201" s="636"/>
      <c r="M201" s="469" t="s">
        <v>100</v>
      </c>
      <c r="N201" s="623"/>
    </row>
    <row r="202" spans="1:14" ht="51.75" customHeight="1">
      <c r="A202" s="643"/>
      <c r="B202" s="646"/>
      <c r="C202" s="626"/>
      <c r="D202" s="466">
        <v>1</v>
      </c>
      <c r="E202" s="467" t="s">
        <v>954</v>
      </c>
      <c r="F202" s="468">
        <v>1416011401</v>
      </c>
      <c r="G202" s="475" t="s">
        <v>2558</v>
      </c>
      <c r="H202" s="621">
        <v>1416011</v>
      </c>
      <c r="I202" s="469" t="s">
        <v>3792</v>
      </c>
      <c r="J202" s="636"/>
      <c r="K202" s="636"/>
      <c r="L202" s="636"/>
      <c r="M202" s="469" t="s">
        <v>801</v>
      </c>
      <c r="N202" s="623"/>
    </row>
    <row r="203" spans="1:14" ht="39.75" customHeight="1">
      <c r="A203" s="643"/>
      <c r="B203" s="646"/>
      <c r="C203" s="626"/>
      <c r="D203" s="466" t="s">
        <v>954</v>
      </c>
      <c r="E203" s="467">
        <v>1</v>
      </c>
      <c r="F203" s="468">
        <v>1416011201</v>
      </c>
      <c r="G203" s="475" t="s">
        <v>2559</v>
      </c>
      <c r="H203" s="617"/>
      <c r="I203" s="469" t="s">
        <v>3792</v>
      </c>
      <c r="J203" s="636"/>
      <c r="K203" s="636"/>
      <c r="L203" s="636"/>
      <c r="M203" s="469" t="s">
        <v>1703</v>
      </c>
      <c r="N203" s="623"/>
    </row>
    <row r="204" spans="1:14" ht="39.75" customHeight="1">
      <c r="A204" s="643"/>
      <c r="B204" s="646"/>
      <c r="C204" s="626"/>
      <c r="D204" s="466" t="s">
        <v>954</v>
      </c>
      <c r="E204" s="467">
        <v>1</v>
      </c>
      <c r="F204" s="468">
        <v>1416092201</v>
      </c>
      <c r="G204" s="475" t="s">
        <v>2561</v>
      </c>
      <c r="H204" s="468">
        <v>1416092</v>
      </c>
      <c r="I204" s="469" t="s">
        <v>3793</v>
      </c>
      <c r="J204" s="636"/>
      <c r="K204" s="636"/>
      <c r="L204" s="636"/>
      <c r="M204" s="469" t="s">
        <v>1679</v>
      </c>
      <c r="N204" s="623"/>
    </row>
    <row r="205" spans="1:14" ht="39.75" customHeight="1">
      <c r="A205" s="643"/>
      <c r="B205" s="646"/>
      <c r="C205" s="626"/>
      <c r="D205" s="466" t="s">
        <v>954</v>
      </c>
      <c r="E205" s="467">
        <v>1</v>
      </c>
      <c r="F205" s="468">
        <v>1416052201</v>
      </c>
      <c r="G205" s="475" t="s">
        <v>2560</v>
      </c>
      <c r="H205" s="468">
        <v>1416052</v>
      </c>
      <c r="I205" s="469" t="s">
        <v>3794</v>
      </c>
      <c r="J205" s="636"/>
      <c r="K205" s="636"/>
      <c r="L205" s="636"/>
      <c r="M205" s="469" t="s">
        <v>1680</v>
      </c>
      <c r="N205" s="623"/>
    </row>
    <row r="206" spans="1:14" ht="39.75" customHeight="1" thickBot="1">
      <c r="A206" s="643"/>
      <c r="B206" s="646"/>
      <c r="C206" s="626"/>
      <c r="D206" s="477" t="s">
        <v>954</v>
      </c>
      <c r="E206" s="478">
        <v>1</v>
      </c>
      <c r="F206" s="468">
        <v>1424044201</v>
      </c>
      <c r="G206" s="475" t="s">
        <v>3664</v>
      </c>
      <c r="H206" s="621">
        <v>1424044</v>
      </c>
      <c r="I206" s="469" t="s">
        <v>3795</v>
      </c>
      <c r="J206" s="636"/>
      <c r="K206" s="636"/>
      <c r="L206" s="636"/>
      <c r="M206" s="469" t="s">
        <v>1676</v>
      </c>
      <c r="N206" s="623"/>
    </row>
    <row r="207" spans="1:14" ht="39.75" customHeight="1" thickBot="1">
      <c r="A207" s="644"/>
      <c r="B207" s="647"/>
      <c r="C207" s="634"/>
      <c r="D207" s="477" t="s">
        <v>954</v>
      </c>
      <c r="E207" s="478">
        <v>1</v>
      </c>
      <c r="F207" s="479">
        <v>1424044201</v>
      </c>
      <c r="G207" s="480" t="s">
        <v>2563</v>
      </c>
      <c r="H207" s="616"/>
      <c r="I207" s="481" t="s">
        <v>3795</v>
      </c>
      <c r="J207" s="637"/>
      <c r="K207" s="637"/>
      <c r="L207" s="637"/>
      <c r="M207" s="481" t="s">
        <v>1677</v>
      </c>
      <c r="N207" s="624"/>
    </row>
    <row r="208" spans="1:14">
      <c r="A208" s="641" t="s">
        <v>3099</v>
      </c>
      <c r="B208" s="641"/>
      <c r="C208" s="641"/>
      <c r="D208" s="486">
        <f>SUM(D7:D207)</f>
        <v>39</v>
      </c>
      <c r="E208" s="486">
        <f>SUM(E7:E207)</f>
        <v>162</v>
      </c>
    </row>
  </sheetData>
  <mergeCells count="93">
    <mergeCell ref="L188:L207"/>
    <mergeCell ref="N188:N207"/>
    <mergeCell ref="H199:H200"/>
    <mergeCell ref="H202:H203"/>
    <mergeCell ref="H206:H207"/>
    <mergeCell ref="J188:J207"/>
    <mergeCell ref="K188:K207"/>
    <mergeCell ref="A208:C208"/>
    <mergeCell ref="A188:A207"/>
    <mergeCell ref="B188:B207"/>
    <mergeCell ref="C188:C207"/>
    <mergeCell ref="H188:H189"/>
    <mergeCell ref="L164:L187"/>
    <mergeCell ref="N164:N187"/>
    <mergeCell ref="H173:H174"/>
    <mergeCell ref="H176:H177"/>
    <mergeCell ref="H180:H181"/>
    <mergeCell ref="H185:H186"/>
    <mergeCell ref="K164:K187"/>
    <mergeCell ref="A164:A187"/>
    <mergeCell ref="B164:B187"/>
    <mergeCell ref="C164:C187"/>
    <mergeCell ref="H164:H166"/>
    <mergeCell ref="J164:J187"/>
    <mergeCell ref="L119:L163"/>
    <mergeCell ref="N119:N163"/>
    <mergeCell ref="H141:H142"/>
    <mergeCell ref="H145:H146"/>
    <mergeCell ref="H150:H151"/>
    <mergeCell ref="H152:H153"/>
    <mergeCell ref="H154:H155"/>
    <mergeCell ref="H159:H160"/>
    <mergeCell ref="K119:K163"/>
    <mergeCell ref="A119:A163"/>
    <mergeCell ref="B119:B163"/>
    <mergeCell ref="C119:C163"/>
    <mergeCell ref="H119:H128"/>
    <mergeCell ref="J119:J163"/>
    <mergeCell ref="L87:L118"/>
    <mergeCell ref="N87:N118"/>
    <mergeCell ref="H97:H98"/>
    <mergeCell ref="H101:H102"/>
    <mergeCell ref="H110:H111"/>
    <mergeCell ref="H113:H114"/>
    <mergeCell ref="H116:H117"/>
    <mergeCell ref="K87:K118"/>
    <mergeCell ref="A87:A118"/>
    <mergeCell ref="B87:B118"/>
    <mergeCell ref="C87:C118"/>
    <mergeCell ref="H87:H91"/>
    <mergeCell ref="J87:J118"/>
    <mergeCell ref="L7:L86"/>
    <mergeCell ref="N7:N86"/>
    <mergeCell ref="H14:H18"/>
    <mergeCell ref="H19:H22"/>
    <mergeCell ref="H23:H27"/>
    <mergeCell ref="H28:H31"/>
    <mergeCell ref="H33:H36"/>
    <mergeCell ref="H37:H39"/>
    <mergeCell ref="H40:H43"/>
    <mergeCell ref="H45:H47"/>
    <mergeCell ref="K7:K86"/>
    <mergeCell ref="H62:H63"/>
    <mergeCell ref="H65:H66"/>
    <mergeCell ref="H67:H68"/>
    <mergeCell ref="H69:H70"/>
    <mergeCell ref="H73:H74"/>
    <mergeCell ref="A7:A86"/>
    <mergeCell ref="B7:B86"/>
    <mergeCell ref="C7:C86"/>
    <mergeCell ref="H7:H13"/>
    <mergeCell ref="J7:J86"/>
    <mergeCell ref="H48:H50"/>
    <mergeCell ref="H51:H53"/>
    <mergeCell ref="H54:H55"/>
    <mergeCell ref="H56:H57"/>
    <mergeCell ref="H77:H79"/>
    <mergeCell ref="N4:N6"/>
    <mergeCell ref="A1:N1"/>
    <mergeCell ref="A2:N2"/>
    <mergeCell ref="D3:E3"/>
    <mergeCell ref="A4:A6"/>
    <mergeCell ref="B4:B6"/>
    <mergeCell ref="C4:C6"/>
    <mergeCell ref="D4:E4"/>
    <mergeCell ref="F4:F6"/>
    <mergeCell ref="G4:G6"/>
    <mergeCell ref="H4:H6"/>
    <mergeCell ref="I4:I6"/>
    <mergeCell ref="J4:J6"/>
    <mergeCell ref="K4:K6"/>
    <mergeCell ref="L4:L6"/>
    <mergeCell ref="M4:M6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70" zoomScaleNormal="70" workbookViewId="0">
      <selection activeCell="A10" sqref="A10:N10"/>
    </sheetView>
  </sheetViews>
  <sheetFormatPr defaultColWidth="9.1796875" defaultRowHeight="12.5"/>
  <cols>
    <col min="1" max="1" width="12.7265625" style="56" bestFit="1" customWidth="1"/>
    <col min="2" max="3" width="23.81640625" style="56" customWidth="1"/>
    <col min="4" max="4" width="11.26953125" style="59" customWidth="1"/>
    <col min="5" max="5" width="7.1796875" style="56" customWidth="1"/>
    <col min="6" max="6" width="13.7265625" style="56" customWidth="1"/>
    <col min="7" max="7" width="11.26953125" style="56" customWidth="1"/>
    <col min="8" max="8" width="13.453125" style="56" customWidth="1"/>
    <col min="9" max="9" width="23.54296875" style="56" customWidth="1"/>
    <col min="10" max="10" width="25.1796875" style="56" customWidth="1"/>
    <col min="11" max="11" width="19" style="56" customWidth="1"/>
    <col min="12" max="12" width="21.7265625" style="56" customWidth="1"/>
    <col min="13" max="13" width="11.1796875" style="58" customWidth="1"/>
    <col min="14" max="14" width="15.81640625" style="56" customWidth="1"/>
    <col min="15" max="16384" width="9.1796875" style="56"/>
  </cols>
  <sheetData>
    <row r="1" spans="1:14" ht="42.75" customHeight="1">
      <c r="A1" s="651" t="s">
        <v>3631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3"/>
    </row>
    <row r="2" spans="1:14" ht="15" customHeight="1">
      <c r="A2" s="654" t="s">
        <v>1657</v>
      </c>
      <c r="B2" s="655"/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5" customHeight="1">
      <c r="A3" s="377">
        <v>1</v>
      </c>
      <c r="B3" s="377">
        <v>2</v>
      </c>
      <c r="C3" s="378">
        <v>3</v>
      </c>
      <c r="D3" s="657">
        <v>4</v>
      </c>
      <c r="E3" s="658"/>
      <c r="F3" s="379">
        <v>5</v>
      </c>
      <c r="G3" s="379">
        <v>6</v>
      </c>
      <c r="H3" s="379">
        <v>7</v>
      </c>
      <c r="I3" s="379">
        <v>8</v>
      </c>
      <c r="J3" s="379">
        <v>9</v>
      </c>
      <c r="K3" s="379">
        <v>10</v>
      </c>
      <c r="L3" s="379">
        <v>11</v>
      </c>
      <c r="M3" s="377">
        <v>12</v>
      </c>
      <c r="N3" s="377">
        <v>13</v>
      </c>
    </row>
    <row r="4" spans="1:14" ht="81.75" customHeight="1">
      <c r="A4" s="648" t="s">
        <v>1643</v>
      </c>
      <c r="B4" s="648" t="s">
        <v>1644</v>
      </c>
      <c r="C4" s="648" t="s">
        <v>2767</v>
      </c>
      <c r="D4" s="648" t="s">
        <v>1012</v>
      </c>
      <c r="E4" s="648"/>
      <c r="F4" s="648" t="s">
        <v>1646</v>
      </c>
      <c r="G4" s="648" t="s">
        <v>2325</v>
      </c>
      <c r="H4" s="648" t="s">
        <v>2326</v>
      </c>
      <c r="I4" s="648" t="s">
        <v>1773</v>
      </c>
      <c r="J4" s="648" t="s">
        <v>1774</v>
      </c>
      <c r="K4" s="648" t="s">
        <v>64</v>
      </c>
      <c r="L4" s="648" t="s">
        <v>2327</v>
      </c>
      <c r="M4" s="648" t="s">
        <v>2328</v>
      </c>
      <c r="N4" s="648" t="s">
        <v>2329</v>
      </c>
    </row>
    <row r="5" spans="1:14" ht="32.25" customHeight="1">
      <c r="A5" s="648"/>
      <c r="B5" s="648"/>
      <c r="C5" s="648"/>
      <c r="D5" s="57" t="s">
        <v>1015</v>
      </c>
      <c r="E5" s="376" t="s">
        <v>1016</v>
      </c>
      <c r="F5" s="648"/>
      <c r="G5" s="648"/>
      <c r="H5" s="648"/>
      <c r="I5" s="648"/>
      <c r="J5" s="648"/>
      <c r="K5" s="648"/>
      <c r="L5" s="648"/>
      <c r="M5" s="648"/>
      <c r="N5" s="648"/>
    </row>
    <row r="6" spans="1:14" ht="32.25" customHeight="1">
      <c r="A6" s="649"/>
      <c r="B6" s="649"/>
      <c r="C6" s="649"/>
      <c r="D6" s="380" t="s">
        <v>1017</v>
      </c>
      <c r="E6" s="381" t="s">
        <v>1018</v>
      </c>
      <c r="F6" s="649"/>
      <c r="G6" s="649"/>
      <c r="H6" s="649"/>
      <c r="I6" s="649"/>
      <c r="J6" s="649"/>
      <c r="K6" s="649"/>
      <c r="L6" s="649"/>
      <c r="M6" s="649"/>
      <c r="N6" s="649"/>
    </row>
    <row r="10" spans="1:14">
      <c r="A10" s="650" t="s">
        <v>3636</v>
      </c>
      <c r="B10" s="650"/>
      <c r="C10" s="650"/>
      <c r="D10" s="650"/>
      <c r="E10" s="650"/>
      <c r="F10" s="650"/>
      <c r="G10" s="650"/>
      <c r="H10" s="650"/>
      <c r="I10" s="650"/>
      <c r="J10" s="650"/>
      <c r="K10" s="650"/>
      <c r="L10" s="650"/>
      <c r="M10" s="650"/>
      <c r="N10" s="650"/>
    </row>
  </sheetData>
  <mergeCells count="17">
    <mergeCell ref="K4:K6"/>
    <mergeCell ref="J4:J6"/>
    <mergeCell ref="I4:I6"/>
    <mergeCell ref="C4:C6"/>
    <mergeCell ref="A10:N10"/>
    <mergeCell ref="A1:N1"/>
    <mergeCell ref="A2:N2"/>
    <mergeCell ref="D3:E3"/>
    <mergeCell ref="A4:A6"/>
    <mergeCell ref="D4:E4"/>
    <mergeCell ref="H4:H6"/>
    <mergeCell ref="N4:N6"/>
    <mergeCell ref="G4:G6"/>
    <mergeCell ref="F4:F6"/>
    <mergeCell ref="B4:B6"/>
    <mergeCell ref="M4:M6"/>
    <mergeCell ref="L4:L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22"/>
  <sheetViews>
    <sheetView zoomScale="85" zoomScaleNormal="85" workbookViewId="0">
      <selection activeCell="J138" sqref="J138"/>
    </sheetView>
  </sheetViews>
  <sheetFormatPr defaultColWidth="9.1796875" defaultRowHeight="12.5"/>
  <cols>
    <col min="1" max="1" width="4.54296875" style="52" customWidth="1"/>
    <col min="2" max="2" width="18.54296875" style="52" customWidth="1"/>
    <col min="3" max="4" width="20.453125" style="52" customWidth="1"/>
    <col min="5" max="5" width="22.453125" style="52" customWidth="1"/>
    <col min="6" max="6" width="31.54296875" style="52" customWidth="1"/>
    <col min="7" max="7" width="12.54296875" style="52" customWidth="1"/>
    <col min="8" max="16384" width="9.1796875" style="52"/>
  </cols>
  <sheetData>
    <row r="1" spans="1:256" ht="15" customHeight="1">
      <c r="A1" s="659" t="s">
        <v>3796</v>
      </c>
      <c r="B1" s="659"/>
      <c r="C1" s="659"/>
      <c r="D1" s="659"/>
      <c r="E1" s="659"/>
      <c r="F1" s="659"/>
      <c r="G1" s="659"/>
    </row>
    <row r="2" spans="1:256" ht="15" customHeight="1">
      <c r="A2" s="488" t="s">
        <v>709</v>
      </c>
      <c r="B2" s="660">
        <v>2</v>
      </c>
      <c r="C2" s="661"/>
      <c r="D2" s="662"/>
      <c r="E2" s="488">
        <v>3</v>
      </c>
      <c r="F2" s="488">
        <v>4</v>
      </c>
      <c r="G2" s="488">
        <v>5</v>
      </c>
    </row>
    <row r="3" spans="1:256" ht="50.15" customHeight="1">
      <c r="A3" s="663" t="s">
        <v>263</v>
      </c>
      <c r="B3" s="664" t="s">
        <v>163</v>
      </c>
      <c r="C3" s="665"/>
      <c r="D3" s="666"/>
      <c r="E3" s="663" t="s">
        <v>317</v>
      </c>
      <c r="F3" s="663" t="s">
        <v>1024</v>
      </c>
      <c r="G3" s="663" t="s">
        <v>2331</v>
      </c>
    </row>
    <row r="4" spans="1:256" ht="15" customHeight="1">
      <c r="A4" s="663"/>
      <c r="B4" s="489" t="s">
        <v>2178</v>
      </c>
      <c r="C4" s="489" t="s">
        <v>2179</v>
      </c>
      <c r="D4" s="489" t="s">
        <v>2180</v>
      </c>
      <c r="E4" s="663"/>
      <c r="F4" s="663"/>
      <c r="G4" s="663"/>
    </row>
    <row r="5" spans="1:256" ht="38.25" customHeight="1">
      <c r="A5" s="663"/>
      <c r="B5" s="489" t="s">
        <v>319</v>
      </c>
      <c r="C5" s="489" t="s">
        <v>320</v>
      </c>
      <c r="D5" s="489" t="s">
        <v>2330</v>
      </c>
      <c r="E5" s="663"/>
      <c r="F5" s="663"/>
      <c r="G5" s="663"/>
    </row>
    <row r="6" spans="1:256" ht="70.5" customHeight="1">
      <c r="A6" s="490" t="s">
        <v>1027</v>
      </c>
      <c r="B6" s="491">
        <v>0</v>
      </c>
      <c r="C6" s="492">
        <v>1</v>
      </c>
      <c r="D6" s="493" t="s">
        <v>3797</v>
      </c>
      <c r="E6" s="493" t="s">
        <v>3798</v>
      </c>
      <c r="F6" s="493" t="s">
        <v>3799</v>
      </c>
      <c r="G6" s="493" t="s">
        <v>3800</v>
      </c>
      <c r="H6" s="494"/>
      <c r="I6" s="494"/>
      <c r="J6" s="494"/>
      <c r="K6" s="494"/>
      <c r="L6" s="494"/>
      <c r="M6" s="494"/>
      <c r="N6" s="494"/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4"/>
      <c r="Z6" s="494"/>
      <c r="AA6" s="494"/>
      <c r="AB6" s="494"/>
      <c r="AC6" s="494"/>
      <c r="AD6" s="494"/>
      <c r="AE6" s="494"/>
      <c r="AF6" s="494"/>
      <c r="AG6" s="494"/>
      <c r="AH6" s="494"/>
      <c r="AI6" s="494"/>
      <c r="AJ6" s="494"/>
      <c r="AK6" s="494"/>
      <c r="AL6" s="494"/>
      <c r="AM6" s="494"/>
      <c r="AN6" s="494"/>
      <c r="AO6" s="494"/>
      <c r="AP6" s="494"/>
      <c r="AQ6" s="494"/>
      <c r="AR6" s="494"/>
      <c r="AS6" s="494"/>
      <c r="AT6" s="494"/>
      <c r="AU6" s="494"/>
      <c r="AV6" s="494"/>
      <c r="AW6" s="494"/>
      <c r="AX6" s="494"/>
      <c r="AY6" s="494"/>
      <c r="AZ6" s="494"/>
      <c r="BA6" s="494"/>
      <c r="BB6" s="494"/>
      <c r="BC6" s="494"/>
      <c r="BD6" s="494"/>
      <c r="BE6" s="494"/>
      <c r="BF6" s="494"/>
      <c r="BG6" s="494"/>
      <c r="BH6" s="494"/>
      <c r="BI6" s="494"/>
      <c r="BJ6" s="494"/>
      <c r="BK6" s="494"/>
      <c r="BL6" s="494"/>
      <c r="BM6" s="494"/>
      <c r="BN6" s="494"/>
      <c r="BO6" s="494"/>
      <c r="BP6" s="494"/>
      <c r="BQ6" s="494"/>
      <c r="BR6" s="494"/>
      <c r="BS6" s="494"/>
      <c r="BT6" s="494"/>
      <c r="BU6" s="494"/>
      <c r="BV6" s="494"/>
      <c r="BW6" s="494"/>
      <c r="BX6" s="494"/>
      <c r="BY6" s="494"/>
      <c r="BZ6" s="494"/>
      <c r="CA6" s="494"/>
      <c r="CB6" s="494"/>
      <c r="CC6" s="494"/>
      <c r="CD6" s="494"/>
      <c r="CE6" s="494"/>
      <c r="CF6" s="494"/>
      <c r="CG6" s="494"/>
      <c r="CH6" s="494"/>
      <c r="CI6" s="494"/>
      <c r="CJ6" s="494"/>
      <c r="CK6" s="494"/>
      <c r="CL6" s="494"/>
      <c r="CM6" s="494"/>
      <c r="CN6" s="494"/>
      <c r="CO6" s="494"/>
      <c r="CP6" s="494"/>
      <c r="CQ6" s="494"/>
      <c r="CR6" s="494"/>
      <c r="CS6" s="494"/>
      <c r="CT6" s="494"/>
      <c r="CU6" s="494"/>
      <c r="CV6" s="494"/>
      <c r="CW6" s="494"/>
      <c r="CX6" s="494"/>
      <c r="CY6" s="494"/>
      <c r="CZ6" s="494"/>
      <c r="DA6" s="494"/>
      <c r="DB6" s="494"/>
      <c r="DC6" s="494"/>
      <c r="DD6" s="494"/>
      <c r="DE6" s="494"/>
      <c r="DF6" s="494"/>
      <c r="DG6" s="494"/>
      <c r="DH6" s="494"/>
      <c r="DI6" s="494"/>
      <c r="DJ6" s="494"/>
      <c r="DK6" s="494"/>
      <c r="DL6" s="494"/>
      <c r="DM6" s="494"/>
      <c r="DN6" s="494"/>
      <c r="DO6" s="494"/>
      <c r="DP6" s="494"/>
      <c r="DQ6" s="494"/>
      <c r="DR6" s="494"/>
      <c r="DS6" s="494"/>
      <c r="DT6" s="494"/>
      <c r="DU6" s="494"/>
      <c r="DV6" s="494"/>
      <c r="DW6" s="494"/>
      <c r="DX6" s="494"/>
      <c r="DY6" s="494"/>
      <c r="DZ6" s="494"/>
      <c r="EA6" s="494"/>
      <c r="EB6" s="494"/>
      <c r="EC6" s="494"/>
      <c r="ED6" s="494"/>
      <c r="EE6" s="494"/>
      <c r="EF6" s="494"/>
      <c r="EG6" s="494"/>
      <c r="EH6" s="494"/>
      <c r="EI6" s="494"/>
      <c r="EJ6" s="494"/>
      <c r="EK6" s="494"/>
      <c r="EL6" s="494"/>
      <c r="EM6" s="494"/>
      <c r="EN6" s="494"/>
      <c r="EO6" s="494"/>
      <c r="EP6" s="494"/>
      <c r="EQ6" s="494"/>
      <c r="ER6" s="494"/>
      <c r="ES6" s="494"/>
      <c r="ET6" s="494"/>
      <c r="EU6" s="494"/>
      <c r="EV6" s="494"/>
      <c r="EW6" s="494"/>
      <c r="EX6" s="494"/>
      <c r="EY6" s="494"/>
      <c r="EZ6" s="494"/>
      <c r="FA6" s="494"/>
      <c r="FB6" s="494"/>
      <c r="FC6" s="494"/>
      <c r="FD6" s="494"/>
      <c r="FE6" s="494"/>
      <c r="FF6" s="494"/>
      <c r="FG6" s="494"/>
      <c r="FH6" s="494"/>
      <c r="FI6" s="494"/>
      <c r="FJ6" s="494"/>
      <c r="FK6" s="494"/>
      <c r="FL6" s="494"/>
      <c r="FM6" s="494"/>
      <c r="FN6" s="494"/>
      <c r="FO6" s="494"/>
      <c r="FP6" s="494"/>
      <c r="FQ6" s="494"/>
      <c r="FR6" s="494"/>
      <c r="FS6" s="494"/>
      <c r="FT6" s="494"/>
      <c r="FU6" s="494"/>
      <c r="FV6" s="494"/>
      <c r="FW6" s="494"/>
      <c r="FX6" s="494"/>
      <c r="FY6" s="494"/>
      <c r="FZ6" s="494"/>
      <c r="GA6" s="494"/>
      <c r="GB6" s="494"/>
      <c r="GC6" s="494"/>
      <c r="GD6" s="494"/>
      <c r="GE6" s="494"/>
      <c r="GF6" s="494"/>
      <c r="GG6" s="494"/>
      <c r="GH6" s="494"/>
      <c r="GI6" s="494"/>
      <c r="GJ6" s="494"/>
      <c r="GK6" s="494"/>
      <c r="GL6" s="494"/>
      <c r="GM6" s="494"/>
      <c r="GN6" s="494"/>
      <c r="GO6" s="494"/>
      <c r="GP6" s="494"/>
      <c r="GQ6" s="494"/>
      <c r="GR6" s="494"/>
      <c r="GS6" s="494"/>
      <c r="GT6" s="494"/>
      <c r="GU6" s="494"/>
      <c r="GV6" s="494"/>
      <c r="GW6" s="494"/>
      <c r="GX6" s="494"/>
      <c r="GY6" s="494"/>
      <c r="GZ6" s="494"/>
      <c r="HA6" s="494"/>
      <c r="HB6" s="494"/>
      <c r="HC6" s="494"/>
      <c r="HD6" s="494"/>
      <c r="HE6" s="494"/>
      <c r="HF6" s="494"/>
      <c r="HG6" s="494"/>
      <c r="HH6" s="494"/>
      <c r="HI6" s="494"/>
      <c r="HJ6" s="494"/>
      <c r="HK6" s="494"/>
      <c r="HL6" s="494"/>
      <c r="HM6" s="494"/>
      <c r="HN6" s="494"/>
      <c r="HO6" s="494"/>
      <c r="HP6" s="494"/>
      <c r="HQ6" s="494"/>
      <c r="HR6" s="494"/>
      <c r="HS6" s="494"/>
      <c r="HT6" s="494"/>
      <c r="HU6" s="494"/>
      <c r="HV6" s="494"/>
      <c r="HW6" s="494"/>
      <c r="HX6" s="494"/>
      <c r="HY6" s="494"/>
      <c r="HZ6" s="494"/>
      <c r="IA6" s="494"/>
      <c r="IB6" s="494"/>
      <c r="IC6" s="494"/>
      <c r="ID6" s="494"/>
      <c r="IE6" s="494"/>
      <c r="IF6" s="494"/>
      <c r="IG6" s="494"/>
      <c r="IH6" s="494"/>
      <c r="II6" s="494"/>
      <c r="IJ6" s="494"/>
      <c r="IK6" s="494"/>
      <c r="IL6" s="494"/>
      <c r="IM6" s="494"/>
      <c r="IN6" s="494"/>
      <c r="IO6" s="494"/>
      <c r="IP6" s="494"/>
      <c r="IQ6" s="494"/>
      <c r="IR6" s="494"/>
      <c r="IS6" s="494"/>
      <c r="IT6" s="494"/>
      <c r="IU6" s="494"/>
      <c r="IV6" s="494"/>
    </row>
    <row r="7" spans="1:256" ht="70.5" customHeight="1">
      <c r="A7" s="490" t="s">
        <v>786</v>
      </c>
      <c r="B7" s="491">
        <v>0</v>
      </c>
      <c r="C7" s="491">
        <v>1</v>
      </c>
      <c r="D7" s="493" t="s">
        <v>3801</v>
      </c>
      <c r="E7" s="493" t="s">
        <v>3798</v>
      </c>
      <c r="F7" s="493" t="s">
        <v>3799</v>
      </c>
      <c r="G7" s="493" t="s">
        <v>3800</v>
      </c>
    </row>
    <row r="8" spans="1:256" ht="70.5" customHeight="1">
      <c r="A8" s="490" t="s">
        <v>787</v>
      </c>
      <c r="B8" s="491">
        <v>0</v>
      </c>
      <c r="C8" s="495">
        <v>1</v>
      </c>
      <c r="D8" s="496" t="s">
        <v>3802</v>
      </c>
      <c r="E8" s="496" t="s">
        <v>3803</v>
      </c>
      <c r="F8" s="496" t="s">
        <v>3804</v>
      </c>
      <c r="G8" s="496" t="s">
        <v>3805</v>
      </c>
    </row>
    <row r="9" spans="1:256" ht="70.5" customHeight="1">
      <c r="A9" s="490" t="s">
        <v>788</v>
      </c>
      <c r="B9" s="491">
        <v>0</v>
      </c>
      <c r="C9" s="491">
        <v>1</v>
      </c>
      <c r="D9" s="497" t="s">
        <v>3806</v>
      </c>
      <c r="E9" s="493" t="s">
        <v>3807</v>
      </c>
      <c r="F9" s="493" t="s">
        <v>3808</v>
      </c>
      <c r="G9" s="498" t="s">
        <v>3809</v>
      </c>
    </row>
    <row r="10" spans="1:256" ht="70.5" customHeight="1">
      <c r="A10" s="490" t="s">
        <v>790</v>
      </c>
      <c r="B10" s="491">
        <v>0</v>
      </c>
      <c r="C10" s="492">
        <v>1</v>
      </c>
      <c r="D10" s="499" t="s">
        <v>3810</v>
      </c>
      <c r="E10" s="500" t="s">
        <v>3811</v>
      </c>
      <c r="F10" s="500" t="s">
        <v>3812</v>
      </c>
      <c r="G10" s="500" t="s">
        <v>3809</v>
      </c>
    </row>
    <row r="11" spans="1:256" ht="70.5" customHeight="1">
      <c r="A11" s="490" t="s">
        <v>3813</v>
      </c>
      <c r="B11" s="491">
        <v>0</v>
      </c>
      <c r="C11" s="491">
        <v>1</v>
      </c>
      <c r="D11" s="492" t="s">
        <v>3814</v>
      </c>
      <c r="E11" s="493" t="s">
        <v>3815</v>
      </c>
      <c r="F11" s="493" t="s">
        <v>3816</v>
      </c>
      <c r="G11" s="493" t="s">
        <v>3817</v>
      </c>
    </row>
    <row r="12" spans="1:256" ht="70.5" customHeight="1">
      <c r="A12" s="490" t="s">
        <v>3818</v>
      </c>
      <c r="B12" s="491">
        <v>0</v>
      </c>
      <c r="C12" s="495">
        <v>1</v>
      </c>
      <c r="D12" s="499" t="s">
        <v>3819</v>
      </c>
      <c r="E12" s="500" t="s">
        <v>3820</v>
      </c>
      <c r="F12" s="500" t="s">
        <v>3821</v>
      </c>
      <c r="G12" s="500" t="s">
        <v>3822</v>
      </c>
    </row>
    <row r="13" spans="1:256" ht="70.5" customHeight="1">
      <c r="A13" s="490" t="s">
        <v>3823</v>
      </c>
      <c r="B13" s="491">
        <v>0</v>
      </c>
      <c r="C13" s="491">
        <v>1</v>
      </c>
      <c r="D13" s="492" t="s">
        <v>3824</v>
      </c>
      <c r="E13" s="493" t="s">
        <v>3825</v>
      </c>
      <c r="F13" s="493" t="s">
        <v>3826</v>
      </c>
      <c r="G13" s="493" t="s">
        <v>3827</v>
      </c>
    </row>
    <row r="14" spans="1:256" ht="70.5" customHeight="1">
      <c r="A14" s="490" t="s">
        <v>3828</v>
      </c>
      <c r="B14" s="491">
        <v>0</v>
      </c>
      <c r="C14" s="501" t="s">
        <v>709</v>
      </c>
      <c r="D14" s="502" t="s">
        <v>3829</v>
      </c>
      <c r="E14" s="503" t="s">
        <v>3830</v>
      </c>
      <c r="F14" s="503" t="s">
        <v>3831</v>
      </c>
      <c r="G14" s="503" t="s">
        <v>3832</v>
      </c>
    </row>
    <row r="15" spans="1:256" ht="70.5" customHeight="1">
      <c r="A15" s="490" t="s">
        <v>3833</v>
      </c>
      <c r="B15" s="491">
        <v>0</v>
      </c>
      <c r="C15" s="501" t="s">
        <v>709</v>
      </c>
      <c r="D15" s="504" t="s">
        <v>3834</v>
      </c>
      <c r="E15" s="504" t="s">
        <v>3835</v>
      </c>
      <c r="F15" s="504" t="s">
        <v>3836</v>
      </c>
      <c r="G15" s="504" t="s">
        <v>3837</v>
      </c>
    </row>
    <row r="16" spans="1:256" ht="70.5" customHeight="1">
      <c r="A16" s="490" t="s">
        <v>3838</v>
      </c>
      <c r="B16" s="491">
        <v>0</v>
      </c>
      <c r="C16" s="501" t="s">
        <v>709</v>
      </c>
      <c r="D16" s="504" t="s">
        <v>3839</v>
      </c>
      <c r="E16" s="504" t="s">
        <v>3840</v>
      </c>
      <c r="F16" s="504" t="s">
        <v>3841</v>
      </c>
      <c r="G16" s="504" t="s">
        <v>3822</v>
      </c>
    </row>
    <row r="17" spans="1:7" ht="70.5" customHeight="1">
      <c r="A17" s="490" t="s">
        <v>3842</v>
      </c>
      <c r="B17" s="491">
        <v>0</v>
      </c>
      <c r="C17" s="501" t="s">
        <v>709</v>
      </c>
      <c r="D17" s="501" t="s">
        <v>3843</v>
      </c>
      <c r="E17" s="503" t="s">
        <v>3844</v>
      </c>
      <c r="F17" s="503" t="s">
        <v>3845</v>
      </c>
      <c r="G17" s="503" t="s">
        <v>3846</v>
      </c>
    </row>
    <row r="18" spans="1:7" ht="70.5" customHeight="1">
      <c r="A18" s="490" t="s">
        <v>3847</v>
      </c>
      <c r="B18" s="491">
        <v>0</v>
      </c>
      <c r="C18" s="501"/>
      <c r="D18" s="501" t="s">
        <v>3848</v>
      </c>
      <c r="E18" s="503" t="s">
        <v>3849</v>
      </c>
      <c r="F18" s="503" t="s">
        <v>3850</v>
      </c>
      <c r="G18" s="503" t="s">
        <v>3822</v>
      </c>
    </row>
    <row r="19" spans="1:7" ht="70.5" customHeight="1">
      <c r="A19" s="490" t="s">
        <v>3851</v>
      </c>
      <c r="B19" s="491">
        <v>0</v>
      </c>
      <c r="C19" s="501" t="s">
        <v>709</v>
      </c>
      <c r="D19" s="501" t="s">
        <v>3852</v>
      </c>
      <c r="E19" s="503" t="s">
        <v>3849</v>
      </c>
      <c r="F19" s="503" t="s">
        <v>3850</v>
      </c>
      <c r="G19" s="503" t="s">
        <v>3822</v>
      </c>
    </row>
    <row r="20" spans="1:7" ht="70.5" customHeight="1">
      <c r="A20" s="490" t="s">
        <v>3853</v>
      </c>
      <c r="B20" s="491">
        <v>0</v>
      </c>
      <c r="C20" s="501" t="s">
        <v>709</v>
      </c>
      <c r="D20" s="503" t="s">
        <v>3854</v>
      </c>
      <c r="E20" s="471" t="s">
        <v>3855</v>
      </c>
      <c r="F20" s="471" t="s">
        <v>3856</v>
      </c>
      <c r="G20" s="471" t="s">
        <v>3857</v>
      </c>
    </row>
    <row r="21" spans="1:7" ht="70.5" customHeight="1">
      <c r="A21" s="490" t="s">
        <v>3858</v>
      </c>
      <c r="B21" s="491">
        <v>0</v>
      </c>
      <c r="C21" s="501" t="s">
        <v>709</v>
      </c>
      <c r="D21" s="501" t="s">
        <v>3859</v>
      </c>
      <c r="E21" s="503" t="s">
        <v>3860</v>
      </c>
      <c r="F21" s="503" t="s">
        <v>3861</v>
      </c>
      <c r="G21" s="503" t="s">
        <v>3817</v>
      </c>
    </row>
    <row r="22" spans="1:7" ht="70.5" customHeight="1">
      <c r="A22" s="490" t="s">
        <v>3862</v>
      </c>
      <c r="B22" s="491">
        <v>0</v>
      </c>
      <c r="C22" s="501" t="s">
        <v>709</v>
      </c>
      <c r="D22" s="501" t="s">
        <v>3863</v>
      </c>
      <c r="E22" s="503" t="s">
        <v>3864</v>
      </c>
      <c r="F22" s="503" t="s">
        <v>3865</v>
      </c>
      <c r="G22" s="503" t="s">
        <v>3866</v>
      </c>
    </row>
  </sheetData>
  <mergeCells count="7">
    <mergeCell ref="A1:G1"/>
    <mergeCell ref="B2:D2"/>
    <mergeCell ref="A3:A5"/>
    <mergeCell ref="B3:D3"/>
    <mergeCell ref="E3:E5"/>
    <mergeCell ref="F3:F5"/>
    <mergeCell ref="G3:G5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85" zoomScaleNormal="85" workbookViewId="0">
      <selection sqref="A1:G1"/>
    </sheetView>
  </sheetViews>
  <sheetFormatPr defaultColWidth="9.1796875" defaultRowHeight="12.5"/>
  <cols>
    <col min="1" max="1" width="4.54296875" style="52" customWidth="1"/>
    <col min="2" max="2" width="18.54296875" style="52" customWidth="1"/>
    <col min="3" max="4" width="20.453125" style="52" customWidth="1"/>
    <col min="5" max="5" width="22.453125" style="52" customWidth="1"/>
    <col min="6" max="6" width="31.54296875" style="52" customWidth="1"/>
    <col min="7" max="7" width="12.54296875" style="52" customWidth="1"/>
    <col min="8" max="16384" width="9.1796875" style="52"/>
  </cols>
  <sheetData>
    <row r="1" spans="1:14" ht="15" customHeight="1">
      <c r="A1" s="667" t="s">
        <v>3632</v>
      </c>
      <c r="B1" s="668"/>
      <c r="C1" s="668"/>
      <c r="D1" s="668"/>
      <c r="E1" s="668"/>
      <c r="F1" s="668"/>
      <c r="G1" s="668"/>
    </row>
    <row r="2" spans="1:14" ht="15" customHeight="1">
      <c r="A2" s="73" t="s">
        <v>709</v>
      </c>
      <c r="B2" s="670">
        <v>2</v>
      </c>
      <c r="C2" s="671"/>
      <c r="D2" s="672"/>
      <c r="E2" s="73">
        <v>3</v>
      </c>
      <c r="F2" s="73">
        <v>4</v>
      </c>
      <c r="G2" s="73">
        <v>5</v>
      </c>
    </row>
    <row r="3" spans="1:14" ht="50.15" customHeight="1">
      <c r="A3" s="669" t="s">
        <v>263</v>
      </c>
      <c r="B3" s="673" t="s">
        <v>163</v>
      </c>
      <c r="C3" s="674"/>
      <c r="D3" s="675"/>
      <c r="E3" s="669" t="s">
        <v>317</v>
      </c>
      <c r="F3" s="669" t="s">
        <v>1024</v>
      </c>
      <c r="G3" s="669" t="s">
        <v>2331</v>
      </c>
    </row>
    <row r="4" spans="1:14" ht="15" customHeight="1">
      <c r="A4" s="669"/>
      <c r="B4" s="68" t="s">
        <v>2178</v>
      </c>
      <c r="C4" s="68" t="s">
        <v>2179</v>
      </c>
      <c r="D4" s="68" t="s">
        <v>2180</v>
      </c>
      <c r="E4" s="669"/>
      <c r="F4" s="669"/>
      <c r="G4" s="669"/>
    </row>
    <row r="5" spans="1:14" ht="38.25" customHeight="1">
      <c r="A5" s="669"/>
      <c r="B5" s="68" t="s">
        <v>319</v>
      </c>
      <c r="C5" s="68" t="s">
        <v>320</v>
      </c>
      <c r="D5" s="68" t="s">
        <v>2330</v>
      </c>
      <c r="E5" s="669"/>
      <c r="F5" s="669"/>
      <c r="G5" s="669"/>
    </row>
    <row r="10" spans="1:14" ht="12.75" customHeight="1">
      <c r="A10" s="650" t="s">
        <v>3636</v>
      </c>
      <c r="B10" s="650"/>
      <c r="C10" s="650"/>
      <c r="D10" s="650"/>
      <c r="E10" s="650"/>
      <c r="F10" s="650"/>
      <c r="G10" s="650"/>
      <c r="H10" s="423"/>
      <c r="I10" s="423"/>
      <c r="J10" s="423"/>
      <c r="K10" s="423"/>
      <c r="L10" s="423"/>
      <c r="M10" s="423"/>
      <c r="N10" s="423"/>
    </row>
  </sheetData>
  <mergeCells count="8">
    <mergeCell ref="A10:G10"/>
    <mergeCell ref="A1:G1"/>
    <mergeCell ref="A3:A5"/>
    <mergeCell ref="E3:E5"/>
    <mergeCell ref="F3:F5"/>
    <mergeCell ref="G3:G5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3"/>
  <sheetViews>
    <sheetView topLeftCell="A246" zoomScale="85" zoomScaleNormal="85" workbookViewId="0">
      <selection activeCell="F29" sqref="F29"/>
    </sheetView>
  </sheetViews>
  <sheetFormatPr defaultColWidth="9.1796875" defaultRowHeight="12.5"/>
  <cols>
    <col min="1" max="1" width="4.453125" style="49" bestFit="1" customWidth="1"/>
    <col min="2" max="2" width="37.81640625" style="33" customWidth="1"/>
    <col min="3" max="3" width="25" style="33" customWidth="1"/>
    <col min="4" max="4" width="18" style="49" customWidth="1"/>
    <col min="5" max="5" width="10.54296875" style="49" customWidth="1"/>
    <col min="6" max="6" width="8.26953125" style="49" customWidth="1"/>
    <col min="7" max="7" width="7.1796875" style="49" customWidth="1"/>
    <col min="8" max="8" width="11.26953125" style="49" customWidth="1"/>
    <col min="9" max="9" width="12.81640625" style="49" customWidth="1"/>
    <col min="10" max="10" width="13.7265625" style="49" customWidth="1"/>
    <col min="11" max="12" width="9.26953125" style="40" customWidth="1"/>
    <col min="13" max="13" width="13.81640625" style="49" customWidth="1"/>
    <col min="14" max="14" width="9.1796875" style="49"/>
    <col min="15" max="15" width="11.7265625" style="49" bestFit="1" customWidth="1"/>
    <col min="16" max="16384" width="9.1796875" style="49"/>
  </cols>
  <sheetData>
    <row r="1" spans="1:13" ht="13">
      <c r="A1" s="681" t="s">
        <v>3356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</row>
    <row r="2" spans="1:13">
      <c r="A2" s="682">
        <v>1</v>
      </c>
      <c r="B2" s="683">
        <v>2</v>
      </c>
      <c r="C2" s="683">
        <v>3</v>
      </c>
      <c r="D2" s="685" t="s">
        <v>712</v>
      </c>
      <c r="E2" s="682" t="s">
        <v>1400</v>
      </c>
      <c r="F2" s="682"/>
      <c r="G2" s="682"/>
      <c r="H2" s="682"/>
      <c r="I2" s="682"/>
      <c r="J2" s="682"/>
      <c r="K2" s="682"/>
      <c r="L2" s="682"/>
      <c r="M2" s="259" t="s">
        <v>138</v>
      </c>
    </row>
    <row r="3" spans="1:13">
      <c r="A3" s="682"/>
      <c r="B3" s="683"/>
      <c r="C3" s="683"/>
      <c r="D3" s="686"/>
      <c r="E3" s="682" t="s">
        <v>713</v>
      </c>
      <c r="F3" s="682"/>
      <c r="G3" s="682"/>
      <c r="H3" s="682"/>
      <c r="I3" s="262" t="s">
        <v>714</v>
      </c>
      <c r="J3" s="263"/>
      <c r="K3" s="684" t="s">
        <v>715</v>
      </c>
      <c r="L3" s="684"/>
      <c r="M3" s="682" t="s">
        <v>262</v>
      </c>
    </row>
    <row r="4" spans="1:13" ht="39.75" customHeight="1">
      <c r="A4" s="682" t="s">
        <v>263</v>
      </c>
      <c r="B4" s="685" t="s">
        <v>2335</v>
      </c>
      <c r="C4" s="682" t="s">
        <v>2336</v>
      </c>
      <c r="D4" s="685" t="s">
        <v>2330</v>
      </c>
      <c r="E4" s="682" t="s">
        <v>265</v>
      </c>
      <c r="F4" s="682"/>
      <c r="G4" s="682"/>
      <c r="H4" s="682"/>
      <c r="I4" s="682" t="s">
        <v>2155</v>
      </c>
      <c r="J4" s="682"/>
      <c r="K4" s="691" t="s">
        <v>708</v>
      </c>
      <c r="L4" s="692"/>
      <c r="M4" s="682"/>
    </row>
    <row r="5" spans="1:13" ht="23.25" customHeight="1">
      <c r="A5" s="682"/>
      <c r="B5" s="687"/>
      <c r="C5" s="682"/>
      <c r="D5" s="687"/>
      <c r="E5" s="689" t="s">
        <v>2332</v>
      </c>
      <c r="F5" s="690"/>
      <c r="G5" s="682" t="s">
        <v>2333</v>
      </c>
      <c r="H5" s="682"/>
      <c r="I5" s="682"/>
      <c r="J5" s="682"/>
      <c r="K5" s="691"/>
      <c r="L5" s="692"/>
      <c r="M5" s="682"/>
    </row>
    <row r="6" spans="1:13" ht="24.75" customHeight="1">
      <c r="A6" s="682"/>
      <c r="B6" s="687"/>
      <c r="C6" s="682"/>
      <c r="D6" s="687"/>
      <c r="E6" s="259" t="s">
        <v>2160</v>
      </c>
      <c r="F6" s="259" t="s">
        <v>2161</v>
      </c>
      <c r="G6" s="259" t="s">
        <v>2156</v>
      </c>
      <c r="H6" s="259" t="s">
        <v>2334</v>
      </c>
      <c r="I6" s="259" t="s">
        <v>2162</v>
      </c>
      <c r="J6" s="259" t="s">
        <v>2163</v>
      </c>
      <c r="K6" s="264" t="s">
        <v>1019</v>
      </c>
      <c r="L6" s="264" t="s">
        <v>1020</v>
      </c>
      <c r="M6" s="682"/>
    </row>
    <row r="7" spans="1:13">
      <c r="A7" s="682"/>
      <c r="B7" s="686"/>
      <c r="C7" s="682"/>
      <c r="D7" s="686"/>
      <c r="E7" s="259" t="s">
        <v>2164</v>
      </c>
      <c r="F7" s="259" t="s">
        <v>2165</v>
      </c>
      <c r="G7" s="259" t="s">
        <v>2164</v>
      </c>
      <c r="H7" s="259" t="s">
        <v>2165</v>
      </c>
      <c r="I7" s="259" t="s">
        <v>2164</v>
      </c>
      <c r="J7" s="259" t="s">
        <v>2165</v>
      </c>
      <c r="K7" s="264" t="s">
        <v>2164</v>
      </c>
      <c r="L7" s="264" t="s">
        <v>2165</v>
      </c>
      <c r="M7" s="682"/>
    </row>
    <row r="8" spans="1:13" s="34" customFormat="1" ht="21" customHeight="1">
      <c r="A8" s="688" t="s">
        <v>3104</v>
      </c>
      <c r="B8" s="688"/>
      <c r="C8" s="688"/>
      <c r="D8" s="688"/>
      <c r="E8" s="688"/>
      <c r="F8" s="688"/>
      <c r="G8" s="688"/>
      <c r="H8" s="688"/>
      <c r="I8" s="688"/>
      <c r="J8" s="688"/>
      <c r="K8" s="688"/>
      <c r="L8" s="688"/>
      <c r="M8" s="688"/>
    </row>
    <row r="9" spans="1:13" s="34" customFormat="1" ht="14.5">
      <c r="A9" s="20" t="s">
        <v>1027</v>
      </c>
      <c r="B9" s="676" t="s">
        <v>2302</v>
      </c>
      <c r="C9" s="676" t="s">
        <v>2702</v>
      </c>
      <c r="D9" s="42" t="s">
        <v>2401</v>
      </c>
      <c r="E9" s="50">
        <v>343</v>
      </c>
      <c r="F9" s="50">
        <v>2374</v>
      </c>
      <c r="G9" s="50">
        <v>36</v>
      </c>
      <c r="H9" s="50">
        <v>519</v>
      </c>
      <c r="I9" s="50">
        <v>22</v>
      </c>
      <c r="J9" s="50">
        <v>636</v>
      </c>
      <c r="K9" s="50">
        <v>23</v>
      </c>
      <c r="L9" s="50">
        <v>208</v>
      </c>
      <c r="M9" s="50">
        <v>1779</v>
      </c>
    </row>
    <row r="10" spans="1:13" s="34" customFormat="1" ht="14.5">
      <c r="A10" s="20">
        <v>2</v>
      </c>
      <c r="B10" s="678"/>
      <c r="C10" s="678"/>
      <c r="D10" s="42" t="s">
        <v>2404</v>
      </c>
      <c r="E10" s="50">
        <v>388</v>
      </c>
      <c r="F10" s="50">
        <v>2574</v>
      </c>
      <c r="G10" s="50">
        <v>67</v>
      </c>
      <c r="H10" s="50">
        <v>1039</v>
      </c>
      <c r="I10" s="50">
        <v>36</v>
      </c>
      <c r="J10" s="50">
        <v>808</v>
      </c>
      <c r="K10" s="50">
        <v>3</v>
      </c>
      <c r="L10" s="50">
        <v>18</v>
      </c>
      <c r="M10" s="50">
        <v>2438</v>
      </c>
    </row>
    <row r="11" spans="1:13" s="34" customFormat="1" ht="14.5">
      <c r="A11" s="20">
        <v>3</v>
      </c>
      <c r="B11" s="678"/>
      <c r="C11" s="678"/>
      <c r="D11" s="42" t="s">
        <v>2405</v>
      </c>
      <c r="E11" s="50">
        <v>407</v>
      </c>
      <c r="F11" s="50">
        <v>2683</v>
      </c>
      <c r="G11" s="50">
        <v>51</v>
      </c>
      <c r="H11" s="50">
        <v>636</v>
      </c>
      <c r="I11" s="50">
        <v>61</v>
      </c>
      <c r="J11" s="50">
        <v>1148</v>
      </c>
      <c r="K11" s="50">
        <v>0</v>
      </c>
      <c r="L11" s="50">
        <v>17</v>
      </c>
      <c r="M11" s="50">
        <v>2226</v>
      </c>
    </row>
    <row r="12" spans="1:13" s="34" customFormat="1" ht="14.5">
      <c r="A12" s="20">
        <v>4</v>
      </c>
      <c r="B12" s="678"/>
      <c r="C12" s="678"/>
      <c r="D12" s="42" t="s">
        <v>2406</v>
      </c>
      <c r="E12" s="50">
        <v>475</v>
      </c>
      <c r="F12" s="50">
        <v>2495</v>
      </c>
      <c r="G12" s="50">
        <v>42</v>
      </c>
      <c r="H12" s="50">
        <v>602</v>
      </c>
      <c r="I12" s="50">
        <v>64</v>
      </c>
      <c r="J12" s="50">
        <v>1518</v>
      </c>
      <c r="K12" s="50">
        <v>2</v>
      </c>
      <c r="L12" s="50">
        <v>16</v>
      </c>
      <c r="M12" s="50">
        <v>1957</v>
      </c>
    </row>
    <row r="13" spans="1:13" s="34" customFormat="1" ht="14.5">
      <c r="A13" s="20">
        <v>5</v>
      </c>
      <c r="B13" s="678"/>
      <c r="C13" s="678"/>
      <c r="D13" s="42" t="s">
        <v>2407</v>
      </c>
      <c r="E13" s="50">
        <v>123</v>
      </c>
      <c r="F13" s="50">
        <v>2996</v>
      </c>
      <c r="G13" s="50">
        <v>42</v>
      </c>
      <c r="H13" s="50">
        <v>730</v>
      </c>
      <c r="I13" s="50">
        <v>36</v>
      </c>
      <c r="J13" s="50">
        <v>1058</v>
      </c>
      <c r="K13" s="50">
        <v>0</v>
      </c>
      <c r="L13" s="50">
        <v>19</v>
      </c>
      <c r="M13" s="50">
        <v>2135</v>
      </c>
    </row>
    <row r="14" spans="1:13" s="34" customFormat="1" ht="14.5">
      <c r="A14" s="20">
        <v>6</v>
      </c>
      <c r="B14" s="678"/>
      <c r="C14" s="677"/>
      <c r="D14" s="42" t="s">
        <v>2408</v>
      </c>
      <c r="E14" s="50">
        <v>131</v>
      </c>
      <c r="F14" s="50">
        <v>3048</v>
      </c>
      <c r="G14" s="50">
        <v>38</v>
      </c>
      <c r="H14" s="50">
        <v>547</v>
      </c>
      <c r="I14" s="50">
        <v>69</v>
      </c>
      <c r="J14" s="50">
        <v>1748</v>
      </c>
      <c r="K14" s="50">
        <v>0</v>
      </c>
      <c r="L14" s="50">
        <v>17</v>
      </c>
      <c r="M14" s="50">
        <v>2180</v>
      </c>
    </row>
    <row r="15" spans="1:13" s="34" customFormat="1" ht="25">
      <c r="A15" s="20">
        <v>7</v>
      </c>
      <c r="B15" s="677"/>
      <c r="C15" s="35" t="s">
        <v>2703</v>
      </c>
      <c r="D15" s="42" t="s">
        <v>2861</v>
      </c>
      <c r="E15" s="50">
        <v>154</v>
      </c>
      <c r="F15" s="50">
        <v>2981</v>
      </c>
      <c r="G15" s="50">
        <v>52</v>
      </c>
      <c r="H15" s="50">
        <v>645</v>
      </c>
      <c r="I15" s="50">
        <v>54</v>
      </c>
      <c r="J15" s="50">
        <v>987</v>
      </c>
      <c r="K15" s="50">
        <v>0</v>
      </c>
      <c r="L15" s="50">
        <v>29</v>
      </c>
      <c r="M15" s="50">
        <v>508</v>
      </c>
    </row>
    <row r="16" spans="1:13" s="34" customFormat="1" ht="14.5">
      <c r="A16" s="20">
        <v>8</v>
      </c>
      <c r="B16" s="676" t="s">
        <v>74</v>
      </c>
      <c r="C16" s="676" t="s">
        <v>2712</v>
      </c>
      <c r="D16" s="42" t="s">
        <v>2409</v>
      </c>
      <c r="E16" s="50">
        <v>224</v>
      </c>
      <c r="F16" s="50">
        <v>2111</v>
      </c>
      <c r="G16" s="50">
        <v>63</v>
      </c>
      <c r="H16" s="50">
        <v>353</v>
      </c>
      <c r="I16" s="50">
        <v>80</v>
      </c>
      <c r="J16" s="50">
        <v>745</v>
      </c>
      <c r="K16" s="50">
        <v>0</v>
      </c>
      <c r="L16" s="50">
        <v>32</v>
      </c>
      <c r="M16" s="50">
        <v>2035</v>
      </c>
    </row>
    <row r="17" spans="1:13" s="34" customFormat="1" ht="14.5">
      <c r="A17" s="20">
        <v>9</v>
      </c>
      <c r="B17" s="678"/>
      <c r="C17" s="677"/>
      <c r="D17" s="42" t="s">
        <v>2410</v>
      </c>
      <c r="E17" s="50">
        <v>211</v>
      </c>
      <c r="F17" s="50">
        <v>2108</v>
      </c>
      <c r="G17" s="50">
        <v>65</v>
      </c>
      <c r="H17" s="50">
        <v>383</v>
      </c>
      <c r="I17" s="50">
        <v>47</v>
      </c>
      <c r="J17" s="50">
        <v>421</v>
      </c>
      <c r="K17" s="50">
        <v>0</v>
      </c>
      <c r="L17" s="50">
        <v>31</v>
      </c>
      <c r="M17" s="50">
        <v>1479</v>
      </c>
    </row>
    <row r="18" spans="1:13" s="34" customFormat="1" ht="25">
      <c r="A18" s="20">
        <v>10</v>
      </c>
      <c r="B18" s="677"/>
      <c r="C18" s="35" t="s">
        <v>2713</v>
      </c>
      <c r="D18" s="42" t="s">
        <v>2862</v>
      </c>
      <c r="E18" s="50">
        <v>219</v>
      </c>
      <c r="F18" s="50">
        <v>2444</v>
      </c>
      <c r="G18" s="50">
        <v>67</v>
      </c>
      <c r="H18" s="50">
        <v>388</v>
      </c>
      <c r="I18" s="50">
        <v>59</v>
      </c>
      <c r="J18" s="50">
        <v>659</v>
      </c>
      <c r="K18" s="50">
        <v>0</v>
      </c>
      <c r="L18" s="50">
        <v>23</v>
      </c>
      <c r="M18" s="50">
        <v>1658</v>
      </c>
    </row>
    <row r="19" spans="1:13" s="34" customFormat="1" ht="14.5">
      <c r="A19" s="20">
        <v>11</v>
      </c>
      <c r="B19" s="676" t="s">
        <v>103</v>
      </c>
      <c r="C19" s="676" t="s">
        <v>2704</v>
      </c>
      <c r="D19" s="42" t="s">
        <v>2411</v>
      </c>
      <c r="E19" s="50">
        <v>36</v>
      </c>
      <c r="F19" s="50">
        <v>661</v>
      </c>
      <c r="G19" s="50">
        <v>5</v>
      </c>
      <c r="H19" s="50">
        <v>55</v>
      </c>
      <c r="I19" s="50">
        <v>2</v>
      </c>
      <c r="J19" s="50">
        <v>66</v>
      </c>
      <c r="K19" s="50">
        <v>0</v>
      </c>
      <c r="L19" s="50">
        <v>42</v>
      </c>
      <c r="M19" s="50">
        <v>1932</v>
      </c>
    </row>
    <row r="20" spans="1:13" s="34" customFormat="1" ht="14.5">
      <c r="A20" s="20">
        <v>12</v>
      </c>
      <c r="B20" s="678"/>
      <c r="C20" s="678"/>
      <c r="D20" s="42" t="s">
        <v>2414</v>
      </c>
      <c r="E20" s="50">
        <v>193</v>
      </c>
      <c r="F20" s="50">
        <v>3157</v>
      </c>
      <c r="G20" s="50">
        <v>58</v>
      </c>
      <c r="H20" s="50">
        <v>531</v>
      </c>
      <c r="I20" s="50">
        <v>69</v>
      </c>
      <c r="J20" s="50">
        <v>1078</v>
      </c>
      <c r="K20" s="50">
        <v>0</v>
      </c>
      <c r="L20" s="50">
        <v>29</v>
      </c>
      <c r="M20" s="50">
        <v>2259</v>
      </c>
    </row>
    <row r="21" spans="1:13" s="34" customFormat="1" ht="14.5">
      <c r="A21" s="20">
        <v>13</v>
      </c>
      <c r="B21" s="678"/>
      <c r="C21" s="677"/>
      <c r="D21" s="42" t="s">
        <v>2417</v>
      </c>
      <c r="E21" s="50">
        <v>140</v>
      </c>
      <c r="F21" s="50">
        <v>3134</v>
      </c>
      <c r="G21" s="50">
        <v>43</v>
      </c>
      <c r="H21" s="50">
        <v>630</v>
      </c>
      <c r="I21" s="50">
        <v>51</v>
      </c>
      <c r="J21" s="50">
        <v>866</v>
      </c>
      <c r="K21" s="50">
        <v>0</v>
      </c>
      <c r="L21" s="50">
        <v>35</v>
      </c>
      <c r="M21" s="50">
        <v>2302</v>
      </c>
    </row>
    <row r="22" spans="1:13" s="34" customFormat="1" ht="14.5">
      <c r="A22" s="20">
        <v>14</v>
      </c>
      <c r="B22" s="678"/>
      <c r="C22" s="676" t="s">
        <v>2863</v>
      </c>
      <c r="D22" s="42" t="s">
        <v>2423</v>
      </c>
      <c r="E22" s="50">
        <v>167</v>
      </c>
      <c r="F22" s="50">
        <v>3052</v>
      </c>
      <c r="G22" s="50">
        <v>47</v>
      </c>
      <c r="H22" s="50">
        <v>449</v>
      </c>
      <c r="I22" s="50">
        <v>57</v>
      </c>
      <c r="J22" s="50">
        <v>1244</v>
      </c>
      <c r="K22" s="50">
        <v>0</v>
      </c>
      <c r="L22" s="50">
        <v>33</v>
      </c>
      <c r="M22" s="50">
        <v>2235</v>
      </c>
    </row>
    <row r="23" spans="1:13" s="34" customFormat="1" ht="14.5">
      <c r="A23" s="20">
        <v>15</v>
      </c>
      <c r="B23" s="677"/>
      <c r="C23" s="677"/>
      <c r="D23" s="42" t="s">
        <v>2430</v>
      </c>
      <c r="E23" s="50">
        <v>159</v>
      </c>
      <c r="F23" s="50">
        <v>3093</v>
      </c>
      <c r="G23" s="50">
        <v>45</v>
      </c>
      <c r="H23" s="50">
        <v>495</v>
      </c>
      <c r="I23" s="50">
        <v>70</v>
      </c>
      <c r="J23" s="50">
        <v>1136</v>
      </c>
      <c r="K23" s="50">
        <v>0</v>
      </c>
      <c r="L23" s="50">
        <v>30</v>
      </c>
      <c r="M23" s="50">
        <v>2181</v>
      </c>
    </row>
    <row r="24" spans="1:13" s="34" customFormat="1" ht="14.5">
      <c r="A24" s="20">
        <v>16</v>
      </c>
      <c r="B24" s="676" t="s">
        <v>75</v>
      </c>
      <c r="C24" s="676" t="s">
        <v>2714</v>
      </c>
      <c r="D24" s="42" t="s">
        <v>2412</v>
      </c>
      <c r="E24" s="50">
        <v>218</v>
      </c>
      <c r="F24" s="50">
        <v>2481</v>
      </c>
      <c r="G24" s="50">
        <v>64</v>
      </c>
      <c r="H24" s="50">
        <v>366</v>
      </c>
      <c r="I24" s="50">
        <v>40</v>
      </c>
      <c r="J24" s="50">
        <v>456</v>
      </c>
      <c r="K24" s="50">
        <v>0</v>
      </c>
      <c r="L24" s="50">
        <v>111</v>
      </c>
      <c r="M24" s="50">
        <v>1547</v>
      </c>
    </row>
    <row r="25" spans="1:13" s="34" customFormat="1" ht="14.5">
      <c r="A25" s="20">
        <v>17</v>
      </c>
      <c r="B25" s="677"/>
      <c r="C25" s="677"/>
      <c r="D25" s="42" t="s">
        <v>2413</v>
      </c>
      <c r="E25" s="50">
        <v>204</v>
      </c>
      <c r="F25" s="50">
        <v>3089</v>
      </c>
      <c r="G25" s="50">
        <v>75</v>
      </c>
      <c r="H25" s="50">
        <v>505</v>
      </c>
      <c r="I25" s="50">
        <v>52</v>
      </c>
      <c r="J25" s="50">
        <v>805</v>
      </c>
      <c r="K25" s="50">
        <v>0</v>
      </c>
      <c r="L25" s="50">
        <v>22</v>
      </c>
      <c r="M25" s="50">
        <v>2334</v>
      </c>
    </row>
    <row r="26" spans="1:13" s="34" customFormat="1" ht="14.5">
      <c r="A26" s="20">
        <v>18</v>
      </c>
      <c r="B26" s="676" t="s">
        <v>1802</v>
      </c>
      <c r="C26" s="676" t="s">
        <v>2715</v>
      </c>
      <c r="D26" s="42" t="s">
        <v>2415</v>
      </c>
      <c r="E26" s="50">
        <v>157</v>
      </c>
      <c r="F26" s="50">
        <v>2319</v>
      </c>
      <c r="G26" s="50">
        <v>42</v>
      </c>
      <c r="H26" s="50">
        <v>382</v>
      </c>
      <c r="I26" s="50">
        <v>19</v>
      </c>
      <c r="J26" s="50">
        <v>275</v>
      </c>
      <c r="K26" s="50">
        <v>3</v>
      </c>
      <c r="L26" s="50">
        <v>91</v>
      </c>
      <c r="M26" s="50">
        <v>1695</v>
      </c>
    </row>
    <row r="27" spans="1:13" s="34" customFormat="1" ht="14.5">
      <c r="A27" s="20">
        <v>19</v>
      </c>
      <c r="B27" s="677"/>
      <c r="C27" s="677"/>
      <c r="D27" s="42" t="s">
        <v>2416</v>
      </c>
      <c r="E27" s="50">
        <v>208</v>
      </c>
      <c r="F27" s="50">
        <v>2949</v>
      </c>
      <c r="G27" s="50">
        <v>69</v>
      </c>
      <c r="H27" s="50">
        <v>455</v>
      </c>
      <c r="I27" s="50">
        <v>95</v>
      </c>
      <c r="J27" s="50">
        <v>1088</v>
      </c>
      <c r="K27" s="50">
        <v>1</v>
      </c>
      <c r="L27" s="50">
        <v>16</v>
      </c>
      <c r="M27" s="50">
        <v>2432</v>
      </c>
    </row>
    <row r="28" spans="1:13" s="34" customFormat="1" ht="48" customHeight="1">
      <c r="A28" s="20">
        <v>20</v>
      </c>
      <c r="B28" s="256" t="s">
        <v>3156</v>
      </c>
      <c r="C28" s="266" t="s">
        <v>3357</v>
      </c>
      <c r="D28" s="42" t="s">
        <v>3148</v>
      </c>
      <c r="E28" s="50">
        <v>13</v>
      </c>
      <c r="F28" s="50">
        <v>130</v>
      </c>
      <c r="G28" s="50">
        <v>9</v>
      </c>
      <c r="H28" s="50">
        <v>85</v>
      </c>
      <c r="I28" s="50">
        <v>0</v>
      </c>
      <c r="J28" s="50">
        <v>0</v>
      </c>
      <c r="K28" s="50">
        <v>0</v>
      </c>
      <c r="L28" s="50">
        <v>1</v>
      </c>
      <c r="M28" s="50">
        <v>1247</v>
      </c>
    </row>
    <row r="29" spans="1:13" s="34" customFormat="1" ht="25">
      <c r="A29" s="20">
        <v>21</v>
      </c>
      <c r="B29" s="35" t="s">
        <v>952</v>
      </c>
      <c r="C29" s="35" t="s">
        <v>2716</v>
      </c>
      <c r="D29" s="42" t="s">
        <v>2864</v>
      </c>
      <c r="E29" s="50">
        <v>204</v>
      </c>
      <c r="F29" s="50">
        <v>2148</v>
      </c>
      <c r="G29" s="50">
        <v>63</v>
      </c>
      <c r="H29" s="50">
        <v>388</v>
      </c>
      <c r="I29" s="50">
        <v>40</v>
      </c>
      <c r="J29" s="50">
        <v>411</v>
      </c>
      <c r="K29" s="50">
        <v>0</v>
      </c>
      <c r="L29" s="50">
        <v>23</v>
      </c>
      <c r="M29" s="50">
        <v>106</v>
      </c>
    </row>
    <row r="30" spans="1:13" s="34" customFormat="1" ht="40.5" customHeight="1">
      <c r="A30" s="20">
        <v>22</v>
      </c>
      <c r="B30" s="35" t="s">
        <v>950</v>
      </c>
      <c r="C30" s="35" t="s">
        <v>2865</v>
      </c>
      <c r="D30" s="42" t="s">
        <v>2866</v>
      </c>
      <c r="E30" s="50">
        <v>177</v>
      </c>
      <c r="F30" s="50">
        <v>1946</v>
      </c>
      <c r="G30" s="50">
        <v>38</v>
      </c>
      <c r="H30" s="50">
        <v>344</v>
      </c>
      <c r="I30" s="50">
        <v>87</v>
      </c>
      <c r="J30" s="50">
        <v>876</v>
      </c>
      <c r="K30" s="50">
        <v>1</v>
      </c>
      <c r="L30" s="50">
        <v>34</v>
      </c>
      <c r="M30" s="50">
        <v>1141</v>
      </c>
    </row>
    <row r="31" spans="1:13" s="34" customFormat="1" ht="34.5" customHeight="1">
      <c r="A31" s="20">
        <v>23</v>
      </c>
      <c r="B31" s="676" t="s">
        <v>926</v>
      </c>
      <c r="C31" s="676" t="s">
        <v>2717</v>
      </c>
      <c r="D31" s="42" t="s">
        <v>2418</v>
      </c>
      <c r="E31" s="50">
        <v>137</v>
      </c>
      <c r="F31" s="50">
        <v>2397</v>
      </c>
      <c r="G31" s="50">
        <v>32</v>
      </c>
      <c r="H31" s="50">
        <v>345</v>
      </c>
      <c r="I31" s="50">
        <v>60</v>
      </c>
      <c r="J31" s="50">
        <v>774</v>
      </c>
      <c r="K31" s="50">
        <v>0</v>
      </c>
      <c r="L31" s="50">
        <v>113</v>
      </c>
      <c r="M31" s="50">
        <v>1666</v>
      </c>
    </row>
    <row r="32" spans="1:13" s="34" customFormat="1" ht="34.5" customHeight="1">
      <c r="A32" s="20">
        <v>24</v>
      </c>
      <c r="B32" s="677"/>
      <c r="C32" s="677"/>
      <c r="D32" s="42" t="s">
        <v>2419</v>
      </c>
      <c r="E32" s="50">
        <v>172</v>
      </c>
      <c r="F32" s="50">
        <v>2952</v>
      </c>
      <c r="G32" s="50">
        <v>63</v>
      </c>
      <c r="H32" s="50">
        <v>573</v>
      </c>
      <c r="I32" s="50">
        <v>51</v>
      </c>
      <c r="J32" s="50">
        <v>1009</v>
      </c>
      <c r="K32" s="50">
        <v>0</v>
      </c>
      <c r="L32" s="50">
        <v>29</v>
      </c>
      <c r="M32" s="50">
        <v>2330</v>
      </c>
    </row>
    <row r="33" spans="1:13" s="34" customFormat="1" ht="50">
      <c r="A33" s="20">
        <v>25</v>
      </c>
      <c r="B33" s="35" t="s">
        <v>1648</v>
      </c>
      <c r="C33" s="35" t="s">
        <v>2718</v>
      </c>
      <c r="D33" s="42" t="s">
        <v>2420</v>
      </c>
      <c r="E33" s="50">
        <v>99</v>
      </c>
      <c r="F33" s="50">
        <v>1818</v>
      </c>
      <c r="G33" s="50">
        <v>50</v>
      </c>
      <c r="H33" s="50">
        <v>446</v>
      </c>
      <c r="I33" s="50">
        <v>8</v>
      </c>
      <c r="J33" s="50">
        <v>199</v>
      </c>
      <c r="K33" s="50">
        <v>0</v>
      </c>
      <c r="L33" s="50">
        <v>22</v>
      </c>
      <c r="M33" s="50">
        <v>1533</v>
      </c>
    </row>
    <row r="34" spans="1:13" s="34" customFormat="1" ht="40.5" customHeight="1">
      <c r="A34" s="20">
        <v>26</v>
      </c>
      <c r="B34" s="676" t="s">
        <v>2194</v>
      </c>
      <c r="C34" s="676" t="s">
        <v>2719</v>
      </c>
      <c r="D34" s="42" t="s">
        <v>2421</v>
      </c>
      <c r="E34" s="50">
        <v>134</v>
      </c>
      <c r="F34" s="50">
        <v>1754</v>
      </c>
      <c r="G34" s="50">
        <v>45</v>
      </c>
      <c r="H34" s="50">
        <v>374</v>
      </c>
      <c r="I34" s="50">
        <v>36</v>
      </c>
      <c r="J34" s="50">
        <v>366</v>
      </c>
      <c r="K34" s="50">
        <v>1</v>
      </c>
      <c r="L34" s="50">
        <v>81</v>
      </c>
      <c r="M34" s="50">
        <v>1178</v>
      </c>
    </row>
    <row r="35" spans="1:13" s="34" customFormat="1" ht="40.5" customHeight="1">
      <c r="A35" s="34">
        <v>27</v>
      </c>
      <c r="B35" s="677"/>
      <c r="C35" s="677"/>
      <c r="D35" s="42" t="s">
        <v>2422</v>
      </c>
      <c r="E35" s="50">
        <v>166</v>
      </c>
      <c r="F35" s="50">
        <v>2273</v>
      </c>
      <c r="G35" s="50">
        <v>38</v>
      </c>
      <c r="H35" s="50">
        <v>378</v>
      </c>
      <c r="I35" s="50">
        <v>82</v>
      </c>
      <c r="J35" s="50">
        <v>745</v>
      </c>
      <c r="K35" s="50">
        <v>0</v>
      </c>
      <c r="L35" s="50">
        <v>9</v>
      </c>
      <c r="M35" s="50">
        <v>1791</v>
      </c>
    </row>
    <row r="36" spans="1:13" s="34" customFormat="1" ht="50">
      <c r="A36" s="20">
        <v>28</v>
      </c>
      <c r="B36" s="35" t="s">
        <v>2733</v>
      </c>
      <c r="C36" s="35" t="s">
        <v>2720</v>
      </c>
      <c r="D36" s="42" t="s">
        <v>2424</v>
      </c>
      <c r="E36" s="50">
        <v>154</v>
      </c>
      <c r="F36" s="50">
        <v>1933</v>
      </c>
      <c r="G36" s="50">
        <v>31</v>
      </c>
      <c r="H36" s="50">
        <v>274</v>
      </c>
      <c r="I36" s="50">
        <v>36</v>
      </c>
      <c r="J36" s="50">
        <v>429</v>
      </c>
      <c r="K36" s="50">
        <v>1</v>
      </c>
      <c r="L36" s="50">
        <v>38</v>
      </c>
      <c r="M36" s="50">
        <v>1170</v>
      </c>
    </row>
    <row r="37" spans="1:13" s="34" customFormat="1" ht="40.5" customHeight="1">
      <c r="A37" s="20">
        <v>29</v>
      </c>
      <c r="B37" s="35" t="s">
        <v>2197</v>
      </c>
      <c r="C37" s="35" t="s">
        <v>2891</v>
      </c>
      <c r="D37" s="42" t="s">
        <v>2425</v>
      </c>
      <c r="E37" s="50">
        <v>149</v>
      </c>
      <c r="F37" s="50">
        <v>1900</v>
      </c>
      <c r="G37" s="50">
        <v>45</v>
      </c>
      <c r="H37" s="50">
        <v>379</v>
      </c>
      <c r="I37" s="50">
        <v>45</v>
      </c>
      <c r="J37" s="50">
        <v>597</v>
      </c>
      <c r="K37" s="50">
        <v>0</v>
      </c>
      <c r="L37" s="50">
        <v>17</v>
      </c>
      <c r="M37" s="50">
        <v>1138</v>
      </c>
    </row>
    <row r="38" spans="1:13" s="36" customFormat="1" ht="23.25" customHeight="1">
      <c r="A38" s="20">
        <v>30</v>
      </c>
      <c r="B38" s="676" t="s">
        <v>2734</v>
      </c>
      <c r="C38" s="676" t="s">
        <v>2721</v>
      </c>
      <c r="D38" s="704" t="s">
        <v>2867</v>
      </c>
      <c r="E38" s="709">
        <v>48</v>
      </c>
      <c r="F38" s="709">
        <v>691</v>
      </c>
      <c r="G38" s="709">
        <v>29</v>
      </c>
      <c r="H38" s="709">
        <v>212</v>
      </c>
      <c r="I38" s="709">
        <v>29</v>
      </c>
      <c r="J38" s="709">
        <v>280</v>
      </c>
      <c r="K38" s="709">
        <v>0</v>
      </c>
      <c r="L38" s="709">
        <v>14</v>
      </c>
      <c r="M38" s="709">
        <v>456</v>
      </c>
    </row>
    <row r="39" spans="1:13" s="36" customFormat="1" ht="23.25" customHeight="1">
      <c r="A39" s="20">
        <v>31</v>
      </c>
      <c r="B39" s="677"/>
      <c r="C39" s="677"/>
      <c r="D39" s="705"/>
      <c r="E39" s="710"/>
      <c r="F39" s="710"/>
      <c r="G39" s="710"/>
      <c r="H39" s="710"/>
      <c r="I39" s="710"/>
      <c r="J39" s="710"/>
      <c r="K39" s="710"/>
      <c r="L39" s="710"/>
      <c r="M39" s="710"/>
    </row>
    <row r="40" spans="1:13" s="34" customFormat="1" ht="39.75" customHeight="1">
      <c r="A40" s="20">
        <v>32</v>
      </c>
      <c r="B40" s="35" t="s">
        <v>1461</v>
      </c>
      <c r="C40" s="35" t="s">
        <v>2722</v>
      </c>
      <c r="D40" s="42" t="s">
        <v>2426</v>
      </c>
      <c r="E40" s="50">
        <v>105</v>
      </c>
      <c r="F40" s="50">
        <v>1138</v>
      </c>
      <c r="G40" s="50">
        <v>35</v>
      </c>
      <c r="H40" s="50">
        <v>282</v>
      </c>
      <c r="I40" s="50">
        <v>21</v>
      </c>
      <c r="J40" s="50">
        <v>287</v>
      </c>
      <c r="K40" s="50">
        <v>0</v>
      </c>
      <c r="L40" s="50">
        <v>13</v>
      </c>
      <c r="M40" s="50">
        <v>733</v>
      </c>
    </row>
    <row r="41" spans="1:13" s="34" customFormat="1" ht="39.75" customHeight="1">
      <c r="A41" s="38">
        <v>33</v>
      </c>
      <c r="B41" s="261" t="s">
        <v>2198</v>
      </c>
      <c r="C41" s="35" t="s">
        <v>2725</v>
      </c>
      <c r="D41" s="42" t="s">
        <v>3074</v>
      </c>
      <c r="E41" s="50">
        <v>51</v>
      </c>
      <c r="F41" s="50">
        <v>785</v>
      </c>
      <c r="G41" s="50">
        <v>10</v>
      </c>
      <c r="H41" s="50">
        <v>128</v>
      </c>
      <c r="I41" s="50">
        <v>31</v>
      </c>
      <c r="J41" s="50">
        <v>338</v>
      </c>
      <c r="K41" s="50">
        <v>0</v>
      </c>
      <c r="L41" s="50">
        <v>16</v>
      </c>
      <c r="M41" s="50">
        <v>480</v>
      </c>
    </row>
    <row r="42" spans="1:13" s="34" customFormat="1" ht="18.75" customHeight="1">
      <c r="A42" s="20">
        <v>34</v>
      </c>
      <c r="B42" s="676" t="s">
        <v>211</v>
      </c>
      <c r="C42" s="676" t="s">
        <v>2723</v>
      </c>
      <c r="D42" s="42" t="s">
        <v>2427</v>
      </c>
      <c r="E42" s="50">
        <v>127</v>
      </c>
      <c r="F42" s="50">
        <v>2116</v>
      </c>
      <c r="G42" s="50">
        <v>34</v>
      </c>
      <c r="H42" s="50">
        <v>267</v>
      </c>
      <c r="I42" s="50">
        <v>23</v>
      </c>
      <c r="J42" s="50">
        <v>271</v>
      </c>
      <c r="K42" s="50">
        <v>0</v>
      </c>
      <c r="L42" s="50">
        <v>84</v>
      </c>
      <c r="M42" s="50">
        <v>1163</v>
      </c>
    </row>
    <row r="43" spans="1:13" s="34" customFormat="1" ht="18.75" customHeight="1">
      <c r="A43" s="20">
        <v>35</v>
      </c>
      <c r="B43" s="677"/>
      <c r="C43" s="677"/>
      <c r="D43" s="42" t="s">
        <v>2868</v>
      </c>
      <c r="E43" s="50">
        <v>28</v>
      </c>
      <c r="F43" s="50">
        <v>312</v>
      </c>
      <c r="G43" s="50">
        <v>5</v>
      </c>
      <c r="H43" s="50">
        <v>42</v>
      </c>
      <c r="I43" s="50">
        <v>10</v>
      </c>
      <c r="J43" s="50">
        <v>76</v>
      </c>
      <c r="K43" s="50">
        <v>0</v>
      </c>
      <c r="L43" s="50">
        <v>1</v>
      </c>
      <c r="M43" s="50">
        <v>46</v>
      </c>
    </row>
    <row r="44" spans="1:13" s="34" customFormat="1" ht="25">
      <c r="A44" s="20">
        <v>36</v>
      </c>
      <c r="B44" s="35" t="s">
        <v>216</v>
      </c>
      <c r="C44" s="35" t="s">
        <v>2724</v>
      </c>
      <c r="D44" s="42" t="s">
        <v>2428</v>
      </c>
      <c r="E44" s="50">
        <v>103</v>
      </c>
      <c r="F44" s="50">
        <v>1588</v>
      </c>
      <c r="G44" s="50">
        <v>25</v>
      </c>
      <c r="H44" s="50">
        <v>234</v>
      </c>
      <c r="I44" s="50">
        <v>24</v>
      </c>
      <c r="J44" s="50">
        <v>484</v>
      </c>
      <c r="K44" s="50">
        <v>0</v>
      </c>
      <c r="L44" s="50">
        <v>16</v>
      </c>
      <c r="M44" s="50">
        <v>821</v>
      </c>
    </row>
    <row r="45" spans="1:13" s="34" customFormat="1" ht="25">
      <c r="A45" s="20">
        <v>37</v>
      </c>
      <c r="B45" s="35" t="s">
        <v>2735</v>
      </c>
      <c r="C45" s="35" t="s">
        <v>2726</v>
      </c>
      <c r="D45" s="42" t="s">
        <v>2429</v>
      </c>
      <c r="E45" s="50">
        <v>129</v>
      </c>
      <c r="F45" s="50">
        <v>1687</v>
      </c>
      <c r="G45" s="50">
        <v>29</v>
      </c>
      <c r="H45" s="50">
        <v>238</v>
      </c>
      <c r="I45" s="50">
        <v>78</v>
      </c>
      <c r="J45" s="50">
        <v>769</v>
      </c>
      <c r="K45" s="50">
        <v>0</v>
      </c>
      <c r="L45" s="50">
        <v>19</v>
      </c>
      <c r="M45" s="50">
        <v>945</v>
      </c>
    </row>
    <row r="46" spans="1:13" s="34" customFormat="1" ht="37.5">
      <c r="A46" s="20">
        <v>38</v>
      </c>
      <c r="B46" s="35" t="s">
        <v>213</v>
      </c>
      <c r="C46" s="35" t="s">
        <v>2727</v>
      </c>
      <c r="D46" s="42" t="s">
        <v>2869</v>
      </c>
      <c r="E46" s="50">
        <v>8</v>
      </c>
      <c r="F46" s="50">
        <v>76</v>
      </c>
      <c r="G46" s="50">
        <v>3</v>
      </c>
      <c r="H46" s="50">
        <v>29</v>
      </c>
      <c r="I46" s="50">
        <v>1</v>
      </c>
      <c r="J46" s="50">
        <v>21</v>
      </c>
      <c r="K46" s="50">
        <v>0</v>
      </c>
      <c r="L46" s="50">
        <v>1</v>
      </c>
      <c r="M46" s="50">
        <v>26</v>
      </c>
    </row>
    <row r="47" spans="1:13" s="34" customFormat="1" ht="25">
      <c r="A47" s="20">
        <v>39</v>
      </c>
      <c r="B47" s="35" t="s">
        <v>2198</v>
      </c>
      <c r="C47" s="35" t="s">
        <v>2725</v>
      </c>
      <c r="D47" s="42" t="s">
        <v>2870</v>
      </c>
      <c r="E47" s="50">
        <v>136</v>
      </c>
      <c r="F47" s="50">
        <v>1558</v>
      </c>
      <c r="G47" s="50">
        <v>41</v>
      </c>
      <c r="H47" s="50">
        <v>249</v>
      </c>
      <c r="I47" s="50">
        <v>40</v>
      </c>
      <c r="J47" s="50">
        <v>410</v>
      </c>
      <c r="K47" s="50">
        <v>0</v>
      </c>
      <c r="L47" s="50">
        <v>21</v>
      </c>
      <c r="M47" s="50">
        <v>814</v>
      </c>
    </row>
    <row r="48" spans="1:13" s="34" customFormat="1" ht="39" customHeight="1">
      <c r="A48" s="20">
        <v>40</v>
      </c>
      <c r="B48" s="676" t="s">
        <v>2195</v>
      </c>
      <c r="C48" s="676" t="s">
        <v>2728</v>
      </c>
      <c r="D48" s="42" t="s">
        <v>2431</v>
      </c>
      <c r="E48" s="50">
        <v>151</v>
      </c>
      <c r="F48" s="50">
        <v>2217</v>
      </c>
      <c r="G48" s="50">
        <v>32</v>
      </c>
      <c r="H48" s="50">
        <v>330</v>
      </c>
      <c r="I48" s="50">
        <v>21</v>
      </c>
      <c r="J48" s="50">
        <v>351</v>
      </c>
      <c r="K48" s="50">
        <v>2</v>
      </c>
      <c r="L48" s="50">
        <v>106</v>
      </c>
      <c r="M48" s="50">
        <v>1512</v>
      </c>
    </row>
    <row r="49" spans="1:13" s="34" customFormat="1" ht="39" customHeight="1">
      <c r="A49" s="20">
        <v>41</v>
      </c>
      <c r="B49" s="677"/>
      <c r="C49" s="677"/>
      <c r="D49" s="42" t="s">
        <v>2432</v>
      </c>
      <c r="E49" s="50">
        <v>180</v>
      </c>
      <c r="F49" s="50">
        <v>2776</v>
      </c>
      <c r="G49" s="50">
        <v>58</v>
      </c>
      <c r="H49" s="50">
        <v>561</v>
      </c>
      <c r="I49" s="50">
        <v>50</v>
      </c>
      <c r="J49" s="50">
        <v>639</v>
      </c>
      <c r="K49" s="50">
        <v>0</v>
      </c>
      <c r="L49" s="50">
        <v>19</v>
      </c>
      <c r="M49" s="50">
        <v>2098</v>
      </c>
    </row>
    <row r="50" spans="1:13" s="34" customFormat="1" ht="37.5">
      <c r="A50" s="20">
        <v>42</v>
      </c>
      <c r="B50" s="35" t="s">
        <v>2196</v>
      </c>
      <c r="C50" s="35" t="s">
        <v>2729</v>
      </c>
      <c r="D50" s="42" t="s">
        <v>2433</v>
      </c>
      <c r="E50" s="50">
        <v>140</v>
      </c>
      <c r="F50" s="50">
        <v>1779</v>
      </c>
      <c r="G50" s="50">
        <v>34</v>
      </c>
      <c r="H50" s="50">
        <v>349</v>
      </c>
      <c r="I50" s="50">
        <v>52</v>
      </c>
      <c r="J50" s="50">
        <v>689</v>
      </c>
      <c r="K50" s="50">
        <v>0</v>
      </c>
      <c r="L50" s="50">
        <v>47</v>
      </c>
      <c r="M50" s="50">
        <v>1239</v>
      </c>
    </row>
    <row r="51" spans="1:13" s="34" customFormat="1" ht="37.5">
      <c r="A51" s="20">
        <v>43</v>
      </c>
      <c r="B51" s="35" t="s">
        <v>2871</v>
      </c>
      <c r="C51" s="35" t="s">
        <v>2730</v>
      </c>
      <c r="D51" s="42" t="s">
        <v>2434</v>
      </c>
      <c r="E51" s="50">
        <v>70</v>
      </c>
      <c r="F51" s="50">
        <v>1168</v>
      </c>
      <c r="G51" s="50">
        <v>30</v>
      </c>
      <c r="H51" s="50">
        <v>275</v>
      </c>
      <c r="I51" s="50">
        <v>23</v>
      </c>
      <c r="J51" s="50">
        <v>306</v>
      </c>
      <c r="K51" s="50">
        <v>0</v>
      </c>
      <c r="L51" s="50">
        <v>19</v>
      </c>
      <c r="M51" s="50">
        <v>870</v>
      </c>
    </row>
    <row r="52" spans="1:13" s="34" customFormat="1" ht="14.5">
      <c r="A52" s="20">
        <v>44</v>
      </c>
      <c r="B52" s="676" t="s">
        <v>104</v>
      </c>
      <c r="C52" s="676" t="s">
        <v>2705</v>
      </c>
      <c r="D52" s="42" t="s">
        <v>2435</v>
      </c>
      <c r="E52" s="50">
        <v>173</v>
      </c>
      <c r="F52" s="50">
        <v>2432</v>
      </c>
      <c r="G52" s="50">
        <v>44</v>
      </c>
      <c r="H52" s="50">
        <v>557</v>
      </c>
      <c r="I52" s="50">
        <v>54</v>
      </c>
      <c r="J52" s="50">
        <v>786</v>
      </c>
      <c r="K52" s="50">
        <v>0</v>
      </c>
      <c r="L52" s="50">
        <v>142</v>
      </c>
      <c r="M52" s="50">
        <v>2073</v>
      </c>
    </row>
    <row r="53" spans="1:13" s="34" customFormat="1" ht="14.5">
      <c r="A53" s="20">
        <v>45</v>
      </c>
      <c r="B53" s="678"/>
      <c r="C53" s="678"/>
      <c r="D53" s="42" t="s">
        <v>2436</v>
      </c>
      <c r="E53" s="50">
        <v>153</v>
      </c>
      <c r="F53" s="50">
        <v>3155</v>
      </c>
      <c r="G53" s="50">
        <v>43</v>
      </c>
      <c r="H53" s="50">
        <v>565</v>
      </c>
      <c r="I53" s="50">
        <v>68</v>
      </c>
      <c r="J53" s="50">
        <v>1382</v>
      </c>
      <c r="K53" s="50">
        <v>0</v>
      </c>
      <c r="L53" s="50">
        <v>20</v>
      </c>
      <c r="M53" s="50">
        <v>2243</v>
      </c>
    </row>
    <row r="54" spans="1:13" s="34" customFormat="1" ht="14.5">
      <c r="A54" s="38">
        <v>46</v>
      </c>
      <c r="B54" s="678"/>
      <c r="C54" s="678"/>
      <c r="D54" s="42" t="s">
        <v>2437</v>
      </c>
      <c r="E54" s="50">
        <v>178</v>
      </c>
      <c r="F54" s="50">
        <v>3245</v>
      </c>
      <c r="G54" s="50">
        <v>54</v>
      </c>
      <c r="H54" s="50">
        <v>731</v>
      </c>
      <c r="I54" s="50">
        <v>79</v>
      </c>
      <c r="J54" s="50">
        <v>1146</v>
      </c>
      <c r="K54" s="50">
        <v>0</v>
      </c>
      <c r="L54" s="50">
        <v>13</v>
      </c>
      <c r="M54" s="50">
        <v>2254</v>
      </c>
    </row>
    <row r="55" spans="1:13" s="34" customFormat="1" ht="14.5">
      <c r="A55" s="38">
        <v>47</v>
      </c>
      <c r="B55" s="677"/>
      <c r="C55" s="677"/>
      <c r="D55" s="42" t="s">
        <v>2438</v>
      </c>
      <c r="E55" s="50">
        <v>152</v>
      </c>
      <c r="F55" s="50">
        <v>3111</v>
      </c>
      <c r="G55" s="50">
        <v>46</v>
      </c>
      <c r="H55" s="50">
        <v>688</v>
      </c>
      <c r="I55" s="50">
        <v>65</v>
      </c>
      <c r="J55" s="50">
        <v>1144</v>
      </c>
      <c r="K55" s="50">
        <v>0</v>
      </c>
      <c r="L55" s="50">
        <v>26</v>
      </c>
      <c r="M55" s="50">
        <v>2013</v>
      </c>
    </row>
    <row r="56" spans="1:13" s="34" customFormat="1" ht="23.25" customHeight="1">
      <c r="A56" s="38">
        <v>48</v>
      </c>
      <c r="B56" s="676" t="s">
        <v>1095</v>
      </c>
      <c r="C56" s="676" t="s">
        <v>2706</v>
      </c>
      <c r="D56" s="42" t="s">
        <v>3073</v>
      </c>
      <c r="E56" s="50">
        <v>140</v>
      </c>
      <c r="F56" s="50">
        <v>2004</v>
      </c>
      <c r="G56" s="50">
        <v>38</v>
      </c>
      <c r="H56" s="50">
        <v>282</v>
      </c>
      <c r="I56" s="50">
        <v>59</v>
      </c>
      <c r="J56" s="50">
        <v>865</v>
      </c>
      <c r="K56" s="50">
        <v>0</v>
      </c>
      <c r="L56" s="50">
        <v>23</v>
      </c>
      <c r="M56" s="50">
        <v>1732</v>
      </c>
    </row>
    <row r="57" spans="1:13" s="34" customFormat="1" ht="15" customHeight="1">
      <c r="A57" s="38">
        <v>49</v>
      </c>
      <c r="B57" s="679"/>
      <c r="C57" s="679"/>
      <c r="D57" s="42" t="s">
        <v>2439</v>
      </c>
      <c r="E57" s="50"/>
      <c r="F57" s="50"/>
      <c r="G57" s="50"/>
      <c r="H57" s="50"/>
      <c r="I57" s="50"/>
      <c r="J57" s="50"/>
      <c r="K57" s="50"/>
      <c r="L57" s="50"/>
      <c r="M57" s="50"/>
    </row>
    <row r="58" spans="1:13" s="34" customFormat="1" ht="14.5">
      <c r="A58" s="38">
        <v>50</v>
      </c>
      <c r="B58" s="679"/>
      <c r="C58" s="679"/>
      <c r="D58" s="42" t="s">
        <v>2440</v>
      </c>
      <c r="E58" s="50">
        <v>152</v>
      </c>
      <c r="F58" s="50">
        <v>2877</v>
      </c>
      <c r="G58" s="50">
        <v>38</v>
      </c>
      <c r="H58" s="50">
        <v>621</v>
      </c>
      <c r="I58" s="50">
        <v>71</v>
      </c>
      <c r="J58" s="50">
        <v>1045</v>
      </c>
      <c r="K58" s="50">
        <v>0</v>
      </c>
      <c r="L58" s="50">
        <v>34</v>
      </c>
      <c r="M58" s="50">
        <v>2440</v>
      </c>
    </row>
    <row r="59" spans="1:13" s="34" customFormat="1" ht="14.5">
      <c r="A59" s="20">
        <v>51</v>
      </c>
      <c r="B59" s="679"/>
      <c r="C59" s="679"/>
      <c r="D59" s="42" t="s">
        <v>2441</v>
      </c>
      <c r="E59" s="50">
        <v>167</v>
      </c>
      <c r="F59" s="50">
        <v>2867</v>
      </c>
      <c r="G59" s="50">
        <v>41</v>
      </c>
      <c r="H59" s="50">
        <v>411</v>
      </c>
      <c r="I59" s="50">
        <v>77</v>
      </c>
      <c r="J59" s="50">
        <v>1252</v>
      </c>
      <c r="K59" s="50">
        <v>0</v>
      </c>
      <c r="L59" s="50">
        <v>34</v>
      </c>
      <c r="M59" s="50">
        <v>2599</v>
      </c>
    </row>
    <row r="60" spans="1:13" s="34" customFormat="1" ht="14.5">
      <c r="A60" s="20">
        <v>52</v>
      </c>
      <c r="B60" s="679"/>
      <c r="C60" s="679"/>
      <c r="D60" s="42" t="s">
        <v>2442</v>
      </c>
      <c r="E60" s="50">
        <v>180</v>
      </c>
      <c r="F60" s="50">
        <v>3070</v>
      </c>
      <c r="G60" s="50">
        <v>57</v>
      </c>
      <c r="H60" s="50">
        <v>761</v>
      </c>
      <c r="I60" s="50">
        <v>36</v>
      </c>
      <c r="J60" s="50">
        <v>553</v>
      </c>
      <c r="K60" s="50">
        <v>0</v>
      </c>
      <c r="L60" s="50">
        <v>42</v>
      </c>
      <c r="M60" s="50">
        <v>2554</v>
      </c>
    </row>
    <row r="61" spans="1:13" s="34" customFormat="1" ht="14.5">
      <c r="A61" s="20">
        <v>53</v>
      </c>
      <c r="B61" s="680"/>
      <c r="C61" s="680"/>
      <c r="D61" s="42" t="s">
        <v>2872</v>
      </c>
      <c r="E61" s="50">
        <v>225</v>
      </c>
      <c r="F61" s="50">
        <v>3186</v>
      </c>
      <c r="G61" s="50">
        <v>57</v>
      </c>
      <c r="H61" s="50">
        <v>478</v>
      </c>
      <c r="I61" s="50">
        <v>112</v>
      </c>
      <c r="J61" s="50">
        <v>1648</v>
      </c>
      <c r="K61" s="50">
        <v>0</v>
      </c>
      <c r="L61" s="50">
        <v>40</v>
      </c>
      <c r="M61" s="50">
        <v>1752</v>
      </c>
    </row>
    <row r="62" spans="1:13" s="34" customFormat="1" ht="14.5">
      <c r="A62" s="20">
        <v>54</v>
      </c>
      <c r="B62" s="676" t="s">
        <v>481</v>
      </c>
      <c r="C62" s="676" t="s">
        <v>2707</v>
      </c>
      <c r="D62" s="42" t="s">
        <v>2443</v>
      </c>
      <c r="E62" s="50">
        <v>150</v>
      </c>
      <c r="F62" s="50">
        <v>2481</v>
      </c>
      <c r="G62" s="50">
        <v>41</v>
      </c>
      <c r="H62" s="50">
        <v>302</v>
      </c>
      <c r="I62" s="50">
        <v>24</v>
      </c>
      <c r="J62" s="50">
        <v>466</v>
      </c>
      <c r="K62" s="50">
        <v>1</v>
      </c>
      <c r="L62" s="50">
        <v>143</v>
      </c>
      <c r="M62" s="50">
        <v>1524</v>
      </c>
    </row>
    <row r="63" spans="1:13" s="34" customFormat="1" ht="14.5">
      <c r="A63" s="20">
        <v>55</v>
      </c>
      <c r="B63" s="678"/>
      <c r="C63" s="678"/>
      <c r="D63" s="42" t="s">
        <v>2444</v>
      </c>
      <c r="E63" s="50">
        <v>153</v>
      </c>
      <c r="F63" s="50">
        <v>3045</v>
      </c>
      <c r="G63" s="50">
        <v>35</v>
      </c>
      <c r="H63" s="50">
        <v>428</v>
      </c>
      <c r="I63" s="50">
        <v>81</v>
      </c>
      <c r="J63" s="50">
        <v>1207</v>
      </c>
      <c r="K63" s="50">
        <v>0</v>
      </c>
      <c r="L63" s="50">
        <v>16</v>
      </c>
      <c r="M63" s="50">
        <v>2031</v>
      </c>
    </row>
    <row r="64" spans="1:13" s="34" customFormat="1" ht="14.5">
      <c r="A64" s="20">
        <v>56</v>
      </c>
      <c r="B64" s="678"/>
      <c r="C64" s="678"/>
      <c r="D64" s="42" t="s">
        <v>2445</v>
      </c>
      <c r="E64" s="50">
        <v>153</v>
      </c>
      <c r="F64" s="50">
        <v>3137</v>
      </c>
      <c r="G64" s="50">
        <v>50</v>
      </c>
      <c r="H64" s="50">
        <v>395</v>
      </c>
      <c r="I64" s="50">
        <v>58</v>
      </c>
      <c r="J64" s="50">
        <v>1213</v>
      </c>
      <c r="K64" s="50">
        <v>0</v>
      </c>
      <c r="L64" s="50">
        <v>22</v>
      </c>
      <c r="M64" s="50">
        <v>2177</v>
      </c>
    </row>
    <row r="65" spans="1:13" s="34" customFormat="1" ht="14.5">
      <c r="A65" s="20">
        <v>57</v>
      </c>
      <c r="B65" s="677"/>
      <c r="C65" s="677"/>
      <c r="D65" s="42" t="s">
        <v>2446</v>
      </c>
      <c r="E65" s="50">
        <v>137</v>
      </c>
      <c r="F65" s="50">
        <v>2944</v>
      </c>
      <c r="G65" s="50">
        <v>26</v>
      </c>
      <c r="H65" s="50">
        <v>297</v>
      </c>
      <c r="I65" s="50">
        <v>82</v>
      </c>
      <c r="J65" s="50">
        <v>1514</v>
      </c>
      <c r="K65" s="50">
        <v>0</v>
      </c>
      <c r="L65" s="50">
        <v>26</v>
      </c>
      <c r="M65" s="50">
        <v>1745</v>
      </c>
    </row>
    <row r="66" spans="1:13" s="34" customFormat="1" ht="25">
      <c r="A66" s="20">
        <v>58</v>
      </c>
      <c r="B66" s="35" t="s">
        <v>482</v>
      </c>
      <c r="C66" s="35" t="s">
        <v>2873</v>
      </c>
      <c r="D66" s="42" t="s">
        <v>2447</v>
      </c>
      <c r="E66" s="50">
        <v>199</v>
      </c>
      <c r="F66" s="50">
        <v>3121</v>
      </c>
      <c r="G66" s="50">
        <v>45</v>
      </c>
      <c r="H66" s="50">
        <v>367</v>
      </c>
      <c r="I66" s="50">
        <v>101</v>
      </c>
      <c r="J66" s="50">
        <v>1269</v>
      </c>
      <c r="K66" s="50">
        <v>0</v>
      </c>
      <c r="L66" s="50">
        <v>41</v>
      </c>
      <c r="M66" s="50">
        <v>1984</v>
      </c>
    </row>
    <row r="67" spans="1:13" s="34" customFormat="1" ht="14.5">
      <c r="A67" s="20">
        <v>59</v>
      </c>
      <c r="B67" s="676" t="s">
        <v>483</v>
      </c>
      <c r="C67" s="676" t="s">
        <v>2708</v>
      </c>
      <c r="D67" s="42" t="s">
        <v>2448</v>
      </c>
      <c r="E67" s="50">
        <v>139</v>
      </c>
      <c r="F67" s="50">
        <v>2311</v>
      </c>
      <c r="G67" s="50">
        <v>34</v>
      </c>
      <c r="H67" s="50">
        <v>455</v>
      </c>
      <c r="I67" s="50">
        <v>25</v>
      </c>
      <c r="J67" s="50">
        <v>387</v>
      </c>
      <c r="K67" s="50">
        <v>0</v>
      </c>
      <c r="L67" s="50">
        <v>127</v>
      </c>
      <c r="M67" s="50">
        <v>1757</v>
      </c>
    </row>
    <row r="68" spans="1:13" s="34" customFormat="1" ht="14.5">
      <c r="A68" s="20">
        <v>60</v>
      </c>
      <c r="B68" s="678"/>
      <c r="C68" s="678"/>
      <c r="D68" s="42" t="s">
        <v>2449</v>
      </c>
      <c r="E68" s="50">
        <v>157</v>
      </c>
      <c r="F68" s="50">
        <v>2776</v>
      </c>
      <c r="G68" s="50">
        <v>63</v>
      </c>
      <c r="H68" s="50">
        <v>686</v>
      </c>
      <c r="I68" s="50">
        <v>52</v>
      </c>
      <c r="J68" s="50">
        <v>942</v>
      </c>
      <c r="K68" s="50">
        <v>0</v>
      </c>
      <c r="L68" s="50">
        <v>22</v>
      </c>
      <c r="M68" s="50">
        <v>2354</v>
      </c>
    </row>
    <row r="69" spans="1:13" s="34" customFormat="1" ht="14.5">
      <c r="A69" s="20">
        <v>61</v>
      </c>
      <c r="B69" s="678"/>
      <c r="C69" s="678"/>
      <c r="D69" s="42" t="s">
        <v>2450</v>
      </c>
      <c r="E69" s="50">
        <v>139</v>
      </c>
      <c r="F69" s="50">
        <v>2967</v>
      </c>
      <c r="G69" s="50">
        <v>50</v>
      </c>
      <c r="H69" s="50">
        <v>583</v>
      </c>
      <c r="I69" s="50">
        <v>66</v>
      </c>
      <c r="J69" s="50">
        <v>1125</v>
      </c>
      <c r="K69" s="50">
        <v>0</v>
      </c>
      <c r="L69" s="50">
        <v>13</v>
      </c>
      <c r="M69" s="50">
        <v>2228</v>
      </c>
    </row>
    <row r="70" spans="1:13" s="34" customFormat="1" ht="14.5">
      <c r="A70" s="20">
        <v>62</v>
      </c>
      <c r="B70" s="677"/>
      <c r="C70" s="677"/>
      <c r="D70" s="42" t="s">
        <v>2451</v>
      </c>
      <c r="E70" s="50">
        <v>131</v>
      </c>
      <c r="F70" s="50">
        <v>2869</v>
      </c>
      <c r="G70" s="50">
        <v>41</v>
      </c>
      <c r="H70" s="50">
        <v>621</v>
      </c>
      <c r="I70" s="50">
        <v>47</v>
      </c>
      <c r="J70" s="50">
        <v>796</v>
      </c>
      <c r="K70" s="50">
        <v>0</v>
      </c>
      <c r="L70" s="50">
        <v>20</v>
      </c>
      <c r="M70" s="50">
        <v>2215</v>
      </c>
    </row>
    <row r="71" spans="1:13" s="34" customFormat="1" ht="14.5">
      <c r="A71" s="20">
        <v>63</v>
      </c>
      <c r="B71" s="676" t="s">
        <v>485</v>
      </c>
      <c r="C71" s="676" t="s">
        <v>2874</v>
      </c>
      <c r="D71" s="42" t="s">
        <v>2452</v>
      </c>
      <c r="E71" s="50">
        <v>118</v>
      </c>
      <c r="F71" s="50">
        <v>2974</v>
      </c>
      <c r="G71" s="50">
        <v>42</v>
      </c>
      <c r="H71" s="50">
        <v>566</v>
      </c>
      <c r="I71" s="50">
        <v>34</v>
      </c>
      <c r="J71" s="50">
        <v>718</v>
      </c>
      <c r="K71" s="50">
        <v>0</v>
      </c>
      <c r="L71" s="50">
        <v>50</v>
      </c>
      <c r="M71" s="50">
        <v>2337</v>
      </c>
    </row>
    <row r="72" spans="1:13" s="34" customFormat="1" ht="14.5">
      <c r="A72" s="20">
        <v>64</v>
      </c>
      <c r="B72" s="678"/>
      <c r="C72" s="678"/>
      <c r="D72" s="42" t="s">
        <v>2453</v>
      </c>
      <c r="E72" s="50">
        <v>142</v>
      </c>
      <c r="F72" s="50">
        <v>2982</v>
      </c>
      <c r="G72" s="50">
        <v>42</v>
      </c>
      <c r="H72" s="50">
        <v>651</v>
      </c>
      <c r="I72" s="50">
        <v>47</v>
      </c>
      <c r="J72" s="50">
        <v>650</v>
      </c>
      <c r="K72" s="50">
        <v>0</v>
      </c>
      <c r="L72" s="50">
        <v>33</v>
      </c>
      <c r="M72" s="50">
        <v>2126</v>
      </c>
    </row>
    <row r="73" spans="1:13" s="34" customFormat="1" ht="14.5">
      <c r="A73" s="20">
        <v>65</v>
      </c>
      <c r="B73" s="677"/>
      <c r="C73" s="677"/>
      <c r="D73" s="42" t="s">
        <v>2454</v>
      </c>
      <c r="E73" s="50">
        <v>123</v>
      </c>
      <c r="F73" s="50">
        <v>2902</v>
      </c>
      <c r="G73" s="50">
        <v>42</v>
      </c>
      <c r="H73" s="50">
        <v>583</v>
      </c>
      <c r="I73" s="50">
        <v>24</v>
      </c>
      <c r="J73" s="50">
        <v>368</v>
      </c>
      <c r="K73" s="50">
        <v>0</v>
      </c>
      <c r="L73" s="50">
        <v>30</v>
      </c>
      <c r="M73" s="50">
        <v>2197</v>
      </c>
    </row>
    <row r="74" spans="1:13" s="34" customFormat="1" ht="48" customHeight="1">
      <c r="A74" s="20">
        <v>66</v>
      </c>
      <c r="B74" s="35" t="s">
        <v>29</v>
      </c>
      <c r="C74" s="35" t="s">
        <v>2709</v>
      </c>
      <c r="D74" s="42" t="s">
        <v>2581</v>
      </c>
      <c r="E74" s="50">
        <v>113</v>
      </c>
      <c r="F74" s="50">
        <v>1968</v>
      </c>
      <c r="G74" s="50">
        <v>38</v>
      </c>
      <c r="H74" s="50">
        <v>279</v>
      </c>
      <c r="I74" s="50">
        <v>55</v>
      </c>
      <c r="J74" s="50">
        <v>746</v>
      </c>
      <c r="K74" s="50">
        <v>0</v>
      </c>
      <c r="L74" s="50">
        <v>11</v>
      </c>
      <c r="M74" s="50">
        <v>1309</v>
      </c>
    </row>
    <row r="75" spans="1:13" s="34" customFormat="1" ht="14.5">
      <c r="A75" s="20">
        <v>67</v>
      </c>
      <c r="B75" s="676" t="s">
        <v>2732</v>
      </c>
      <c r="C75" s="676" t="s">
        <v>2710</v>
      </c>
      <c r="D75" s="42" t="s">
        <v>2455</v>
      </c>
      <c r="E75" s="50">
        <v>217</v>
      </c>
      <c r="F75" s="50">
        <v>2790</v>
      </c>
      <c r="G75" s="50">
        <v>70</v>
      </c>
      <c r="H75" s="50">
        <v>498</v>
      </c>
      <c r="I75" s="50">
        <v>46</v>
      </c>
      <c r="J75" s="50">
        <v>403</v>
      </c>
      <c r="K75" s="50">
        <v>3</v>
      </c>
      <c r="L75" s="50">
        <v>204</v>
      </c>
      <c r="M75" s="50">
        <v>2102</v>
      </c>
    </row>
    <row r="76" spans="1:13" s="34" customFormat="1" ht="14.5">
      <c r="A76" s="20">
        <v>68</v>
      </c>
      <c r="B76" s="678"/>
      <c r="C76" s="678"/>
      <c r="D76" s="42" t="s">
        <v>2456</v>
      </c>
      <c r="E76" s="50">
        <v>221</v>
      </c>
      <c r="F76" s="50">
        <v>3149</v>
      </c>
      <c r="G76" s="50">
        <v>58</v>
      </c>
      <c r="H76" s="50">
        <v>506</v>
      </c>
      <c r="I76" s="50">
        <v>122</v>
      </c>
      <c r="J76" s="50">
        <v>1475</v>
      </c>
      <c r="K76" s="50">
        <v>0</v>
      </c>
      <c r="L76" s="50">
        <v>21</v>
      </c>
      <c r="M76" s="50">
        <v>2198</v>
      </c>
    </row>
    <row r="77" spans="1:13" s="34" customFormat="1" ht="14.5">
      <c r="A77" s="20">
        <v>69</v>
      </c>
      <c r="B77" s="678"/>
      <c r="C77" s="678"/>
      <c r="D77" s="42" t="s">
        <v>2457</v>
      </c>
      <c r="E77" s="50">
        <v>211</v>
      </c>
      <c r="F77" s="50">
        <v>3329</v>
      </c>
      <c r="G77" s="50">
        <v>74</v>
      </c>
      <c r="H77" s="50">
        <v>619</v>
      </c>
      <c r="I77" s="50">
        <v>46</v>
      </c>
      <c r="J77" s="50">
        <v>532</v>
      </c>
      <c r="K77" s="50">
        <v>0</v>
      </c>
      <c r="L77" s="50">
        <v>27</v>
      </c>
      <c r="M77" s="50">
        <v>2471</v>
      </c>
    </row>
    <row r="78" spans="1:13" s="34" customFormat="1" ht="14.5">
      <c r="A78" s="20">
        <v>70</v>
      </c>
      <c r="B78" s="677"/>
      <c r="C78" s="677"/>
      <c r="D78" s="42" t="s">
        <v>2458</v>
      </c>
      <c r="E78" s="50">
        <v>195</v>
      </c>
      <c r="F78" s="50">
        <v>3097</v>
      </c>
      <c r="G78" s="50">
        <v>66</v>
      </c>
      <c r="H78" s="50">
        <v>593</v>
      </c>
      <c r="I78" s="50">
        <v>49</v>
      </c>
      <c r="J78" s="50">
        <v>676</v>
      </c>
      <c r="K78" s="50">
        <v>0</v>
      </c>
      <c r="L78" s="50">
        <v>24</v>
      </c>
      <c r="M78" s="50">
        <v>2399</v>
      </c>
    </row>
    <row r="79" spans="1:13" s="34" customFormat="1" ht="25">
      <c r="A79" s="20">
        <v>71</v>
      </c>
      <c r="B79" s="35" t="s">
        <v>2754</v>
      </c>
      <c r="C79" s="35" t="s">
        <v>2753</v>
      </c>
      <c r="D79" s="42" t="s">
        <v>2875</v>
      </c>
      <c r="E79" s="50">
        <v>88</v>
      </c>
      <c r="F79" s="50">
        <v>854</v>
      </c>
      <c r="G79" s="50">
        <v>18</v>
      </c>
      <c r="H79" s="50">
        <v>157</v>
      </c>
      <c r="I79" s="50">
        <v>30</v>
      </c>
      <c r="J79" s="50">
        <v>413</v>
      </c>
      <c r="K79" s="50">
        <v>0</v>
      </c>
      <c r="L79" s="50">
        <v>18</v>
      </c>
      <c r="M79" s="50">
        <v>635</v>
      </c>
    </row>
    <row r="80" spans="1:13" s="34" customFormat="1" ht="14.5">
      <c r="A80" s="267"/>
      <c r="B80" s="676" t="s">
        <v>1081</v>
      </c>
      <c r="C80" s="676" t="s">
        <v>2711</v>
      </c>
      <c r="D80" s="42" t="s">
        <v>2459</v>
      </c>
      <c r="E80" s="50">
        <v>95</v>
      </c>
      <c r="F80" s="50">
        <v>1109</v>
      </c>
      <c r="G80" s="50">
        <v>47</v>
      </c>
      <c r="H80" s="50">
        <v>272</v>
      </c>
      <c r="I80" s="50">
        <v>5</v>
      </c>
      <c r="J80" s="50">
        <v>120</v>
      </c>
      <c r="K80" s="50">
        <v>0</v>
      </c>
      <c r="L80" s="50">
        <v>61</v>
      </c>
      <c r="M80" s="50">
        <v>794</v>
      </c>
    </row>
    <row r="81" spans="1:14" s="34" customFormat="1" ht="14.5">
      <c r="A81" s="267">
        <v>72</v>
      </c>
      <c r="B81" s="678"/>
      <c r="C81" s="678"/>
      <c r="D81" s="42" t="s">
        <v>2460</v>
      </c>
      <c r="E81" s="50">
        <v>215</v>
      </c>
      <c r="F81" s="50">
        <v>2782</v>
      </c>
      <c r="G81" s="50">
        <v>60</v>
      </c>
      <c r="H81" s="50">
        <v>372</v>
      </c>
      <c r="I81" s="50">
        <v>86</v>
      </c>
      <c r="J81" s="50">
        <v>1215</v>
      </c>
      <c r="K81" s="50">
        <v>0</v>
      </c>
      <c r="L81" s="50">
        <v>28</v>
      </c>
      <c r="M81" s="50">
        <v>1746</v>
      </c>
    </row>
    <row r="82" spans="1:14" s="34" customFormat="1" ht="14.5">
      <c r="A82" s="267">
        <v>73</v>
      </c>
      <c r="B82" s="678"/>
      <c r="C82" s="678"/>
      <c r="D82" s="42" t="s">
        <v>2876</v>
      </c>
      <c r="E82" s="50">
        <v>135</v>
      </c>
      <c r="F82" s="50">
        <v>1489</v>
      </c>
      <c r="G82" s="50">
        <v>23</v>
      </c>
      <c r="H82" s="50">
        <v>324</v>
      </c>
      <c r="I82" s="50">
        <v>32</v>
      </c>
      <c r="J82" s="50">
        <v>424</v>
      </c>
      <c r="K82" s="50">
        <v>0</v>
      </c>
      <c r="L82" s="50">
        <v>13</v>
      </c>
      <c r="M82" s="50">
        <v>678</v>
      </c>
    </row>
    <row r="83" spans="1:14" s="34" customFormat="1" ht="45" customHeight="1">
      <c r="A83" s="267">
        <v>74</v>
      </c>
      <c r="B83" s="696"/>
      <c r="C83" s="708"/>
      <c r="D83" s="268" t="s">
        <v>3153</v>
      </c>
      <c r="E83" s="269">
        <v>24</v>
      </c>
      <c r="F83" s="269">
        <v>303</v>
      </c>
      <c r="G83" s="269">
        <v>9</v>
      </c>
      <c r="H83" s="269">
        <v>64</v>
      </c>
      <c r="I83" s="269">
        <v>12</v>
      </c>
      <c r="J83" s="269">
        <v>123</v>
      </c>
      <c r="K83" s="269">
        <v>0</v>
      </c>
      <c r="L83" s="269">
        <v>4</v>
      </c>
      <c r="M83" s="269">
        <v>198</v>
      </c>
    </row>
    <row r="84" spans="1:14" s="34" customFormat="1" ht="14.5">
      <c r="A84" s="34">
        <v>75</v>
      </c>
      <c r="B84" s="676" t="s">
        <v>489</v>
      </c>
      <c r="C84" s="676" t="s">
        <v>2701</v>
      </c>
      <c r="D84" s="42" t="s">
        <v>2461</v>
      </c>
      <c r="E84" s="50">
        <v>188</v>
      </c>
      <c r="F84" s="50">
        <v>2237</v>
      </c>
      <c r="G84" s="50">
        <v>34</v>
      </c>
      <c r="H84" s="50">
        <v>371</v>
      </c>
      <c r="I84" s="50">
        <v>40</v>
      </c>
      <c r="J84" s="50">
        <v>304</v>
      </c>
      <c r="K84" s="50">
        <v>1</v>
      </c>
      <c r="L84" s="50">
        <v>93</v>
      </c>
      <c r="M84" s="50">
        <v>1517</v>
      </c>
    </row>
    <row r="85" spans="1:14" s="34" customFormat="1" ht="14.5">
      <c r="A85" s="34">
        <v>76</v>
      </c>
      <c r="B85" s="678"/>
      <c r="C85" s="678"/>
      <c r="D85" s="42" t="s">
        <v>2462</v>
      </c>
      <c r="E85" s="50">
        <v>224</v>
      </c>
      <c r="F85" s="50">
        <v>3029</v>
      </c>
      <c r="G85" s="50">
        <v>60</v>
      </c>
      <c r="H85" s="50">
        <v>644</v>
      </c>
      <c r="I85" s="50">
        <v>88</v>
      </c>
      <c r="J85" s="50">
        <v>948</v>
      </c>
      <c r="K85" s="50">
        <v>0</v>
      </c>
      <c r="L85" s="50">
        <v>16</v>
      </c>
      <c r="M85" s="50">
        <v>2149</v>
      </c>
    </row>
    <row r="86" spans="1:14" s="34" customFormat="1" ht="14.5">
      <c r="A86" s="34">
        <v>77</v>
      </c>
      <c r="B86" s="677"/>
      <c r="C86" s="677"/>
      <c r="D86" s="42" t="s">
        <v>2877</v>
      </c>
      <c r="E86" s="50">
        <v>104</v>
      </c>
      <c r="F86" s="50">
        <v>1579</v>
      </c>
      <c r="G86" s="50">
        <v>42</v>
      </c>
      <c r="H86" s="50">
        <v>314</v>
      </c>
      <c r="I86" s="50">
        <v>33</v>
      </c>
      <c r="J86" s="50">
        <v>415</v>
      </c>
      <c r="K86" s="50">
        <v>0</v>
      </c>
      <c r="L86" s="50">
        <v>5</v>
      </c>
      <c r="M86" s="50">
        <v>960</v>
      </c>
    </row>
    <row r="87" spans="1:14" s="34" customFormat="1" ht="60.75" customHeight="1">
      <c r="A87" s="267">
        <v>78</v>
      </c>
      <c r="B87" s="72" t="s">
        <v>648</v>
      </c>
      <c r="C87" s="266" t="s">
        <v>3358</v>
      </c>
      <c r="D87" s="268" t="s">
        <v>3359</v>
      </c>
      <c r="E87" s="269">
        <v>0</v>
      </c>
      <c r="F87" s="269">
        <v>0</v>
      </c>
      <c r="G87" s="269">
        <v>39</v>
      </c>
      <c r="H87" s="269">
        <v>286</v>
      </c>
      <c r="I87" s="269">
        <v>14</v>
      </c>
      <c r="J87" s="269">
        <v>128</v>
      </c>
      <c r="K87" s="269">
        <v>0</v>
      </c>
      <c r="L87" s="269">
        <v>0</v>
      </c>
      <c r="M87" s="269">
        <v>0</v>
      </c>
    </row>
    <row r="88" spans="1:14" s="34" customFormat="1" ht="74.25" customHeight="1">
      <c r="A88" s="38">
        <v>79</v>
      </c>
      <c r="B88" s="72" t="s">
        <v>648</v>
      </c>
      <c r="C88" s="270" t="s">
        <v>3157</v>
      </c>
      <c r="D88" s="42" t="s">
        <v>3075</v>
      </c>
      <c r="E88" s="50">
        <v>39</v>
      </c>
      <c r="F88" s="50">
        <v>441</v>
      </c>
      <c r="G88" s="50">
        <v>56</v>
      </c>
      <c r="H88" s="50">
        <v>410</v>
      </c>
      <c r="I88" s="50">
        <v>4</v>
      </c>
      <c r="J88" s="50">
        <v>69</v>
      </c>
      <c r="K88" s="50">
        <v>0</v>
      </c>
      <c r="L88" s="50">
        <v>7</v>
      </c>
      <c r="M88" s="50">
        <v>312</v>
      </c>
    </row>
    <row r="89" spans="1:14" s="34" customFormat="1" ht="51" customHeight="1">
      <c r="A89" s="38">
        <v>80</v>
      </c>
      <c r="B89" s="72" t="s">
        <v>649</v>
      </c>
      <c r="C89" s="270" t="s">
        <v>3111</v>
      </c>
      <c r="D89" s="42" t="s">
        <v>3076</v>
      </c>
      <c r="E89" s="50">
        <v>16</v>
      </c>
      <c r="F89" s="50">
        <v>300</v>
      </c>
      <c r="G89" s="50">
        <v>25</v>
      </c>
      <c r="H89" s="50">
        <v>241</v>
      </c>
      <c r="I89" s="50">
        <v>3</v>
      </c>
      <c r="J89" s="50">
        <v>65</v>
      </c>
      <c r="K89" s="50">
        <v>0</v>
      </c>
      <c r="L89" s="50">
        <v>12</v>
      </c>
      <c r="M89" s="50">
        <v>174</v>
      </c>
    </row>
    <row r="90" spans="1:14" s="34" customFormat="1" ht="34.5" customHeight="1">
      <c r="A90" s="38">
        <v>81</v>
      </c>
      <c r="B90" s="72" t="s">
        <v>1563</v>
      </c>
      <c r="C90" s="270" t="s">
        <v>3112</v>
      </c>
      <c r="D90" s="42" t="s">
        <v>3077</v>
      </c>
      <c r="E90" s="50">
        <v>21</v>
      </c>
      <c r="F90" s="50">
        <v>274</v>
      </c>
      <c r="G90" s="50">
        <v>31</v>
      </c>
      <c r="H90" s="50">
        <v>270</v>
      </c>
      <c r="I90" s="50">
        <v>2</v>
      </c>
      <c r="J90" s="50">
        <v>56</v>
      </c>
      <c r="K90" s="50">
        <v>0</v>
      </c>
      <c r="L90" s="50">
        <v>6</v>
      </c>
      <c r="M90" s="50">
        <v>182</v>
      </c>
    </row>
    <row r="91" spans="1:14" s="34" customFormat="1" ht="53.25" customHeight="1">
      <c r="A91" s="38">
        <v>82</v>
      </c>
      <c r="B91" s="72" t="s">
        <v>1743</v>
      </c>
      <c r="C91" s="270" t="s">
        <v>3113</v>
      </c>
      <c r="D91" s="42" t="s">
        <v>3078</v>
      </c>
      <c r="E91" s="50">
        <v>20</v>
      </c>
      <c r="F91" s="50">
        <v>221</v>
      </c>
      <c r="G91" s="50">
        <v>25</v>
      </c>
      <c r="H91" s="50">
        <v>240</v>
      </c>
      <c r="I91" s="50">
        <v>1</v>
      </c>
      <c r="J91" s="50">
        <v>60</v>
      </c>
      <c r="K91" s="50">
        <v>0</v>
      </c>
      <c r="L91" s="50">
        <v>5</v>
      </c>
      <c r="M91" s="50">
        <v>135</v>
      </c>
    </row>
    <row r="92" spans="1:14" s="34" customFormat="1" ht="78.75" customHeight="1">
      <c r="A92" s="38">
        <v>83</v>
      </c>
      <c r="B92" s="255" t="s">
        <v>3360</v>
      </c>
      <c r="C92" s="270" t="s">
        <v>3157</v>
      </c>
      <c r="D92" s="42" t="s">
        <v>3142</v>
      </c>
      <c r="E92" s="50">
        <v>10</v>
      </c>
      <c r="F92" s="50">
        <v>100</v>
      </c>
      <c r="G92" s="50">
        <v>17</v>
      </c>
      <c r="H92" s="50">
        <v>105</v>
      </c>
      <c r="I92" s="50">
        <v>4</v>
      </c>
      <c r="J92" s="50">
        <v>18</v>
      </c>
      <c r="K92" s="50">
        <v>0</v>
      </c>
      <c r="L92" s="50">
        <v>0</v>
      </c>
      <c r="M92" s="50">
        <v>62</v>
      </c>
    </row>
    <row r="93" spans="1:14" s="34" customFormat="1" ht="55.5" customHeight="1" thickBot="1">
      <c r="A93" s="38">
        <v>84</v>
      </c>
      <c r="B93" s="255" t="s">
        <v>3146</v>
      </c>
      <c r="C93" s="271" t="s">
        <v>3159</v>
      </c>
      <c r="D93" s="42" t="s">
        <v>3147</v>
      </c>
      <c r="E93" s="50">
        <v>3</v>
      </c>
      <c r="F93" s="50">
        <v>151</v>
      </c>
      <c r="G93" s="50">
        <v>10</v>
      </c>
      <c r="H93" s="50">
        <v>81</v>
      </c>
      <c r="I93" s="50">
        <v>1</v>
      </c>
      <c r="J93" s="50">
        <v>30</v>
      </c>
      <c r="K93" s="50">
        <v>0</v>
      </c>
      <c r="L93" s="50">
        <v>5</v>
      </c>
      <c r="M93" s="50">
        <v>77</v>
      </c>
    </row>
    <row r="94" spans="1:14" s="34" customFormat="1" ht="12.75" customHeight="1">
      <c r="A94" s="701" t="s">
        <v>3105</v>
      </c>
      <c r="B94" s="702"/>
      <c r="C94" s="702"/>
      <c r="D94" s="702"/>
      <c r="E94" s="702"/>
      <c r="F94" s="702"/>
      <c r="G94" s="702"/>
      <c r="H94" s="702"/>
      <c r="I94" s="702"/>
      <c r="J94" s="702"/>
      <c r="K94" s="702"/>
      <c r="L94" s="702"/>
      <c r="M94" s="703"/>
    </row>
    <row r="95" spans="1:14" s="34" customFormat="1" ht="30.75" customHeight="1">
      <c r="A95" s="38">
        <v>87</v>
      </c>
      <c r="B95" s="676" t="s">
        <v>218</v>
      </c>
      <c r="C95" s="676" t="s">
        <v>2698</v>
      </c>
      <c r="D95" s="42" t="s">
        <v>2485</v>
      </c>
      <c r="E95" s="50">
        <v>93</v>
      </c>
      <c r="F95" s="50">
        <v>1694</v>
      </c>
      <c r="G95" s="50">
        <v>23</v>
      </c>
      <c r="H95" s="50">
        <v>194</v>
      </c>
      <c r="I95" s="50">
        <v>55</v>
      </c>
      <c r="J95" s="50">
        <v>801</v>
      </c>
      <c r="K95" s="50">
        <v>0</v>
      </c>
      <c r="L95" s="50">
        <v>148</v>
      </c>
      <c r="M95" s="50">
        <v>1604</v>
      </c>
      <c r="N95" s="265"/>
    </row>
    <row r="96" spans="1:14" s="34" customFormat="1" ht="30.75" customHeight="1">
      <c r="A96" s="38">
        <v>88</v>
      </c>
      <c r="B96" s="677"/>
      <c r="C96" s="677"/>
      <c r="D96" s="42" t="s">
        <v>2486</v>
      </c>
      <c r="E96" s="50">
        <v>75</v>
      </c>
      <c r="F96" s="50">
        <v>1567</v>
      </c>
      <c r="G96" s="50">
        <v>30</v>
      </c>
      <c r="H96" s="50">
        <v>378</v>
      </c>
      <c r="I96" s="50">
        <v>26</v>
      </c>
      <c r="J96" s="50">
        <v>344</v>
      </c>
      <c r="K96" s="50">
        <v>0</v>
      </c>
      <c r="L96" s="50">
        <v>17</v>
      </c>
      <c r="M96" s="50">
        <v>1264</v>
      </c>
      <c r="N96" s="265"/>
    </row>
    <row r="97" spans="1:13" s="34" customFormat="1" ht="25.5" customHeight="1">
      <c r="A97" s="38">
        <v>89</v>
      </c>
      <c r="B97" s="676" t="s">
        <v>1098</v>
      </c>
      <c r="C97" s="676" t="s">
        <v>2700</v>
      </c>
      <c r="D97" s="704" t="s">
        <v>2878</v>
      </c>
      <c r="E97" s="706">
        <v>186</v>
      </c>
      <c r="F97" s="706">
        <v>2281</v>
      </c>
      <c r="G97" s="706">
        <v>75</v>
      </c>
      <c r="H97" s="706">
        <v>718</v>
      </c>
      <c r="I97" s="706">
        <v>46</v>
      </c>
      <c r="J97" s="706">
        <v>510</v>
      </c>
      <c r="K97" s="706">
        <v>1</v>
      </c>
      <c r="L97" s="706">
        <v>29</v>
      </c>
      <c r="M97" s="706">
        <v>1300</v>
      </c>
    </row>
    <row r="98" spans="1:13" s="34" customFormat="1" ht="25.5" customHeight="1">
      <c r="A98" s="38">
        <v>90</v>
      </c>
      <c r="B98" s="677"/>
      <c r="C98" s="677"/>
      <c r="D98" s="705"/>
      <c r="E98" s="707"/>
      <c r="F98" s="707"/>
      <c r="G98" s="707"/>
      <c r="H98" s="707"/>
      <c r="I98" s="707"/>
      <c r="J98" s="707"/>
      <c r="K98" s="707"/>
      <c r="L98" s="707"/>
      <c r="M98" s="707"/>
    </row>
    <row r="99" spans="1:13" s="36" customFormat="1" ht="27" customHeight="1">
      <c r="A99" s="38">
        <v>91</v>
      </c>
      <c r="B99" s="676" t="s">
        <v>31</v>
      </c>
      <c r="C99" s="676" t="s">
        <v>2699</v>
      </c>
      <c r="D99" s="42" t="s">
        <v>2487</v>
      </c>
      <c r="E99" s="50">
        <v>120</v>
      </c>
      <c r="F99" s="50">
        <v>1947</v>
      </c>
      <c r="G99" s="50">
        <v>59</v>
      </c>
      <c r="H99" s="50">
        <v>537</v>
      </c>
      <c r="I99" s="50">
        <v>56</v>
      </c>
      <c r="J99" s="50">
        <v>1020</v>
      </c>
      <c r="K99" s="50">
        <v>0</v>
      </c>
      <c r="L99" s="50">
        <v>40</v>
      </c>
      <c r="M99" s="50">
        <v>1800</v>
      </c>
    </row>
    <row r="100" spans="1:13" s="36" customFormat="1" ht="27" customHeight="1">
      <c r="A100" s="38">
        <v>92</v>
      </c>
      <c r="B100" s="677"/>
      <c r="C100" s="677"/>
      <c r="D100" s="42" t="s">
        <v>2488</v>
      </c>
      <c r="E100" s="50">
        <v>189</v>
      </c>
      <c r="F100" s="50">
        <v>2256</v>
      </c>
      <c r="G100" s="50">
        <v>58</v>
      </c>
      <c r="H100" s="50">
        <v>550</v>
      </c>
      <c r="I100" s="50">
        <v>39</v>
      </c>
      <c r="J100" s="50">
        <v>501</v>
      </c>
      <c r="K100" s="50">
        <v>0</v>
      </c>
      <c r="L100" s="50">
        <v>38</v>
      </c>
      <c r="M100" s="50">
        <v>1917</v>
      </c>
    </row>
    <row r="101" spans="1:13" s="36" customFormat="1" ht="51.75" customHeight="1">
      <c r="A101" s="38">
        <v>93</v>
      </c>
      <c r="B101" s="676" t="s">
        <v>146</v>
      </c>
      <c r="C101" s="676" t="s">
        <v>2680</v>
      </c>
      <c r="D101" s="42" t="s">
        <v>2463</v>
      </c>
      <c r="E101" s="50">
        <v>116</v>
      </c>
      <c r="F101" s="50">
        <v>1422</v>
      </c>
      <c r="G101" s="50">
        <v>28</v>
      </c>
      <c r="H101" s="50">
        <v>232</v>
      </c>
      <c r="I101" s="50">
        <v>18</v>
      </c>
      <c r="J101" s="50">
        <v>259</v>
      </c>
      <c r="K101" s="50">
        <v>2</v>
      </c>
      <c r="L101" s="50">
        <v>105</v>
      </c>
      <c r="M101" s="50">
        <v>1235</v>
      </c>
    </row>
    <row r="102" spans="1:13" s="36" customFormat="1" ht="51.75" customHeight="1">
      <c r="A102" s="38">
        <v>94</v>
      </c>
      <c r="B102" s="677"/>
      <c r="C102" s="677"/>
      <c r="D102" s="42" t="s">
        <v>2464</v>
      </c>
      <c r="E102" s="50">
        <v>78</v>
      </c>
      <c r="F102" s="50">
        <v>1199</v>
      </c>
      <c r="G102" s="50">
        <v>38</v>
      </c>
      <c r="H102" s="50">
        <v>536</v>
      </c>
      <c r="I102" s="50">
        <v>19</v>
      </c>
      <c r="J102" s="50">
        <v>399</v>
      </c>
      <c r="K102" s="50">
        <v>0</v>
      </c>
      <c r="L102" s="50">
        <v>7</v>
      </c>
      <c r="M102" s="50">
        <v>1510</v>
      </c>
    </row>
    <row r="103" spans="1:13" s="36" customFormat="1" ht="25">
      <c r="A103" s="38">
        <v>95</v>
      </c>
      <c r="B103" s="35" t="s">
        <v>2105</v>
      </c>
      <c r="C103" s="35" t="s">
        <v>2679</v>
      </c>
      <c r="D103" s="42" t="s">
        <v>2465</v>
      </c>
      <c r="E103" s="50">
        <v>78</v>
      </c>
      <c r="F103" s="50">
        <v>1184</v>
      </c>
      <c r="G103" s="50">
        <v>26</v>
      </c>
      <c r="H103" s="50">
        <v>199</v>
      </c>
      <c r="I103" s="50">
        <v>21</v>
      </c>
      <c r="J103" s="50">
        <v>187</v>
      </c>
      <c r="K103" s="50">
        <v>2</v>
      </c>
      <c r="L103" s="50">
        <v>30</v>
      </c>
      <c r="M103" s="50">
        <v>705</v>
      </c>
    </row>
    <row r="104" spans="1:13" s="36" customFormat="1" ht="25">
      <c r="A104" s="38">
        <v>96</v>
      </c>
      <c r="B104" s="35" t="s">
        <v>636</v>
      </c>
      <c r="C104" s="35" t="s">
        <v>2697</v>
      </c>
      <c r="D104" s="42" t="s">
        <v>2466</v>
      </c>
      <c r="E104" s="50">
        <v>79</v>
      </c>
      <c r="F104" s="50">
        <v>1298</v>
      </c>
      <c r="G104" s="50">
        <v>24</v>
      </c>
      <c r="H104" s="50">
        <v>275</v>
      </c>
      <c r="I104" s="50">
        <v>27</v>
      </c>
      <c r="J104" s="50">
        <v>404</v>
      </c>
      <c r="K104" s="50">
        <v>0</v>
      </c>
      <c r="L104" s="50">
        <v>28</v>
      </c>
      <c r="M104" s="50">
        <v>700</v>
      </c>
    </row>
    <row r="105" spans="1:13" s="36" customFormat="1" ht="50">
      <c r="A105" s="38">
        <v>97</v>
      </c>
      <c r="B105" s="35" t="s">
        <v>463</v>
      </c>
      <c r="C105" s="35" t="s">
        <v>2696</v>
      </c>
      <c r="D105" s="42" t="s">
        <v>2467</v>
      </c>
      <c r="E105" s="50">
        <v>86</v>
      </c>
      <c r="F105" s="50">
        <v>1268</v>
      </c>
      <c r="G105" s="50">
        <v>26</v>
      </c>
      <c r="H105" s="50">
        <v>284</v>
      </c>
      <c r="I105" s="50">
        <v>23</v>
      </c>
      <c r="J105" s="50">
        <v>332</v>
      </c>
      <c r="K105" s="50">
        <v>0</v>
      </c>
      <c r="L105" s="50">
        <v>27</v>
      </c>
      <c r="M105" s="50">
        <v>1027</v>
      </c>
    </row>
    <row r="106" spans="1:13" s="36" customFormat="1" ht="62.5">
      <c r="A106" s="38">
        <v>98</v>
      </c>
      <c r="B106" s="35" t="s">
        <v>2233</v>
      </c>
      <c r="C106" s="35" t="s">
        <v>2695</v>
      </c>
      <c r="D106" s="42" t="s">
        <v>2468</v>
      </c>
      <c r="E106" s="50">
        <v>82</v>
      </c>
      <c r="F106" s="50">
        <v>1264</v>
      </c>
      <c r="G106" s="50">
        <v>29</v>
      </c>
      <c r="H106" s="50">
        <v>304</v>
      </c>
      <c r="I106" s="50">
        <v>22</v>
      </c>
      <c r="J106" s="50">
        <v>286</v>
      </c>
      <c r="K106" s="50">
        <v>0</v>
      </c>
      <c r="L106" s="50">
        <v>50</v>
      </c>
      <c r="M106" s="50">
        <v>1025</v>
      </c>
    </row>
    <row r="107" spans="1:13" s="36" customFormat="1" ht="36.75" customHeight="1">
      <c r="A107" s="38">
        <v>99</v>
      </c>
      <c r="B107" s="676" t="s">
        <v>223</v>
      </c>
      <c r="C107" s="676" t="s">
        <v>2694</v>
      </c>
      <c r="D107" s="42" t="s">
        <v>2469</v>
      </c>
      <c r="E107" s="50">
        <v>102</v>
      </c>
      <c r="F107" s="50">
        <v>1257</v>
      </c>
      <c r="G107" s="50">
        <v>29</v>
      </c>
      <c r="H107" s="50">
        <v>155</v>
      </c>
      <c r="I107" s="50">
        <v>6</v>
      </c>
      <c r="J107" s="50">
        <v>69</v>
      </c>
      <c r="K107" s="50">
        <v>1</v>
      </c>
      <c r="L107" s="50">
        <v>80</v>
      </c>
      <c r="M107" s="50">
        <v>634</v>
      </c>
    </row>
    <row r="108" spans="1:13" s="36" customFormat="1" ht="36.75" customHeight="1">
      <c r="A108" s="38">
        <v>100</v>
      </c>
      <c r="B108" s="677"/>
      <c r="C108" s="677"/>
      <c r="D108" s="42" t="s">
        <v>2470</v>
      </c>
      <c r="E108" s="50">
        <v>99</v>
      </c>
      <c r="F108" s="50">
        <v>1675</v>
      </c>
      <c r="G108" s="50">
        <v>49</v>
      </c>
      <c r="H108" s="50">
        <v>680</v>
      </c>
      <c r="I108" s="50">
        <v>11</v>
      </c>
      <c r="J108" s="50">
        <v>151</v>
      </c>
      <c r="K108" s="50">
        <v>0</v>
      </c>
      <c r="L108" s="50">
        <v>8</v>
      </c>
      <c r="M108" s="50">
        <v>1355</v>
      </c>
    </row>
    <row r="109" spans="1:13" s="36" customFormat="1" ht="55.5" customHeight="1">
      <c r="A109" s="38">
        <v>101</v>
      </c>
      <c r="B109" s="676" t="s">
        <v>464</v>
      </c>
      <c r="C109" s="676" t="s">
        <v>2693</v>
      </c>
      <c r="D109" s="42" t="s">
        <v>2471</v>
      </c>
      <c r="E109" s="50">
        <v>55</v>
      </c>
      <c r="F109" s="50">
        <v>935</v>
      </c>
      <c r="G109" s="50">
        <v>17</v>
      </c>
      <c r="H109" s="50">
        <v>125</v>
      </c>
      <c r="I109" s="50">
        <v>28</v>
      </c>
      <c r="J109" s="50">
        <v>418</v>
      </c>
      <c r="K109" s="50">
        <v>1</v>
      </c>
      <c r="L109" s="50">
        <v>84</v>
      </c>
      <c r="M109" s="50">
        <v>615</v>
      </c>
    </row>
    <row r="110" spans="1:13" s="36" customFormat="1" ht="55.5" customHeight="1">
      <c r="A110" s="38">
        <v>102</v>
      </c>
      <c r="B110" s="677"/>
      <c r="C110" s="677"/>
      <c r="D110" s="42" t="s">
        <v>2472</v>
      </c>
      <c r="E110" s="50">
        <v>82</v>
      </c>
      <c r="F110" s="50">
        <v>1543</v>
      </c>
      <c r="G110" s="50">
        <v>34</v>
      </c>
      <c r="H110" s="50">
        <v>364</v>
      </c>
      <c r="I110" s="50">
        <v>33</v>
      </c>
      <c r="J110" s="50">
        <v>493</v>
      </c>
      <c r="K110" s="50">
        <v>0</v>
      </c>
      <c r="L110" s="50">
        <v>10</v>
      </c>
      <c r="M110" s="50">
        <v>1010</v>
      </c>
    </row>
    <row r="111" spans="1:13" s="36" customFormat="1" ht="50">
      <c r="A111" s="38">
        <v>103</v>
      </c>
      <c r="B111" s="35" t="s">
        <v>141</v>
      </c>
      <c r="C111" s="35" t="s">
        <v>2691</v>
      </c>
      <c r="D111" s="42" t="s">
        <v>2473</v>
      </c>
      <c r="E111" s="50">
        <v>60</v>
      </c>
      <c r="F111" s="50">
        <v>927</v>
      </c>
      <c r="G111" s="50">
        <v>24</v>
      </c>
      <c r="H111" s="50">
        <v>165</v>
      </c>
      <c r="I111" s="50">
        <v>25</v>
      </c>
      <c r="J111" s="50">
        <v>417</v>
      </c>
      <c r="K111" s="50">
        <v>0</v>
      </c>
      <c r="L111" s="50">
        <v>69</v>
      </c>
      <c r="M111" s="50">
        <v>958</v>
      </c>
    </row>
    <row r="112" spans="1:13" s="36" customFormat="1" ht="50">
      <c r="A112" s="38">
        <v>104</v>
      </c>
      <c r="B112" s="35" t="s">
        <v>142</v>
      </c>
      <c r="C112" s="35" t="s">
        <v>2692</v>
      </c>
      <c r="D112" s="42" t="s">
        <v>2474</v>
      </c>
      <c r="E112" s="50">
        <v>35</v>
      </c>
      <c r="F112" s="50">
        <v>870</v>
      </c>
      <c r="G112" s="50">
        <v>12</v>
      </c>
      <c r="H112" s="50">
        <v>156</v>
      </c>
      <c r="I112" s="50">
        <v>8</v>
      </c>
      <c r="J112" s="50">
        <v>287</v>
      </c>
      <c r="K112" s="50">
        <v>0</v>
      </c>
      <c r="L112" s="50">
        <v>28</v>
      </c>
      <c r="M112" s="50">
        <v>742</v>
      </c>
    </row>
    <row r="113" spans="1:13" s="36" customFormat="1" ht="54" customHeight="1">
      <c r="A113" s="38">
        <v>105</v>
      </c>
      <c r="B113" s="676" t="s">
        <v>143</v>
      </c>
      <c r="C113" s="676" t="s">
        <v>2687</v>
      </c>
      <c r="D113" s="42" t="s">
        <v>2475</v>
      </c>
      <c r="E113" s="50">
        <v>128</v>
      </c>
      <c r="F113" s="50">
        <v>1531</v>
      </c>
      <c r="G113" s="50">
        <v>38</v>
      </c>
      <c r="H113" s="50">
        <v>232</v>
      </c>
      <c r="I113" s="50">
        <v>7</v>
      </c>
      <c r="J113" s="50">
        <v>250</v>
      </c>
      <c r="K113" s="50">
        <v>1</v>
      </c>
      <c r="L113" s="50">
        <v>101</v>
      </c>
      <c r="M113" s="50">
        <v>1265</v>
      </c>
    </row>
    <row r="114" spans="1:13" s="36" customFormat="1" ht="54" customHeight="1">
      <c r="A114" s="38">
        <v>106</v>
      </c>
      <c r="B114" s="677"/>
      <c r="C114" s="677"/>
      <c r="D114" s="42" t="s">
        <v>2476</v>
      </c>
      <c r="E114" s="50">
        <v>135</v>
      </c>
      <c r="F114" s="50">
        <v>2074</v>
      </c>
      <c r="G114" s="50">
        <v>54</v>
      </c>
      <c r="H114" s="50">
        <v>432</v>
      </c>
      <c r="I114" s="50">
        <v>25</v>
      </c>
      <c r="J114" s="50">
        <v>489</v>
      </c>
      <c r="K114" s="50">
        <v>0</v>
      </c>
      <c r="L114" s="50">
        <v>12</v>
      </c>
      <c r="M114" s="50">
        <v>1636</v>
      </c>
    </row>
    <row r="115" spans="1:13" s="36" customFormat="1" ht="36" customHeight="1">
      <c r="A115" s="38">
        <v>107</v>
      </c>
      <c r="B115" s="676" t="s">
        <v>1100</v>
      </c>
      <c r="C115" s="676" t="s">
        <v>2688</v>
      </c>
      <c r="D115" s="704" t="s">
        <v>2879</v>
      </c>
      <c r="E115" s="706">
        <v>82</v>
      </c>
      <c r="F115" s="706">
        <v>1330</v>
      </c>
      <c r="G115" s="706">
        <v>24</v>
      </c>
      <c r="H115" s="706">
        <v>226</v>
      </c>
      <c r="I115" s="706">
        <v>17</v>
      </c>
      <c r="J115" s="706">
        <v>200</v>
      </c>
      <c r="K115" s="706">
        <v>1</v>
      </c>
      <c r="L115" s="706">
        <v>32</v>
      </c>
      <c r="M115" s="706">
        <v>890</v>
      </c>
    </row>
    <row r="116" spans="1:13" s="36" customFormat="1" ht="36" customHeight="1">
      <c r="A116" s="38">
        <v>108</v>
      </c>
      <c r="B116" s="677"/>
      <c r="C116" s="677"/>
      <c r="D116" s="705"/>
      <c r="E116" s="707"/>
      <c r="F116" s="707"/>
      <c r="G116" s="707"/>
      <c r="H116" s="707"/>
      <c r="I116" s="707"/>
      <c r="J116" s="707"/>
      <c r="K116" s="707"/>
      <c r="L116" s="707"/>
      <c r="M116" s="707"/>
    </row>
    <row r="117" spans="1:13" s="36" customFormat="1" ht="25">
      <c r="A117" s="38">
        <v>109</v>
      </c>
      <c r="B117" s="35" t="s">
        <v>144</v>
      </c>
      <c r="C117" s="35" t="s">
        <v>2689</v>
      </c>
      <c r="D117" s="42" t="s">
        <v>2477</v>
      </c>
      <c r="E117" s="50">
        <v>44</v>
      </c>
      <c r="F117" s="50">
        <v>779</v>
      </c>
      <c r="G117" s="50">
        <v>15</v>
      </c>
      <c r="H117" s="50">
        <v>162</v>
      </c>
      <c r="I117" s="50">
        <v>7</v>
      </c>
      <c r="J117" s="50">
        <v>115</v>
      </c>
      <c r="K117" s="50">
        <v>0</v>
      </c>
      <c r="L117" s="50">
        <v>48</v>
      </c>
      <c r="M117" s="50">
        <v>495</v>
      </c>
    </row>
    <row r="118" spans="1:13" s="36" customFormat="1" ht="25">
      <c r="A118" s="38">
        <v>110</v>
      </c>
      <c r="B118" s="35" t="s">
        <v>2880</v>
      </c>
      <c r="C118" s="35" t="s">
        <v>2690</v>
      </c>
      <c r="D118" s="42" t="s">
        <v>2478</v>
      </c>
      <c r="E118" s="50">
        <v>56</v>
      </c>
      <c r="F118" s="50">
        <v>1044</v>
      </c>
      <c r="G118" s="50">
        <v>23</v>
      </c>
      <c r="H118" s="50">
        <v>215</v>
      </c>
      <c r="I118" s="50">
        <v>14</v>
      </c>
      <c r="J118" s="50">
        <v>210</v>
      </c>
      <c r="K118" s="50">
        <v>0</v>
      </c>
      <c r="L118" s="50">
        <v>24</v>
      </c>
      <c r="M118" s="50">
        <v>658</v>
      </c>
    </row>
    <row r="119" spans="1:13" s="36" customFormat="1" ht="50">
      <c r="A119" s="38">
        <v>111</v>
      </c>
      <c r="B119" s="35" t="s">
        <v>2731</v>
      </c>
      <c r="C119" s="35" t="s">
        <v>2686</v>
      </c>
      <c r="D119" s="42" t="s">
        <v>2479</v>
      </c>
      <c r="E119" s="50">
        <v>151</v>
      </c>
      <c r="F119" s="50">
        <v>1830</v>
      </c>
      <c r="G119" s="50">
        <v>51</v>
      </c>
      <c r="H119" s="50">
        <v>268</v>
      </c>
      <c r="I119" s="50">
        <v>32</v>
      </c>
      <c r="J119" s="50">
        <v>370</v>
      </c>
      <c r="K119" s="50">
        <v>0</v>
      </c>
      <c r="L119" s="50">
        <v>92</v>
      </c>
      <c r="M119" s="50">
        <v>1075</v>
      </c>
    </row>
    <row r="120" spans="1:13" s="36" customFormat="1" ht="25">
      <c r="A120" s="36">
        <v>112</v>
      </c>
      <c r="B120" s="35" t="s">
        <v>945</v>
      </c>
      <c r="C120" s="35" t="s">
        <v>2684</v>
      </c>
      <c r="D120" s="42" t="s">
        <v>2480</v>
      </c>
      <c r="E120" s="50">
        <v>104</v>
      </c>
      <c r="F120" s="50">
        <v>1641</v>
      </c>
      <c r="G120" s="50">
        <v>38</v>
      </c>
      <c r="H120" s="50">
        <v>357</v>
      </c>
      <c r="I120" s="50">
        <v>15</v>
      </c>
      <c r="J120" s="50">
        <v>199</v>
      </c>
      <c r="K120" s="50">
        <v>0</v>
      </c>
      <c r="L120" s="50">
        <v>22</v>
      </c>
      <c r="M120" s="50">
        <v>711</v>
      </c>
    </row>
    <row r="121" spans="1:13" s="36" customFormat="1" ht="27.75" customHeight="1">
      <c r="A121" s="36">
        <v>113</v>
      </c>
      <c r="B121" s="676" t="s">
        <v>1093</v>
      </c>
      <c r="C121" s="676" t="s">
        <v>2683</v>
      </c>
      <c r="D121" s="704" t="s">
        <v>2881</v>
      </c>
      <c r="E121" s="706">
        <v>88</v>
      </c>
      <c r="F121" s="706">
        <v>1458</v>
      </c>
      <c r="G121" s="706">
        <v>48</v>
      </c>
      <c r="H121" s="706">
        <v>439</v>
      </c>
      <c r="I121" s="706">
        <v>13</v>
      </c>
      <c r="J121" s="706">
        <v>324</v>
      </c>
      <c r="K121" s="706">
        <v>0</v>
      </c>
      <c r="L121" s="706">
        <v>39</v>
      </c>
      <c r="M121" s="706">
        <v>597</v>
      </c>
    </row>
    <row r="122" spans="1:13" s="36" customFormat="1" ht="27.75" customHeight="1">
      <c r="A122" s="36">
        <v>114</v>
      </c>
      <c r="B122" s="677"/>
      <c r="C122" s="677"/>
      <c r="D122" s="711"/>
      <c r="E122" s="706"/>
      <c r="F122" s="706"/>
      <c r="G122" s="706"/>
      <c r="H122" s="706"/>
      <c r="I122" s="706"/>
      <c r="J122" s="706"/>
      <c r="K122" s="706"/>
      <c r="L122" s="706"/>
      <c r="M122" s="706"/>
    </row>
    <row r="123" spans="1:13" s="36" customFormat="1" ht="25">
      <c r="A123" s="36">
        <v>115</v>
      </c>
      <c r="B123" s="35" t="s">
        <v>519</v>
      </c>
      <c r="C123" s="35" t="s">
        <v>2685</v>
      </c>
      <c r="D123" s="42" t="s">
        <v>2481</v>
      </c>
      <c r="E123" s="50">
        <v>121</v>
      </c>
      <c r="F123" s="50">
        <v>1912</v>
      </c>
      <c r="G123" s="50">
        <v>30</v>
      </c>
      <c r="H123" s="50">
        <v>263</v>
      </c>
      <c r="I123" s="50">
        <v>15</v>
      </c>
      <c r="J123" s="50">
        <v>271</v>
      </c>
      <c r="K123" s="50">
        <v>0</v>
      </c>
      <c r="L123" s="50">
        <v>24</v>
      </c>
      <c r="M123" s="50">
        <v>1166</v>
      </c>
    </row>
    <row r="124" spans="1:13" s="36" customFormat="1" ht="43.5" customHeight="1">
      <c r="A124" s="36">
        <v>116</v>
      </c>
      <c r="B124" s="676" t="s">
        <v>146</v>
      </c>
      <c r="C124" s="676" t="s">
        <v>2682</v>
      </c>
      <c r="D124" s="42" t="s">
        <v>2482</v>
      </c>
      <c r="E124" s="50">
        <v>78</v>
      </c>
      <c r="F124" s="50">
        <v>1249</v>
      </c>
      <c r="G124" s="50">
        <v>21</v>
      </c>
      <c r="H124" s="50">
        <v>175</v>
      </c>
      <c r="I124" s="50">
        <v>51</v>
      </c>
      <c r="J124" s="50">
        <v>642</v>
      </c>
      <c r="K124" s="50">
        <v>2</v>
      </c>
      <c r="L124" s="50">
        <v>95</v>
      </c>
      <c r="M124" s="50">
        <v>1082</v>
      </c>
    </row>
    <row r="125" spans="1:13" s="36" customFormat="1" ht="43.5" customHeight="1">
      <c r="A125" s="36">
        <v>117</v>
      </c>
      <c r="B125" s="677"/>
      <c r="C125" s="677"/>
      <c r="D125" s="42" t="s">
        <v>2483</v>
      </c>
      <c r="E125" s="50">
        <v>125</v>
      </c>
      <c r="F125" s="50">
        <v>1929</v>
      </c>
      <c r="G125" s="50">
        <v>54</v>
      </c>
      <c r="H125" s="50">
        <v>492</v>
      </c>
      <c r="I125" s="50">
        <v>34</v>
      </c>
      <c r="J125" s="50">
        <v>784</v>
      </c>
      <c r="K125" s="50">
        <v>0</v>
      </c>
      <c r="L125" s="50">
        <v>18</v>
      </c>
      <c r="M125" s="50">
        <v>998</v>
      </c>
    </row>
    <row r="126" spans="1:13" s="36" customFormat="1" ht="37.5">
      <c r="A126" s="36">
        <v>118</v>
      </c>
      <c r="B126" s="35" t="s">
        <v>147</v>
      </c>
      <c r="C126" s="35" t="s">
        <v>2681</v>
      </c>
      <c r="D126" s="42" t="s">
        <v>2484</v>
      </c>
      <c r="E126" s="50">
        <v>42</v>
      </c>
      <c r="F126" s="50">
        <v>777</v>
      </c>
      <c r="G126" s="50">
        <v>21</v>
      </c>
      <c r="H126" s="50">
        <v>129</v>
      </c>
      <c r="I126" s="50">
        <v>15</v>
      </c>
      <c r="J126" s="50">
        <v>178</v>
      </c>
      <c r="K126" s="50">
        <v>0</v>
      </c>
      <c r="L126" s="50">
        <v>18</v>
      </c>
      <c r="M126" s="50">
        <v>503</v>
      </c>
    </row>
    <row r="127" spans="1:13" s="36" customFormat="1" ht="12.75" customHeight="1">
      <c r="A127" s="693" t="s">
        <v>3108</v>
      </c>
      <c r="B127" s="694"/>
      <c r="C127" s="694"/>
      <c r="D127" s="694"/>
      <c r="E127" s="694"/>
      <c r="F127" s="694"/>
      <c r="G127" s="694"/>
      <c r="H127" s="694"/>
      <c r="I127" s="694"/>
      <c r="J127" s="694"/>
      <c r="K127" s="694"/>
      <c r="L127" s="694"/>
      <c r="M127" s="695"/>
    </row>
    <row r="128" spans="1:13" s="36" customFormat="1" ht="15" customHeight="1">
      <c r="A128" s="36">
        <v>120</v>
      </c>
      <c r="B128" s="676" t="s">
        <v>520</v>
      </c>
      <c r="C128" s="676" t="s">
        <v>2677</v>
      </c>
      <c r="D128" s="42" t="s">
        <v>2489</v>
      </c>
      <c r="E128" s="50">
        <v>164</v>
      </c>
      <c r="F128" s="50">
        <v>2461</v>
      </c>
      <c r="G128" s="50">
        <v>43</v>
      </c>
      <c r="H128" s="50">
        <v>310</v>
      </c>
      <c r="I128" s="50">
        <v>45</v>
      </c>
      <c r="J128" s="50">
        <v>479</v>
      </c>
      <c r="K128" s="50">
        <v>1</v>
      </c>
      <c r="L128" s="50">
        <v>195</v>
      </c>
      <c r="M128" s="50">
        <v>2400</v>
      </c>
    </row>
    <row r="129" spans="1:13" s="36" customFormat="1" ht="14.5">
      <c r="A129" s="38">
        <v>121</v>
      </c>
      <c r="B129" s="678"/>
      <c r="C129" s="678"/>
      <c r="D129" s="42" t="s">
        <v>2490</v>
      </c>
      <c r="E129" s="50">
        <v>259</v>
      </c>
      <c r="F129" s="50">
        <v>3392</v>
      </c>
      <c r="G129" s="50">
        <v>89</v>
      </c>
      <c r="H129" s="50">
        <v>689</v>
      </c>
      <c r="I129" s="50">
        <v>24</v>
      </c>
      <c r="J129" s="50">
        <v>384</v>
      </c>
      <c r="K129" s="50">
        <v>0</v>
      </c>
      <c r="L129" s="50">
        <v>12</v>
      </c>
      <c r="M129" s="50">
        <v>3507</v>
      </c>
    </row>
    <row r="130" spans="1:13" s="36" customFormat="1" ht="14.5">
      <c r="A130" s="38">
        <v>122</v>
      </c>
      <c r="B130" s="678"/>
      <c r="C130" s="678"/>
      <c r="D130" s="42" t="s">
        <v>2491</v>
      </c>
      <c r="E130" s="50">
        <v>112</v>
      </c>
      <c r="F130" s="50">
        <v>1465</v>
      </c>
      <c r="G130" s="50">
        <v>34</v>
      </c>
      <c r="H130" s="50">
        <v>218</v>
      </c>
      <c r="I130" s="50">
        <v>15</v>
      </c>
      <c r="J130" s="50">
        <v>303</v>
      </c>
      <c r="K130" s="50">
        <v>0</v>
      </c>
      <c r="L130" s="50">
        <v>105</v>
      </c>
      <c r="M130" s="50">
        <v>1539</v>
      </c>
    </row>
    <row r="131" spans="1:13" s="36" customFormat="1" ht="14.5">
      <c r="A131" s="38">
        <v>123</v>
      </c>
      <c r="B131" s="678"/>
      <c r="C131" s="678"/>
      <c r="D131" s="42" t="s">
        <v>2492</v>
      </c>
      <c r="E131" s="50">
        <v>198</v>
      </c>
      <c r="F131" s="50">
        <v>2982</v>
      </c>
      <c r="G131" s="50">
        <v>65</v>
      </c>
      <c r="H131" s="50">
        <v>631</v>
      </c>
      <c r="I131" s="50">
        <v>62</v>
      </c>
      <c r="J131" s="50">
        <v>820</v>
      </c>
      <c r="K131" s="50">
        <v>0</v>
      </c>
      <c r="L131" s="50">
        <v>9</v>
      </c>
      <c r="M131" s="50">
        <v>3490</v>
      </c>
    </row>
    <row r="132" spans="1:13" s="36" customFormat="1" ht="14.5">
      <c r="A132" s="38">
        <v>124</v>
      </c>
      <c r="B132" s="678"/>
      <c r="C132" s="678"/>
      <c r="D132" s="42" t="s">
        <v>2493</v>
      </c>
      <c r="E132" s="50">
        <v>177</v>
      </c>
      <c r="F132" s="50">
        <v>2961</v>
      </c>
      <c r="G132" s="50">
        <v>76</v>
      </c>
      <c r="H132" s="50">
        <v>718</v>
      </c>
      <c r="I132" s="50">
        <v>77</v>
      </c>
      <c r="J132" s="50">
        <v>850</v>
      </c>
      <c r="K132" s="50">
        <v>0</v>
      </c>
      <c r="L132" s="50">
        <v>2</v>
      </c>
      <c r="M132" s="50">
        <v>3242</v>
      </c>
    </row>
    <row r="133" spans="1:13" s="36" customFormat="1" ht="14.5">
      <c r="A133" s="38">
        <v>125</v>
      </c>
      <c r="B133" s="678"/>
      <c r="C133" s="678"/>
      <c r="D133" s="42" t="s">
        <v>3143</v>
      </c>
      <c r="E133" s="50">
        <v>58</v>
      </c>
      <c r="F133" s="50">
        <v>79</v>
      </c>
      <c r="G133" s="50">
        <v>19</v>
      </c>
      <c r="H133" s="50">
        <v>152</v>
      </c>
      <c r="I133" s="50">
        <v>29</v>
      </c>
      <c r="J133" s="50">
        <v>206</v>
      </c>
      <c r="K133" s="50">
        <v>0</v>
      </c>
      <c r="L133" s="50">
        <v>3</v>
      </c>
      <c r="M133" s="50">
        <v>978</v>
      </c>
    </row>
    <row r="134" spans="1:13" s="36" customFormat="1" ht="14.5">
      <c r="A134" s="38">
        <v>126</v>
      </c>
      <c r="B134" s="677"/>
      <c r="C134" s="677"/>
      <c r="D134" s="42" t="s">
        <v>3149</v>
      </c>
      <c r="E134" s="50">
        <v>40</v>
      </c>
      <c r="F134" s="50">
        <v>372</v>
      </c>
      <c r="G134" s="50">
        <v>16</v>
      </c>
      <c r="H134" s="50">
        <v>74</v>
      </c>
      <c r="I134" s="50">
        <v>15</v>
      </c>
      <c r="J134" s="50">
        <v>198</v>
      </c>
      <c r="K134" s="50">
        <v>0</v>
      </c>
      <c r="L134" s="50">
        <v>3</v>
      </c>
      <c r="M134" s="50">
        <v>492</v>
      </c>
    </row>
    <row r="135" spans="1:13" s="36" customFormat="1" ht="14.5">
      <c r="A135" s="38">
        <v>127</v>
      </c>
      <c r="B135" s="676" t="s">
        <v>521</v>
      </c>
      <c r="C135" s="676" t="s">
        <v>2678</v>
      </c>
      <c r="D135" s="42" t="s">
        <v>2494</v>
      </c>
      <c r="E135" s="50">
        <v>198</v>
      </c>
      <c r="F135" s="50">
        <v>2386</v>
      </c>
      <c r="G135" s="50">
        <v>61</v>
      </c>
      <c r="H135" s="50">
        <v>575</v>
      </c>
      <c r="I135" s="50">
        <v>48</v>
      </c>
      <c r="J135" s="50">
        <v>659</v>
      </c>
      <c r="K135" s="50">
        <v>0</v>
      </c>
      <c r="L135" s="50">
        <v>4</v>
      </c>
      <c r="M135" s="50">
        <v>2536</v>
      </c>
    </row>
    <row r="136" spans="1:13" s="36" customFormat="1" ht="14.5">
      <c r="A136" s="38">
        <v>128</v>
      </c>
      <c r="B136" s="677"/>
      <c r="C136" s="677"/>
      <c r="D136" s="42" t="s">
        <v>2882</v>
      </c>
      <c r="E136" s="50">
        <v>156</v>
      </c>
      <c r="F136" s="50">
        <v>1634</v>
      </c>
      <c r="G136" s="50">
        <v>62</v>
      </c>
      <c r="H136" s="50">
        <v>368</v>
      </c>
      <c r="I136" s="50">
        <v>33</v>
      </c>
      <c r="J136" s="50">
        <v>403</v>
      </c>
      <c r="K136" s="50">
        <v>0</v>
      </c>
      <c r="L136" s="50">
        <v>5</v>
      </c>
      <c r="M136" s="50">
        <v>1647</v>
      </c>
    </row>
    <row r="137" spans="1:13" s="36" customFormat="1" ht="14.5">
      <c r="A137" s="38">
        <v>129</v>
      </c>
      <c r="B137" s="676" t="s">
        <v>650</v>
      </c>
      <c r="C137" s="676" t="s">
        <v>2676</v>
      </c>
      <c r="D137" s="42" t="s">
        <v>2495</v>
      </c>
      <c r="E137" s="50">
        <v>177</v>
      </c>
      <c r="F137" s="50">
        <v>2071</v>
      </c>
      <c r="G137" s="50">
        <v>60</v>
      </c>
      <c r="H137" s="50">
        <v>319</v>
      </c>
      <c r="I137" s="50">
        <v>36</v>
      </c>
      <c r="J137" s="50">
        <v>479</v>
      </c>
      <c r="K137" s="50">
        <v>0</v>
      </c>
      <c r="L137" s="50">
        <v>11</v>
      </c>
      <c r="M137" s="50">
        <v>1897</v>
      </c>
    </row>
    <row r="138" spans="1:13" s="36" customFormat="1" ht="14.5">
      <c r="A138" s="38">
        <v>130</v>
      </c>
      <c r="B138" s="677"/>
      <c r="C138" s="677"/>
      <c r="D138" s="42" t="s">
        <v>2504</v>
      </c>
      <c r="E138" s="50">
        <v>176</v>
      </c>
      <c r="F138" s="50">
        <v>2434</v>
      </c>
      <c r="G138" s="50">
        <v>53</v>
      </c>
      <c r="H138" s="50">
        <v>516</v>
      </c>
      <c r="I138" s="50">
        <v>27</v>
      </c>
      <c r="J138" s="50">
        <v>314</v>
      </c>
      <c r="K138" s="50">
        <v>0</v>
      </c>
      <c r="L138" s="50">
        <v>2</v>
      </c>
      <c r="M138" s="50">
        <v>2382</v>
      </c>
    </row>
    <row r="139" spans="1:13" s="40" customFormat="1" ht="14.5">
      <c r="A139" s="38">
        <v>131</v>
      </c>
      <c r="B139" s="676" t="s">
        <v>1637</v>
      </c>
      <c r="C139" s="676" t="s">
        <v>2655</v>
      </c>
      <c r="D139" s="42" t="s">
        <v>2496</v>
      </c>
      <c r="E139" s="50">
        <v>16</v>
      </c>
      <c r="F139" s="50">
        <v>330</v>
      </c>
      <c r="G139" s="50">
        <v>5</v>
      </c>
      <c r="H139" s="50">
        <v>48</v>
      </c>
      <c r="I139" s="50">
        <v>6</v>
      </c>
      <c r="J139" s="50">
        <v>71</v>
      </c>
      <c r="K139" s="50">
        <v>0</v>
      </c>
      <c r="L139" s="50">
        <v>12</v>
      </c>
      <c r="M139" s="50">
        <v>205</v>
      </c>
    </row>
    <row r="140" spans="1:13" s="40" customFormat="1" ht="74.25" customHeight="1">
      <c r="A140" s="38">
        <v>132</v>
      </c>
      <c r="B140" s="680"/>
      <c r="C140" s="680"/>
      <c r="D140" s="42" t="s">
        <v>3082</v>
      </c>
      <c r="E140" s="50">
        <v>47</v>
      </c>
      <c r="F140" s="50">
        <v>973</v>
      </c>
      <c r="G140" s="50">
        <v>15</v>
      </c>
      <c r="H140" s="50">
        <v>194</v>
      </c>
      <c r="I140" s="50">
        <v>12</v>
      </c>
      <c r="J140" s="50">
        <v>246</v>
      </c>
      <c r="K140" s="50">
        <v>0</v>
      </c>
      <c r="L140" s="50">
        <v>25</v>
      </c>
      <c r="M140" s="50">
        <v>874</v>
      </c>
    </row>
    <row r="141" spans="1:13" s="40" customFormat="1" ht="25">
      <c r="A141" s="38">
        <v>133</v>
      </c>
      <c r="B141" s="35" t="s">
        <v>1638</v>
      </c>
      <c r="C141" s="35" t="s">
        <v>2656</v>
      </c>
      <c r="D141" s="42" t="s">
        <v>2497</v>
      </c>
      <c r="E141" s="50">
        <v>68</v>
      </c>
      <c r="F141" s="50">
        <v>1265</v>
      </c>
      <c r="G141" s="50">
        <v>18</v>
      </c>
      <c r="H141" s="50">
        <v>317</v>
      </c>
      <c r="I141" s="50">
        <v>26</v>
      </c>
      <c r="J141" s="50">
        <v>424</v>
      </c>
      <c r="K141" s="50">
        <v>0</v>
      </c>
      <c r="L141" s="50">
        <v>18</v>
      </c>
      <c r="M141" s="50">
        <v>1144</v>
      </c>
    </row>
    <row r="142" spans="1:13" s="40" customFormat="1" ht="25">
      <c r="A142" s="38">
        <v>134</v>
      </c>
      <c r="B142" s="35" t="s">
        <v>1264</v>
      </c>
      <c r="C142" s="35" t="s">
        <v>2657</v>
      </c>
      <c r="D142" s="42" t="s">
        <v>2498</v>
      </c>
      <c r="E142" s="50">
        <v>107</v>
      </c>
      <c r="F142" s="50">
        <v>1211</v>
      </c>
      <c r="G142" s="50">
        <v>31</v>
      </c>
      <c r="H142" s="50">
        <v>188</v>
      </c>
      <c r="I142" s="50">
        <v>24</v>
      </c>
      <c r="J142" s="50">
        <v>261</v>
      </c>
      <c r="K142" s="50">
        <v>0</v>
      </c>
      <c r="L142" s="50">
        <v>46</v>
      </c>
      <c r="M142" s="50">
        <v>1048</v>
      </c>
    </row>
    <row r="143" spans="1:13" s="40" customFormat="1" ht="47.25" customHeight="1">
      <c r="A143" s="38">
        <v>135</v>
      </c>
      <c r="B143" s="676" t="s">
        <v>1543</v>
      </c>
      <c r="C143" s="676" t="s">
        <v>2658</v>
      </c>
      <c r="D143" s="42" t="s">
        <v>2499</v>
      </c>
      <c r="E143" s="50">
        <v>102</v>
      </c>
      <c r="F143" s="50">
        <v>1328</v>
      </c>
      <c r="G143" s="50">
        <v>34</v>
      </c>
      <c r="H143" s="50">
        <v>258</v>
      </c>
      <c r="I143" s="50">
        <v>35</v>
      </c>
      <c r="J143" s="50">
        <v>480</v>
      </c>
      <c r="K143" s="50">
        <v>2</v>
      </c>
      <c r="L143" s="50">
        <v>95</v>
      </c>
      <c r="M143" s="50">
        <v>1317</v>
      </c>
    </row>
    <row r="144" spans="1:13" s="40" customFormat="1" ht="47.25" customHeight="1">
      <c r="A144" s="38">
        <v>136</v>
      </c>
      <c r="B144" s="696"/>
      <c r="C144" s="696"/>
      <c r="D144" s="42" t="s">
        <v>2500</v>
      </c>
      <c r="E144" s="50">
        <v>104</v>
      </c>
      <c r="F144" s="50">
        <v>1755</v>
      </c>
      <c r="G144" s="50">
        <v>37</v>
      </c>
      <c r="H144" s="50">
        <v>417</v>
      </c>
      <c r="I144" s="50">
        <v>29</v>
      </c>
      <c r="J144" s="50">
        <v>454</v>
      </c>
      <c r="K144" s="50">
        <v>0</v>
      </c>
      <c r="L144" s="50">
        <v>11</v>
      </c>
      <c r="M144" s="50">
        <v>1469</v>
      </c>
    </row>
    <row r="145" spans="1:13" s="40" customFormat="1" ht="47.25" customHeight="1">
      <c r="A145" s="38">
        <v>137</v>
      </c>
      <c r="B145" s="679" t="s">
        <v>2883</v>
      </c>
      <c r="C145" s="679" t="s">
        <v>2659</v>
      </c>
      <c r="D145" s="42" t="s">
        <v>3083</v>
      </c>
      <c r="E145" s="50">
        <v>56</v>
      </c>
      <c r="F145" s="50">
        <v>892</v>
      </c>
      <c r="G145" s="50">
        <v>19</v>
      </c>
      <c r="H145" s="50">
        <v>235</v>
      </c>
      <c r="I145" s="50">
        <v>18</v>
      </c>
      <c r="J145" s="50">
        <v>262</v>
      </c>
      <c r="K145" s="50">
        <v>0</v>
      </c>
      <c r="L145" s="50">
        <v>27</v>
      </c>
      <c r="M145" s="50">
        <v>751</v>
      </c>
    </row>
    <row r="146" spans="1:13" s="40" customFormat="1" ht="42.75" customHeight="1">
      <c r="A146" s="38">
        <v>138</v>
      </c>
      <c r="B146" s="696"/>
      <c r="C146" s="696"/>
      <c r="D146" s="42" t="s">
        <v>2501</v>
      </c>
      <c r="E146" s="50">
        <v>15</v>
      </c>
      <c r="F146" s="50">
        <v>266</v>
      </c>
      <c r="G146" s="50">
        <v>5</v>
      </c>
      <c r="H146" s="50">
        <v>47</v>
      </c>
      <c r="I146" s="50">
        <v>16</v>
      </c>
      <c r="J146" s="50">
        <v>133</v>
      </c>
      <c r="K146" s="50">
        <v>0</v>
      </c>
      <c r="L146" s="50">
        <v>7</v>
      </c>
      <c r="M146" s="50">
        <v>254</v>
      </c>
    </row>
    <row r="147" spans="1:13" s="40" customFormat="1" ht="68.25" customHeight="1">
      <c r="A147" s="38">
        <v>139</v>
      </c>
      <c r="B147" s="35" t="s">
        <v>461</v>
      </c>
      <c r="C147" s="35" t="s">
        <v>2660</v>
      </c>
      <c r="D147" s="42" t="s">
        <v>2502</v>
      </c>
      <c r="E147" s="50">
        <v>74</v>
      </c>
      <c r="F147" s="50">
        <v>1131</v>
      </c>
      <c r="G147" s="50">
        <v>28</v>
      </c>
      <c r="H147" s="50">
        <v>251</v>
      </c>
      <c r="I147" s="50">
        <v>13</v>
      </c>
      <c r="J147" s="50">
        <v>213</v>
      </c>
      <c r="K147" s="50">
        <v>0</v>
      </c>
      <c r="L147" s="50">
        <v>17</v>
      </c>
      <c r="M147" s="50">
        <v>949</v>
      </c>
    </row>
    <row r="148" spans="1:13" s="40" customFormat="1" ht="103.5" customHeight="1">
      <c r="A148" s="38">
        <v>140</v>
      </c>
      <c r="B148" s="35" t="s">
        <v>1545</v>
      </c>
      <c r="C148" s="35" t="s">
        <v>2661</v>
      </c>
      <c r="D148" s="42" t="s">
        <v>2503</v>
      </c>
      <c r="E148" s="50">
        <v>57</v>
      </c>
      <c r="F148" s="50">
        <v>857</v>
      </c>
      <c r="G148" s="50">
        <v>13</v>
      </c>
      <c r="H148" s="50">
        <v>134</v>
      </c>
      <c r="I148" s="50">
        <v>19</v>
      </c>
      <c r="J148" s="50">
        <v>426</v>
      </c>
      <c r="K148" s="50">
        <v>0</v>
      </c>
      <c r="L148" s="50">
        <v>45</v>
      </c>
      <c r="M148" s="50">
        <v>779</v>
      </c>
    </row>
    <row r="149" spans="1:13" s="40" customFormat="1" ht="66.75" customHeight="1">
      <c r="A149" s="38">
        <v>141</v>
      </c>
      <c r="B149" s="676" t="s">
        <v>462</v>
      </c>
      <c r="C149" s="676" t="s">
        <v>2662</v>
      </c>
      <c r="D149" s="42" t="s">
        <v>2505</v>
      </c>
      <c r="E149" s="50">
        <v>71</v>
      </c>
      <c r="F149" s="50">
        <v>993</v>
      </c>
      <c r="G149" s="50">
        <v>21</v>
      </c>
      <c r="H149" s="50">
        <v>153</v>
      </c>
      <c r="I149" s="50">
        <v>40</v>
      </c>
      <c r="J149" s="50">
        <v>492</v>
      </c>
      <c r="K149" s="50">
        <v>2</v>
      </c>
      <c r="L149" s="50">
        <v>61</v>
      </c>
      <c r="M149" s="50">
        <v>977</v>
      </c>
    </row>
    <row r="150" spans="1:13" s="40" customFormat="1" ht="66.75" customHeight="1">
      <c r="A150" s="38">
        <v>142</v>
      </c>
      <c r="B150" s="677"/>
      <c r="C150" s="677"/>
      <c r="D150" s="42" t="s">
        <v>2506</v>
      </c>
      <c r="E150" s="50">
        <v>67</v>
      </c>
      <c r="F150" s="50">
        <v>1007</v>
      </c>
      <c r="G150" s="50">
        <v>39</v>
      </c>
      <c r="H150" s="50">
        <v>302</v>
      </c>
      <c r="I150" s="50">
        <v>5</v>
      </c>
      <c r="J150" s="50">
        <v>125</v>
      </c>
      <c r="K150" s="50">
        <v>0</v>
      </c>
      <c r="L150" s="50">
        <v>3</v>
      </c>
      <c r="M150" s="50">
        <v>795</v>
      </c>
    </row>
    <row r="151" spans="1:13" s="40" customFormat="1" ht="46.5" customHeight="1">
      <c r="A151" s="38">
        <v>143</v>
      </c>
      <c r="B151" s="676" t="s">
        <v>173</v>
      </c>
      <c r="C151" s="676" t="s">
        <v>2663</v>
      </c>
      <c r="D151" s="42" t="s">
        <v>2507</v>
      </c>
      <c r="E151" s="50">
        <v>70</v>
      </c>
      <c r="F151" s="50">
        <v>1105</v>
      </c>
      <c r="G151" s="50">
        <v>19</v>
      </c>
      <c r="H151" s="50">
        <v>178</v>
      </c>
      <c r="I151" s="50">
        <v>22</v>
      </c>
      <c r="J151" s="50">
        <v>366</v>
      </c>
      <c r="K151" s="50">
        <v>0</v>
      </c>
      <c r="L151" s="50">
        <v>79</v>
      </c>
      <c r="M151" s="50">
        <v>914</v>
      </c>
    </row>
    <row r="152" spans="1:13" s="40" customFormat="1" ht="46.5" customHeight="1">
      <c r="A152" s="38">
        <v>144</v>
      </c>
      <c r="B152" s="677"/>
      <c r="C152" s="677"/>
      <c r="D152" s="42" t="s">
        <v>2508</v>
      </c>
      <c r="E152" s="50">
        <v>67</v>
      </c>
      <c r="F152" s="50">
        <v>820</v>
      </c>
      <c r="G152" s="50">
        <v>36</v>
      </c>
      <c r="H152" s="50">
        <v>183</v>
      </c>
      <c r="I152" s="50">
        <v>9</v>
      </c>
      <c r="J152" s="50">
        <v>94</v>
      </c>
      <c r="K152" s="50">
        <v>0</v>
      </c>
      <c r="L152" s="50">
        <v>4</v>
      </c>
      <c r="M152" s="50">
        <v>736</v>
      </c>
    </row>
    <row r="153" spans="1:13" s="40" customFormat="1" ht="48" customHeight="1">
      <c r="A153" s="38">
        <v>145</v>
      </c>
      <c r="B153" s="35" t="s">
        <v>1266</v>
      </c>
      <c r="C153" s="35" t="s">
        <v>2664</v>
      </c>
      <c r="D153" s="42" t="s">
        <v>2509</v>
      </c>
      <c r="E153" s="50">
        <v>109</v>
      </c>
      <c r="F153" s="50">
        <v>1442</v>
      </c>
      <c r="G153" s="50">
        <v>29</v>
      </c>
      <c r="H153" s="50">
        <v>259</v>
      </c>
      <c r="I153" s="50">
        <v>9</v>
      </c>
      <c r="J153" s="50">
        <v>236</v>
      </c>
      <c r="K153" s="50">
        <v>0</v>
      </c>
      <c r="L153" s="50">
        <v>10</v>
      </c>
      <c r="M153" s="50">
        <v>1327</v>
      </c>
    </row>
    <row r="154" spans="1:13" s="40" customFormat="1" ht="25">
      <c r="A154" s="38">
        <v>146</v>
      </c>
      <c r="B154" s="35" t="s">
        <v>1828</v>
      </c>
      <c r="C154" s="35" t="s">
        <v>2665</v>
      </c>
      <c r="D154" s="42" t="s">
        <v>2510</v>
      </c>
      <c r="E154" s="50">
        <v>112</v>
      </c>
      <c r="F154" s="50">
        <v>1474</v>
      </c>
      <c r="G154" s="50">
        <v>30</v>
      </c>
      <c r="H154" s="50">
        <v>307</v>
      </c>
      <c r="I154" s="50">
        <v>28</v>
      </c>
      <c r="J154" s="50">
        <v>459</v>
      </c>
      <c r="K154" s="50">
        <v>0</v>
      </c>
      <c r="L154" s="50">
        <v>47</v>
      </c>
      <c r="M154" s="50">
        <v>1276</v>
      </c>
    </row>
    <row r="155" spans="1:13" s="40" customFormat="1" ht="25">
      <c r="A155" s="38">
        <v>147</v>
      </c>
      <c r="B155" s="35" t="s">
        <v>452</v>
      </c>
      <c r="C155" s="35" t="s">
        <v>2666</v>
      </c>
      <c r="D155" s="42" t="s">
        <v>2511</v>
      </c>
      <c r="E155" s="50">
        <v>85</v>
      </c>
      <c r="F155" s="50">
        <v>1203</v>
      </c>
      <c r="G155" s="50">
        <v>29</v>
      </c>
      <c r="H155" s="50">
        <v>266</v>
      </c>
      <c r="I155" s="50">
        <v>55</v>
      </c>
      <c r="J155" s="50">
        <v>611</v>
      </c>
      <c r="K155" s="50">
        <v>1</v>
      </c>
      <c r="L155" s="50">
        <v>14</v>
      </c>
      <c r="M155" s="50">
        <v>1209</v>
      </c>
    </row>
    <row r="156" spans="1:13" s="40" customFormat="1" ht="37.5">
      <c r="A156" s="38">
        <v>148</v>
      </c>
      <c r="B156" s="35" t="s">
        <v>208</v>
      </c>
      <c r="C156" s="35" t="s">
        <v>2667</v>
      </c>
      <c r="D156" s="42" t="s">
        <v>2512</v>
      </c>
      <c r="E156" s="50">
        <v>55</v>
      </c>
      <c r="F156" s="50">
        <v>1100</v>
      </c>
      <c r="G156" s="50">
        <v>15</v>
      </c>
      <c r="H156" s="50">
        <v>159</v>
      </c>
      <c r="I156" s="50">
        <v>9</v>
      </c>
      <c r="J156" s="50">
        <v>291</v>
      </c>
      <c r="K156" s="50">
        <v>0</v>
      </c>
      <c r="L156" s="50">
        <v>44</v>
      </c>
      <c r="M156" s="50">
        <v>814</v>
      </c>
    </row>
    <row r="157" spans="1:13" s="40" customFormat="1" ht="25">
      <c r="A157" s="38">
        <v>149</v>
      </c>
      <c r="B157" s="35" t="s">
        <v>1382</v>
      </c>
      <c r="C157" s="35" t="s">
        <v>2668</v>
      </c>
      <c r="D157" s="42" t="s">
        <v>2513</v>
      </c>
      <c r="E157" s="50">
        <v>68</v>
      </c>
      <c r="F157" s="50">
        <v>917</v>
      </c>
      <c r="G157" s="50">
        <v>21</v>
      </c>
      <c r="H157" s="50">
        <v>151</v>
      </c>
      <c r="I157" s="50">
        <v>68</v>
      </c>
      <c r="J157" s="50">
        <v>818</v>
      </c>
      <c r="K157" s="50">
        <v>0</v>
      </c>
      <c r="L157" s="50">
        <v>9</v>
      </c>
      <c r="M157" s="50">
        <v>1378</v>
      </c>
    </row>
    <row r="158" spans="1:13" s="40" customFormat="1" ht="50">
      <c r="A158" s="38">
        <v>150</v>
      </c>
      <c r="B158" s="35" t="s">
        <v>1635</v>
      </c>
      <c r="C158" s="35" t="s">
        <v>2669</v>
      </c>
      <c r="D158" s="42" t="s">
        <v>2514</v>
      </c>
      <c r="E158" s="50">
        <v>84</v>
      </c>
      <c r="F158" s="50">
        <v>1490</v>
      </c>
      <c r="G158" s="50">
        <v>18</v>
      </c>
      <c r="H158" s="50">
        <v>247</v>
      </c>
      <c r="I158" s="50">
        <v>25</v>
      </c>
      <c r="J158" s="50">
        <v>352</v>
      </c>
      <c r="K158" s="50">
        <v>0</v>
      </c>
      <c r="L158" s="50">
        <v>60</v>
      </c>
      <c r="M158" s="50">
        <v>1004</v>
      </c>
    </row>
    <row r="159" spans="1:13" s="40" customFormat="1" ht="25">
      <c r="A159" s="38">
        <v>151</v>
      </c>
      <c r="B159" s="35" t="s">
        <v>1383</v>
      </c>
      <c r="C159" s="35" t="s">
        <v>2670</v>
      </c>
      <c r="D159" s="42" t="s">
        <v>2515</v>
      </c>
      <c r="E159" s="50">
        <v>113</v>
      </c>
      <c r="F159" s="50">
        <v>1590</v>
      </c>
      <c r="G159" s="50">
        <v>46</v>
      </c>
      <c r="H159" s="50">
        <v>336</v>
      </c>
      <c r="I159" s="50">
        <v>13</v>
      </c>
      <c r="J159" s="50">
        <v>152</v>
      </c>
      <c r="K159" s="50">
        <v>0</v>
      </c>
      <c r="L159" s="50">
        <v>17</v>
      </c>
      <c r="M159" s="50">
        <v>1225</v>
      </c>
    </row>
    <row r="160" spans="1:13" s="40" customFormat="1" ht="25">
      <c r="A160" s="38">
        <v>152</v>
      </c>
      <c r="B160" s="35" t="s">
        <v>523</v>
      </c>
      <c r="C160" s="35" t="s">
        <v>2671</v>
      </c>
      <c r="D160" s="42" t="s">
        <v>2516</v>
      </c>
      <c r="E160" s="50">
        <v>65</v>
      </c>
      <c r="F160" s="50">
        <v>1144</v>
      </c>
      <c r="G160" s="50">
        <v>20</v>
      </c>
      <c r="H160" s="50">
        <v>189</v>
      </c>
      <c r="I160" s="50">
        <v>8</v>
      </c>
      <c r="J160" s="50">
        <v>143</v>
      </c>
      <c r="K160" s="50">
        <v>0</v>
      </c>
      <c r="L160" s="50">
        <v>11</v>
      </c>
      <c r="M160" s="50">
        <v>880</v>
      </c>
    </row>
    <row r="161" spans="1:13" s="40" customFormat="1" ht="50">
      <c r="A161" s="38">
        <v>153</v>
      </c>
      <c r="B161" s="35" t="s">
        <v>1803</v>
      </c>
      <c r="C161" s="35" t="s">
        <v>2672</v>
      </c>
      <c r="D161" s="42" t="s">
        <v>2517</v>
      </c>
      <c r="E161" s="50">
        <v>80</v>
      </c>
      <c r="F161" s="50">
        <v>1578</v>
      </c>
      <c r="G161" s="50">
        <v>31</v>
      </c>
      <c r="H161" s="50">
        <v>330</v>
      </c>
      <c r="I161" s="50">
        <v>36</v>
      </c>
      <c r="J161" s="50">
        <v>403</v>
      </c>
      <c r="K161" s="50">
        <v>0</v>
      </c>
      <c r="L161" s="50">
        <v>71</v>
      </c>
      <c r="M161" s="50">
        <v>1204</v>
      </c>
    </row>
    <row r="162" spans="1:13" s="40" customFormat="1" ht="25">
      <c r="A162" s="38">
        <v>154</v>
      </c>
      <c r="B162" s="35" t="s">
        <v>1804</v>
      </c>
      <c r="C162" s="35" t="s">
        <v>2673</v>
      </c>
      <c r="D162" s="42" t="s">
        <v>2518</v>
      </c>
      <c r="E162" s="50">
        <v>69</v>
      </c>
      <c r="F162" s="50">
        <v>867</v>
      </c>
      <c r="G162" s="50">
        <v>35</v>
      </c>
      <c r="H162" s="50">
        <v>211</v>
      </c>
      <c r="I162" s="50">
        <v>11</v>
      </c>
      <c r="J162" s="50">
        <v>180</v>
      </c>
      <c r="K162" s="50">
        <v>0</v>
      </c>
      <c r="L162" s="50">
        <v>3</v>
      </c>
      <c r="M162" s="50">
        <v>835</v>
      </c>
    </row>
    <row r="163" spans="1:13" s="40" customFormat="1" ht="25">
      <c r="A163" s="38">
        <v>155</v>
      </c>
      <c r="B163" s="35" t="s">
        <v>68</v>
      </c>
      <c r="C163" s="35" t="s">
        <v>2674</v>
      </c>
      <c r="D163" s="42" t="s">
        <v>2519</v>
      </c>
      <c r="E163" s="50">
        <v>70</v>
      </c>
      <c r="F163" s="50">
        <v>1035</v>
      </c>
      <c r="G163" s="50">
        <v>29</v>
      </c>
      <c r="H163" s="50">
        <v>261</v>
      </c>
      <c r="I163" s="50">
        <v>14</v>
      </c>
      <c r="J163" s="50">
        <v>241</v>
      </c>
      <c r="K163" s="50">
        <v>0</v>
      </c>
      <c r="L163" s="50">
        <v>11</v>
      </c>
      <c r="M163" s="50">
        <v>864</v>
      </c>
    </row>
    <row r="164" spans="1:13" s="40" customFormat="1" ht="44.25" customHeight="1">
      <c r="A164" s="38">
        <v>156</v>
      </c>
      <c r="B164" s="676" t="s">
        <v>1636</v>
      </c>
      <c r="C164" s="676" t="s">
        <v>2675</v>
      </c>
      <c r="D164" s="42" t="s">
        <v>2520</v>
      </c>
      <c r="E164" s="50">
        <v>8</v>
      </c>
      <c r="F164" s="50">
        <v>224</v>
      </c>
      <c r="G164" s="50">
        <v>2</v>
      </c>
      <c r="H164" s="50">
        <v>30</v>
      </c>
      <c r="I164" s="50">
        <v>2</v>
      </c>
      <c r="J164" s="50">
        <v>73</v>
      </c>
      <c r="K164" s="50">
        <v>0</v>
      </c>
      <c r="L164" s="50">
        <v>18</v>
      </c>
      <c r="M164" s="50">
        <v>193</v>
      </c>
    </row>
    <row r="165" spans="1:13" s="40" customFormat="1" ht="44.25" customHeight="1">
      <c r="A165" s="38">
        <v>157</v>
      </c>
      <c r="B165" s="678"/>
      <c r="C165" s="678"/>
      <c r="D165" s="42" t="s">
        <v>2521</v>
      </c>
      <c r="E165" s="50">
        <v>59</v>
      </c>
      <c r="F165" s="50">
        <v>1053</v>
      </c>
      <c r="G165" s="50">
        <v>19</v>
      </c>
      <c r="H165" s="50">
        <v>236</v>
      </c>
      <c r="I165" s="50">
        <v>3</v>
      </c>
      <c r="J165" s="50">
        <v>77</v>
      </c>
      <c r="K165" s="50">
        <v>0</v>
      </c>
      <c r="L165" s="50">
        <v>22</v>
      </c>
      <c r="M165" s="50">
        <v>939</v>
      </c>
    </row>
    <row r="166" spans="1:13" s="40" customFormat="1" ht="44.25" customHeight="1">
      <c r="A166" s="38">
        <v>158</v>
      </c>
      <c r="B166" s="680"/>
      <c r="C166" s="680"/>
      <c r="D166" s="273" t="s">
        <v>3081</v>
      </c>
      <c r="E166" s="272">
        <v>23</v>
      </c>
      <c r="F166" s="272">
        <v>464</v>
      </c>
      <c r="G166" s="272">
        <v>10</v>
      </c>
      <c r="H166" s="272">
        <v>109</v>
      </c>
      <c r="I166" s="272">
        <v>3</v>
      </c>
      <c r="J166" s="272">
        <v>48</v>
      </c>
      <c r="K166" s="272">
        <v>0</v>
      </c>
      <c r="L166" s="272">
        <v>17</v>
      </c>
      <c r="M166" s="272">
        <v>431</v>
      </c>
    </row>
    <row r="167" spans="1:13" s="274" customFormat="1" ht="44.25" customHeight="1">
      <c r="A167" s="38">
        <v>159</v>
      </c>
      <c r="B167" s="697" t="s">
        <v>644</v>
      </c>
      <c r="C167" s="699" t="s">
        <v>3114</v>
      </c>
      <c r="D167" s="42" t="s">
        <v>3084</v>
      </c>
      <c r="E167" s="50">
        <v>72</v>
      </c>
      <c r="F167" s="50">
        <v>1361</v>
      </c>
      <c r="G167" s="50">
        <v>29</v>
      </c>
      <c r="H167" s="50">
        <v>348</v>
      </c>
      <c r="I167" s="50">
        <v>13</v>
      </c>
      <c r="J167" s="50">
        <v>281</v>
      </c>
      <c r="K167" s="50">
        <v>0</v>
      </c>
      <c r="L167" s="50">
        <v>2</v>
      </c>
      <c r="M167" s="50">
        <v>52</v>
      </c>
    </row>
    <row r="168" spans="1:13" s="274" customFormat="1" ht="44.25" customHeight="1">
      <c r="A168" s="38">
        <v>160</v>
      </c>
      <c r="B168" s="698"/>
      <c r="C168" s="700"/>
      <c r="D168" s="275" t="s">
        <v>3085</v>
      </c>
      <c r="E168" s="276">
        <v>92</v>
      </c>
      <c r="F168" s="276">
        <v>1502</v>
      </c>
      <c r="G168" s="276">
        <v>41</v>
      </c>
      <c r="H168" s="276">
        <v>364</v>
      </c>
      <c r="I168" s="276">
        <v>57</v>
      </c>
      <c r="J168" s="276">
        <v>759</v>
      </c>
      <c r="K168" s="276">
        <v>1</v>
      </c>
      <c r="L168" s="276">
        <v>25</v>
      </c>
      <c r="M168" s="276">
        <v>1332</v>
      </c>
    </row>
    <row r="169" spans="1:13" s="274" customFormat="1" ht="44.25" customHeight="1">
      <c r="A169" s="38">
        <v>161</v>
      </c>
      <c r="B169" s="257" t="s">
        <v>645</v>
      </c>
      <c r="C169" s="270" t="s">
        <v>3160</v>
      </c>
      <c r="D169" s="42" t="s">
        <v>3086</v>
      </c>
      <c r="E169" s="50">
        <v>103</v>
      </c>
      <c r="F169" s="50">
        <v>1129</v>
      </c>
      <c r="G169" s="50">
        <v>36</v>
      </c>
      <c r="H169" s="50">
        <v>289</v>
      </c>
      <c r="I169" s="50">
        <v>24</v>
      </c>
      <c r="J169" s="50">
        <v>324</v>
      </c>
      <c r="K169" s="50">
        <v>0</v>
      </c>
      <c r="L169" s="50">
        <v>32</v>
      </c>
      <c r="M169" s="50">
        <v>814</v>
      </c>
    </row>
    <row r="170" spans="1:13" s="274" customFormat="1" ht="75" customHeight="1">
      <c r="A170" s="38">
        <v>162</v>
      </c>
      <c r="B170" s="255" t="s">
        <v>642</v>
      </c>
      <c r="C170" s="270" t="s">
        <v>3115</v>
      </c>
      <c r="D170" s="42" t="s">
        <v>3087</v>
      </c>
      <c r="E170" s="50">
        <v>138</v>
      </c>
      <c r="F170" s="50">
        <v>1576</v>
      </c>
      <c r="G170" s="50">
        <v>50</v>
      </c>
      <c r="H170" s="50">
        <v>386</v>
      </c>
      <c r="I170" s="50">
        <v>47</v>
      </c>
      <c r="J170" s="50">
        <v>733</v>
      </c>
      <c r="K170" s="50">
        <v>1</v>
      </c>
      <c r="L170" s="50">
        <v>36</v>
      </c>
      <c r="M170" s="50">
        <v>1194</v>
      </c>
    </row>
    <row r="171" spans="1:13" s="274" customFormat="1" ht="44.25" customHeight="1">
      <c r="A171" s="38">
        <v>163</v>
      </c>
      <c r="B171" s="257" t="s">
        <v>643</v>
      </c>
      <c r="C171" s="270" t="s">
        <v>3116</v>
      </c>
      <c r="D171" s="42" t="s">
        <v>3121</v>
      </c>
      <c r="E171" s="50">
        <v>59</v>
      </c>
      <c r="F171" s="50">
        <v>707</v>
      </c>
      <c r="G171" s="50">
        <v>39</v>
      </c>
      <c r="H171" s="50">
        <v>221</v>
      </c>
      <c r="I171" s="50">
        <v>86</v>
      </c>
      <c r="J171" s="50">
        <v>1027</v>
      </c>
      <c r="K171" s="50">
        <v>1</v>
      </c>
      <c r="L171" s="50">
        <v>21</v>
      </c>
      <c r="M171" s="50">
        <v>1959</v>
      </c>
    </row>
    <row r="172" spans="1:13" s="274" customFormat="1" ht="44.25" customHeight="1">
      <c r="A172" s="38">
        <v>164</v>
      </c>
      <c r="B172" s="697" t="s">
        <v>2733</v>
      </c>
      <c r="C172" s="699" t="s">
        <v>3117</v>
      </c>
      <c r="D172" s="273" t="s">
        <v>2759</v>
      </c>
      <c r="E172" s="50">
        <v>103</v>
      </c>
      <c r="F172" s="50">
        <v>1155</v>
      </c>
      <c r="G172" s="50">
        <v>34</v>
      </c>
      <c r="H172" s="50">
        <v>279</v>
      </c>
      <c r="I172" s="50">
        <v>25</v>
      </c>
      <c r="J172" s="50">
        <v>424</v>
      </c>
      <c r="K172" s="50">
        <v>1</v>
      </c>
      <c r="L172" s="50">
        <v>53</v>
      </c>
      <c r="M172" s="50">
        <v>817</v>
      </c>
    </row>
    <row r="173" spans="1:13" s="274" customFormat="1" ht="44.25" customHeight="1">
      <c r="A173" s="38">
        <v>165</v>
      </c>
      <c r="B173" s="574"/>
      <c r="C173" s="700"/>
      <c r="D173" s="273" t="s">
        <v>2758</v>
      </c>
      <c r="E173" s="50">
        <v>55</v>
      </c>
      <c r="F173" s="50">
        <v>620</v>
      </c>
      <c r="G173" s="50">
        <v>32</v>
      </c>
      <c r="H173" s="50">
        <v>216</v>
      </c>
      <c r="I173" s="50">
        <v>32</v>
      </c>
      <c r="J173" s="50">
        <v>404</v>
      </c>
      <c r="K173" s="50">
        <v>0</v>
      </c>
      <c r="L173" s="50">
        <v>10</v>
      </c>
      <c r="M173" s="50">
        <v>568</v>
      </c>
    </row>
    <row r="174" spans="1:13" s="274" customFormat="1" ht="44.25" customHeight="1">
      <c r="A174" s="38">
        <v>166</v>
      </c>
      <c r="B174" s="257" t="s">
        <v>2197</v>
      </c>
      <c r="C174" s="270" t="s">
        <v>3118</v>
      </c>
      <c r="D174" s="42" t="s">
        <v>3088</v>
      </c>
      <c r="E174" s="50">
        <v>63</v>
      </c>
      <c r="F174" s="50">
        <v>854</v>
      </c>
      <c r="G174" s="50">
        <v>26</v>
      </c>
      <c r="H174" s="50">
        <v>259</v>
      </c>
      <c r="I174" s="50">
        <v>83</v>
      </c>
      <c r="J174" s="50">
        <v>808</v>
      </c>
      <c r="K174" s="50">
        <v>0</v>
      </c>
      <c r="L174" s="50">
        <v>24</v>
      </c>
      <c r="M174" s="50">
        <v>710</v>
      </c>
    </row>
    <row r="175" spans="1:13" s="274" customFormat="1" ht="44.25" customHeight="1">
      <c r="A175" s="38">
        <v>167</v>
      </c>
      <c r="B175" s="257" t="s">
        <v>1461</v>
      </c>
      <c r="C175" s="270" t="s">
        <v>3119</v>
      </c>
      <c r="D175" s="42" t="s">
        <v>3089</v>
      </c>
      <c r="E175" s="50">
        <v>82</v>
      </c>
      <c r="F175" s="50">
        <v>1045</v>
      </c>
      <c r="G175" s="50">
        <v>37</v>
      </c>
      <c r="H175" s="50">
        <v>355</v>
      </c>
      <c r="I175" s="50">
        <v>42</v>
      </c>
      <c r="J175" s="50">
        <v>582</v>
      </c>
      <c r="K175" s="50">
        <v>0</v>
      </c>
      <c r="L175" s="50">
        <v>29</v>
      </c>
      <c r="M175" s="50">
        <v>854</v>
      </c>
    </row>
    <row r="176" spans="1:13" s="274" customFormat="1" ht="44.25" customHeight="1" thickBot="1">
      <c r="A176" s="38">
        <v>168</v>
      </c>
      <c r="B176" s="61" t="s">
        <v>2397</v>
      </c>
      <c r="C176" s="271" t="s">
        <v>3120</v>
      </c>
      <c r="D176" s="258" t="s">
        <v>3090</v>
      </c>
      <c r="E176" s="50" t="s">
        <v>735</v>
      </c>
      <c r="F176" s="50" t="s">
        <v>3361</v>
      </c>
      <c r="G176" s="50">
        <v>15</v>
      </c>
      <c r="H176" s="50">
        <v>276</v>
      </c>
      <c r="I176" s="50" t="s">
        <v>809</v>
      </c>
      <c r="J176" s="50" t="s">
        <v>1954</v>
      </c>
      <c r="K176" s="50" t="s">
        <v>1739</v>
      </c>
      <c r="L176" s="50" t="s">
        <v>724</v>
      </c>
      <c r="M176" s="50" t="s">
        <v>1458</v>
      </c>
    </row>
    <row r="177" spans="1:13" s="40" customFormat="1" ht="12.75" customHeight="1">
      <c r="A177" s="701" t="s">
        <v>3106</v>
      </c>
      <c r="B177" s="702"/>
      <c r="C177" s="702"/>
      <c r="D177" s="702"/>
      <c r="E177" s="702"/>
      <c r="F177" s="702"/>
      <c r="G177" s="702"/>
      <c r="H177" s="702"/>
      <c r="I177" s="702"/>
      <c r="J177" s="702"/>
      <c r="K177" s="702"/>
      <c r="L177" s="702"/>
      <c r="M177" s="703"/>
    </row>
    <row r="178" spans="1:13" s="40" customFormat="1" ht="57.75" customHeight="1">
      <c r="A178" s="38">
        <v>169</v>
      </c>
      <c r="B178" s="676" t="s">
        <v>510</v>
      </c>
      <c r="C178" s="676" t="s">
        <v>2639</v>
      </c>
      <c r="D178" s="42" t="s">
        <v>2522</v>
      </c>
      <c r="E178" s="50">
        <v>76</v>
      </c>
      <c r="F178" s="50">
        <v>698</v>
      </c>
      <c r="G178" s="50">
        <v>31</v>
      </c>
      <c r="H178" s="50">
        <v>138</v>
      </c>
      <c r="I178" s="50">
        <v>10</v>
      </c>
      <c r="J178" s="50">
        <v>99</v>
      </c>
      <c r="K178" s="50">
        <v>1</v>
      </c>
      <c r="L178" s="50">
        <v>114</v>
      </c>
      <c r="M178" s="50">
        <v>570</v>
      </c>
    </row>
    <row r="179" spans="1:13" s="40" customFormat="1" ht="57.75" customHeight="1">
      <c r="A179" s="38">
        <v>170</v>
      </c>
      <c r="B179" s="677"/>
      <c r="C179" s="677"/>
      <c r="D179" s="42" t="s">
        <v>2523</v>
      </c>
      <c r="E179" s="50">
        <v>205</v>
      </c>
      <c r="F179" s="50">
        <v>2567</v>
      </c>
      <c r="G179" s="50">
        <v>92</v>
      </c>
      <c r="H179" s="50">
        <v>559</v>
      </c>
      <c r="I179" s="50">
        <v>77</v>
      </c>
      <c r="J179" s="50">
        <v>832</v>
      </c>
      <c r="K179" s="50">
        <v>0</v>
      </c>
      <c r="L179" s="50">
        <v>21</v>
      </c>
      <c r="M179" s="50">
        <v>2751</v>
      </c>
    </row>
    <row r="180" spans="1:13" s="40" customFormat="1" ht="47.25" customHeight="1">
      <c r="A180" s="38">
        <v>171</v>
      </c>
      <c r="B180" s="35" t="s">
        <v>511</v>
      </c>
      <c r="C180" s="35" t="s">
        <v>2640</v>
      </c>
      <c r="D180" s="42" t="s">
        <v>2524</v>
      </c>
      <c r="E180" s="50">
        <v>233</v>
      </c>
      <c r="F180" s="50">
        <v>2767</v>
      </c>
      <c r="G180" s="50">
        <v>84</v>
      </c>
      <c r="H180" s="50">
        <v>592</v>
      </c>
      <c r="I180" s="50">
        <v>47</v>
      </c>
      <c r="J180" s="50">
        <v>457</v>
      </c>
      <c r="K180" s="50">
        <v>0</v>
      </c>
      <c r="L180" s="50">
        <v>45</v>
      </c>
      <c r="M180" s="50">
        <v>2662</v>
      </c>
    </row>
    <row r="181" spans="1:13" s="40" customFormat="1" ht="39.75" customHeight="1">
      <c r="A181" s="38">
        <v>172</v>
      </c>
      <c r="B181" s="257" t="s">
        <v>3152</v>
      </c>
      <c r="C181" s="270" t="s">
        <v>3161</v>
      </c>
      <c r="D181" s="42" t="s">
        <v>3150</v>
      </c>
      <c r="E181" s="50">
        <v>11</v>
      </c>
      <c r="F181" s="50">
        <v>246</v>
      </c>
      <c r="G181" s="50">
        <v>5</v>
      </c>
      <c r="H181" s="50">
        <v>57</v>
      </c>
      <c r="I181" s="50">
        <v>5</v>
      </c>
      <c r="J181" s="50">
        <v>96</v>
      </c>
      <c r="K181" s="50">
        <v>0</v>
      </c>
      <c r="L181" s="50">
        <v>4</v>
      </c>
      <c r="M181" s="50">
        <v>254</v>
      </c>
    </row>
    <row r="182" spans="1:13" s="40" customFormat="1" ht="37.5">
      <c r="A182" s="38">
        <v>173</v>
      </c>
      <c r="B182" s="35" t="s">
        <v>24</v>
      </c>
      <c r="C182" s="35" t="s">
        <v>2641</v>
      </c>
      <c r="D182" s="42" t="s">
        <v>2525</v>
      </c>
      <c r="E182" s="50">
        <v>43</v>
      </c>
      <c r="F182" s="50">
        <v>1147</v>
      </c>
      <c r="G182" s="50">
        <v>20</v>
      </c>
      <c r="H182" s="50">
        <v>212</v>
      </c>
      <c r="I182" s="50">
        <v>6</v>
      </c>
      <c r="J182" s="50">
        <v>122</v>
      </c>
      <c r="K182" s="50">
        <v>0</v>
      </c>
      <c r="L182" s="50">
        <v>14</v>
      </c>
      <c r="M182" s="50">
        <v>975</v>
      </c>
    </row>
    <row r="183" spans="1:13" s="40" customFormat="1" ht="37.5">
      <c r="A183" s="38">
        <v>174</v>
      </c>
      <c r="B183" s="35" t="s">
        <v>25</v>
      </c>
      <c r="C183" s="35" t="s">
        <v>2642</v>
      </c>
      <c r="D183" s="42" t="s">
        <v>2526</v>
      </c>
      <c r="E183" s="50">
        <v>112</v>
      </c>
      <c r="F183" s="50">
        <v>1688</v>
      </c>
      <c r="G183" s="50">
        <v>47</v>
      </c>
      <c r="H183" s="50">
        <v>368</v>
      </c>
      <c r="I183" s="50">
        <v>15</v>
      </c>
      <c r="J183" s="50">
        <v>148</v>
      </c>
      <c r="K183" s="50">
        <v>0</v>
      </c>
      <c r="L183" s="50">
        <v>22</v>
      </c>
      <c r="M183" s="50">
        <v>1582</v>
      </c>
    </row>
    <row r="184" spans="1:13" s="40" customFormat="1" ht="25">
      <c r="A184" s="38">
        <v>175</v>
      </c>
      <c r="B184" s="35" t="s">
        <v>1825</v>
      </c>
      <c r="C184" s="35" t="s">
        <v>2643</v>
      </c>
      <c r="D184" s="42" t="s">
        <v>2527</v>
      </c>
      <c r="E184" s="50">
        <v>88</v>
      </c>
      <c r="F184" s="50">
        <v>1258</v>
      </c>
      <c r="G184" s="50">
        <v>43</v>
      </c>
      <c r="H184" s="50">
        <v>259</v>
      </c>
      <c r="I184" s="50">
        <v>10</v>
      </c>
      <c r="J184" s="50">
        <v>130</v>
      </c>
      <c r="K184" s="50">
        <v>0</v>
      </c>
      <c r="L184" s="50">
        <v>24</v>
      </c>
      <c r="M184" s="50">
        <v>1236</v>
      </c>
    </row>
    <row r="185" spans="1:13" s="40" customFormat="1" ht="62.5">
      <c r="A185" s="38">
        <v>176</v>
      </c>
      <c r="B185" s="35" t="s">
        <v>26</v>
      </c>
      <c r="C185" s="35" t="s">
        <v>2644</v>
      </c>
      <c r="D185" s="42" t="s">
        <v>2528</v>
      </c>
      <c r="E185" s="50">
        <v>65</v>
      </c>
      <c r="F185" s="50">
        <v>1242</v>
      </c>
      <c r="G185" s="50">
        <v>26</v>
      </c>
      <c r="H185" s="50">
        <v>309</v>
      </c>
      <c r="I185" s="50">
        <v>3</v>
      </c>
      <c r="J185" s="50">
        <v>70</v>
      </c>
      <c r="K185" s="50">
        <v>0</v>
      </c>
      <c r="L185" s="50">
        <v>46</v>
      </c>
      <c r="M185" s="50">
        <v>962</v>
      </c>
    </row>
    <row r="186" spans="1:13" s="40" customFormat="1" ht="25">
      <c r="A186" s="38">
        <v>177</v>
      </c>
      <c r="B186" s="35" t="s">
        <v>27</v>
      </c>
      <c r="C186" s="35" t="s">
        <v>2645</v>
      </c>
      <c r="D186" s="42" t="s">
        <v>2529</v>
      </c>
      <c r="E186" s="50">
        <v>52</v>
      </c>
      <c r="F186" s="50">
        <v>1008</v>
      </c>
      <c r="G186" s="50">
        <v>27</v>
      </c>
      <c r="H186" s="50">
        <v>364</v>
      </c>
      <c r="I186" s="50">
        <v>8</v>
      </c>
      <c r="J186" s="50">
        <v>62</v>
      </c>
      <c r="K186" s="50">
        <v>0</v>
      </c>
      <c r="L186" s="50">
        <v>15</v>
      </c>
      <c r="M186" s="50">
        <v>790</v>
      </c>
    </row>
    <row r="187" spans="1:13" s="40" customFormat="1" ht="51.75" customHeight="1">
      <c r="A187" s="38">
        <v>178</v>
      </c>
      <c r="B187" s="676" t="s">
        <v>28</v>
      </c>
      <c r="C187" s="676" t="s">
        <v>2646</v>
      </c>
      <c r="D187" s="42" t="s">
        <v>2530</v>
      </c>
      <c r="E187" s="50">
        <v>66</v>
      </c>
      <c r="F187" s="50">
        <v>1016</v>
      </c>
      <c r="G187" s="50">
        <v>23</v>
      </c>
      <c r="H187" s="50">
        <v>236</v>
      </c>
      <c r="I187" s="50">
        <v>5</v>
      </c>
      <c r="J187" s="50">
        <v>157</v>
      </c>
      <c r="K187" s="50">
        <v>2</v>
      </c>
      <c r="L187" s="50">
        <v>58</v>
      </c>
      <c r="M187" s="50">
        <v>993</v>
      </c>
    </row>
    <row r="188" spans="1:13" s="40" customFormat="1" ht="51.75" customHeight="1">
      <c r="A188" s="38">
        <v>179</v>
      </c>
      <c r="B188" s="677"/>
      <c r="C188" s="677"/>
      <c r="D188" s="42" t="s">
        <v>2531</v>
      </c>
      <c r="E188" s="50">
        <v>52</v>
      </c>
      <c r="F188" s="50">
        <v>1166</v>
      </c>
      <c r="G188" s="50">
        <v>16</v>
      </c>
      <c r="H188" s="50">
        <v>294</v>
      </c>
      <c r="I188" s="50">
        <v>9</v>
      </c>
      <c r="J188" s="50">
        <v>226</v>
      </c>
      <c r="K188" s="50">
        <v>0</v>
      </c>
      <c r="L188" s="50">
        <v>5</v>
      </c>
      <c r="M188" s="50">
        <v>1158</v>
      </c>
    </row>
    <row r="189" spans="1:13" s="40" customFormat="1" ht="50">
      <c r="A189" s="38">
        <v>180</v>
      </c>
      <c r="B189" s="35" t="s">
        <v>1455</v>
      </c>
      <c r="C189" s="35" t="s">
        <v>2647</v>
      </c>
      <c r="D189" s="42" t="s">
        <v>2532</v>
      </c>
      <c r="E189" s="50">
        <v>25</v>
      </c>
      <c r="F189" s="50">
        <v>982</v>
      </c>
      <c r="G189" s="50">
        <v>8</v>
      </c>
      <c r="H189" s="50">
        <v>246</v>
      </c>
      <c r="I189" s="50">
        <v>4</v>
      </c>
      <c r="J189" s="50">
        <v>143</v>
      </c>
      <c r="K189" s="50">
        <v>0</v>
      </c>
      <c r="L189" s="50">
        <v>24</v>
      </c>
      <c r="M189" s="50">
        <v>896</v>
      </c>
    </row>
    <row r="190" spans="1:13" s="40" customFormat="1" ht="41.25" customHeight="1">
      <c r="A190" s="38">
        <v>181</v>
      </c>
      <c r="B190" s="676" t="s">
        <v>1456</v>
      </c>
      <c r="C190" s="676" t="s">
        <v>2648</v>
      </c>
      <c r="D190" s="42" t="s">
        <v>2533</v>
      </c>
      <c r="E190" s="50">
        <v>74</v>
      </c>
      <c r="F190" s="50">
        <v>1118</v>
      </c>
      <c r="G190" s="50">
        <v>35</v>
      </c>
      <c r="H190" s="50">
        <v>181</v>
      </c>
      <c r="I190" s="50">
        <v>6</v>
      </c>
      <c r="J190" s="50">
        <v>107</v>
      </c>
      <c r="K190" s="50">
        <v>0</v>
      </c>
      <c r="L190" s="50">
        <v>74</v>
      </c>
      <c r="M190" s="50">
        <v>869</v>
      </c>
    </row>
    <row r="191" spans="1:13" s="40" customFormat="1" ht="41.25" customHeight="1">
      <c r="A191" s="38">
        <v>182</v>
      </c>
      <c r="B191" s="677"/>
      <c r="C191" s="677"/>
      <c r="D191" s="42" t="s">
        <v>2534</v>
      </c>
      <c r="E191" s="50">
        <v>46</v>
      </c>
      <c r="F191" s="50">
        <v>887</v>
      </c>
      <c r="G191" s="50">
        <v>21</v>
      </c>
      <c r="H191" s="50">
        <v>216</v>
      </c>
      <c r="I191" s="50">
        <v>17</v>
      </c>
      <c r="J191" s="50">
        <v>248</v>
      </c>
      <c r="K191" s="50">
        <v>0</v>
      </c>
      <c r="L191" s="50">
        <v>8</v>
      </c>
      <c r="M191" s="50">
        <v>847</v>
      </c>
    </row>
    <row r="192" spans="1:13" s="40" customFormat="1" ht="46.5" customHeight="1">
      <c r="A192" s="38">
        <v>183</v>
      </c>
      <c r="B192" s="676" t="s">
        <v>1457</v>
      </c>
      <c r="C192" s="676" t="s">
        <v>2649</v>
      </c>
      <c r="D192" s="42" t="s">
        <v>2535</v>
      </c>
      <c r="E192" s="50">
        <v>40</v>
      </c>
      <c r="F192" s="50">
        <v>670</v>
      </c>
      <c r="G192" s="50">
        <v>20</v>
      </c>
      <c r="H192" s="50">
        <v>143</v>
      </c>
      <c r="I192" s="50">
        <v>13</v>
      </c>
      <c r="J192" s="50">
        <v>157</v>
      </c>
      <c r="K192" s="50">
        <v>0</v>
      </c>
      <c r="L192" s="50">
        <v>54</v>
      </c>
      <c r="M192" s="50">
        <v>453</v>
      </c>
    </row>
    <row r="193" spans="1:13" s="40" customFormat="1" ht="46.5" customHeight="1">
      <c r="A193" s="38">
        <v>184</v>
      </c>
      <c r="B193" s="678"/>
      <c r="C193" s="678"/>
      <c r="D193" s="42" t="s">
        <v>2536</v>
      </c>
      <c r="E193" s="50">
        <v>70</v>
      </c>
      <c r="F193" s="50">
        <v>1240</v>
      </c>
      <c r="G193" s="50">
        <v>21</v>
      </c>
      <c r="H193" s="50">
        <v>265</v>
      </c>
      <c r="I193" s="50">
        <v>28</v>
      </c>
      <c r="J193" s="50">
        <v>483</v>
      </c>
      <c r="K193" s="50">
        <v>0</v>
      </c>
      <c r="L193" s="50">
        <v>26</v>
      </c>
      <c r="M193" s="50">
        <v>1184</v>
      </c>
    </row>
    <row r="194" spans="1:13" s="40" customFormat="1" ht="46.5" customHeight="1">
      <c r="A194" s="38">
        <v>185</v>
      </c>
      <c r="B194" s="680"/>
      <c r="C194" s="680"/>
      <c r="D194" s="42" t="s">
        <v>3144</v>
      </c>
      <c r="E194" s="50">
        <v>8</v>
      </c>
      <c r="F194" s="50">
        <v>243</v>
      </c>
      <c r="G194" s="50">
        <v>5</v>
      </c>
      <c r="H194" s="50">
        <v>57</v>
      </c>
      <c r="I194" s="50">
        <v>11</v>
      </c>
      <c r="J194" s="50">
        <v>168</v>
      </c>
      <c r="K194" s="50">
        <v>0</v>
      </c>
      <c r="L194" s="50">
        <v>14</v>
      </c>
      <c r="M194" s="50">
        <v>271</v>
      </c>
    </row>
    <row r="195" spans="1:13" s="40" customFormat="1" ht="57" customHeight="1">
      <c r="A195" s="38">
        <v>186</v>
      </c>
      <c r="B195" s="676" t="s">
        <v>1873</v>
      </c>
      <c r="C195" s="676" t="s">
        <v>2650</v>
      </c>
      <c r="D195" s="42" t="s">
        <v>2537</v>
      </c>
      <c r="E195" s="50">
        <v>87</v>
      </c>
      <c r="F195" s="50">
        <v>1138</v>
      </c>
      <c r="G195" s="50">
        <v>32</v>
      </c>
      <c r="H195" s="50">
        <v>269</v>
      </c>
      <c r="I195" s="50">
        <v>32</v>
      </c>
      <c r="J195" s="50">
        <v>333</v>
      </c>
      <c r="K195" s="50">
        <v>1</v>
      </c>
      <c r="L195" s="50">
        <v>92</v>
      </c>
      <c r="M195" s="50">
        <v>1001</v>
      </c>
    </row>
    <row r="196" spans="1:13" s="40" customFormat="1" ht="57" customHeight="1">
      <c r="A196" s="38">
        <v>187</v>
      </c>
      <c r="B196" s="677"/>
      <c r="C196" s="677"/>
      <c r="D196" s="42" t="s">
        <v>2538</v>
      </c>
      <c r="E196" s="50">
        <v>173</v>
      </c>
      <c r="F196" s="50">
        <v>2363</v>
      </c>
      <c r="G196" s="50">
        <v>90</v>
      </c>
      <c r="H196" s="50">
        <v>484</v>
      </c>
      <c r="I196" s="50">
        <v>16</v>
      </c>
      <c r="J196" s="50">
        <v>193</v>
      </c>
      <c r="K196" s="50">
        <v>0</v>
      </c>
      <c r="L196" s="50">
        <v>14</v>
      </c>
      <c r="M196" s="50">
        <v>1967</v>
      </c>
    </row>
    <row r="197" spans="1:13" s="40" customFormat="1" ht="75">
      <c r="A197" s="38">
        <v>188</v>
      </c>
      <c r="B197" s="35" t="s">
        <v>1872</v>
      </c>
      <c r="C197" s="35" t="s">
        <v>2651</v>
      </c>
      <c r="D197" s="42" t="s">
        <v>2539</v>
      </c>
      <c r="E197" s="50">
        <v>134</v>
      </c>
      <c r="F197" s="50">
        <v>1860</v>
      </c>
      <c r="G197" s="50">
        <v>59</v>
      </c>
      <c r="H197" s="50">
        <v>495</v>
      </c>
      <c r="I197" s="50">
        <v>10</v>
      </c>
      <c r="J197" s="50">
        <v>123</v>
      </c>
      <c r="K197" s="50">
        <v>1</v>
      </c>
      <c r="L197" s="50">
        <v>38</v>
      </c>
      <c r="M197" s="50">
        <v>1608</v>
      </c>
    </row>
    <row r="198" spans="1:13" s="40" customFormat="1" ht="31.5" customHeight="1">
      <c r="A198" s="38">
        <v>189</v>
      </c>
      <c r="B198" s="35" t="s">
        <v>1871</v>
      </c>
      <c r="C198" s="35" t="s">
        <v>2884</v>
      </c>
      <c r="D198" s="42" t="s">
        <v>2885</v>
      </c>
      <c r="E198" s="50">
        <v>51</v>
      </c>
      <c r="F198" s="50">
        <v>747</v>
      </c>
      <c r="G198" s="50">
        <v>24</v>
      </c>
      <c r="H198" s="50">
        <v>169</v>
      </c>
      <c r="I198" s="50">
        <v>13</v>
      </c>
      <c r="J198" s="50">
        <v>131</v>
      </c>
      <c r="K198" s="50">
        <v>0</v>
      </c>
      <c r="L198" s="50">
        <v>14</v>
      </c>
      <c r="M198" s="50">
        <v>550</v>
      </c>
    </row>
    <row r="199" spans="1:13" s="40" customFormat="1" ht="47.25" customHeight="1">
      <c r="A199" s="38">
        <v>190</v>
      </c>
      <c r="B199" s="676" t="s">
        <v>2060</v>
      </c>
      <c r="C199" s="676" t="s">
        <v>2652</v>
      </c>
      <c r="D199" s="42" t="s">
        <v>2540</v>
      </c>
      <c r="E199" s="50">
        <v>152</v>
      </c>
      <c r="F199" s="50">
        <v>1855</v>
      </c>
      <c r="G199" s="50">
        <v>43</v>
      </c>
      <c r="H199" s="50">
        <v>529</v>
      </c>
      <c r="I199" s="50">
        <v>9</v>
      </c>
      <c r="J199" s="50">
        <v>128</v>
      </c>
      <c r="K199" s="50">
        <v>1</v>
      </c>
      <c r="L199" s="50">
        <v>108</v>
      </c>
      <c r="M199" s="50">
        <v>1404</v>
      </c>
    </row>
    <row r="200" spans="1:13" s="40" customFormat="1" ht="47.25" customHeight="1">
      <c r="A200" s="38">
        <v>191</v>
      </c>
      <c r="B200" s="677"/>
      <c r="C200" s="677"/>
      <c r="D200" s="42" t="s">
        <v>2541</v>
      </c>
      <c r="E200" s="50">
        <v>186</v>
      </c>
      <c r="F200" s="50">
        <v>2752</v>
      </c>
      <c r="G200" s="50">
        <v>86</v>
      </c>
      <c r="H200" s="50">
        <v>1044</v>
      </c>
      <c r="I200" s="50">
        <v>47</v>
      </c>
      <c r="J200" s="50">
        <v>595</v>
      </c>
      <c r="K200" s="50">
        <v>0</v>
      </c>
      <c r="L200" s="50">
        <v>24</v>
      </c>
      <c r="M200" s="50">
        <v>2536</v>
      </c>
    </row>
    <row r="201" spans="1:13" s="40" customFormat="1" ht="87.5">
      <c r="A201" s="38">
        <v>192</v>
      </c>
      <c r="B201" s="35" t="s">
        <v>1866</v>
      </c>
      <c r="C201" s="35" t="s">
        <v>2653</v>
      </c>
      <c r="D201" s="42" t="s">
        <v>2542</v>
      </c>
      <c r="E201" s="50">
        <v>148</v>
      </c>
      <c r="F201" s="50">
        <v>1780</v>
      </c>
      <c r="G201" s="50">
        <v>56</v>
      </c>
      <c r="H201" s="50">
        <v>505</v>
      </c>
      <c r="I201" s="50">
        <v>13</v>
      </c>
      <c r="J201" s="50">
        <v>181</v>
      </c>
      <c r="K201" s="50">
        <v>0</v>
      </c>
      <c r="L201" s="50">
        <v>33</v>
      </c>
      <c r="M201" s="50">
        <v>1511</v>
      </c>
    </row>
    <row r="202" spans="1:13" s="40" customFormat="1" ht="75">
      <c r="A202" s="38">
        <v>193</v>
      </c>
      <c r="B202" s="35" t="s">
        <v>1865</v>
      </c>
      <c r="C202" s="35" t="s">
        <v>2654</v>
      </c>
      <c r="D202" s="42" t="s">
        <v>2543</v>
      </c>
      <c r="E202" s="50">
        <v>62</v>
      </c>
      <c r="F202" s="50">
        <v>1271</v>
      </c>
      <c r="G202" s="50">
        <v>31</v>
      </c>
      <c r="H202" s="50">
        <v>458</v>
      </c>
      <c r="I202" s="50">
        <v>23</v>
      </c>
      <c r="J202" s="50">
        <v>367</v>
      </c>
      <c r="K202" s="50">
        <v>0</v>
      </c>
      <c r="L202" s="50">
        <v>24</v>
      </c>
      <c r="M202" s="50">
        <v>1030</v>
      </c>
    </row>
    <row r="203" spans="1:13" s="40" customFormat="1" ht="112.5" customHeight="1">
      <c r="A203" s="40" t="s">
        <v>394</v>
      </c>
      <c r="B203" s="277" t="s">
        <v>510</v>
      </c>
      <c r="C203" s="277" t="s">
        <v>2639</v>
      </c>
      <c r="D203" s="278" t="s">
        <v>2886</v>
      </c>
      <c r="E203" s="50">
        <v>0</v>
      </c>
      <c r="F203" s="50">
        <v>0</v>
      </c>
      <c r="G203" s="50">
        <v>0</v>
      </c>
      <c r="H203" s="50">
        <v>0</v>
      </c>
      <c r="I203" s="50">
        <v>0</v>
      </c>
      <c r="J203" s="50">
        <v>0</v>
      </c>
      <c r="K203" s="50">
        <v>0</v>
      </c>
      <c r="L203" s="50">
        <v>0</v>
      </c>
      <c r="M203" s="50">
        <v>0</v>
      </c>
    </row>
    <row r="204" spans="1:13" s="40" customFormat="1" ht="96" customHeight="1">
      <c r="A204" s="40" t="s">
        <v>395</v>
      </c>
      <c r="B204" s="277" t="s">
        <v>2060</v>
      </c>
      <c r="C204" s="277" t="s">
        <v>2652</v>
      </c>
      <c r="D204" s="278" t="s">
        <v>2887</v>
      </c>
      <c r="E204" s="50">
        <v>0</v>
      </c>
      <c r="F204" s="50">
        <v>0</v>
      </c>
      <c r="G204" s="50">
        <v>0</v>
      </c>
      <c r="H204" s="50">
        <v>0</v>
      </c>
      <c r="I204" s="50">
        <v>0</v>
      </c>
      <c r="J204" s="50">
        <v>0</v>
      </c>
      <c r="K204" s="50">
        <v>0</v>
      </c>
      <c r="L204" s="50">
        <v>0</v>
      </c>
      <c r="M204" s="50">
        <v>0</v>
      </c>
    </row>
    <row r="205" spans="1:13" s="40" customFormat="1" ht="12.75" customHeight="1">
      <c r="A205" s="701" t="s">
        <v>3107</v>
      </c>
      <c r="B205" s="702"/>
      <c r="C205" s="702"/>
      <c r="D205" s="702"/>
      <c r="E205" s="702"/>
      <c r="F205" s="702"/>
      <c r="G205" s="702"/>
      <c r="H205" s="702"/>
      <c r="I205" s="702"/>
      <c r="J205" s="702"/>
      <c r="K205" s="702"/>
      <c r="L205" s="702"/>
      <c r="M205" s="703"/>
    </row>
    <row r="206" spans="1:13" s="40" customFormat="1" ht="46.5" customHeight="1">
      <c r="A206" s="38">
        <v>196</v>
      </c>
      <c r="B206" s="676" t="s">
        <v>2061</v>
      </c>
      <c r="C206" s="676" t="s">
        <v>2623</v>
      </c>
      <c r="D206" s="42" t="s">
        <v>2544</v>
      </c>
      <c r="E206" s="50">
        <v>167</v>
      </c>
      <c r="F206" s="50">
        <v>2311</v>
      </c>
      <c r="G206" s="50">
        <v>43</v>
      </c>
      <c r="H206" s="50">
        <v>345</v>
      </c>
      <c r="I206" s="50">
        <v>12</v>
      </c>
      <c r="J206" s="50">
        <v>196</v>
      </c>
      <c r="K206" s="50">
        <v>1</v>
      </c>
      <c r="L206" s="50">
        <v>106</v>
      </c>
      <c r="M206" s="50">
        <v>1553</v>
      </c>
    </row>
    <row r="207" spans="1:13" s="40" customFormat="1" ht="46.5" customHeight="1">
      <c r="A207" s="38">
        <v>197</v>
      </c>
      <c r="B207" s="677"/>
      <c r="C207" s="677"/>
      <c r="D207" s="42" t="s">
        <v>2545</v>
      </c>
      <c r="E207" s="50">
        <v>94</v>
      </c>
      <c r="F207" s="50">
        <v>1493</v>
      </c>
      <c r="G207" s="50">
        <v>44</v>
      </c>
      <c r="H207" s="50">
        <v>308</v>
      </c>
      <c r="I207" s="50">
        <v>103</v>
      </c>
      <c r="J207" s="50">
        <v>1672</v>
      </c>
      <c r="K207" s="50">
        <v>0</v>
      </c>
      <c r="L207" s="50">
        <v>25</v>
      </c>
      <c r="M207" s="50">
        <v>1662</v>
      </c>
    </row>
    <row r="208" spans="1:13" s="40" customFormat="1" ht="53.25" customHeight="1">
      <c r="A208" s="38">
        <v>198</v>
      </c>
      <c r="B208" s="676" t="s">
        <v>2062</v>
      </c>
      <c r="C208" s="676" t="s">
        <v>2624</v>
      </c>
      <c r="D208" s="42" t="s">
        <v>2546</v>
      </c>
      <c r="E208" s="50">
        <v>17</v>
      </c>
      <c r="F208" s="50">
        <v>281</v>
      </c>
      <c r="G208" s="50">
        <v>5</v>
      </c>
      <c r="H208" s="50">
        <v>38</v>
      </c>
      <c r="I208" s="50">
        <v>3</v>
      </c>
      <c r="J208" s="50">
        <v>25</v>
      </c>
      <c r="K208" s="50">
        <v>0</v>
      </c>
      <c r="L208" s="50">
        <v>9</v>
      </c>
      <c r="M208" s="50">
        <v>136</v>
      </c>
    </row>
    <row r="209" spans="1:13" s="40" customFormat="1" ht="53.25" customHeight="1">
      <c r="A209" s="38">
        <v>199</v>
      </c>
      <c r="B209" s="680"/>
      <c r="C209" s="680"/>
      <c r="D209" s="42" t="s">
        <v>3091</v>
      </c>
      <c r="E209" s="50">
        <v>52</v>
      </c>
      <c r="F209" s="50">
        <v>483</v>
      </c>
      <c r="G209" s="50">
        <v>20</v>
      </c>
      <c r="H209" s="50">
        <v>137</v>
      </c>
      <c r="I209" s="50">
        <v>31</v>
      </c>
      <c r="J209" s="50">
        <v>481</v>
      </c>
      <c r="K209" s="50">
        <v>1</v>
      </c>
      <c r="L209" s="50">
        <v>23</v>
      </c>
      <c r="M209" s="50">
        <v>439</v>
      </c>
    </row>
    <row r="210" spans="1:13" s="40" customFormat="1" ht="25">
      <c r="A210" s="38">
        <v>200</v>
      </c>
      <c r="B210" s="35" t="s">
        <v>227</v>
      </c>
      <c r="C210" s="35" t="s">
        <v>2625</v>
      </c>
      <c r="D210" s="42" t="s">
        <v>2547</v>
      </c>
      <c r="E210" s="50">
        <v>67</v>
      </c>
      <c r="F210" s="50">
        <v>996</v>
      </c>
      <c r="G210" s="50">
        <v>25</v>
      </c>
      <c r="H210" s="50">
        <v>219</v>
      </c>
      <c r="I210" s="50">
        <v>21</v>
      </c>
      <c r="J210" s="50">
        <v>473</v>
      </c>
      <c r="K210" s="50">
        <v>0</v>
      </c>
      <c r="L210" s="50">
        <v>27</v>
      </c>
      <c r="M210" s="50">
        <v>812</v>
      </c>
    </row>
    <row r="211" spans="1:13" s="40" customFormat="1" ht="36" customHeight="1">
      <c r="A211" s="38">
        <v>201</v>
      </c>
      <c r="B211" s="35" t="s">
        <v>260</v>
      </c>
      <c r="C211" s="35" t="s">
        <v>2626</v>
      </c>
      <c r="D211" s="42" t="s">
        <v>2548</v>
      </c>
      <c r="E211" s="50">
        <v>44</v>
      </c>
      <c r="F211" s="50">
        <v>753</v>
      </c>
      <c r="G211" s="50">
        <v>11</v>
      </c>
      <c r="H211" s="50">
        <v>137</v>
      </c>
      <c r="I211" s="50">
        <v>68</v>
      </c>
      <c r="J211" s="50">
        <v>880</v>
      </c>
      <c r="K211" s="50">
        <v>1</v>
      </c>
      <c r="L211" s="50">
        <v>43</v>
      </c>
      <c r="M211" s="50">
        <v>589</v>
      </c>
    </row>
    <row r="212" spans="1:13" s="40" customFormat="1" ht="56.25" customHeight="1">
      <c r="A212" s="38">
        <v>202</v>
      </c>
      <c r="B212" s="35" t="s">
        <v>2888</v>
      </c>
      <c r="C212" s="35" t="s">
        <v>2627</v>
      </c>
      <c r="D212" s="42" t="s">
        <v>2549</v>
      </c>
      <c r="E212" s="50">
        <v>59</v>
      </c>
      <c r="F212" s="50">
        <v>1003</v>
      </c>
      <c r="G212" s="50">
        <v>22</v>
      </c>
      <c r="H212" s="50">
        <v>213</v>
      </c>
      <c r="I212" s="50">
        <v>6</v>
      </c>
      <c r="J212" s="50">
        <v>138</v>
      </c>
      <c r="K212" s="50">
        <v>0</v>
      </c>
      <c r="L212" s="50">
        <v>31</v>
      </c>
      <c r="M212" s="50">
        <v>783</v>
      </c>
    </row>
    <row r="213" spans="1:13" s="40" customFormat="1" ht="41.25" customHeight="1">
      <c r="A213" s="38">
        <v>203</v>
      </c>
      <c r="B213" s="35" t="s">
        <v>2064</v>
      </c>
      <c r="C213" s="35" t="s">
        <v>2628</v>
      </c>
      <c r="D213" s="42" t="s">
        <v>2550</v>
      </c>
      <c r="E213" s="50">
        <v>39</v>
      </c>
      <c r="F213" s="50">
        <v>906</v>
      </c>
      <c r="G213" s="50">
        <v>20</v>
      </c>
      <c r="H213" s="50">
        <v>256</v>
      </c>
      <c r="I213" s="50">
        <v>4</v>
      </c>
      <c r="J213" s="50">
        <v>102</v>
      </c>
      <c r="K213" s="50">
        <v>0</v>
      </c>
      <c r="L213" s="50">
        <v>19</v>
      </c>
      <c r="M213" s="50">
        <v>845</v>
      </c>
    </row>
    <row r="214" spans="1:13" s="36" customFormat="1" ht="66.75" customHeight="1">
      <c r="A214" s="36">
        <v>204</v>
      </c>
      <c r="B214" s="35" t="s">
        <v>1792</v>
      </c>
      <c r="C214" s="35" t="s">
        <v>2629</v>
      </c>
      <c r="D214" s="42" t="s">
        <v>2551</v>
      </c>
      <c r="E214" s="50">
        <v>53</v>
      </c>
      <c r="F214" s="50">
        <v>1049</v>
      </c>
      <c r="G214" s="50">
        <v>16</v>
      </c>
      <c r="H214" s="50">
        <v>290</v>
      </c>
      <c r="I214" s="50">
        <v>8</v>
      </c>
      <c r="J214" s="50">
        <v>128</v>
      </c>
      <c r="K214" s="50">
        <v>0</v>
      </c>
      <c r="L214" s="50">
        <v>22</v>
      </c>
      <c r="M214" s="50">
        <v>899</v>
      </c>
    </row>
    <row r="215" spans="1:13" s="36" customFormat="1" ht="66.75" customHeight="1">
      <c r="A215" s="38">
        <v>205</v>
      </c>
      <c r="B215" s="61" t="s">
        <v>2063</v>
      </c>
      <c r="C215" s="270" t="s">
        <v>3162</v>
      </c>
      <c r="D215" s="42" t="s">
        <v>3145</v>
      </c>
      <c r="E215" s="50">
        <v>19</v>
      </c>
      <c r="F215" s="50">
        <v>350</v>
      </c>
      <c r="G215" s="50">
        <v>8</v>
      </c>
      <c r="H215" s="50">
        <v>80</v>
      </c>
      <c r="I215" s="50">
        <v>1</v>
      </c>
      <c r="J215" s="50">
        <v>86</v>
      </c>
      <c r="K215" s="50">
        <v>1</v>
      </c>
      <c r="L215" s="50">
        <v>17</v>
      </c>
      <c r="M215" s="50">
        <v>348</v>
      </c>
    </row>
    <row r="216" spans="1:13" s="40" customFormat="1" ht="55.5" customHeight="1">
      <c r="A216" s="40" t="s">
        <v>1074</v>
      </c>
      <c r="B216" s="35" t="s">
        <v>2227</v>
      </c>
      <c r="C216" s="35" t="s">
        <v>2630</v>
      </c>
      <c r="D216" s="42" t="s">
        <v>2552</v>
      </c>
      <c r="E216" s="50">
        <v>92</v>
      </c>
      <c r="F216" s="50">
        <v>1547</v>
      </c>
      <c r="G216" s="50">
        <v>37</v>
      </c>
      <c r="H216" s="50">
        <v>274</v>
      </c>
      <c r="I216" s="50">
        <v>18</v>
      </c>
      <c r="J216" s="50">
        <v>424</v>
      </c>
      <c r="K216" s="50">
        <v>2</v>
      </c>
      <c r="L216" s="50">
        <v>66</v>
      </c>
      <c r="M216" s="50">
        <v>1247</v>
      </c>
    </row>
    <row r="217" spans="1:13" s="40" customFormat="1" ht="45" customHeight="1">
      <c r="A217" s="40" t="s">
        <v>1795</v>
      </c>
      <c r="B217" s="35" t="s">
        <v>2228</v>
      </c>
      <c r="C217" s="35" t="s">
        <v>2631</v>
      </c>
      <c r="D217" s="42" t="s">
        <v>2553</v>
      </c>
      <c r="E217" s="50">
        <v>49</v>
      </c>
      <c r="F217" s="50">
        <v>941</v>
      </c>
      <c r="G217" s="50">
        <v>28</v>
      </c>
      <c r="H217" s="50">
        <v>269</v>
      </c>
      <c r="I217" s="50">
        <v>4</v>
      </c>
      <c r="J217" s="50">
        <v>58</v>
      </c>
      <c r="K217" s="50">
        <v>0</v>
      </c>
      <c r="L217" s="50">
        <v>14</v>
      </c>
      <c r="M217" s="50">
        <v>801</v>
      </c>
    </row>
    <row r="218" spans="1:13" s="40" customFormat="1" ht="25">
      <c r="A218" s="40" t="s">
        <v>608</v>
      </c>
      <c r="B218" s="35" t="s">
        <v>1009</v>
      </c>
      <c r="C218" s="35" t="s">
        <v>2632</v>
      </c>
      <c r="D218" s="42" t="s">
        <v>2554</v>
      </c>
      <c r="E218" s="50">
        <v>57</v>
      </c>
      <c r="F218" s="50">
        <v>967</v>
      </c>
      <c r="G218" s="50">
        <v>27</v>
      </c>
      <c r="H218" s="50">
        <v>307</v>
      </c>
      <c r="I218" s="50">
        <v>7</v>
      </c>
      <c r="J218" s="50">
        <v>154</v>
      </c>
      <c r="K218" s="50">
        <v>0</v>
      </c>
      <c r="L218" s="50">
        <v>15</v>
      </c>
      <c r="M218" s="50">
        <v>798</v>
      </c>
    </row>
    <row r="219" spans="1:13" s="40" customFormat="1" ht="46.5" customHeight="1">
      <c r="A219" s="40" t="s">
        <v>402</v>
      </c>
      <c r="B219" s="676" t="s">
        <v>529</v>
      </c>
      <c r="C219" s="676" t="s">
        <v>2633</v>
      </c>
      <c r="D219" s="42" t="s">
        <v>2555</v>
      </c>
      <c r="E219" s="50">
        <v>145</v>
      </c>
      <c r="F219" s="50">
        <v>1867</v>
      </c>
      <c r="G219" s="50">
        <v>31</v>
      </c>
      <c r="H219" s="50">
        <v>285</v>
      </c>
      <c r="I219" s="50">
        <v>7</v>
      </c>
      <c r="J219" s="50">
        <v>143</v>
      </c>
      <c r="K219" s="50">
        <v>1</v>
      </c>
      <c r="L219" s="50">
        <v>75</v>
      </c>
      <c r="M219" s="50">
        <v>1398</v>
      </c>
    </row>
    <row r="220" spans="1:13" s="40" customFormat="1" ht="46.5" customHeight="1">
      <c r="A220" s="40" t="s">
        <v>2106</v>
      </c>
      <c r="B220" s="677"/>
      <c r="C220" s="677"/>
      <c r="D220" s="42" t="s">
        <v>2556</v>
      </c>
      <c r="E220" s="50">
        <v>62</v>
      </c>
      <c r="F220" s="50">
        <v>1428</v>
      </c>
      <c r="G220" s="50">
        <v>29</v>
      </c>
      <c r="H220" s="50">
        <v>566</v>
      </c>
      <c r="I220" s="50">
        <v>72</v>
      </c>
      <c r="J220" s="50">
        <v>1134</v>
      </c>
      <c r="K220" s="50">
        <v>0</v>
      </c>
      <c r="L220" s="50">
        <v>16</v>
      </c>
      <c r="M220" s="50">
        <v>1609</v>
      </c>
    </row>
    <row r="221" spans="1:13" s="40" customFormat="1" ht="25">
      <c r="A221" s="40" t="s">
        <v>1738</v>
      </c>
      <c r="B221" s="35" t="s">
        <v>705</v>
      </c>
      <c r="C221" s="35" t="s">
        <v>2634</v>
      </c>
      <c r="D221" s="42" t="s">
        <v>2557</v>
      </c>
      <c r="E221" s="50">
        <v>47</v>
      </c>
      <c r="F221" s="50">
        <v>804</v>
      </c>
      <c r="G221" s="50">
        <v>13</v>
      </c>
      <c r="H221" s="50">
        <v>153</v>
      </c>
      <c r="I221" s="50">
        <v>26</v>
      </c>
      <c r="J221" s="50">
        <v>542</v>
      </c>
      <c r="K221" s="50">
        <v>0</v>
      </c>
      <c r="L221" s="50">
        <v>25</v>
      </c>
      <c r="M221" s="50">
        <v>705</v>
      </c>
    </row>
    <row r="222" spans="1:13" s="40" customFormat="1" ht="35.25" customHeight="1">
      <c r="A222" s="40" t="s">
        <v>403</v>
      </c>
      <c r="B222" s="676" t="s">
        <v>530</v>
      </c>
      <c r="C222" s="676" t="s">
        <v>2635</v>
      </c>
      <c r="D222" s="42" t="s">
        <v>2558</v>
      </c>
      <c r="E222" s="50">
        <v>97</v>
      </c>
      <c r="F222" s="50">
        <v>1327</v>
      </c>
      <c r="G222" s="50">
        <v>25</v>
      </c>
      <c r="H222" s="50">
        <v>249</v>
      </c>
      <c r="I222" s="50">
        <v>17</v>
      </c>
      <c r="J222" s="50">
        <v>504</v>
      </c>
      <c r="K222" s="50">
        <v>0</v>
      </c>
      <c r="L222" s="50">
        <v>71</v>
      </c>
      <c r="M222" s="50">
        <v>1255</v>
      </c>
    </row>
    <row r="223" spans="1:13" s="40" customFormat="1" ht="35.25" customHeight="1">
      <c r="A223" s="40" t="s">
        <v>404</v>
      </c>
      <c r="B223" s="677"/>
      <c r="C223" s="677"/>
      <c r="D223" s="42" t="s">
        <v>2559</v>
      </c>
      <c r="E223" s="50">
        <v>88</v>
      </c>
      <c r="F223" s="50">
        <v>1571</v>
      </c>
      <c r="G223" s="50">
        <v>40</v>
      </c>
      <c r="H223" s="50">
        <v>452</v>
      </c>
      <c r="I223" s="50">
        <v>31</v>
      </c>
      <c r="J223" s="50">
        <v>831</v>
      </c>
      <c r="K223" s="50">
        <v>0</v>
      </c>
      <c r="L223" s="50">
        <v>13</v>
      </c>
      <c r="M223" s="50">
        <v>1760</v>
      </c>
    </row>
    <row r="224" spans="1:13" s="40" customFormat="1" ht="37.5">
      <c r="A224" s="40" t="s">
        <v>253</v>
      </c>
      <c r="B224" s="35" t="s">
        <v>532</v>
      </c>
      <c r="C224" s="35" t="s">
        <v>2636</v>
      </c>
      <c r="D224" s="42" t="s">
        <v>2560</v>
      </c>
      <c r="E224" s="50">
        <v>32</v>
      </c>
      <c r="F224" s="50">
        <v>662</v>
      </c>
      <c r="G224" s="50">
        <v>14</v>
      </c>
      <c r="H224" s="50">
        <v>232</v>
      </c>
      <c r="I224" s="50">
        <v>9</v>
      </c>
      <c r="J224" s="50">
        <v>165</v>
      </c>
      <c r="K224" s="50">
        <v>0</v>
      </c>
      <c r="L224" s="50">
        <v>9</v>
      </c>
      <c r="M224" s="50">
        <v>476</v>
      </c>
    </row>
    <row r="225" spans="1:13" s="40" customFormat="1" ht="62.5">
      <c r="A225" s="40" t="s">
        <v>405</v>
      </c>
      <c r="B225" s="35" t="s">
        <v>531</v>
      </c>
      <c r="C225" s="35" t="s">
        <v>2637</v>
      </c>
      <c r="D225" s="42" t="s">
        <v>2561</v>
      </c>
      <c r="E225" s="50">
        <v>37</v>
      </c>
      <c r="F225" s="50">
        <v>733</v>
      </c>
      <c r="G225" s="50">
        <v>15</v>
      </c>
      <c r="H225" s="50">
        <v>166</v>
      </c>
      <c r="I225" s="50">
        <v>13</v>
      </c>
      <c r="J225" s="50">
        <v>377</v>
      </c>
      <c r="K225" s="50">
        <v>1</v>
      </c>
      <c r="L225" s="50">
        <v>19</v>
      </c>
      <c r="M225" s="50">
        <v>540</v>
      </c>
    </row>
    <row r="226" spans="1:13" s="40" customFormat="1" ht="51.75" customHeight="1">
      <c r="A226" s="40" t="s">
        <v>406</v>
      </c>
      <c r="B226" s="676" t="s">
        <v>245</v>
      </c>
      <c r="C226" s="676" t="s">
        <v>2638</v>
      </c>
      <c r="D226" s="42" t="s">
        <v>2562</v>
      </c>
      <c r="E226" s="50">
        <v>102</v>
      </c>
      <c r="F226" s="50">
        <v>1421</v>
      </c>
      <c r="G226" s="50">
        <v>30</v>
      </c>
      <c r="H226" s="50">
        <v>203</v>
      </c>
      <c r="I226" s="50">
        <v>6</v>
      </c>
      <c r="J226" s="50">
        <v>110</v>
      </c>
      <c r="K226" s="50">
        <v>1</v>
      </c>
      <c r="L226" s="50">
        <v>59</v>
      </c>
      <c r="M226" s="50">
        <v>1061</v>
      </c>
    </row>
    <row r="227" spans="1:13" s="40" customFormat="1" ht="51.75" customHeight="1">
      <c r="A227" s="40" t="s">
        <v>850</v>
      </c>
      <c r="B227" s="677"/>
      <c r="C227" s="677"/>
      <c r="D227" s="42" t="s">
        <v>2563</v>
      </c>
      <c r="E227" s="50">
        <v>71</v>
      </c>
      <c r="F227" s="50">
        <v>1271</v>
      </c>
      <c r="G227" s="50">
        <v>31</v>
      </c>
      <c r="H227" s="50">
        <v>359</v>
      </c>
      <c r="I227" s="50">
        <v>21</v>
      </c>
      <c r="J227" s="50">
        <v>571</v>
      </c>
      <c r="K227" s="50">
        <v>0</v>
      </c>
      <c r="L227" s="50">
        <v>9</v>
      </c>
      <c r="M227" s="50">
        <v>1094</v>
      </c>
    </row>
    <row r="228" spans="1:13" s="40" customFormat="1" ht="12.75" customHeight="1">
      <c r="A228" s="701" t="s">
        <v>2889</v>
      </c>
      <c r="B228" s="702"/>
      <c r="C228" s="702"/>
      <c r="D228" s="702"/>
      <c r="E228" s="702"/>
      <c r="F228" s="702"/>
      <c r="G228" s="702"/>
      <c r="H228" s="702"/>
      <c r="I228" s="702"/>
      <c r="J228" s="702"/>
      <c r="K228" s="702"/>
      <c r="L228" s="702"/>
      <c r="M228" s="703"/>
    </row>
    <row r="229" spans="1:13" s="40" customFormat="1" ht="60.75" customHeight="1">
      <c r="A229" s="40" t="s">
        <v>833</v>
      </c>
      <c r="B229" s="35" t="s">
        <v>642</v>
      </c>
      <c r="C229" s="35" t="s">
        <v>2608</v>
      </c>
      <c r="D229" s="42" t="s">
        <v>2564</v>
      </c>
      <c r="E229" s="50">
        <v>9</v>
      </c>
      <c r="F229" s="50">
        <v>78</v>
      </c>
      <c r="G229" s="50">
        <v>3</v>
      </c>
      <c r="H229" s="50">
        <v>13</v>
      </c>
      <c r="I229" s="50">
        <v>1</v>
      </c>
      <c r="J229" s="50">
        <v>26</v>
      </c>
      <c r="K229" s="50">
        <v>0</v>
      </c>
      <c r="L229" s="50">
        <v>2</v>
      </c>
      <c r="M229" s="50">
        <v>80</v>
      </c>
    </row>
    <row r="230" spans="1:13" s="40" customFormat="1" ht="47.25" customHeight="1">
      <c r="A230" s="40" t="s">
        <v>407</v>
      </c>
      <c r="B230" s="35" t="s">
        <v>643</v>
      </c>
      <c r="C230" s="35" t="s">
        <v>2609</v>
      </c>
      <c r="D230" s="42" t="s">
        <v>2565</v>
      </c>
      <c r="E230" s="50">
        <v>45</v>
      </c>
      <c r="F230" s="50">
        <v>457</v>
      </c>
      <c r="G230" s="50">
        <v>10</v>
      </c>
      <c r="H230" s="50">
        <v>92</v>
      </c>
      <c r="I230" s="50">
        <v>16</v>
      </c>
      <c r="J230" s="50">
        <v>218</v>
      </c>
      <c r="K230" s="50">
        <v>0</v>
      </c>
      <c r="L230" s="50">
        <v>12</v>
      </c>
      <c r="M230" s="50">
        <v>405</v>
      </c>
    </row>
    <row r="231" spans="1:13" s="40" customFormat="1" ht="28.5" customHeight="1">
      <c r="A231" s="40" t="s">
        <v>699</v>
      </c>
      <c r="B231" s="676" t="s">
        <v>644</v>
      </c>
      <c r="C231" s="676" t="s">
        <v>2610</v>
      </c>
      <c r="D231" s="42" t="s">
        <v>2566</v>
      </c>
      <c r="E231" s="50">
        <v>33</v>
      </c>
      <c r="F231" s="50">
        <v>420</v>
      </c>
      <c r="G231" s="50">
        <v>2</v>
      </c>
      <c r="H231" s="50">
        <v>51</v>
      </c>
      <c r="I231" s="50">
        <v>8</v>
      </c>
      <c r="J231" s="50">
        <v>69</v>
      </c>
      <c r="K231" s="50">
        <v>0</v>
      </c>
      <c r="L231" s="50">
        <v>23</v>
      </c>
      <c r="M231" s="50">
        <v>348</v>
      </c>
    </row>
    <row r="232" spans="1:13" s="40" customFormat="1" ht="28.5" customHeight="1">
      <c r="A232" s="40" t="s">
        <v>1746</v>
      </c>
      <c r="B232" s="678"/>
      <c r="C232" s="678"/>
      <c r="D232" s="42" t="s">
        <v>2567</v>
      </c>
      <c r="E232" s="50">
        <v>26</v>
      </c>
      <c r="F232" s="50">
        <v>518</v>
      </c>
      <c r="G232" s="50">
        <v>12</v>
      </c>
      <c r="H232" s="50">
        <v>111</v>
      </c>
      <c r="I232" s="50">
        <v>10</v>
      </c>
      <c r="J232" s="50">
        <v>195</v>
      </c>
      <c r="K232" s="50">
        <v>0</v>
      </c>
      <c r="L232" s="50">
        <v>8</v>
      </c>
      <c r="M232" s="50">
        <v>415</v>
      </c>
    </row>
    <row r="233" spans="1:13" s="40" customFormat="1" ht="37.5">
      <c r="A233" s="40" t="s">
        <v>1741</v>
      </c>
      <c r="B233" s="35" t="s">
        <v>645</v>
      </c>
      <c r="C233" s="35" t="s">
        <v>2611</v>
      </c>
      <c r="D233" s="42" t="s">
        <v>2568</v>
      </c>
      <c r="E233" s="50">
        <v>29</v>
      </c>
      <c r="F233" s="50">
        <v>322</v>
      </c>
      <c r="G233" s="50">
        <v>8</v>
      </c>
      <c r="H233" s="50">
        <v>53</v>
      </c>
      <c r="I233" s="50">
        <v>11</v>
      </c>
      <c r="J233" s="50">
        <v>116</v>
      </c>
      <c r="K233" s="50">
        <v>0</v>
      </c>
      <c r="L233" s="50">
        <v>13</v>
      </c>
      <c r="M233" s="50">
        <v>191</v>
      </c>
    </row>
    <row r="234" spans="1:13" s="40" customFormat="1" ht="21" customHeight="1">
      <c r="A234" s="40" t="s">
        <v>698</v>
      </c>
      <c r="B234" s="676" t="s">
        <v>646</v>
      </c>
      <c r="C234" s="676" t="s">
        <v>2612</v>
      </c>
      <c r="D234" s="42" t="s">
        <v>2569</v>
      </c>
      <c r="E234" s="50">
        <v>42</v>
      </c>
      <c r="F234" s="50">
        <v>517</v>
      </c>
      <c r="G234" s="50">
        <v>11</v>
      </c>
      <c r="H234" s="50">
        <v>75</v>
      </c>
      <c r="I234" s="50">
        <v>12</v>
      </c>
      <c r="J234" s="50">
        <v>136</v>
      </c>
      <c r="K234" s="50">
        <v>0</v>
      </c>
      <c r="L234" s="50">
        <v>37</v>
      </c>
      <c r="M234" s="50">
        <v>340</v>
      </c>
    </row>
    <row r="235" spans="1:13" s="40" customFormat="1" ht="21" customHeight="1">
      <c r="A235" s="40" t="s">
        <v>1769</v>
      </c>
      <c r="B235" s="678"/>
      <c r="C235" s="678"/>
      <c r="D235" s="42" t="s">
        <v>2570</v>
      </c>
      <c r="E235" s="50">
        <v>44</v>
      </c>
      <c r="F235" s="50">
        <v>552</v>
      </c>
      <c r="G235" s="50">
        <v>12</v>
      </c>
      <c r="H235" s="50">
        <v>104</v>
      </c>
      <c r="I235" s="50">
        <v>24</v>
      </c>
      <c r="J235" s="50">
        <v>267</v>
      </c>
      <c r="K235" s="50">
        <v>0</v>
      </c>
      <c r="L235" s="50">
        <v>5</v>
      </c>
      <c r="M235" s="50">
        <v>514</v>
      </c>
    </row>
    <row r="236" spans="1:13" s="40" customFormat="1" ht="21" customHeight="1">
      <c r="A236" s="40" t="s">
        <v>291</v>
      </c>
      <c r="B236" s="677"/>
      <c r="C236" s="677"/>
      <c r="D236" s="42" t="s">
        <v>2890</v>
      </c>
      <c r="E236" s="50">
        <v>17</v>
      </c>
      <c r="F236" s="50">
        <v>313</v>
      </c>
      <c r="G236" s="50">
        <v>8</v>
      </c>
      <c r="H236" s="50">
        <v>73</v>
      </c>
      <c r="I236" s="50">
        <v>8</v>
      </c>
      <c r="J236" s="50">
        <v>129</v>
      </c>
      <c r="K236" s="50">
        <v>0</v>
      </c>
      <c r="L236" s="50">
        <v>2</v>
      </c>
      <c r="M236" s="50">
        <v>318</v>
      </c>
    </row>
    <row r="237" spans="1:13" s="40" customFormat="1" ht="37.5">
      <c r="A237" s="38">
        <v>227</v>
      </c>
      <c r="B237" s="35" t="s">
        <v>647</v>
      </c>
      <c r="C237" s="35" t="s">
        <v>2613</v>
      </c>
      <c r="D237" s="42" t="s">
        <v>2571</v>
      </c>
      <c r="E237" s="50">
        <v>29</v>
      </c>
      <c r="F237" s="50">
        <v>430</v>
      </c>
      <c r="G237" s="50">
        <v>9</v>
      </c>
      <c r="H237" s="50">
        <v>79</v>
      </c>
      <c r="I237" s="50">
        <v>31</v>
      </c>
      <c r="J237" s="50">
        <v>257</v>
      </c>
      <c r="K237" s="50">
        <v>0</v>
      </c>
      <c r="L237" s="50">
        <v>6</v>
      </c>
      <c r="M237" s="50">
        <v>464</v>
      </c>
    </row>
    <row r="238" spans="1:13" s="40" customFormat="1" ht="36" customHeight="1">
      <c r="A238" s="38">
        <v>228</v>
      </c>
      <c r="B238" s="676" t="s">
        <v>648</v>
      </c>
      <c r="C238" s="676" t="s">
        <v>2614</v>
      </c>
      <c r="D238" s="42" t="s">
        <v>2572</v>
      </c>
      <c r="E238" s="50">
        <v>45</v>
      </c>
      <c r="F238" s="50">
        <v>546</v>
      </c>
      <c r="G238" s="50">
        <v>13</v>
      </c>
      <c r="H238" s="50">
        <v>79</v>
      </c>
      <c r="I238" s="50">
        <v>24</v>
      </c>
      <c r="J238" s="50">
        <v>238</v>
      </c>
      <c r="K238" s="50">
        <v>0</v>
      </c>
      <c r="L238" s="50">
        <v>29</v>
      </c>
      <c r="M238" s="50">
        <v>297</v>
      </c>
    </row>
    <row r="239" spans="1:13" s="40" customFormat="1" ht="36" customHeight="1">
      <c r="A239" s="40" t="s">
        <v>575</v>
      </c>
      <c r="B239" s="677"/>
      <c r="C239" s="677"/>
      <c r="D239" s="42" t="s">
        <v>2573</v>
      </c>
      <c r="E239" s="50">
        <v>67</v>
      </c>
      <c r="F239" s="50">
        <v>859</v>
      </c>
      <c r="G239" s="50">
        <v>18</v>
      </c>
      <c r="H239" s="50">
        <v>145</v>
      </c>
      <c r="I239" s="50">
        <v>10</v>
      </c>
      <c r="J239" s="50">
        <v>97</v>
      </c>
      <c r="K239" s="50">
        <v>0</v>
      </c>
      <c r="L239" s="50">
        <v>10</v>
      </c>
      <c r="M239" s="50">
        <v>516</v>
      </c>
    </row>
    <row r="240" spans="1:13" s="40" customFormat="1" ht="25">
      <c r="A240" s="40" t="s">
        <v>1529</v>
      </c>
      <c r="B240" s="35" t="s">
        <v>649</v>
      </c>
      <c r="C240" s="35" t="s">
        <v>2615</v>
      </c>
      <c r="D240" s="42" t="s">
        <v>2574</v>
      </c>
      <c r="E240" s="50">
        <v>28</v>
      </c>
      <c r="F240" s="50">
        <v>520</v>
      </c>
      <c r="G240" s="50">
        <v>11</v>
      </c>
      <c r="H240" s="50">
        <v>73</v>
      </c>
      <c r="I240" s="50">
        <v>12</v>
      </c>
      <c r="J240" s="50">
        <v>107</v>
      </c>
      <c r="K240" s="50">
        <v>0</v>
      </c>
      <c r="L240" s="50">
        <v>13</v>
      </c>
      <c r="M240" s="50">
        <v>356</v>
      </c>
    </row>
    <row r="241" spans="1:18" s="40" customFormat="1" ht="25">
      <c r="A241" s="40" t="s">
        <v>871</v>
      </c>
      <c r="B241" s="35" t="s">
        <v>1563</v>
      </c>
      <c r="C241" s="35" t="s">
        <v>2616</v>
      </c>
      <c r="D241" s="42" t="s">
        <v>2575</v>
      </c>
      <c r="E241" s="50">
        <v>31</v>
      </c>
      <c r="F241" s="50">
        <v>442</v>
      </c>
      <c r="G241" s="50">
        <v>8</v>
      </c>
      <c r="H241" s="50">
        <v>90</v>
      </c>
      <c r="I241" s="50">
        <v>4</v>
      </c>
      <c r="J241" s="50">
        <v>53</v>
      </c>
      <c r="K241" s="50">
        <v>0</v>
      </c>
      <c r="L241" s="50">
        <v>1</v>
      </c>
      <c r="M241" s="50">
        <v>279</v>
      </c>
    </row>
    <row r="242" spans="1:18" s="40" customFormat="1" ht="37.5">
      <c r="A242" s="40" t="s">
        <v>136</v>
      </c>
      <c r="B242" s="35" t="s">
        <v>1743</v>
      </c>
      <c r="C242" s="35" t="s">
        <v>2617</v>
      </c>
      <c r="D242" s="42" t="s">
        <v>2576</v>
      </c>
      <c r="E242" s="50">
        <v>40</v>
      </c>
      <c r="F242" s="50">
        <v>396</v>
      </c>
      <c r="G242" s="50">
        <v>11</v>
      </c>
      <c r="H242" s="50">
        <v>86</v>
      </c>
      <c r="I242" s="50">
        <v>7</v>
      </c>
      <c r="J242" s="50">
        <v>25</v>
      </c>
      <c r="K242" s="50">
        <v>0</v>
      </c>
      <c r="L242" s="50">
        <v>16</v>
      </c>
      <c r="M242" s="50">
        <v>251</v>
      </c>
    </row>
    <row r="243" spans="1:18" s="40" customFormat="1" ht="49.5" customHeight="1">
      <c r="A243" s="40" t="s">
        <v>3362</v>
      </c>
      <c r="B243" s="676" t="s">
        <v>2621</v>
      </c>
      <c r="C243" s="676" t="s">
        <v>2618</v>
      </c>
      <c r="D243" s="42" t="s">
        <v>2577</v>
      </c>
      <c r="E243" s="50">
        <v>21</v>
      </c>
      <c r="F243" s="50">
        <v>458</v>
      </c>
      <c r="G243" s="50">
        <v>7</v>
      </c>
      <c r="H243" s="50">
        <v>61</v>
      </c>
      <c r="I243" s="50">
        <v>9</v>
      </c>
      <c r="J243" s="50">
        <v>109</v>
      </c>
      <c r="K243" s="50">
        <v>2</v>
      </c>
      <c r="L243" s="50">
        <v>21</v>
      </c>
      <c r="M243" s="50">
        <v>284</v>
      </c>
      <c r="N243" s="260"/>
    </row>
    <row r="244" spans="1:18" s="40" customFormat="1" ht="49.5" customHeight="1">
      <c r="A244" s="40" t="s">
        <v>409</v>
      </c>
      <c r="B244" s="677"/>
      <c r="C244" s="677"/>
      <c r="D244" s="42" t="s">
        <v>2578</v>
      </c>
      <c r="E244" s="50">
        <v>31</v>
      </c>
      <c r="F244" s="50">
        <v>472</v>
      </c>
      <c r="G244" s="50">
        <v>8</v>
      </c>
      <c r="H244" s="50">
        <v>85</v>
      </c>
      <c r="I244" s="50">
        <v>15</v>
      </c>
      <c r="J244" s="50">
        <v>276</v>
      </c>
      <c r="K244" s="50">
        <v>0</v>
      </c>
      <c r="L244" s="50">
        <v>13</v>
      </c>
      <c r="M244" s="50">
        <v>444</v>
      </c>
    </row>
    <row r="245" spans="1:18" s="40" customFormat="1" ht="25">
      <c r="A245" s="40" t="s">
        <v>410</v>
      </c>
      <c r="B245" s="35" t="s">
        <v>903</v>
      </c>
      <c r="C245" s="35" t="s">
        <v>2619</v>
      </c>
      <c r="D245" s="42" t="s">
        <v>2579</v>
      </c>
      <c r="E245" s="50">
        <v>15</v>
      </c>
      <c r="F245" s="50">
        <v>222</v>
      </c>
      <c r="G245" s="286">
        <v>4</v>
      </c>
      <c r="H245" s="286">
        <v>45</v>
      </c>
      <c r="I245" s="50">
        <v>5</v>
      </c>
      <c r="J245" s="50">
        <v>117</v>
      </c>
      <c r="K245" s="50">
        <v>0</v>
      </c>
      <c r="L245" s="50">
        <v>10</v>
      </c>
      <c r="M245" s="50">
        <v>164</v>
      </c>
    </row>
    <row r="246" spans="1:18" s="40" customFormat="1" ht="25">
      <c r="A246" s="40" t="s">
        <v>411</v>
      </c>
      <c r="B246" s="35" t="s">
        <v>2622</v>
      </c>
      <c r="C246" s="35" t="s">
        <v>2620</v>
      </c>
      <c r="D246" s="42" t="s">
        <v>2580</v>
      </c>
      <c r="E246" s="50">
        <v>12</v>
      </c>
      <c r="F246" s="50">
        <v>200</v>
      </c>
      <c r="G246" s="50">
        <v>3</v>
      </c>
      <c r="H246" s="50">
        <v>39</v>
      </c>
      <c r="I246" s="50">
        <v>8</v>
      </c>
      <c r="J246" s="50">
        <v>120</v>
      </c>
      <c r="K246" s="50">
        <v>0</v>
      </c>
      <c r="L246" s="50">
        <v>2</v>
      </c>
      <c r="M246" s="50">
        <v>189</v>
      </c>
      <c r="N246" s="279"/>
      <c r="O246" s="279"/>
      <c r="P246" s="279"/>
      <c r="Q246" s="279"/>
      <c r="R246" s="279"/>
    </row>
    <row r="247" spans="1:18" s="40" customFormat="1" ht="25.5" customHeight="1">
      <c r="B247" s="712" t="s">
        <v>3099</v>
      </c>
      <c r="C247" s="712"/>
      <c r="D247" s="712"/>
      <c r="E247" s="285">
        <v>23723</v>
      </c>
      <c r="F247" s="285">
        <v>345990</v>
      </c>
      <c r="G247" s="285">
        <v>7687</v>
      </c>
      <c r="H247" s="285">
        <v>72309</v>
      </c>
      <c r="I247" s="285">
        <v>6992</v>
      </c>
      <c r="J247" s="285">
        <v>102749</v>
      </c>
      <c r="K247" s="285">
        <v>80</v>
      </c>
      <c r="L247" s="285">
        <v>7600</v>
      </c>
      <c r="M247" s="285">
        <v>271655</v>
      </c>
      <c r="N247" s="280"/>
      <c r="O247" s="280"/>
      <c r="P247" s="280"/>
      <c r="Q247" s="280"/>
      <c r="R247" s="279"/>
    </row>
    <row r="248" spans="1:18">
      <c r="E248" s="287"/>
      <c r="F248" s="287"/>
      <c r="G248" s="287"/>
      <c r="H248" s="287"/>
      <c r="I248" s="287"/>
      <c r="J248" s="287"/>
      <c r="K248" s="287"/>
      <c r="L248" s="287"/>
      <c r="M248" s="287"/>
      <c r="N248" s="281"/>
      <c r="O248" s="281"/>
      <c r="P248" s="281"/>
      <c r="Q248" s="281"/>
      <c r="R248" s="279"/>
    </row>
    <row r="249" spans="1:18">
      <c r="N249" s="265"/>
      <c r="O249" s="282"/>
      <c r="P249" s="282"/>
      <c r="Q249" s="265"/>
    </row>
    <row r="250" spans="1:18">
      <c r="N250" s="265"/>
      <c r="O250" s="282"/>
      <c r="P250" s="282"/>
      <c r="Q250" s="265"/>
    </row>
    <row r="251" spans="1:18">
      <c r="N251" s="265"/>
      <c r="O251" s="282"/>
      <c r="P251" s="282"/>
      <c r="Q251" s="265"/>
    </row>
    <row r="252" spans="1:18">
      <c r="N252" s="265"/>
      <c r="O252" s="282"/>
      <c r="P252" s="282"/>
      <c r="Q252" s="265"/>
    </row>
    <row r="253" spans="1:18" ht="13">
      <c r="N253" s="283"/>
      <c r="O253" s="284"/>
      <c r="P253" s="284"/>
      <c r="Q253" s="283"/>
    </row>
    <row r="254" spans="1:18">
      <c r="N254" s="265"/>
      <c r="O254" s="282"/>
      <c r="P254" s="282"/>
      <c r="Q254" s="265"/>
    </row>
    <row r="255" spans="1:18">
      <c r="E255" s="265"/>
    </row>
    <row r="256" spans="1:18">
      <c r="E256" s="265"/>
    </row>
    <row r="257" spans="5:5">
      <c r="E257" s="265"/>
    </row>
    <row r="258" spans="5:5">
      <c r="E258" s="265"/>
    </row>
    <row r="259" spans="5:5">
      <c r="E259" s="265"/>
    </row>
    <row r="260" spans="5:5">
      <c r="E260" s="265"/>
    </row>
    <row r="261" spans="5:5">
      <c r="E261" s="265"/>
    </row>
    <row r="262" spans="5:5">
      <c r="E262" s="265"/>
    </row>
    <row r="263" spans="5:5">
      <c r="E263" s="265"/>
    </row>
  </sheetData>
  <mergeCells count="174">
    <mergeCell ref="B231:B232"/>
    <mergeCell ref="C231:C232"/>
    <mergeCell ref="B234:B236"/>
    <mergeCell ref="C234:C236"/>
    <mergeCell ref="B238:B239"/>
    <mergeCell ref="C238:C239"/>
    <mergeCell ref="B243:B244"/>
    <mergeCell ref="C243:C244"/>
    <mergeCell ref="B247:D247"/>
    <mergeCell ref="B208:B209"/>
    <mergeCell ref="C208:C209"/>
    <mergeCell ref="B219:B220"/>
    <mergeCell ref="C219:C220"/>
    <mergeCell ref="B222:B223"/>
    <mergeCell ref="C222:C223"/>
    <mergeCell ref="B226:B227"/>
    <mergeCell ref="C226:C227"/>
    <mergeCell ref="A228:M228"/>
    <mergeCell ref="C149:C150"/>
    <mergeCell ref="B172:B173"/>
    <mergeCell ref="C172:C173"/>
    <mergeCell ref="A177:M177"/>
    <mergeCell ref="B178:B179"/>
    <mergeCell ref="C178:C179"/>
    <mergeCell ref="B187:B188"/>
    <mergeCell ref="C187:C188"/>
    <mergeCell ref="B190:B191"/>
    <mergeCell ref="C190:C191"/>
    <mergeCell ref="K115:K116"/>
    <mergeCell ref="L115:L116"/>
    <mergeCell ref="M115:M116"/>
    <mergeCell ref="B121:B122"/>
    <mergeCell ref="C121:C122"/>
    <mergeCell ref="D121:D122"/>
    <mergeCell ref="E121:E122"/>
    <mergeCell ref="F121:F122"/>
    <mergeCell ref="G121:G122"/>
    <mergeCell ref="H121:H122"/>
    <mergeCell ref="I121:I122"/>
    <mergeCell ref="J121:J122"/>
    <mergeCell ref="K121:K122"/>
    <mergeCell ref="L121:L122"/>
    <mergeCell ref="M121:M122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J115:J116"/>
    <mergeCell ref="B99:B100"/>
    <mergeCell ref="C99:C100"/>
    <mergeCell ref="B101:B102"/>
    <mergeCell ref="C101:C102"/>
    <mergeCell ref="B107:B108"/>
    <mergeCell ref="C107:C108"/>
    <mergeCell ref="B109:B110"/>
    <mergeCell ref="C109:C110"/>
    <mergeCell ref="B113:B114"/>
    <mergeCell ref="C113:C114"/>
    <mergeCell ref="G38:G39"/>
    <mergeCell ref="H38:H39"/>
    <mergeCell ref="I38:I39"/>
    <mergeCell ref="J38:J39"/>
    <mergeCell ref="K38:K39"/>
    <mergeCell ref="L38:L39"/>
    <mergeCell ref="M38:M39"/>
    <mergeCell ref="B26:B27"/>
    <mergeCell ref="C26:C27"/>
    <mergeCell ref="B31:B32"/>
    <mergeCell ref="C31:C32"/>
    <mergeCell ref="B34:B35"/>
    <mergeCell ref="C34:C35"/>
    <mergeCell ref="B38:B39"/>
    <mergeCell ref="C38:C39"/>
    <mergeCell ref="D38:D39"/>
    <mergeCell ref="E38:E39"/>
    <mergeCell ref="F38:F39"/>
    <mergeCell ref="B62:B65"/>
    <mergeCell ref="C62:C65"/>
    <mergeCell ref="B67:B70"/>
    <mergeCell ref="C67:C70"/>
    <mergeCell ref="B71:B73"/>
    <mergeCell ref="C71:C73"/>
    <mergeCell ref="B75:B78"/>
    <mergeCell ref="C75:C78"/>
    <mergeCell ref="B80:B83"/>
    <mergeCell ref="C80:C83"/>
    <mergeCell ref="B84:B86"/>
    <mergeCell ref="C84:C86"/>
    <mergeCell ref="B192:B194"/>
    <mergeCell ref="C192:C194"/>
    <mergeCell ref="B195:B196"/>
    <mergeCell ref="C195:C196"/>
    <mergeCell ref="B199:B200"/>
    <mergeCell ref="C199:C200"/>
    <mergeCell ref="A205:M205"/>
    <mergeCell ref="A94:M94"/>
    <mergeCell ref="B95:B96"/>
    <mergeCell ref="C95:C96"/>
    <mergeCell ref="B97:B98"/>
    <mergeCell ref="C97:C98"/>
    <mergeCell ref="D97:D98"/>
    <mergeCell ref="E97:E98"/>
    <mergeCell ref="F97:F98"/>
    <mergeCell ref="G97:G98"/>
    <mergeCell ref="H97:H98"/>
    <mergeCell ref="I97:I98"/>
    <mergeCell ref="J97:J98"/>
    <mergeCell ref="K97:K98"/>
    <mergeCell ref="L97:L98"/>
    <mergeCell ref="M97:M98"/>
    <mergeCell ref="B206:B207"/>
    <mergeCell ref="C206:C207"/>
    <mergeCell ref="B124:B125"/>
    <mergeCell ref="C124:C125"/>
    <mergeCell ref="A127:M127"/>
    <mergeCell ref="B128:B134"/>
    <mergeCell ref="C128:C134"/>
    <mergeCell ref="B135:B136"/>
    <mergeCell ref="C135:C136"/>
    <mergeCell ref="B137:B138"/>
    <mergeCell ref="C137:C138"/>
    <mergeCell ref="B139:B140"/>
    <mergeCell ref="C139:C140"/>
    <mergeCell ref="B143:B144"/>
    <mergeCell ref="C143:C144"/>
    <mergeCell ref="B145:B146"/>
    <mergeCell ref="C145:C146"/>
    <mergeCell ref="B151:B152"/>
    <mergeCell ref="C151:C152"/>
    <mergeCell ref="B164:B166"/>
    <mergeCell ref="C164:C166"/>
    <mergeCell ref="B167:B168"/>
    <mergeCell ref="C167:C168"/>
    <mergeCell ref="B149:B150"/>
    <mergeCell ref="C4:C7"/>
    <mergeCell ref="B42:B43"/>
    <mergeCell ref="C42:C43"/>
    <mergeCell ref="B9:B15"/>
    <mergeCell ref="C9:C14"/>
    <mergeCell ref="B16:B18"/>
    <mergeCell ref="C16:C17"/>
    <mergeCell ref="B19:B23"/>
    <mergeCell ref="C19:C21"/>
    <mergeCell ref="C22:C23"/>
    <mergeCell ref="B24:B25"/>
    <mergeCell ref="C24:C25"/>
    <mergeCell ref="B48:B49"/>
    <mergeCell ref="C48:C49"/>
    <mergeCell ref="B52:B55"/>
    <mergeCell ref="C52:C55"/>
    <mergeCell ref="B56:B61"/>
    <mergeCell ref="C56:C61"/>
    <mergeCell ref="A1:M1"/>
    <mergeCell ref="A2:A3"/>
    <mergeCell ref="B2:B3"/>
    <mergeCell ref="C2:C3"/>
    <mergeCell ref="E2:L2"/>
    <mergeCell ref="E3:H3"/>
    <mergeCell ref="M3:M7"/>
    <mergeCell ref="A4:A7"/>
    <mergeCell ref="K3:L3"/>
    <mergeCell ref="D2:D3"/>
    <mergeCell ref="D4:D7"/>
    <mergeCell ref="E4:H4"/>
    <mergeCell ref="A8:M8"/>
    <mergeCell ref="G5:H5"/>
    <mergeCell ref="E5:F5"/>
    <mergeCell ref="I4:J5"/>
    <mergeCell ref="K4:L5"/>
    <mergeCell ref="B4:B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9"/>
  <sheetViews>
    <sheetView topLeftCell="A157" zoomScale="85" zoomScaleNormal="85" workbookViewId="0">
      <selection activeCell="G279" sqref="G279"/>
    </sheetView>
  </sheetViews>
  <sheetFormatPr defaultColWidth="9.1796875" defaultRowHeight="12.5"/>
  <cols>
    <col min="1" max="1" width="4.453125" style="336" customWidth="1"/>
    <col min="2" max="2" width="29" style="336" customWidth="1"/>
    <col min="3" max="3" width="14" style="336" customWidth="1"/>
    <col min="4" max="4" width="12.453125" style="337" customWidth="1"/>
    <col min="5" max="5" width="17.1796875" style="337" customWidth="1"/>
    <col min="6" max="6" width="24.81640625" style="337" customWidth="1"/>
    <col min="7" max="7" width="20.1796875" style="337" customWidth="1"/>
    <col min="8" max="8" width="12.26953125" style="357" customWidth="1"/>
    <col min="9" max="11" width="9.1796875" style="357"/>
    <col min="12" max="16384" width="9.1796875" style="289"/>
  </cols>
  <sheetData>
    <row r="1" spans="1:11" ht="13">
      <c r="A1" s="717" t="s">
        <v>3363</v>
      </c>
      <c r="B1" s="717"/>
      <c r="C1" s="717"/>
      <c r="D1" s="717"/>
      <c r="E1" s="717"/>
      <c r="F1" s="717"/>
      <c r="G1" s="717"/>
    </row>
    <row r="2" spans="1:11" ht="46.5" customHeight="1">
      <c r="A2" s="358"/>
      <c r="B2" s="728" t="s">
        <v>1829</v>
      </c>
      <c r="C2" s="728"/>
      <c r="D2" s="728"/>
      <c r="E2" s="728"/>
      <c r="F2" s="728"/>
      <c r="G2" s="728"/>
    </row>
    <row r="3" spans="1:11">
      <c r="A3" s="358" t="s">
        <v>709</v>
      </c>
      <c r="B3" s="358" t="s">
        <v>710</v>
      </c>
      <c r="C3" s="358" t="s">
        <v>711</v>
      </c>
      <c r="D3" s="358" t="s">
        <v>712</v>
      </c>
      <c r="E3" s="359" t="s">
        <v>713</v>
      </c>
      <c r="F3" s="358" t="s">
        <v>714</v>
      </c>
      <c r="G3" s="358" t="s">
        <v>715</v>
      </c>
    </row>
    <row r="4" spans="1:11" ht="100">
      <c r="A4" s="358" t="s">
        <v>263</v>
      </c>
      <c r="B4" s="358" t="s">
        <v>1037</v>
      </c>
      <c r="C4" s="360" t="s">
        <v>2337</v>
      </c>
      <c r="D4" s="360" t="s">
        <v>2338</v>
      </c>
      <c r="E4" s="361" t="s">
        <v>2339</v>
      </c>
      <c r="F4" s="360" t="s">
        <v>2340</v>
      </c>
      <c r="G4" s="360" t="s">
        <v>2341</v>
      </c>
    </row>
    <row r="5" spans="1:11" s="292" customFormat="1" ht="13">
      <c r="A5" s="713">
        <v>1</v>
      </c>
      <c r="B5" s="290" t="s">
        <v>3371</v>
      </c>
      <c r="C5" s="291" t="s">
        <v>2401</v>
      </c>
      <c r="D5" s="726" t="s">
        <v>2892</v>
      </c>
      <c r="E5" s="726"/>
      <c r="F5" s="726"/>
      <c r="G5" s="727"/>
      <c r="H5" s="362"/>
      <c r="I5" s="362"/>
      <c r="J5" s="362"/>
      <c r="K5" s="362"/>
    </row>
    <row r="6" spans="1:11" s="292" customFormat="1" ht="25">
      <c r="A6" s="713"/>
      <c r="B6" s="293" t="s">
        <v>2402</v>
      </c>
      <c r="C6" s="294">
        <v>6.1053240740740738E-3</v>
      </c>
      <c r="D6" s="294">
        <v>3.833333333333333E-2</v>
      </c>
      <c r="E6" s="295">
        <v>337</v>
      </c>
      <c r="F6" s="294">
        <v>2.6878634259259258E-2</v>
      </c>
      <c r="G6" s="294">
        <v>0.10116898148148148</v>
      </c>
      <c r="H6" s="363"/>
      <c r="I6" s="362"/>
      <c r="J6" s="362"/>
      <c r="K6" s="362"/>
    </row>
    <row r="7" spans="1:11" s="292" customFormat="1" ht="25">
      <c r="A7" s="713"/>
      <c r="B7" s="293" t="s">
        <v>2403</v>
      </c>
      <c r="C7" s="296" t="s">
        <v>954</v>
      </c>
      <c r="D7" s="296" t="s">
        <v>954</v>
      </c>
      <c r="E7" s="296" t="s">
        <v>954</v>
      </c>
      <c r="F7" s="296" t="s">
        <v>954</v>
      </c>
      <c r="G7" s="296" t="s">
        <v>954</v>
      </c>
      <c r="H7" s="363"/>
      <c r="I7" s="362"/>
      <c r="J7" s="362"/>
      <c r="K7" s="362"/>
    </row>
    <row r="8" spans="1:11" s="292" customFormat="1" ht="13">
      <c r="A8" s="713">
        <v>2</v>
      </c>
      <c r="B8" s="290" t="s">
        <v>3371</v>
      </c>
      <c r="C8" s="291" t="s">
        <v>2404</v>
      </c>
      <c r="D8" s="726" t="s">
        <v>2892</v>
      </c>
      <c r="E8" s="726"/>
      <c r="F8" s="726"/>
      <c r="G8" s="727"/>
      <c r="H8" s="363"/>
      <c r="I8" s="362"/>
      <c r="J8" s="362"/>
      <c r="K8" s="362"/>
    </row>
    <row r="9" spans="1:11" s="292" customFormat="1" ht="25">
      <c r="A9" s="713"/>
      <c r="B9" s="293" t="s">
        <v>2402</v>
      </c>
      <c r="C9" s="294">
        <v>8.3622685185185189E-3</v>
      </c>
      <c r="D9" s="294">
        <v>3.6180555555555556E-2</v>
      </c>
      <c r="E9" s="295">
        <v>1027</v>
      </c>
      <c r="F9" s="294">
        <v>2.8324097222222223E-2</v>
      </c>
      <c r="G9" s="294">
        <v>9.6944444444444444E-2</v>
      </c>
      <c r="H9" s="363"/>
      <c r="I9" s="362"/>
      <c r="J9" s="362"/>
      <c r="K9" s="362"/>
    </row>
    <row r="10" spans="1:11" s="292" customFormat="1" ht="25">
      <c r="A10" s="713"/>
      <c r="B10" s="293" t="s">
        <v>2403</v>
      </c>
      <c r="C10" s="296" t="s">
        <v>954</v>
      </c>
      <c r="D10" s="296" t="s">
        <v>954</v>
      </c>
      <c r="E10" s="296" t="s">
        <v>954</v>
      </c>
      <c r="F10" s="296" t="s">
        <v>954</v>
      </c>
      <c r="G10" s="296" t="s">
        <v>954</v>
      </c>
      <c r="H10" s="363"/>
      <c r="I10" s="362"/>
      <c r="J10" s="362"/>
      <c r="K10" s="362"/>
    </row>
    <row r="11" spans="1:11" s="292" customFormat="1" ht="13">
      <c r="A11" s="713">
        <v>3</v>
      </c>
      <c r="B11" s="290" t="s">
        <v>3371</v>
      </c>
      <c r="C11" s="291" t="s">
        <v>2405</v>
      </c>
      <c r="D11" s="726" t="s">
        <v>2892</v>
      </c>
      <c r="E11" s="726"/>
      <c r="F11" s="726"/>
      <c r="G11" s="727"/>
      <c r="H11" s="363"/>
      <c r="I11" s="362"/>
      <c r="J11" s="362"/>
      <c r="K11" s="362"/>
    </row>
    <row r="12" spans="1:11" s="292" customFormat="1" ht="25">
      <c r="A12" s="713"/>
      <c r="B12" s="293" t="s">
        <v>2402</v>
      </c>
      <c r="C12" s="294">
        <v>6.1921296296296299E-3</v>
      </c>
      <c r="D12" s="294">
        <v>4.6412037037037036E-2</v>
      </c>
      <c r="E12" s="295">
        <v>647</v>
      </c>
      <c r="F12" s="294">
        <v>2.8672511574074074E-2</v>
      </c>
      <c r="G12" s="294">
        <v>0.10168981481481482</v>
      </c>
      <c r="H12" s="363"/>
      <c r="I12" s="362"/>
      <c r="J12" s="362"/>
      <c r="K12" s="362"/>
    </row>
    <row r="13" spans="1:11" s="292" customFormat="1" ht="25">
      <c r="A13" s="713"/>
      <c r="B13" s="293" t="s">
        <v>2403</v>
      </c>
      <c r="C13" s="296" t="s">
        <v>954</v>
      </c>
      <c r="D13" s="296" t="s">
        <v>954</v>
      </c>
      <c r="E13" s="296" t="s">
        <v>954</v>
      </c>
      <c r="F13" s="296" t="s">
        <v>954</v>
      </c>
      <c r="G13" s="296" t="s">
        <v>954</v>
      </c>
      <c r="H13" s="362"/>
      <c r="I13" s="362"/>
      <c r="J13" s="362"/>
      <c r="K13" s="362"/>
    </row>
    <row r="14" spans="1:11" s="292" customFormat="1" ht="13">
      <c r="A14" s="713">
        <v>4</v>
      </c>
      <c r="B14" s="290" t="s">
        <v>3371</v>
      </c>
      <c r="C14" s="291" t="s">
        <v>2406</v>
      </c>
      <c r="D14" s="726" t="s">
        <v>2892</v>
      </c>
      <c r="E14" s="726"/>
      <c r="F14" s="726"/>
      <c r="G14" s="727"/>
      <c r="H14" s="363"/>
      <c r="I14" s="362"/>
      <c r="J14" s="362"/>
      <c r="K14" s="362"/>
    </row>
    <row r="15" spans="1:11" s="292" customFormat="1" ht="25">
      <c r="A15" s="713"/>
      <c r="B15" s="293" t="s">
        <v>2402</v>
      </c>
      <c r="C15" s="294">
        <v>6.6840277777777775E-3</v>
      </c>
      <c r="D15" s="294">
        <v>5.091435185185185E-2</v>
      </c>
      <c r="E15" s="295">
        <v>758</v>
      </c>
      <c r="F15" s="294">
        <v>2.7745162037037037E-2</v>
      </c>
      <c r="G15" s="294">
        <v>8.7407407407407406E-2</v>
      </c>
      <c r="H15" s="363"/>
      <c r="I15" s="362"/>
      <c r="J15" s="362"/>
      <c r="K15" s="362"/>
    </row>
    <row r="16" spans="1:11" s="292" customFormat="1" ht="25">
      <c r="A16" s="713"/>
      <c r="B16" s="293" t="s">
        <v>2403</v>
      </c>
      <c r="C16" s="296" t="s">
        <v>954</v>
      </c>
      <c r="D16" s="296" t="s">
        <v>954</v>
      </c>
      <c r="E16" s="296" t="s">
        <v>954</v>
      </c>
      <c r="F16" s="296" t="s">
        <v>954</v>
      </c>
      <c r="G16" s="296" t="s">
        <v>954</v>
      </c>
      <c r="H16" s="363"/>
      <c r="I16" s="362"/>
      <c r="J16" s="362"/>
      <c r="K16" s="362"/>
    </row>
    <row r="17" spans="1:11" s="292" customFormat="1" ht="13">
      <c r="A17" s="713">
        <v>5</v>
      </c>
      <c r="B17" s="290" t="s">
        <v>3371</v>
      </c>
      <c r="C17" s="291" t="s">
        <v>2407</v>
      </c>
      <c r="D17" s="726" t="s">
        <v>2892</v>
      </c>
      <c r="E17" s="726"/>
      <c r="F17" s="726"/>
      <c r="G17" s="727"/>
      <c r="H17" s="362"/>
      <c r="I17" s="362"/>
      <c r="J17" s="362"/>
      <c r="K17" s="362"/>
    </row>
    <row r="18" spans="1:11" s="292" customFormat="1" ht="25">
      <c r="A18" s="713"/>
      <c r="B18" s="293" t="s">
        <v>2402</v>
      </c>
      <c r="C18" s="294">
        <v>6.4467592592592588E-3</v>
      </c>
      <c r="D18" s="294">
        <v>3.9780092592592596E-2</v>
      </c>
      <c r="E18" s="295">
        <v>584</v>
      </c>
      <c r="F18" s="294">
        <v>2.6204699074074075E-2</v>
      </c>
      <c r="G18" s="294">
        <v>0.10944444444444444</v>
      </c>
      <c r="H18" s="363"/>
      <c r="I18" s="362"/>
      <c r="J18" s="362"/>
      <c r="K18" s="362"/>
    </row>
    <row r="19" spans="1:11" s="292" customFormat="1" ht="25">
      <c r="A19" s="713"/>
      <c r="B19" s="293" t="s">
        <v>2403</v>
      </c>
      <c r="C19" s="296" t="s">
        <v>954</v>
      </c>
      <c r="D19" s="296" t="s">
        <v>954</v>
      </c>
      <c r="E19" s="296" t="s">
        <v>954</v>
      </c>
      <c r="F19" s="296" t="s">
        <v>954</v>
      </c>
      <c r="G19" s="296" t="s">
        <v>954</v>
      </c>
      <c r="H19" s="362"/>
      <c r="I19" s="362"/>
      <c r="J19" s="362"/>
      <c r="K19" s="362"/>
    </row>
    <row r="20" spans="1:11" s="292" customFormat="1" ht="13">
      <c r="A20" s="713">
        <v>6</v>
      </c>
      <c r="B20" s="290" t="s">
        <v>3371</v>
      </c>
      <c r="C20" s="291" t="s">
        <v>2408</v>
      </c>
      <c r="D20" s="726" t="s">
        <v>2892</v>
      </c>
      <c r="E20" s="726"/>
      <c r="F20" s="726"/>
      <c r="G20" s="727"/>
      <c r="H20" s="362"/>
      <c r="I20" s="362"/>
      <c r="J20" s="362"/>
      <c r="K20" s="362"/>
    </row>
    <row r="21" spans="1:11" s="292" customFormat="1" ht="25">
      <c r="A21" s="713"/>
      <c r="B21" s="293" t="s">
        <v>2402</v>
      </c>
      <c r="C21" s="294">
        <v>8.6689814814814806E-3</v>
      </c>
      <c r="D21" s="294">
        <v>3.2777777777777781E-2</v>
      </c>
      <c r="E21" s="297">
        <v>1188</v>
      </c>
      <c r="F21" s="294">
        <v>2.5307280092592591E-2</v>
      </c>
      <c r="G21" s="294">
        <v>9.1851851851851851E-2</v>
      </c>
      <c r="H21" s="362"/>
      <c r="I21" s="362"/>
      <c r="J21" s="362"/>
      <c r="K21" s="362"/>
    </row>
    <row r="22" spans="1:11" s="292" customFormat="1" ht="25">
      <c r="A22" s="713"/>
      <c r="B22" s="293" t="s">
        <v>2403</v>
      </c>
      <c r="C22" s="296" t="s">
        <v>954</v>
      </c>
      <c r="D22" s="296" t="s">
        <v>954</v>
      </c>
      <c r="E22" s="296" t="s">
        <v>954</v>
      </c>
      <c r="F22" s="296" t="s">
        <v>954</v>
      </c>
      <c r="G22" s="296" t="s">
        <v>954</v>
      </c>
      <c r="H22" s="362"/>
      <c r="I22" s="362"/>
      <c r="J22" s="362"/>
      <c r="K22" s="362"/>
    </row>
    <row r="23" spans="1:11" s="292" customFormat="1" ht="13">
      <c r="A23" s="713">
        <v>7</v>
      </c>
      <c r="B23" s="290" t="s">
        <v>3371</v>
      </c>
      <c r="C23" s="291" t="s">
        <v>2893</v>
      </c>
      <c r="D23" s="726" t="s">
        <v>2892</v>
      </c>
      <c r="E23" s="726"/>
      <c r="F23" s="726"/>
      <c r="G23" s="727"/>
      <c r="H23" s="362"/>
      <c r="I23" s="362"/>
      <c r="J23" s="362"/>
      <c r="K23" s="362"/>
    </row>
    <row r="24" spans="1:11" s="292" customFormat="1" ht="25">
      <c r="A24" s="713"/>
      <c r="B24" s="293" t="s">
        <v>2402</v>
      </c>
      <c r="C24" s="294">
        <v>6.4699074074074077E-3</v>
      </c>
      <c r="D24" s="294">
        <v>5.2939814814814815E-2</v>
      </c>
      <c r="E24" s="295">
        <v>574</v>
      </c>
      <c r="F24" s="294">
        <v>2.9463032407407407E-2</v>
      </c>
      <c r="G24" s="294">
        <v>0.11743055555555555</v>
      </c>
      <c r="H24" s="362"/>
      <c r="I24" s="362"/>
      <c r="J24" s="362"/>
      <c r="K24" s="362"/>
    </row>
    <row r="25" spans="1:11" s="292" customFormat="1" ht="25">
      <c r="A25" s="713"/>
      <c r="B25" s="293" t="s">
        <v>2403</v>
      </c>
      <c r="C25" s="296" t="s">
        <v>954</v>
      </c>
      <c r="D25" s="296" t="s">
        <v>954</v>
      </c>
      <c r="E25" s="296" t="s">
        <v>954</v>
      </c>
      <c r="F25" s="296" t="s">
        <v>954</v>
      </c>
      <c r="G25" s="296" t="s">
        <v>954</v>
      </c>
      <c r="H25" s="362"/>
      <c r="I25" s="362"/>
      <c r="J25" s="362"/>
      <c r="K25" s="362"/>
    </row>
    <row r="26" spans="1:11" s="292" customFormat="1" ht="13">
      <c r="A26" s="713">
        <v>8</v>
      </c>
      <c r="B26" s="290" t="s">
        <v>3371</v>
      </c>
      <c r="C26" s="291" t="s">
        <v>2409</v>
      </c>
      <c r="D26" s="726" t="s">
        <v>74</v>
      </c>
      <c r="E26" s="726"/>
      <c r="F26" s="726"/>
      <c r="G26" s="727"/>
      <c r="H26" s="362"/>
      <c r="I26" s="362"/>
      <c r="J26" s="362"/>
      <c r="K26" s="362"/>
    </row>
    <row r="27" spans="1:11" s="292" customFormat="1" ht="25">
      <c r="A27" s="713"/>
      <c r="B27" s="293" t="s">
        <v>2402</v>
      </c>
      <c r="C27" s="294">
        <v>9.1898148148148156E-3</v>
      </c>
      <c r="D27" s="294">
        <v>4.5914351851851852E-2</v>
      </c>
      <c r="E27" s="295">
        <v>901</v>
      </c>
      <c r="F27" s="294">
        <v>3.4356365740740739E-2</v>
      </c>
      <c r="G27" s="294">
        <v>8.9513888888888893E-2</v>
      </c>
      <c r="H27" s="362"/>
      <c r="I27" s="362"/>
      <c r="J27" s="362"/>
      <c r="K27" s="362"/>
    </row>
    <row r="28" spans="1:11" s="292" customFormat="1" ht="25">
      <c r="A28" s="713"/>
      <c r="B28" s="293" t="s">
        <v>2403</v>
      </c>
      <c r="C28" s="296" t="s">
        <v>954</v>
      </c>
      <c r="D28" s="296" t="s">
        <v>954</v>
      </c>
      <c r="E28" s="296" t="s">
        <v>954</v>
      </c>
      <c r="F28" s="296" t="s">
        <v>954</v>
      </c>
      <c r="G28" s="296" t="s">
        <v>954</v>
      </c>
      <c r="H28" s="362"/>
      <c r="I28" s="362"/>
      <c r="J28" s="362"/>
      <c r="K28" s="362"/>
    </row>
    <row r="29" spans="1:11" s="292" customFormat="1" ht="13">
      <c r="A29" s="713">
        <v>9</v>
      </c>
      <c r="B29" s="290" t="s">
        <v>3371</v>
      </c>
      <c r="C29" s="291" t="s">
        <v>2410</v>
      </c>
      <c r="D29" s="726" t="s">
        <v>74</v>
      </c>
      <c r="E29" s="726"/>
      <c r="F29" s="726"/>
      <c r="G29" s="727"/>
      <c r="H29" s="362"/>
      <c r="I29" s="362"/>
      <c r="J29" s="362"/>
      <c r="K29" s="362"/>
    </row>
    <row r="30" spans="1:11" s="292" customFormat="1" ht="25">
      <c r="A30" s="713"/>
      <c r="B30" s="293" t="s">
        <v>2402</v>
      </c>
      <c r="C30" s="294">
        <v>9.8090277777777776E-3</v>
      </c>
      <c r="D30" s="294">
        <v>5.7361111111111113E-2</v>
      </c>
      <c r="E30" s="295">
        <v>1044</v>
      </c>
      <c r="F30" s="294">
        <v>3.5288101851851855E-2</v>
      </c>
      <c r="G30" s="294">
        <v>0.10146990740740741</v>
      </c>
      <c r="H30" s="362"/>
      <c r="I30" s="362"/>
      <c r="J30" s="362"/>
      <c r="K30" s="362"/>
    </row>
    <row r="31" spans="1:11" s="292" customFormat="1" ht="25">
      <c r="A31" s="713"/>
      <c r="B31" s="293" t="s">
        <v>2403</v>
      </c>
      <c r="C31" s="296" t="s">
        <v>954</v>
      </c>
      <c r="D31" s="296" t="s">
        <v>954</v>
      </c>
      <c r="E31" s="296" t="s">
        <v>954</v>
      </c>
      <c r="F31" s="296" t="s">
        <v>954</v>
      </c>
      <c r="G31" s="296" t="s">
        <v>954</v>
      </c>
      <c r="H31" s="362"/>
      <c r="I31" s="362"/>
      <c r="J31" s="362"/>
      <c r="K31" s="362"/>
    </row>
    <row r="32" spans="1:11" s="292" customFormat="1" ht="13">
      <c r="A32" s="713">
        <v>10</v>
      </c>
      <c r="B32" s="290" t="s">
        <v>3371</v>
      </c>
      <c r="C32" s="291" t="s">
        <v>2862</v>
      </c>
      <c r="D32" s="726" t="s">
        <v>74</v>
      </c>
      <c r="E32" s="726"/>
      <c r="F32" s="726"/>
      <c r="G32" s="727"/>
      <c r="H32" s="362"/>
      <c r="I32" s="362"/>
      <c r="J32" s="362"/>
      <c r="K32" s="362"/>
    </row>
    <row r="33" spans="1:11" s="292" customFormat="1" ht="25">
      <c r="A33" s="713"/>
      <c r="B33" s="293" t="s">
        <v>2402</v>
      </c>
      <c r="C33" s="294">
        <v>9.6412037037037039E-3</v>
      </c>
      <c r="D33" s="294">
        <v>5.8703703703703702E-2</v>
      </c>
      <c r="E33" s="295">
        <v>1094</v>
      </c>
      <c r="F33" s="294">
        <v>3.8222511574074074E-2</v>
      </c>
      <c r="G33" s="294">
        <v>0.10047453703703704</v>
      </c>
      <c r="H33" s="362"/>
      <c r="I33" s="362"/>
      <c r="J33" s="362"/>
      <c r="K33" s="362"/>
    </row>
    <row r="34" spans="1:11" s="292" customFormat="1" ht="25">
      <c r="A34" s="713"/>
      <c r="B34" s="293" t="s">
        <v>2403</v>
      </c>
      <c r="C34" s="296" t="s">
        <v>954</v>
      </c>
      <c r="D34" s="296" t="s">
        <v>954</v>
      </c>
      <c r="E34" s="296" t="s">
        <v>954</v>
      </c>
      <c r="F34" s="296" t="s">
        <v>954</v>
      </c>
      <c r="G34" s="296" t="s">
        <v>954</v>
      </c>
      <c r="H34" s="362"/>
      <c r="I34" s="362"/>
      <c r="J34" s="362"/>
      <c r="K34" s="362"/>
    </row>
    <row r="35" spans="1:11" s="292" customFormat="1" ht="15">
      <c r="A35" s="713">
        <v>11</v>
      </c>
      <c r="B35" s="290" t="s">
        <v>3371</v>
      </c>
      <c r="C35" s="291" t="s">
        <v>3372</v>
      </c>
      <c r="D35" s="724" t="s">
        <v>103</v>
      </c>
      <c r="E35" s="724"/>
      <c r="F35" s="724"/>
      <c r="G35" s="725"/>
      <c r="H35" s="362"/>
      <c r="I35" s="362"/>
      <c r="J35" s="362"/>
      <c r="K35" s="362"/>
    </row>
    <row r="36" spans="1:11" s="292" customFormat="1" ht="25">
      <c r="A36" s="713"/>
      <c r="B36" s="293" t="s">
        <v>2402</v>
      </c>
      <c r="C36" s="294">
        <v>5.9837962962962961E-3</v>
      </c>
      <c r="D36" s="294">
        <v>3.0694444444444444E-2</v>
      </c>
      <c r="E36" s="295">
        <v>88</v>
      </c>
      <c r="F36" s="294">
        <v>2.782377314814815E-2</v>
      </c>
      <c r="G36" s="294">
        <v>0.1030787037037037</v>
      </c>
      <c r="H36" s="362"/>
      <c r="I36" s="362"/>
      <c r="J36" s="362"/>
      <c r="K36" s="362"/>
    </row>
    <row r="37" spans="1:11" s="292" customFormat="1" ht="25">
      <c r="A37" s="713"/>
      <c r="B37" s="293" t="s">
        <v>2403</v>
      </c>
      <c r="C37" s="296" t="s">
        <v>954</v>
      </c>
      <c r="D37" s="296" t="s">
        <v>954</v>
      </c>
      <c r="E37" s="296" t="s">
        <v>954</v>
      </c>
      <c r="F37" s="296" t="s">
        <v>954</v>
      </c>
      <c r="G37" s="296" t="s">
        <v>954</v>
      </c>
      <c r="H37" s="362"/>
      <c r="I37" s="362"/>
      <c r="J37" s="362"/>
      <c r="K37" s="362"/>
    </row>
    <row r="38" spans="1:11" s="292" customFormat="1" ht="15">
      <c r="A38" s="713">
        <v>12</v>
      </c>
      <c r="B38" s="290" t="s">
        <v>3371</v>
      </c>
      <c r="C38" s="291" t="s">
        <v>3373</v>
      </c>
      <c r="D38" s="724" t="s">
        <v>103</v>
      </c>
      <c r="E38" s="724"/>
      <c r="F38" s="724"/>
      <c r="G38" s="725"/>
      <c r="H38" s="362"/>
      <c r="I38" s="362"/>
      <c r="J38" s="362"/>
      <c r="K38" s="362"/>
    </row>
    <row r="39" spans="1:11" s="292" customFormat="1" ht="25">
      <c r="A39" s="713"/>
      <c r="B39" s="293" t="s">
        <v>2402</v>
      </c>
      <c r="C39" s="294">
        <v>8.0034722222222226E-3</v>
      </c>
      <c r="D39" s="294">
        <v>3.5127314814814813E-2</v>
      </c>
      <c r="E39" s="295">
        <v>643</v>
      </c>
      <c r="F39" s="294">
        <v>3.0892835648148147E-2</v>
      </c>
      <c r="G39" s="294">
        <v>8.7210648148148148E-2</v>
      </c>
      <c r="H39" s="362"/>
      <c r="I39" s="362"/>
      <c r="J39" s="362"/>
      <c r="K39" s="362"/>
    </row>
    <row r="40" spans="1:11" s="292" customFormat="1" ht="25">
      <c r="A40" s="713"/>
      <c r="B40" s="293" t="s">
        <v>2403</v>
      </c>
      <c r="C40" s="296" t="s">
        <v>954</v>
      </c>
      <c r="D40" s="296" t="s">
        <v>954</v>
      </c>
      <c r="E40" s="296" t="s">
        <v>954</v>
      </c>
      <c r="F40" s="296" t="s">
        <v>954</v>
      </c>
      <c r="G40" s="296" t="s">
        <v>954</v>
      </c>
      <c r="H40" s="362"/>
      <c r="I40" s="362"/>
      <c r="J40" s="362"/>
      <c r="K40" s="362"/>
    </row>
    <row r="41" spans="1:11" s="292" customFormat="1" ht="13">
      <c r="A41" s="713">
        <v>13</v>
      </c>
      <c r="B41" s="290" t="s">
        <v>3371</v>
      </c>
      <c r="C41" s="291" t="s">
        <v>2414</v>
      </c>
      <c r="D41" s="726" t="s">
        <v>103</v>
      </c>
      <c r="E41" s="726"/>
      <c r="F41" s="726"/>
      <c r="G41" s="727"/>
      <c r="H41" s="362"/>
      <c r="I41" s="362"/>
      <c r="J41" s="362"/>
      <c r="K41" s="362"/>
    </row>
    <row r="42" spans="1:11" s="292" customFormat="1" ht="25">
      <c r="A42" s="713"/>
      <c r="B42" s="293" t="s">
        <v>2402</v>
      </c>
      <c r="C42" s="294">
        <v>8.2175925925925923E-3</v>
      </c>
      <c r="D42" s="294">
        <v>8.3206018518518512E-2</v>
      </c>
      <c r="E42" s="295">
        <v>1005</v>
      </c>
      <c r="F42" s="294">
        <v>3.1290995370370368E-2</v>
      </c>
      <c r="G42" s="294">
        <v>0.19451388888888888</v>
      </c>
      <c r="H42" s="362"/>
      <c r="I42" s="362"/>
      <c r="J42" s="362"/>
      <c r="K42" s="362"/>
    </row>
    <row r="43" spans="1:11" s="292" customFormat="1" ht="25">
      <c r="A43" s="713"/>
      <c r="B43" s="293" t="s">
        <v>2403</v>
      </c>
      <c r="C43" s="296" t="s">
        <v>954</v>
      </c>
      <c r="D43" s="296" t="s">
        <v>954</v>
      </c>
      <c r="E43" s="296" t="s">
        <v>954</v>
      </c>
      <c r="F43" s="296" t="s">
        <v>954</v>
      </c>
      <c r="G43" s="296" t="s">
        <v>954</v>
      </c>
      <c r="H43" s="362"/>
      <c r="I43" s="362"/>
      <c r="J43" s="362"/>
      <c r="K43" s="362"/>
    </row>
    <row r="44" spans="1:11" s="292" customFormat="1" ht="13">
      <c r="A44" s="713">
        <v>14</v>
      </c>
      <c r="B44" s="290" t="s">
        <v>3371</v>
      </c>
      <c r="C44" s="291" t="s">
        <v>2417</v>
      </c>
      <c r="D44" s="726" t="s">
        <v>103</v>
      </c>
      <c r="E44" s="726"/>
      <c r="F44" s="726"/>
      <c r="G44" s="727"/>
      <c r="H44" s="362"/>
      <c r="I44" s="362"/>
      <c r="J44" s="362"/>
      <c r="K44" s="362"/>
    </row>
    <row r="45" spans="1:11" s="292" customFormat="1" ht="25">
      <c r="A45" s="713"/>
      <c r="B45" s="293" t="s">
        <v>2402</v>
      </c>
      <c r="C45" s="294">
        <v>8.1481481481481474E-3</v>
      </c>
      <c r="D45" s="294">
        <v>8.7083333333333332E-2</v>
      </c>
      <c r="E45" s="295">
        <v>917</v>
      </c>
      <c r="F45" s="294">
        <v>3.22425E-2</v>
      </c>
      <c r="G45" s="294">
        <v>0.11163194444444445</v>
      </c>
      <c r="H45" s="362"/>
      <c r="I45" s="362"/>
      <c r="J45" s="362"/>
      <c r="K45" s="362"/>
    </row>
    <row r="46" spans="1:11" s="292" customFormat="1" ht="25">
      <c r="A46" s="713"/>
      <c r="B46" s="293" t="s">
        <v>2403</v>
      </c>
      <c r="C46" s="296" t="s">
        <v>954</v>
      </c>
      <c r="D46" s="296" t="s">
        <v>954</v>
      </c>
      <c r="E46" s="296" t="s">
        <v>954</v>
      </c>
      <c r="F46" s="296" t="s">
        <v>954</v>
      </c>
      <c r="G46" s="296" t="s">
        <v>954</v>
      </c>
      <c r="H46" s="362"/>
      <c r="I46" s="362"/>
      <c r="J46" s="362"/>
      <c r="K46" s="362"/>
    </row>
    <row r="47" spans="1:11" s="292" customFormat="1" ht="13">
      <c r="A47" s="713">
        <v>15</v>
      </c>
      <c r="B47" s="290" t="s">
        <v>3371</v>
      </c>
      <c r="C47" s="291" t="s">
        <v>2423</v>
      </c>
      <c r="D47" s="726" t="s">
        <v>103</v>
      </c>
      <c r="E47" s="726"/>
      <c r="F47" s="726"/>
      <c r="G47" s="727"/>
      <c r="H47" s="362"/>
      <c r="I47" s="362"/>
      <c r="J47" s="362"/>
      <c r="K47" s="362"/>
    </row>
    <row r="48" spans="1:11" s="292" customFormat="1" ht="25">
      <c r="A48" s="713"/>
      <c r="B48" s="293" t="s">
        <v>2402</v>
      </c>
      <c r="C48" s="294">
        <v>7.8067129629629632E-3</v>
      </c>
      <c r="D48" s="294">
        <v>5.4375E-2</v>
      </c>
      <c r="E48" s="295">
        <v>894</v>
      </c>
      <c r="F48" s="294">
        <v>3.473037037037037E-2</v>
      </c>
      <c r="G48" s="294">
        <v>0.12121527777777778</v>
      </c>
      <c r="H48" s="362"/>
      <c r="I48" s="362"/>
      <c r="J48" s="362"/>
      <c r="K48" s="362"/>
    </row>
    <row r="49" spans="1:11" s="292" customFormat="1" ht="25">
      <c r="A49" s="713"/>
      <c r="B49" s="293" t="s">
        <v>2403</v>
      </c>
      <c r="C49" s="296" t="s">
        <v>954</v>
      </c>
      <c r="D49" s="296" t="s">
        <v>954</v>
      </c>
      <c r="E49" s="296" t="s">
        <v>954</v>
      </c>
      <c r="F49" s="296" t="s">
        <v>954</v>
      </c>
      <c r="G49" s="296" t="s">
        <v>954</v>
      </c>
      <c r="H49" s="362"/>
      <c r="I49" s="362"/>
      <c r="J49" s="362"/>
      <c r="K49" s="362"/>
    </row>
    <row r="50" spans="1:11" s="292" customFormat="1" ht="13">
      <c r="A50" s="713">
        <v>16</v>
      </c>
      <c r="B50" s="290" t="s">
        <v>3371</v>
      </c>
      <c r="C50" s="291" t="s">
        <v>2430</v>
      </c>
      <c r="D50" s="726" t="s">
        <v>103</v>
      </c>
      <c r="E50" s="726"/>
      <c r="F50" s="726"/>
      <c r="G50" s="727"/>
      <c r="H50" s="362"/>
      <c r="I50" s="362"/>
      <c r="J50" s="362"/>
      <c r="K50" s="362"/>
    </row>
    <row r="51" spans="1:11" s="292" customFormat="1" ht="25">
      <c r="A51" s="713"/>
      <c r="B51" s="293" t="s">
        <v>2402</v>
      </c>
      <c r="C51" s="294">
        <v>8.4259259259259253E-3</v>
      </c>
      <c r="D51" s="294">
        <v>6.4224537037037038E-2</v>
      </c>
      <c r="E51" s="295">
        <v>1090</v>
      </c>
      <c r="F51" s="294">
        <v>3.5193391203703704E-2</v>
      </c>
      <c r="G51" s="294">
        <v>0.10399305555555556</v>
      </c>
      <c r="H51" s="362"/>
      <c r="I51" s="362"/>
      <c r="J51" s="362"/>
      <c r="K51" s="362"/>
    </row>
    <row r="52" spans="1:11" s="292" customFormat="1" ht="25">
      <c r="A52" s="713"/>
      <c r="B52" s="293" t="s">
        <v>2403</v>
      </c>
      <c r="C52" s="296" t="s">
        <v>954</v>
      </c>
      <c r="D52" s="296" t="s">
        <v>954</v>
      </c>
      <c r="E52" s="296" t="s">
        <v>954</v>
      </c>
      <c r="F52" s="296" t="s">
        <v>954</v>
      </c>
      <c r="G52" s="296" t="s">
        <v>954</v>
      </c>
      <c r="H52" s="362"/>
      <c r="I52" s="362"/>
      <c r="J52" s="362"/>
      <c r="K52" s="362"/>
    </row>
    <row r="53" spans="1:11" s="292" customFormat="1" ht="13">
      <c r="A53" s="713">
        <v>17</v>
      </c>
      <c r="B53" s="290" t="s">
        <v>3371</v>
      </c>
      <c r="C53" s="291" t="s">
        <v>2412</v>
      </c>
      <c r="D53" s="724" t="s">
        <v>75</v>
      </c>
      <c r="E53" s="724"/>
      <c r="F53" s="724"/>
      <c r="G53" s="725"/>
      <c r="H53" s="362"/>
      <c r="I53" s="362"/>
      <c r="J53" s="362"/>
      <c r="K53" s="362"/>
    </row>
    <row r="54" spans="1:11" s="292" customFormat="1" ht="25">
      <c r="A54" s="713"/>
      <c r="B54" s="293" t="s">
        <v>2402</v>
      </c>
      <c r="C54" s="294">
        <v>7.2916666666666668E-3</v>
      </c>
      <c r="D54" s="294">
        <v>4.9328703703703701E-2</v>
      </c>
      <c r="E54" s="295">
        <v>607</v>
      </c>
      <c r="F54" s="294">
        <v>3.0603206018518517E-2</v>
      </c>
      <c r="G54" s="294">
        <v>8.1134259259259253E-2</v>
      </c>
      <c r="H54" s="362"/>
      <c r="I54" s="362"/>
      <c r="J54" s="362"/>
      <c r="K54" s="362"/>
    </row>
    <row r="55" spans="1:11" s="292" customFormat="1" ht="25">
      <c r="A55" s="713"/>
      <c r="B55" s="293" t="s">
        <v>2403</v>
      </c>
      <c r="C55" s="296" t="s">
        <v>954</v>
      </c>
      <c r="D55" s="296" t="s">
        <v>954</v>
      </c>
      <c r="E55" s="296" t="s">
        <v>954</v>
      </c>
      <c r="F55" s="296" t="s">
        <v>954</v>
      </c>
      <c r="G55" s="296" t="s">
        <v>954</v>
      </c>
      <c r="H55" s="362"/>
      <c r="I55" s="362"/>
      <c r="J55" s="362"/>
      <c r="K55" s="362"/>
    </row>
    <row r="56" spans="1:11" s="292" customFormat="1" ht="13">
      <c r="A56" s="713">
        <v>18</v>
      </c>
      <c r="B56" s="290" t="s">
        <v>3371</v>
      </c>
      <c r="C56" s="291" t="s">
        <v>2413</v>
      </c>
      <c r="D56" s="724" t="s">
        <v>75</v>
      </c>
      <c r="E56" s="724"/>
      <c r="F56" s="724"/>
      <c r="G56" s="725"/>
      <c r="H56" s="362"/>
      <c r="I56" s="362"/>
      <c r="J56" s="362"/>
      <c r="K56" s="362"/>
    </row>
    <row r="57" spans="1:11" s="292" customFormat="1" ht="25">
      <c r="A57" s="713"/>
      <c r="B57" s="293" t="s">
        <v>2402</v>
      </c>
      <c r="C57" s="294">
        <v>8.5937500000000007E-3</v>
      </c>
      <c r="D57" s="294">
        <v>0.10208333333333333</v>
      </c>
      <c r="E57" s="295">
        <v>1193</v>
      </c>
      <c r="F57" s="294">
        <v>3.2940833333333336E-2</v>
      </c>
      <c r="G57" s="294">
        <v>0.10337962962962963</v>
      </c>
      <c r="H57" s="362"/>
      <c r="I57" s="362"/>
      <c r="J57" s="362"/>
      <c r="K57" s="362"/>
    </row>
    <row r="58" spans="1:11" s="292" customFormat="1" ht="25">
      <c r="A58" s="713"/>
      <c r="B58" s="293" t="s">
        <v>2403</v>
      </c>
      <c r="C58" s="296" t="s">
        <v>954</v>
      </c>
      <c r="D58" s="296" t="s">
        <v>954</v>
      </c>
      <c r="E58" s="296" t="s">
        <v>954</v>
      </c>
      <c r="F58" s="296" t="s">
        <v>954</v>
      </c>
      <c r="G58" s="296" t="s">
        <v>954</v>
      </c>
      <c r="H58" s="362"/>
      <c r="I58" s="362"/>
      <c r="J58" s="362"/>
      <c r="K58" s="362"/>
    </row>
    <row r="59" spans="1:11" s="292" customFormat="1" ht="30.75" customHeight="1">
      <c r="A59" s="713">
        <v>19</v>
      </c>
      <c r="B59" s="290" t="s">
        <v>3371</v>
      </c>
      <c r="C59" s="291" t="s">
        <v>2415</v>
      </c>
      <c r="D59" s="724" t="s">
        <v>1802</v>
      </c>
      <c r="E59" s="724"/>
      <c r="F59" s="724"/>
      <c r="G59" s="725"/>
      <c r="H59" s="362"/>
      <c r="I59" s="362"/>
      <c r="J59" s="362"/>
      <c r="K59" s="362"/>
    </row>
    <row r="60" spans="1:11" s="292" customFormat="1" ht="25">
      <c r="A60" s="713"/>
      <c r="B60" s="293" t="s">
        <v>2402</v>
      </c>
      <c r="C60" s="294">
        <v>8.6226851851851846E-3</v>
      </c>
      <c r="D60" s="294">
        <v>4.3194444444444445E-2</v>
      </c>
      <c r="E60" s="295">
        <v>759</v>
      </c>
      <c r="F60" s="294">
        <v>2.9006747685185186E-2</v>
      </c>
      <c r="G60" s="294">
        <v>8.0694444444444444E-2</v>
      </c>
      <c r="H60" s="362"/>
      <c r="I60" s="362"/>
      <c r="J60" s="362"/>
      <c r="K60" s="362"/>
    </row>
    <row r="61" spans="1:11" s="292" customFormat="1" ht="25">
      <c r="A61" s="713"/>
      <c r="B61" s="293" t="s">
        <v>2403</v>
      </c>
      <c r="C61" s="296" t="s">
        <v>954</v>
      </c>
      <c r="D61" s="296" t="s">
        <v>954</v>
      </c>
      <c r="E61" s="296" t="s">
        <v>954</v>
      </c>
      <c r="F61" s="296" t="s">
        <v>954</v>
      </c>
      <c r="G61" s="296" t="s">
        <v>954</v>
      </c>
      <c r="H61" s="362"/>
      <c r="I61" s="362"/>
      <c r="J61" s="362"/>
      <c r="K61" s="362"/>
    </row>
    <row r="62" spans="1:11" s="292" customFormat="1" ht="25.5" customHeight="1">
      <c r="A62" s="713">
        <v>20</v>
      </c>
      <c r="B62" s="290" t="s">
        <v>3371</v>
      </c>
      <c r="C62" s="291" t="s">
        <v>2416</v>
      </c>
      <c r="D62" s="726" t="s">
        <v>1802</v>
      </c>
      <c r="E62" s="726"/>
      <c r="F62" s="726"/>
      <c r="G62" s="727"/>
      <c r="H62" s="362"/>
      <c r="I62" s="362"/>
      <c r="J62" s="362"/>
      <c r="K62" s="362"/>
    </row>
    <row r="63" spans="1:11" s="292" customFormat="1" ht="25">
      <c r="A63" s="713"/>
      <c r="B63" s="293" t="s">
        <v>2402</v>
      </c>
      <c r="C63" s="294">
        <v>9.9189814814814817E-3</v>
      </c>
      <c r="D63" s="294">
        <v>6.7268518518518519E-2</v>
      </c>
      <c r="E63" s="295">
        <v>1456</v>
      </c>
      <c r="F63" s="294">
        <v>3.1085856481481482E-2</v>
      </c>
      <c r="G63" s="294">
        <v>0.10532407407407407</v>
      </c>
      <c r="H63" s="362"/>
      <c r="I63" s="362"/>
      <c r="J63" s="362"/>
      <c r="K63" s="362"/>
    </row>
    <row r="64" spans="1:11" s="292" customFormat="1" ht="25">
      <c r="A64" s="713"/>
      <c r="B64" s="293" t="s">
        <v>2403</v>
      </c>
      <c r="C64" s="296" t="s">
        <v>954</v>
      </c>
      <c r="D64" s="296" t="s">
        <v>954</v>
      </c>
      <c r="E64" s="296" t="s">
        <v>954</v>
      </c>
      <c r="F64" s="296" t="s">
        <v>954</v>
      </c>
      <c r="G64" s="296" t="s">
        <v>954</v>
      </c>
      <c r="H64" s="362"/>
      <c r="I64" s="362"/>
      <c r="J64" s="362"/>
      <c r="K64" s="362"/>
    </row>
    <row r="65" spans="1:11" s="292" customFormat="1" ht="15">
      <c r="A65" s="713">
        <v>21</v>
      </c>
      <c r="B65" s="290" t="s">
        <v>3371</v>
      </c>
      <c r="C65" s="291" t="s">
        <v>3374</v>
      </c>
      <c r="D65" s="726" t="s">
        <v>3364</v>
      </c>
      <c r="E65" s="726"/>
      <c r="F65" s="726"/>
      <c r="G65" s="727"/>
      <c r="H65" s="362"/>
      <c r="I65" s="362"/>
      <c r="J65" s="362"/>
      <c r="K65" s="362"/>
    </row>
    <row r="66" spans="1:11" s="292" customFormat="1" ht="25">
      <c r="A66" s="713"/>
      <c r="B66" s="293" t="s">
        <v>2402</v>
      </c>
      <c r="C66" s="294">
        <v>9.6701388888888896E-3</v>
      </c>
      <c r="D66" s="294">
        <v>4.0069444444444442E-2</v>
      </c>
      <c r="E66" s="295">
        <v>161</v>
      </c>
      <c r="F66" s="294">
        <v>3.824261574074074E-2</v>
      </c>
      <c r="G66" s="294">
        <v>8.1076388888888892E-2</v>
      </c>
      <c r="H66" s="362"/>
      <c r="I66" s="362"/>
      <c r="J66" s="362"/>
      <c r="K66" s="362"/>
    </row>
    <row r="67" spans="1:11" s="292" customFormat="1" ht="25">
      <c r="A67" s="713"/>
      <c r="B67" s="293" t="s">
        <v>2403</v>
      </c>
      <c r="C67" s="296" t="s">
        <v>954</v>
      </c>
      <c r="D67" s="296" t="s">
        <v>954</v>
      </c>
      <c r="E67" s="296" t="s">
        <v>954</v>
      </c>
      <c r="F67" s="296" t="s">
        <v>954</v>
      </c>
      <c r="G67" s="296" t="s">
        <v>954</v>
      </c>
      <c r="H67" s="362"/>
      <c r="I67" s="362"/>
      <c r="J67" s="362"/>
      <c r="K67" s="362"/>
    </row>
    <row r="68" spans="1:11" s="292" customFormat="1" ht="13">
      <c r="A68" s="713">
        <v>22</v>
      </c>
      <c r="B68" s="290" t="s">
        <v>3371</v>
      </c>
      <c r="C68" s="291" t="s">
        <v>2864</v>
      </c>
      <c r="D68" s="726" t="s">
        <v>952</v>
      </c>
      <c r="E68" s="726"/>
      <c r="F68" s="726"/>
      <c r="G68" s="727"/>
      <c r="H68" s="362"/>
      <c r="I68" s="362"/>
      <c r="J68" s="362"/>
      <c r="K68" s="362"/>
    </row>
    <row r="69" spans="1:11" s="292" customFormat="1" ht="25">
      <c r="A69" s="713"/>
      <c r="B69" s="293" t="s">
        <v>2402</v>
      </c>
      <c r="C69" s="294">
        <v>8.5069444444444437E-3</v>
      </c>
      <c r="D69" s="294">
        <v>7.8865740740740736E-2</v>
      </c>
      <c r="E69" s="295">
        <v>460</v>
      </c>
      <c r="F69" s="294">
        <v>3.4151759259259257E-2</v>
      </c>
      <c r="G69" s="294">
        <v>8.68287037037037E-2</v>
      </c>
      <c r="H69" s="362"/>
      <c r="I69" s="362"/>
      <c r="J69" s="362"/>
      <c r="K69" s="362"/>
    </row>
    <row r="70" spans="1:11" s="292" customFormat="1" ht="25">
      <c r="A70" s="713"/>
      <c r="B70" s="293" t="s">
        <v>2403</v>
      </c>
      <c r="C70" s="296" t="s">
        <v>954</v>
      </c>
      <c r="D70" s="296" t="s">
        <v>954</v>
      </c>
      <c r="E70" s="296" t="s">
        <v>954</v>
      </c>
      <c r="F70" s="296" t="s">
        <v>954</v>
      </c>
      <c r="G70" s="296" t="s">
        <v>954</v>
      </c>
      <c r="H70" s="362"/>
      <c r="I70" s="362"/>
      <c r="J70" s="362"/>
      <c r="K70" s="362"/>
    </row>
    <row r="71" spans="1:11" s="292" customFormat="1" ht="13">
      <c r="A71" s="713">
        <v>23</v>
      </c>
      <c r="B71" s="290" t="s">
        <v>3371</v>
      </c>
      <c r="C71" s="291" t="s">
        <v>2866</v>
      </c>
      <c r="D71" s="726" t="s">
        <v>950</v>
      </c>
      <c r="E71" s="726"/>
      <c r="F71" s="726"/>
      <c r="G71" s="727"/>
      <c r="H71" s="362"/>
      <c r="I71" s="362"/>
      <c r="J71" s="362"/>
      <c r="K71" s="362"/>
    </row>
    <row r="72" spans="1:11" s="292" customFormat="1" ht="25">
      <c r="A72" s="713"/>
      <c r="B72" s="293" t="s">
        <v>2402</v>
      </c>
      <c r="C72" s="294">
        <v>7.4074074074074077E-3</v>
      </c>
      <c r="D72" s="294">
        <v>7.7418981481481478E-2</v>
      </c>
      <c r="E72" s="295">
        <v>292</v>
      </c>
      <c r="F72" s="294">
        <v>3.5932870370370372E-2</v>
      </c>
      <c r="G72" s="294">
        <v>0.1059375</v>
      </c>
      <c r="H72" s="362"/>
      <c r="I72" s="362"/>
      <c r="J72" s="362"/>
      <c r="K72" s="362"/>
    </row>
    <row r="73" spans="1:11" s="292" customFormat="1" ht="25">
      <c r="A73" s="713"/>
      <c r="B73" s="293" t="s">
        <v>2403</v>
      </c>
      <c r="C73" s="296" t="s">
        <v>954</v>
      </c>
      <c r="D73" s="296" t="s">
        <v>954</v>
      </c>
      <c r="E73" s="296" t="s">
        <v>954</v>
      </c>
      <c r="F73" s="296" t="s">
        <v>954</v>
      </c>
      <c r="G73" s="296" t="s">
        <v>954</v>
      </c>
      <c r="H73" s="362"/>
      <c r="I73" s="362"/>
      <c r="J73" s="362"/>
      <c r="K73" s="362"/>
    </row>
    <row r="74" spans="1:11" s="292" customFormat="1" ht="55.5" customHeight="1">
      <c r="A74" s="713">
        <v>24</v>
      </c>
      <c r="B74" s="290" t="s">
        <v>3371</v>
      </c>
      <c r="C74" s="291" t="s">
        <v>2418</v>
      </c>
      <c r="D74" s="726" t="s">
        <v>926</v>
      </c>
      <c r="E74" s="726"/>
      <c r="F74" s="726"/>
      <c r="G74" s="727"/>
      <c r="H74" s="362"/>
      <c r="I74" s="362"/>
      <c r="J74" s="362"/>
      <c r="K74" s="362"/>
    </row>
    <row r="75" spans="1:11" s="292" customFormat="1" ht="25">
      <c r="A75" s="713"/>
      <c r="B75" s="293" t="s">
        <v>2402</v>
      </c>
      <c r="C75" s="294">
        <v>8.773148148148148E-3</v>
      </c>
      <c r="D75" s="294">
        <v>6.0821759259259256E-2</v>
      </c>
      <c r="E75" s="295">
        <v>672</v>
      </c>
      <c r="F75" s="294">
        <v>2.8954467592592594E-2</v>
      </c>
      <c r="G75" s="294">
        <v>8.5254629629629625E-2</v>
      </c>
      <c r="H75" s="362"/>
      <c r="I75" s="362"/>
      <c r="J75" s="362"/>
      <c r="K75" s="362"/>
    </row>
    <row r="76" spans="1:11" s="292" customFormat="1" ht="25">
      <c r="A76" s="713"/>
      <c r="B76" s="293" t="s">
        <v>2403</v>
      </c>
      <c r="C76" s="296">
        <v>1.0787037037037038E-2</v>
      </c>
      <c r="D76" s="296">
        <v>5.9756944444444446E-2</v>
      </c>
      <c r="E76" s="298">
        <v>85</v>
      </c>
      <c r="F76" s="296">
        <v>3.3357800925925926E-2</v>
      </c>
      <c r="G76" s="296">
        <v>0.4448611111111111</v>
      </c>
      <c r="H76" s="362"/>
      <c r="I76" s="362"/>
      <c r="J76" s="362"/>
      <c r="K76" s="362"/>
    </row>
    <row r="77" spans="1:11" s="292" customFormat="1" ht="57.75" customHeight="1">
      <c r="A77" s="713">
        <v>25</v>
      </c>
      <c r="B77" s="290" t="s">
        <v>3371</v>
      </c>
      <c r="C77" s="291" t="s">
        <v>2419</v>
      </c>
      <c r="D77" s="726" t="s">
        <v>926</v>
      </c>
      <c r="E77" s="726"/>
      <c r="F77" s="726"/>
      <c r="G77" s="727"/>
      <c r="H77" s="362"/>
      <c r="I77" s="362"/>
      <c r="J77" s="362"/>
      <c r="K77" s="362"/>
    </row>
    <row r="78" spans="1:11" s="292" customFormat="1" ht="25">
      <c r="A78" s="713"/>
      <c r="B78" s="293" t="s">
        <v>2402</v>
      </c>
      <c r="C78" s="294">
        <v>9.9537037037037042E-3</v>
      </c>
      <c r="D78" s="294">
        <v>6.7627314814814821E-2</v>
      </c>
      <c r="E78" s="295">
        <v>1111</v>
      </c>
      <c r="F78" s="294">
        <v>3.1208680555555555E-2</v>
      </c>
      <c r="G78" s="294">
        <v>0.1241087962962963</v>
      </c>
      <c r="H78" s="362"/>
      <c r="I78" s="362"/>
      <c r="J78" s="362"/>
      <c r="K78" s="362"/>
    </row>
    <row r="79" spans="1:11" s="292" customFormat="1" ht="25">
      <c r="A79" s="713"/>
      <c r="B79" s="293" t="s">
        <v>2403</v>
      </c>
      <c r="C79" s="296">
        <v>1.1875E-2</v>
      </c>
      <c r="D79" s="296">
        <v>6.4606481481481487E-2</v>
      </c>
      <c r="E79" s="298">
        <v>150</v>
      </c>
      <c r="F79" s="296">
        <v>3.4111157407407409E-2</v>
      </c>
      <c r="G79" s="296">
        <v>0.11665509259259259</v>
      </c>
      <c r="H79" s="362"/>
      <c r="I79" s="362"/>
      <c r="J79" s="362"/>
      <c r="K79" s="362"/>
    </row>
    <row r="80" spans="1:11" s="292" customFormat="1" ht="52.5" customHeight="1">
      <c r="A80" s="713">
        <v>26</v>
      </c>
      <c r="B80" s="290" t="s">
        <v>3371</v>
      </c>
      <c r="C80" s="291" t="s">
        <v>2420</v>
      </c>
      <c r="D80" s="726" t="s">
        <v>3365</v>
      </c>
      <c r="E80" s="726"/>
      <c r="F80" s="726"/>
      <c r="G80" s="727"/>
      <c r="H80" s="362"/>
      <c r="I80" s="362"/>
      <c r="J80" s="362"/>
      <c r="K80" s="362"/>
    </row>
    <row r="81" spans="1:11" s="292" customFormat="1" ht="25">
      <c r="A81" s="713"/>
      <c r="B81" s="293" t="s">
        <v>2402</v>
      </c>
      <c r="C81" s="294" t="s">
        <v>954</v>
      </c>
      <c r="D81" s="294" t="s">
        <v>954</v>
      </c>
      <c r="E81" s="294" t="s">
        <v>954</v>
      </c>
      <c r="F81" s="294" t="s">
        <v>954</v>
      </c>
      <c r="G81" s="294" t="s">
        <v>954</v>
      </c>
      <c r="H81" s="362"/>
      <c r="I81" s="362"/>
      <c r="J81" s="362"/>
      <c r="K81" s="362"/>
    </row>
    <row r="82" spans="1:11" s="292" customFormat="1" ht="25">
      <c r="A82" s="713"/>
      <c r="B82" s="293" t="s">
        <v>2403</v>
      </c>
      <c r="C82" s="296">
        <v>1.0729166666666666E-2</v>
      </c>
      <c r="D82" s="296">
        <v>6.0891203703703704E-2</v>
      </c>
      <c r="E82" s="298">
        <v>252</v>
      </c>
      <c r="F82" s="296">
        <v>3.9540347222222223E-2</v>
      </c>
      <c r="G82" s="296">
        <v>0.10320601851851852</v>
      </c>
      <c r="H82" s="362"/>
      <c r="I82" s="362"/>
      <c r="J82" s="362"/>
      <c r="K82" s="362"/>
    </row>
    <row r="83" spans="1:11" s="292" customFormat="1" ht="72" customHeight="1">
      <c r="A83" s="713">
        <v>27</v>
      </c>
      <c r="B83" s="290" t="s">
        <v>3371</v>
      </c>
      <c r="C83" s="291" t="s">
        <v>2421</v>
      </c>
      <c r="D83" s="726" t="s">
        <v>2194</v>
      </c>
      <c r="E83" s="726"/>
      <c r="F83" s="726"/>
      <c r="G83" s="727"/>
      <c r="H83" s="362"/>
      <c r="I83" s="362"/>
      <c r="J83" s="362"/>
      <c r="K83" s="362"/>
    </row>
    <row r="84" spans="1:11" s="292" customFormat="1" ht="25">
      <c r="A84" s="713"/>
      <c r="B84" s="293" t="s">
        <v>2402</v>
      </c>
      <c r="C84" s="294">
        <v>5.6597222222222222E-3</v>
      </c>
      <c r="D84" s="294">
        <v>4.5127314814814815E-2</v>
      </c>
      <c r="E84" s="295">
        <v>67</v>
      </c>
      <c r="F84" s="294">
        <v>2.8382222222222222E-2</v>
      </c>
      <c r="G84" s="294">
        <v>7.1597222222222229E-2</v>
      </c>
      <c r="H84" s="362"/>
      <c r="I84" s="362"/>
      <c r="J84" s="362"/>
      <c r="K84" s="362"/>
    </row>
    <row r="85" spans="1:11" s="292" customFormat="1" ht="25">
      <c r="A85" s="713"/>
      <c r="B85" s="293" t="s">
        <v>2403</v>
      </c>
      <c r="C85" s="296">
        <v>9.7106481481481488E-3</v>
      </c>
      <c r="D85" s="296">
        <v>4.5740740740740742E-2</v>
      </c>
      <c r="E85" s="298">
        <v>105</v>
      </c>
      <c r="F85" s="296">
        <v>3.4717997685185187E-2</v>
      </c>
      <c r="G85" s="296">
        <v>7.4999999999999997E-2</v>
      </c>
      <c r="H85" s="362"/>
      <c r="I85" s="362"/>
      <c r="J85" s="362"/>
      <c r="K85" s="362"/>
    </row>
    <row r="86" spans="1:11" s="292" customFormat="1" ht="72.75" customHeight="1">
      <c r="A86" s="713">
        <v>28</v>
      </c>
      <c r="B86" s="290" t="s">
        <v>3371</v>
      </c>
      <c r="C86" s="291" t="s">
        <v>2422</v>
      </c>
      <c r="D86" s="726" t="s">
        <v>2194</v>
      </c>
      <c r="E86" s="726"/>
      <c r="F86" s="726"/>
      <c r="G86" s="727"/>
      <c r="H86" s="362"/>
      <c r="I86" s="362"/>
      <c r="J86" s="362"/>
      <c r="K86" s="362"/>
    </row>
    <row r="87" spans="1:11" s="292" customFormat="1" ht="25">
      <c r="A87" s="713"/>
      <c r="B87" s="293" t="s">
        <v>2402</v>
      </c>
      <c r="C87" s="294">
        <v>7.4999999999999997E-3</v>
      </c>
      <c r="D87" s="294">
        <v>7.3414351851851856E-2</v>
      </c>
      <c r="E87" s="295">
        <v>220</v>
      </c>
      <c r="F87" s="294">
        <v>3.337203703703704E-2</v>
      </c>
      <c r="G87" s="294">
        <v>0.10741898148148148</v>
      </c>
      <c r="H87" s="362"/>
      <c r="I87" s="362"/>
      <c r="J87" s="362"/>
      <c r="K87" s="362"/>
    </row>
    <row r="88" spans="1:11" s="292" customFormat="1" ht="25">
      <c r="A88" s="713"/>
      <c r="B88" s="293" t="s">
        <v>2403</v>
      </c>
      <c r="C88" s="296">
        <v>1.2650462962962962E-2</v>
      </c>
      <c r="D88" s="296">
        <v>8.520833333333333E-2</v>
      </c>
      <c r="E88" s="298">
        <v>336</v>
      </c>
      <c r="F88" s="296">
        <v>4.1464432870370369E-2</v>
      </c>
      <c r="G88" s="296">
        <v>0.12189814814814814</v>
      </c>
      <c r="H88" s="362"/>
      <c r="I88" s="362"/>
      <c r="J88" s="362"/>
      <c r="K88" s="362"/>
    </row>
    <row r="89" spans="1:11" s="292" customFormat="1" ht="24" customHeight="1">
      <c r="A89" s="713">
        <v>29</v>
      </c>
      <c r="B89" s="290" t="s">
        <v>3371</v>
      </c>
      <c r="C89" s="291" t="s">
        <v>3375</v>
      </c>
      <c r="D89" s="726" t="s">
        <v>3376</v>
      </c>
      <c r="E89" s="726"/>
      <c r="F89" s="726"/>
      <c r="G89" s="727"/>
      <c r="H89" s="362"/>
      <c r="I89" s="362"/>
      <c r="J89" s="362"/>
      <c r="K89" s="362"/>
    </row>
    <row r="90" spans="1:11" s="292" customFormat="1" ht="25">
      <c r="A90" s="713"/>
      <c r="B90" s="293" t="s">
        <v>2402</v>
      </c>
      <c r="C90" s="294">
        <v>7.9282407407407409E-3</v>
      </c>
      <c r="D90" s="294">
        <v>4.2372685185185187E-2</v>
      </c>
      <c r="E90" s="295">
        <v>40</v>
      </c>
      <c r="F90" s="294">
        <v>4.148327546296296E-2</v>
      </c>
      <c r="G90" s="294">
        <v>7.7893518518518515E-2</v>
      </c>
      <c r="H90" s="362"/>
      <c r="I90" s="362"/>
      <c r="J90" s="362"/>
      <c r="K90" s="362"/>
    </row>
    <row r="91" spans="1:11" s="292" customFormat="1" ht="25">
      <c r="A91" s="713"/>
      <c r="B91" s="293" t="s">
        <v>2403</v>
      </c>
      <c r="C91" s="296">
        <v>1.2002314814814815E-2</v>
      </c>
      <c r="D91" s="296">
        <v>5.8738425925925923E-2</v>
      </c>
      <c r="E91" s="298">
        <v>91</v>
      </c>
      <c r="F91" s="296">
        <v>5.0738113425925928E-2</v>
      </c>
      <c r="G91" s="296">
        <v>0.10579861111111111</v>
      </c>
      <c r="H91" s="362"/>
      <c r="I91" s="362"/>
      <c r="J91" s="362"/>
      <c r="K91" s="362"/>
    </row>
    <row r="92" spans="1:11" s="292" customFormat="1" ht="56.25" customHeight="1">
      <c r="A92" s="713">
        <v>30</v>
      </c>
      <c r="B92" s="290" t="s">
        <v>3371</v>
      </c>
      <c r="C92" s="291" t="s">
        <v>3377</v>
      </c>
      <c r="D92" s="726" t="s">
        <v>646</v>
      </c>
      <c r="E92" s="726"/>
      <c r="F92" s="726"/>
      <c r="G92" s="727"/>
      <c r="H92" s="362"/>
      <c r="I92" s="362"/>
      <c r="J92" s="362"/>
      <c r="K92" s="362"/>
    </row>
    <row r="93" spans="1:11" s="292" customFormat="1" ht="25">
      <c r="A93" s="713"/>
      <c r="B93" s="293" t="s">
        <v>2402</v>
      </c>
      <c r="C93" s="294">
        <v>7.8819444444444449E-3</v>
      </c>
      <c r="D93" s="294">
        <v>8.2407407407407401E-2</v>
      </c>
      <c r="E93" s="295">
        <v>403</v>
      </c>
      <c r="F93" s="294">
        <v>3.2786030092592594E-2</v>
      </c>
      <c r="G93" s="294">
        <v>9.6250000000000002E-2</v>
      </c>
      <c r="H93" s="362"/>
      <c r="I93" s="362"/>
      <c r="J93" s="362"/>
      <c r="K93" s="362"/>
    </row>
    <row r="94" spans="1:11" s="292" customFormat="1" ht="25">
      <c r="A94" s="713"/>
      <c r="B94" s="293" t="s">
        <v>2403</v>
      </c>
      <c r="C94" s="296">
        <v>9.9652777777777778E-3</v>
      </c>
      <c r="D94" s="296">
        <v>3.4155092592592591E-2</v>
      </c>
      <c r="E94" s="298">
        <v>40</v>
      </c>
      <c r="F94" s="296">
        <v>3.7794861111111112E-2</v>
      </c>
      <c r="G94" s="296">
        <v>8.1238425925925922E-2</v>
      </c>
      <c r="H94" s="362"/>
      <c r="I94" s="362"/>
      <c r="J94" s="362"/>
      <c r="K94" s="362"/>
    </row>
    <row r="95" spans="1:11" s="292" customFormat="1" ht="41.25" customHeight="1">
      <c r="A95" s="713">
        <v>31</v>
      </c>
      <c r="B95" s="290" t="s">
        <v>3371</v>
      </c>
      <c r="C95" s="291" t="s">
        <v>3378</v>
      </c>
      <c r="D95" s="726" t="s">
        <v>2197</v>
      </c>
      <c r="E95" s="726"/>
      <c r="F95" s="726"/>
      <c r="G95" s="727"/>
      <c r="H95" s="362"/>
      <c r="I95" s="362"/>
      <c r="J95" s="362"/>
      <c r="K95" s="362"/>
    </row>
    <row r="96" spans="1:11" s="292" customFormat="1" ht="25">
      <c r="A96" s="713"/>
      <c r="B96" s="293" t="s">
        <v>2402</v>
      </c>
      <c r="C96" s="294">
        <v>7.1296296296296299E-3</v>
      </c>
      <c r="D96" s="294">
        <v>3.5277777777777776E-2</v>
      </c>
      <c r="E96" s="295">
        <v>33</v>
      </c>
      <c r="F96" s="294">
        <v>3.5253912037037038E-2</v>
      </c>
      <c r="G96" s="294">
        <v>8.9733796296296298E-2</v>
      </c>
      <c r="H96" s="362"/>
      <c r="I96" s="362"/>
      <c r="J96" s="362"/>
      <c r="K96" s="362"/>
    </row>
    <row r="97" spans="1:11" s="292" customFormat="1" ht="25">
      <c r="A97" s="713"/>
      <c r="B97" s="293" t="s">
        <v>2403</v>
      </c>
      <c r="C97" s="296">
        <v>1.1122685185185185E-2</v>
      </c>
      <c r="D97" s="296">
        <v>3.7256944444444447E-2</v>
      </c>
      <c r="E97" s="299">
        <v>59</v>
      </c>
      <c r="F97" s="296">
        <v>3.8371909722222222E-2</v>
      </c>
      <c r="G97" s="296">
        <v>7.6909722222222227E-2</v>
      </c>
      <c r="H97" s="362"/>
      <c r="I97" s="362"/>
      <c r="J97" s="362"/>
      <c r="K97" s="362"/>
    </row>
    <row r="98" spans="1:11" s="292" customFormat="1" ht="54.75" customHeight="1">
      <c r="A98" s="713">
        <v>32</v>
      </c>
      <c r="B98" s="290" t="s">
        <v>3371</v>
      </c>
      <c r="C98" s="291" t="s">
        <v>3378</v>
      </c>
      <c r="D98" s="726" t="s">
        <v>646</v>
      </c>
      <c r="E98" s="726"/>
      <c r="F98" s="726"/>
      <c r="G98" s="727"/>
      <c r="H98" s="362"/>
      <c r="I98" s="362"/>
      <c r="J98" s="362"/>
      <c r="K98" s="362"/>
    </row>
    <row r="99" spans="1:11" s="292" customFormat="1" ht="25">
      <c r="A99" s="713"/>
      <c r="B99" s="293" t="s">
        <v>2402</v>
      </c>
      <c r="C99" s="294">
        <v>9.1377314814814811E-3</v>
      </c>
      <c r="D99" s="294">
        <v>5.5104166666666669E-2</v>
      </c>
      <c r="E99" s="295">
        <v>705</v>
      </c>
      <c r="F99" s="294">
        <v>3.4283460648148148E-2</v>
      </c>
      <c r="G99" s="294">
        <v>0.10545138888888889</v>
      </c>
      <c r="H99" s="362"/>
      <c r="I99" s="362"/>
      <c r="J99" s="362"/>
      <c r="K99" s="362"/>
    </row>
    <row r="100" spans="1:11" s="292" customFormat="1" ht="25">
      <c r="A100" s="713"/>
      <c r="B100" s="293" t="s">
        <v>2403</v>
      </c>
      <c r="C100" s="296">
        <v>1.2528935185185185E-2</v>
      </c>
      <c r="D100" s="296">
        <v>3.7164351851851851E-2</v>
      </c>
      <c r="E100" s="298">
        <v>71</v>
      </c>
      <c r="F100" s="296">
        <v>4.1945266203703702E-2</v>
      </c>
      <c r="G100" s="296">
        <v>9.3530092592592595E-2</v>
      </c>
      <c r="H100" s="362"/>
      <c r="I100" s="362"/>
      <c r="J100" s="362"/>
      <c r="K100" s="362"/>
    </row>
    <row r="101" spans="1:11" s="292" customFormat="1" ht="59.25" customHeight="1">
      <c r="A101" s="713">
        <v>33</v>
      </c>
      <c r="B101" s="290" t="s">
        <v>3371</v>
      </c>
      <c r="C101" s="291" t="s">
        <v>3379</v>
      </c>
      <c r="D101" s="726" t="s">
        <v>646</v>
      </c>
      <c r="E101" s="726"/>
      <c r="F101" s="726"/>
      <c r="G101" s="727"/>
      <c r="H101" s="362"/>
      <c r="I101" s="362"/>
      <c r="J101" s="362"/>
      <c r="K101" s="362"/>
    </row>
    <row r="102" spans="1:11" s="292" customFormat="1" ht="25">
      <c r="A102" s="713"/>
      <c r="B102" s="293" t="s">
        <v>2402</v>
      </c>
      <c r="C102" s="294">
        <v>9.1261574074074075E-3</v>
      </c>
      <c r="D102" s="294">
        <v>5.9895833333333336E-2</v>
      </c>
      <c r="E102" s="295">
        <v>370</v>
      </c>
      <c r="F102" s="294">
        <v>3.8124999999999999E-2</v>
      </c>
      <c r="G102" s="294">
        <v>0.10534722222222222</v>
      </c>
      <c r="H102" s="362"/>
      <c r="I102" s="362"/>
      <c r="J102" s="362"/>
      <c r="K102" s="362"/>
    </row>
    <row r="103" spans="1:11" s="292" customFormat="1" ht="25">
      <c r="A103" s="713"/>
      <c r="B103" s="293" t="s">
        <v>2403</v>
      </c>
      <c r="C103" s="296">
        <v>1.2939814814814815E-2</v>
      </c>
      <c r="D103" s="296">
        <v>2.5011574074074075E-2</v>
      </c>
      <c r="E103" s="298">
        <v>49</v>
      </c>
      <c r="F103" s="296">
        <v>4.4408472222222224E-2</v>
      </c>
      <c r="G103" s="296">
        <v>8.1331018518518525E-2</v>
      </c>
      <c r="H103" s="362"/>
      <c r="I103" s="362"/>
      <c r="J103" s="362"/>
      <c r="K103" s="362"/>
    </row>
    <row r="104" spans="1:11" s="292" customFormat="1" ht="26.25" customHeight="1">
      <c r="A104" s="713">
        <v>34</v>
      </c>
      <c r="B104" s="290" t="s">
        <v>3371</v>
      </c>
      <c r="C104" s="291" t="s">
        <v>3380</v>
      </c>
      <c r="D104" s="726" t="s">
        <v>1461</v>
      </c>
      <c r="E104" s="726"/>
      <c r="F104" s="726"/>
      <c r="G104" s="727"/>
      <c r="H104" s="362"/>
      <c r="I104" s="362"/>
      <c r="J104" s="362"/>
      <c r="K104" s="362"/>
    </row>
    <row r="105" spans="1:11" s="292" customFormat="1" ht="25">
      <c r="A105" s="713"/>
      <c r="B105" s="293" t="s">
        <v>2402</v>
      </c>
      <c r="C105" s="294">
        <v>2.1180555555555558E-3</v>
      </c>
      <c r="D105" s="294">
        <v>2.1180555555555558E-3</v>
      </c>
      <c r="E105" s="295">
        <v>1</v>
      </c>
      <c r="F105" s="294">
        <v>4.2395833333333334E-2</v>
      </c>
      <c r="G105" s="294">
        <v>4.2395833333333334E-2</v>
      </c>
      <c r="H105" s="362"/>
      <c r="I105" s="362"/>
      <c r="J105" s="362"/>
      <c r="K105" s="362"/>
    </row>
    <row r="106" spans="1:11" s="292" customFormat="1" ht="25">
      <c r="A106" s="713"/>
      <c r="B106" s="293" t="s">
        <v>2403</v>
      </c>
      <c r="C106" s="296">
        <v>8.7152777777777784E-3</v>
      </c>
      <c r="D106" s="296">
        <v>5.4340277777777779E-2</v>
      </c>
      <c r="E106" s="298">
        <v>53</v>
      </c>
      <c r="F106" s="296">
        <v>4.3888634259259263E-2</v>
      </c>
      <c r="G106" s="296">
        <v>8.5451388888888882E-2</v>
      </c>
      <c r="H106" s="362"/>
      <c r="I106" s="362"/>
      <c r="J106" s="362"/>
      <c r="K106" s="362"/>
    </row>
    <row r="107" spans="1:11" s="292" customFormat="1" ht="42" customHeight="1">
      <c r="A107" s="713">
        <v>35</v>
      </c>
      <c r="B107" s="290" t="s">
        <v>3371</v>
      </c>
      <c r="C107" s="291" t="s">
        <v>3381</v>
      </c>
      <c r="D107" s="726" t="s">
        <v>2894</v>
      </c>
      <c r="E107" s="726"/>
      <c r="F107" s="726"/>
      <c r="G107" s="727"/>
      <c r="H107" s="362"/>
      <c r="I107" s="362"/>
      <c r="J107" s="362"/>
      <c r="K107" s="362"/>
    </row>
    <row r="108" spans="1:11" s="292" customFormat="1" ht="25">
      <c r="A108" s="713"/>
      <c r="B108" s="293" t="s">
        <v>2402</v>
      </c>
      <c r="C108" s="294">
        <v>6.875E-3</v>
      </c>
      <c r="D108" s="294">
        <v>5.7175925925925929E-2</v>
      </c>
      <c r="E108" s="295">
        <v>42</v>
      </c>
      <c r="F108" s="294">
        <v>3.2583055555555553E-2</v>
      </c>
      <c r="G108" s="294">
        <v>7.5104166666666666E-2</v>
      </c>
      <c r="H108" s="362"/>
      <c r="I108" s="362"/>
      <c r="J108" s="362"/>
      <c r="K108" s="362"/>
    </row>
    <row r="109" spans="1:11" s="292" customFormat="1" ht="25">
      <c r="A109" s="713"/>
      <c r="B109" s="293" t="s">
        <v>2403</v>
      </c>
      <c r="C109" s="296">
        <v>9.7222222222222224E-3</v>
      </c>
      <c r="D109" s="296">
        <v>3.2581018518518516E-2</v>
      </c>
      <c r="E109" s="298">
        <v>11</v>
      </c>
      <c r="F109" s="296">
        <v>3.7693738425925924E-2</v>
      </c>
      <c r="G109" s="296">
        <v>7.2071759259259266E-2</v>
      </c>
      <c r="H109" s="362"/>
      <c r="I109" s="362"/>
      <c r="J109" s="362"/>
      <c r="K109" s="362"/>
    </row>
    <row r="110" spans="1:11" s="292" customFormat="1" ht="50.25" customHeight="1">
      <c r="A110" s="713">
        <v>36</v>
      </c>
      <c r="B110" s="290" t="s">
        <v>3371</v>
      </c>
      <c r="C110" s="291" t="s">
        <v>3382</v>
      </c>
      <c r="D110" s="726" t="s">
        <v>647</v>
      </c>
      <c r="E110" s="726"/>
      <c r="F110" s="726"/>
      <c r="G110" s="727"/>
      <c r="H110" s="362"/>
      <c r="I110" s="362"/>
      <c r="J110" s="362"/>
      <c r="K110" s="362"/>
    </row>
    <row r="111" spans="1:11" s="292" customFormat="1" ht="25">
      <c r="A111" s="713"/>
      <c r="B111" s="293" t="s">
        <v>2402</v>
      </c>
      <c r="C111" s="294">
        <v>1.0416666666666666E-2</v>
      </c>
      <c r="D111" s="294">
        <v>8.1331018518518525E-2</v>
      </c>
      <c r="E111" s="295">
        <v>267</v>
      </c>
      <c r="F111" s="294">
        <v>3.9252407407407409E-2</v>
      </c>
      <c r="G111" s="294">
        <v>0.10761574074074073</v>
      </c>
      <c r="H111" s="362"/>
      <c r="I111" s="362"/>
      <c r="J111" s="362"/>
      <c r="K111" s="362"/>
    </row>
    <row r="112" spans="1:11" s="292" customFormat="1" ht="25">
      <c r="A112" s="713"/>
      <c r="B112" s="293" t="s">
        <v>2403</v>
      </c>
      <c r="C112" s="296">
        <v>1.03125E-2</v>
      </c>
      <c r="D112" s="296">
        <v>7.5208333333333335E-2</v>
      </c>
      <c r="E112" s="298">
        <v>118</v>
      </c>
      <c r="F112" s="296">
        <v>3.8516099537037038E-2</v>
      </c>
      <c r="G112" s="296">
        <v>0.1308101851851852</v>
      </c>
      <c r="H112" s="362"/>
      <c r="I112" s="362"/>
      <c r="J112" s="362"/>
      <c r="K112" s="362"/>
    </row>
    <row r="113" spans="1:11" s="292" customFormat="1" ht="50.25" customHeight="1">
      <c r="A113" s="713">
        <v>37</v>
      </c>
      <c r="B113" s="290" t="s">
        <v>3371</v>
      </c>
      <c r="C113" s="291" t="s">
        <v>3383</v>
      </c>
      <c r="D113" s="726" t="s">
        <v>2198</v>
      </c>
      <c r="E113" s="726"/>
      <c r="F113" s="726"/>
      <c r="G113" s="727"/>
      <c r="H113" s="362"/>
      <c r="I113" s="362"/>
      <c r="J113" s="362"/>
      <c r="K113" s="362"/>
    </row>
    <row r="114" spans="1:11" s="292" customFormat="1" ht="25">
      <c r="A114" s="713"/>
      <c r="B114" s="293" t="s">
        <v>2402</v>
      </c>
      <c r="C114" s="294" t="s">
        <v>954</v>
      </c>
      <c r="D114" s="294" t="s">
        <v>954</v>
      </c>
      <c r="E114" s="294" t="s">
        <v>954</v>
      </c>
      <c r="F114" s="294" t="s">
        <v>954</v>
      </c>
      <c r="G114" s="294" t="s">
        <v>954</v>
      </c>
      <c r="H114" s="362"/>
      <c r="I114" s="362"/>
      <c r="J114" s="362"/>
      <c r="K114" s="362"/>
    </row>
    <row r="115" spans="1:11" s="292" customFormat="1" ht="25">
      <c r="A115" s="713"/>
      <c r="B115" s="293" t="s">
        <v>2403</v>
      </c>
      <c r="C115" s="296">
        <v>7.8703703703703696E-3</v>
      </c>
      <c r="D115" s="296">
        <v>5.903935185185185E-2</v>
      </c>
      <c r="E115" s="298">
        <v>50</v>
      </c>
      <c r="F115" s="296">
        <v>4.4961342592592594E-2</v>
      </c>
      <c r="G115" s="296">
        <v>9.7129629629629635E-2</v>
      </c>
      <c r="H115" s="362"/>
      <c r="I115" s="362"/>
      <c r="J115" s="362"/>
      <c r="K115" s="362"/>
    </row>
    <row r="116" spans="1:11" s="292" customFormat="1" ht="13">
      <c r="A116" s="713">
        <v>38</v>
      </c>
      <c r="B116" s="290" t="s">
        <v>3371</v>
      </c>
      <c r="C116" s="291" t="s">
        <v>2427</v>
      </c>
      <c r="D116" s="726" t="s">
        <v>211</v>
      </c>
      <c r="E116" s="726"/>
      <c r="F116" s="726"/>
      <c r="G116" s="727"/>
      <c r="H116" s="362"/>
      <c r="I116" s="362"/>
      <c r="J116" s="362"/>
      <c r="K116" s="362"/>
    </row>
    <row r="117" spans="1:11" s="292" customFormat="1" ht="25">
      <c r="A117" s="713"/>
      <c r="B117" s="293" t="s">
        <v>2402</v>
      </c>
      <c r="C117" s="294">
        <v>7.5578703703703702E-3</v>
      </c>
      <c r="D117" s="294">
        <v>5.4791666666666669E-2</v>
      </c>
      <c r="E117" s="295">
        <v>404</v>
      </c>
      <c r="F117" s="294">
        <v>4.0625902777777778E-2</v>
      </c>
      <c r="G117" s="294">
        <v>0.11304398148148148</v>
      </c>
      <c r="H117" s="362"/>
      <c r="I117" s="362"/>
      <c r="J117" s="362"/>
      <c r="K117" s="362"/>
    </row>
    <row r="118" spans="1:11" s="292" customFormat="1" ht="25">
      <c r="A118" s="713"/>
      <c r="B118" s="293" t="s">
        <v>2403</v>
      </c>
      <c r="C118" s="296" t="s">
        <v>954</v>
      </c>
      <c r="D118" s="296" t="s">
        <v>954</v>
      </c>
      <c r="E118" s="296" t="s">
        <v>954</v>
      </c>
      <c r="F118" s="296" t="s">
        <v>954</v>
      </c>
      <c r="G118" s="296" t="s">
        <v>954</v>
      </c>
      <c r="H118" s="362"/>
      <c r="I118" s="362"/>
      <c r="J118" s="362"/>
      <c r="K118" s="362"/>
    </row>
    <row r="119" spans="1:11" s="292" customFormat="1" ht="15">
      <c r="A119" s="713">
        <v>39</v>
      </c>
      <c r="B119" s="290" t="s">
        <v>3371</v>
      </c>
      <c r="C119" s="291" t="s">
        <v>3384</v>
      </c>
      <c r="D119" s="726" t="s">
        <v>211</v>
      </c>
      <c r="E119" s="726"/>
      <c r="F119" s="726"/>
      <c r="G119" s="727"/>
      <c r="H119" s="362"/>
      <c r="I119" s="362"/>
      <c r="J119" s="362"/>
      <c r="K119" s="362"/>
    </row>
    <row r="120" spans="1:11" s="292" customFormat="1" ht="25">
      <c r="A120" s="713"/>
      <c r="B120" s="293" t="s">
        <v>2402</v>
      </c>
      <c r="C120" s="294">
        <v>8.4143518518518517E-3</v>
      </c>
      <c r="D120" s="294">
        <v>5.2233796296296299E-2</v>
      </c>
      <c r="E120" s="295">
        <v>269</v>
      </c>
      <c r="F120" s="294">
        <v>4.5644756944444448E-2</v>
      </c>
      <c r="G120" s="294">
        <v>0.12372685185185185</v>
      </c>
      <c r="H120" s="362"/>
      <c r="I120" s="362"/>
      <c r="J120" s="362"/>
      <c r="K120" s="362"/>
    </row>
    <row r="121" spans="1:11" s="292" customFormat="1" ht="25">
      <c r="A121" s="713"/>
      <c r="B121" s="293" t="s">
        <v>2403</v>
      </c>
      <c r="C121" s="296" t="s">
        <v>954</v>
      </c>
      <c r="D121" s="296" t="s">
        <v>954</v>
      </c>
      <c r="E121" s="296" t="s">
        <v>954</v>
      </c>
      <c r="F121" s="296" t="s">
        <v>954</v>
      </c>
      <c r="G121" s="296" t="s">
        <v>954</v>
      </c>
      <c r="H121" s="362"/>
      <c r="I121" s="362"/>
      <c r="J121" s="362"/>
      <c r="K121" s="362"/>
    </row>
    <row r="122" spans="1:11" s="292" customFormat="1" ht="30.75" customHeight="1">
      <c r="A122" s="713">
        <v>40</v>
      </c>
      <c r="B122" s="290" t="s">
        <v>3371</v>
      </c>
      <c r="C122" s="291" t="s">
        <v>3385</v>
      </c>
      <c r="D122" s="726" t="s">
        <v>2198</v>
      </c>
      <c r="E122" s="726"/>
      <c r="F122" s="726"/>
      <c r="G122" s="727"/>
      <c r="H122" s="362"/>
      <c r="I122" s="362"/>
      <c r="J122" s="362"/>
      <c r="K122" s="362"/>
    </row>
    <row r="123" spans="1:11" s="292" customFormat="1" ht="25">
      <c r="A123" s="713"/>
      <c r="B123" s="293" t="s">
        <v>2402</v>
      </c>
      <c r="C123" s="294" t="s">
        <v>954</v>
      </c>
      <c r="D123" s="294" t="s">
        <v>954</v>
      </c>
      <c r="E123" s="294" t="s">
        <v>954</v>
      </c>
      <c r="F123" s="294" t="s">
        <v>954</v>
      </c>
      <c r="G123" s="294" t="s">
        <v>954</v>
      </c>
      <c r="H123" s="362"/>
      <c r="I123" s="362"/>
      <c r="J123" s="362"/>
      <c r="K123" s="362"/>
    </row>
    <row r="124" spans="1:11" s="292" customFormat="1" ht="25">
      <c r="A124" s="713"/>
      <c r="B124" s="293" t="s">
        <v>2403</v>
      </c>
      <c r="C124" s="296">
        <v>7.9803240740740737E-3</v>
      </c>
      <c r="D124" s="296">
        <v>5.0405092592592592E-2</v>
      </c>
      <c r="E124" s="298">
        <v>28</v>
      </c>
      <c r="F124" s="296">
        <v>4.8336701388888889E-2</v>
      </c>
      <c r="G124" s="296">
        <v>7.930555555555556E-2</v>
      </c>
      <c r="H124" s="362"/>
      <c r="I124" s="362"/>
      <c r="J124" s="362"/>
      <c r="K124" s="362"/>
    </row>
    <row r="125" spans="1:11" s="292" customFormat="1" ht="15">
      <c r="A125" s="713">
        <v>41</v>
      </c>
      <c r="B125" s="290" t="s">
        <v>3371</v>
      </c>
      <c r="C125" s="291" t="s">
        <v>3386</v>
      </c>
      <c r="D125" s="726" t="s">
        <v>216</v>
      </c>
      <c r="E125" s="726"/>
      <c r="F125" s="726"/>
      <c r="G125" s="727"/>
      <c r="H125" s="362"/>
      <c r="I125" s="362"/>
      <c r="J125" s="362"/>
      <c r="K125" s="362"/>
    </row>
    <row r="126" spans="1:11" s="292" customFormat="1" ht="25">
      <c r="A126" s="713"/>
      <c r="B126" s="293" t="s">
        <v>2402</v>
      </c>
      <c r="C126" s="294" t="s">
        <v>954</v>
      </c>
      <c r="D126" s="294" t="s">
        <v>954</v>
      </c>
      <c r="E126" s="294" t="s">
        <v>954</v>
      </c>
      <c r="F126" s="294" t="s">
        <v>954</v>
      </c>
      <c r="G126" s="294" t="s">
        <v>954</v>
      </c>
      <c r="H126" s="362"/>
      <c r="I126" s="362"/>
      <c r="J126" s="362"/>
      <c r="K126" s="362"/>
    </row>
    <row r="127" spans="1:11" s="292" customFormat="1" ht="25">
      <c r="A127" s="713"/>
      <c r="B127" s="293" t="s">
        <v>2403</v>
      </c>
      <c r="C127" s="296">
        <v>6.9270833333333337E-3</v>
      </c>
      <c r="D127" s="296">
        <v>6.6979166666666673E-2</v>
      </c>
      <c r="E127" s="298">
        <v>42</v>
      </c>
      <c r="F127" s="296">
        <v>4.0465439814814812E-2</v>
      </c>
      <c r="G127" s="296">
        <v>0.10258101851851852</v>
      </c>
      <c r="H127" s="362"/>
      <c r="I127" s="362"/>
      <c r="J127" s="362"/>
      <c r="K127" s="362"/>
    </row>
    <row r="128" spans="1:11" s="292" customFormat="1" ht="30" customHeight="1">
      <c r="A128" s="713">
        <v>42</v>
      </c>
      <c r="B128" s="290" t="s">
        <v>3371</v>
      </c>
      <c r="C128" s="291" t="s">
        <v>2429</v>
      </c>
      <c r="D128" s="726" t="s">
        <v>2399</v>
      </c>
      <c r="E128" s="726"/>
      <c r="F128" s="726"/>
      <c r="G128" s="727"/>
      <c r="H128" s="362"/>
      <c r="I128" s="362"/>
      <c r="J128" s="362"/>
      <c r="K128" s="362"/>
    </row>
    <row r="129" spans="1:11" s="292" customFormat="1" ht="25">
      <c r="A129" s="713"/>
      <c r="B129" s="293" t="s">
        <v>2402</v>
      </c>
      <c r="C129" s="294" t="s">
        <v>954</v>
      </c>
      <c r="D129" s="294" t="s">
        <v>954</v>
      </c>
      <c r="E129" s="294" t="s">
        <v>954</v>
      </c>
      <c r="F129" s="294" t="s">
        <v>954</v>
      </c>
      <c r="G129" s="294" t="s">
        <v>954</v>
      </c>
      <c r="H129" s="362"/>
      <c r="I129" s="362"/>
      <c r="J129" s="362"/>
      <c r="K129" s="362"/>
    </row>
    <row r="130" spans="1:11" s="292" customFormat="1" ht="25">
      <c r="A130" s="713"/>
      <c r="B130" s="293" t="s">
        <v>2403</v>
      </c>
      <c r="C130" s="296">
        <v>1.1221064814814816E-2</v>
      </c>
      <c r="D130" s="296">
        <v>5.1909722222222225E-2</v>
      </c>
      <c r="E130" s="298">
        <v>231</v>
      </c>
      <c r="F130" s="296">
        <v>4.3893680555555557E-2</v>
      </c>
      <c r="G130" s="296">
        <v>8.5057870370370367E-2</v>
      </c>
      <c r="H130" s="362"/>
      <c r="I130" s="362"/>
      <c r="J130" s="362"/>
      <c r="K130" s="362"/>
    </row>
    <row r="131" spans="1:11" s="292" customFormat="1" ht="15">
      <c r="A131" s="713">
        <v>43</v>
      </c>
      <c r="B131" s="290" t="s">
        <v>3371</v>
      </c>
      <c r="C131" s="291" t="s">
        <v>3387</v>
      </c>
      <c r="D131" s="726" t="s">
        <v>213</v>
      </c>
      <c r="E131" s="726"/>
      <c r="F131" s="726"/>
      <c r="G131" s="727"/>
      <c r="H131" s="362"/>
      <c r="I131" s="362"/>
      <c r="J131" s="362"/>
      <c r="K131" s="362"/>
    </row>
    <row r="132" spans="1:11" s="292" customFormat="1" ht="25">
      <c r="A132" s="713"/>
      <c r="B132" s="293" t="s">
        <v>2402</v>
      </c>
      <c r="C132" s="294" t="s">
        <v>954</v>
      </c>
      <c r="D132" s="294" t="s">
        <v>954</v>
      </c>
      <c r="E132" s="294" t="s">
        <v>954</v>
      </c>
      <c r="F132" s="294" t="s">
        <v>954</v>
      </c>
      <c r="G132" s="294" t="s">
        <v>954</v>
      </c>
      <c r="H132" s="364"/>
      <c r="I132" s="362"/>
      <c r="J132" s="362"/>
      <c r="K132" s="362"/>
    </row>
    <row r="133" spans="1:11" s="292" customFormat="1" ht="25">
      <c r="A133" s="713"/>
      <c r="B133" s="293" t="s">
        <v>2403</v>
      </c>
      <c r="C133" s="296">
        <v>4.5023148148148149E-3</v>
      </c>
      <c r="D133" s="296">
        <v>3.1782407407407405E-2</v>
      </c>
      <c r="E133" s="298">
        <v>9</v>
      </c>
      <c r="F133" s="296">
        <v>2.9115312500000001E-2</v>
      </c>
      <c r="G133" s="296">
        <v>8.4224537037037042E-2</v>
      </c>
      <c r="H133" s="362"/>
      <c r="I133" s="362"/>
      <c r="J133" s="362"/>
      <c r="K133" s="362"/>
    </row>
    <row r="134" spans="1:11" s="292" customFormat="1" ht="71.25" customHeight="1">
      <c r="A134" s="713">
        <v>44</v>
      </c>
      <c r="B134" s="290" t="s">
        <v>3371</v>
      </c>
      <c r="C134" s="291" t="s">
        <v>2431</v>
      </c>
      <c r="D134" s="726" t="s">
        <v>2195</v>
      </c>
      <c r="E134" s="726"/>
      <c r="F134" s="726"/>
      <c r="G134" s="727"/>
      <c r="H134" s="362"/>
      <c r="I134" s="362"/>
      <c r="J134" s="362"/>
      <c r="K134" s="362"/>
    </row>
    <row r="135" spans="1:11" s="292" customFormat="1" ht="25">
      <c r="A135" s="713"/>
      <c r="B135" s="293" t="s">
        <v>2402</v>
      </c>
      <c r="C135" s="294">
        <v>6.6435185185185182E-3</v>
      </c>
      <c r="D135" s="294">
        <v>4.8368055555555553E-2</v>
      </c>
      <c r="E135" s="295">
        <v>268</v>
      </c>
      <c r="F135" s="294">
        <v>2.7158275462962962E-2</v>
      </c>
      <c r="G135" s="294">
        <v>9.2581018518518521E-2</v>
      </c>
      <c r="H135" s="362"/>
      <c r="I135" s="362"/>
      <c r="J135" s="362"/>
      <c r="K135" s="362"/>
    </row>
    <row r="136" spans="1:11" s="292" customFormat="1" ht="25">
      <c r="A136" s="713"/>
      <c r="B136" s="293" t="s">
        <v>2403</v>
      </c>
      <c r="C136" s="296">
        <v>9.6527777777777775E-3</v>
      </c>
      <c r="D136" s="296">
        <v>3.8067129629629631E-2</v>
      </c>
      <c r="E136" s="298">
        <v>65</v>
      </c>
      <c r="F136" s="296">
        <v>3.4384386574074076E-2</v>
      </c>
      <c r="G136" s="296">
        <v>9.5196759259259259E-2</v>
      </c>
      <c r="H136" s="362"/>
      <c r="I136" s="362"/>
      <c r="J136" s="362"/>
      <c r="K136" s="362"/>
    </row>
    <row r="137" spans="1:11" s="292" customFormat="1" ht="78.75" customHeight="1">
      <c r="A137" s="713">
        <v>45</v>
      </c>
      <c r="B137" s="290" t="s">
        <v>3371</v>
      </c>
      <c r="C137" s="291" t="s">
        <v>2432</v>
      </c>
      <c r="D137" s="726" t="s">
        <v>2195</v>
      </c>
      <c r="E137" s="726"/>
      <c r="F137" s="726"/>
      <c r="G137" s="727"/>
      <c r="H137" s="362"/>
      <c r="I137" s="362"/>
      <c r="J137" s="362"/>
      <c r="K137" s="362"/>
    </row>
    <row r="138" spans="1:11" s="292" customFormat="1" ht="25">
      <c r="A138" s="713"/>
      <c r="B138" s="293" t="s">
        <v>2402</v>
      </c>
      <c r="C138" s="294">
        <v>7.5578703703703702E-3</v>
      </c>
      <c r="D138" s="294">
        <v>5.8483796296296298E-2</v>
      </c>
      <c r="E138" s="295">
        <v>543</v>
      </c>
      <c r="F138" s="294">
        <v>2.6713078703703704E-2</v>
      </c>
      <c r="G138" s="294">
        <v>9.3993055555555552E-2</v>
      </c>
      <c r="H138" s="362"/>
      <c r="I138" s="362"/>
      <c r="J138" s="362"/>
      <c r="K138" s="362"/>
    </row>
    <row r="139" spans="1:11" s="292" customFormat="1" ht="25">
      <c r="A139" s="713"/>
      <c r="B139" s="293" t="s">
        <v>2403</v>
      </c>
      <c r="C139" s="296">
        <v>1.1435185185185185E-2</v>
      </c>
      <c r="D139" s="296">
        <v>7.6620370370370366E-2</v>
      </c>
      <c r="E139" s="298">
        <v>150</v>
      </c>
      <c r="F139" s="296">
        <v>3.5972627314814813E-2</v>
      </c>
      <c r="G139" s="296">
        <v>0.10078703703703704</v>
      </c>
      <c r="H139" s="362"/>
      <c r="I139" s="362"/>
      <c r="J139" s="362"/>
      <c r="K139" s="362"/>
    </row>
    <row r="140" spans="1:11" s="292" customFormat="1" ht="51" customHeight="1">
      <c r="A140" s="713">
        <v>46</v>
      </c>
      <c r="B140" s="290" t="s">
        <v>3371</v>
      </c>
      <c r="C140" s="291" t="s">
        <v>2433</v>
      </c>
      <c r="D140" s="726" t="s">
        <v>2196</v>
      </c>
      <c r="E140" s="726"/>
      <c r="F140" s="726"/>
      <c r="G140" s="727"/>
      <c r="H140" s="362"/>
      <c r="I140" s="362"/>
      <c r="J140" s="362"/>
      <c r="K140" s="362"/>
    </row>
    <row r="141" spans="1:11" s="292" customFormat="1" ht="25">
      <c r="A141" s="713"/>
      <c r="B141" s="293" t="s">
        <v>2402</v>
      </c>
      <c r="C141" s="294">
        <v>5.5092592592592589E-3</v>
      </c>
      <c r="D141" s="294">
        <v>6.2002314814814816E-2</v>
      </c>
      <c r="E141" s="295">
        <v>55</v>
      </c>
      <c r="F141" s="294">
        <v>3.2620949074074077E-2</v>
      </c>
      <c r="G141" s="294">
        <v>0.12304398148148148</v>
      </c>
      <c r="H141" s="362"/>
      <c r="I141" s="362"/>
      <c r="J141" s="362"/>
      <c r="K141" s="362"/>
    </row>
    <row r="142" spans="1:11" s="292" customFormat="1" ht="25">
      <c r="A142" s="713"/>
      <c r="B142" s="293" t="s">
        <v>2403</v>
      </c>
      <c r="C142" s="296">
        <v>9.9537037037037042E-3</v>
      </c>
      <c r="D142" s="296">
        <v>5.0462962962962966E-2</v>
      </c>
      <c r="E142" s="298">
        <v>226</v>
      </c>
      <c r="F142" s="296">
        <v>4.0268657407407406E-2</v>
      </c>
      <c r="G142" s="296">
        <v>0.12505787037037036</v>
      </c>
      <c r="H142" s="362"/>
      <c r="I142" s="362"/>
      <c r="J142" s="362"/>
      <c r="K142" s="362"/>
    </row>
    <row r="143" spans="1:11" s="292" customFormat="1" ht="46.5" customHeight="1">
      <c r="A143" s="713">
        <v>47</v>
      </c>
      <c r="B143" s="290" t="s">
        <v>3371</v>
      </c>
      <c r="C143" s="291" t="s">
        <v>2434</v>
      </c>
      <c r="D143" s="726" t="s">
        <v>2896</v>
      </c>
      <c r="E143" s="726"/>
      <c r="F143" s="726"/>
      <c r="G143" s="727"/>
      <c r="H143" s="362"/>
      <c r="I143" s="362"/>
      <c r="J143" s="362"/>
      <c r="K143" s="362"/>
    </row>
    <row r="144" spans="1:11" s="292" customFormat="1" ht="25">
      <c r="A144" s="713"/>
      <c r="B144" s="293" t="s">
        <v>2402</v>
      </c>
      <c r="C144" s="294" t="s">
        <v>954</v>
      </c>
      <c r="D144" s="294" t="s">
        <v>954</v>
      </c>
      <c r="E144" s="294" t="s">
        <v>954</v>
      </c>
      <c r="F144" s="294" t="s">
        <v>954</v>
      </c>
      <c r="G144" s="294" t="s">
        <v>954</v>
      </c>
      <c r="H144" s="362"/>
      <c r="I144" s="362"/>
      <c r="J144" s="362"/>
      <c r="K144" s="362"/>
    </row>
    <row r="145" spans="1:11" s="292" customFormat="1" ht="25">
      <c r="A145" s="713"/>
      <c r="B145" s="293" t="s">
        <v>2403</v>
      </c>
      <c r="C145" s="296">
        <v>7.8877314814814817E-3</v>
      </c>
      <c r="D145" s="296">
        <v>9.4861111111111104E-2</v>
      </c>
      <c r="E145" s="298">
        <v>184</v>
      </c>
      <c r="F145" s="296">
        <v>3.9919027777777776E-2</v>
      </c>
      <c r="G145" s="296">
        <v>0.10981481481481481</v>
      </c>
      <c r="H145" s="362"/>
      <c r="I145" s="362"/>
      <c r="J145" s="362"/>
      <c r="K145" s="362"/>
    </row>
    <row r="146" spans="1:11" s="292" customFormat="1" ht="15">
      <c r="A146" s="713">
        <v>48</v>
      </c>
      <c r="B146" s="290" t="s">
        <v>3371</v>
      </c>
      <c r="C146" s="291" t="s">
        <v>3388</v>
      </c>
      <c r="D146" s="726" t="s">
        <v>211</v>
      </c>
      <c r="E146" s="726"/>
      <c r="F146" s="726"/>
      <c r="G146" s="727"/>
      <c r="H146" s="362"/>
      <c r="I146" s="362"/>
      <c r="J146" s="362"/>
      <c r="K146" s="362"/>
    </row>
    <row r="147" spans="1:11" s="292" customFormat="1" ht="25">
      <c r="A147" s="713"/>
      <c r="B147" s="293" t="s">
        <v>2402</v>
      </c>
      <c r="C147" s="300">
        <v>8.4259259259259253E-3</v>
      </c>
      <c r="D147" s="300">
        <v>5.2233796296296299E-2</v>
      </c>
      <c r="E147" s="301">
        <v>80</v>
      </c>
      <c r="F147" s="300">
        <v>4.707824074074074E-2</v>
      </c>
      <c r="G147" s="300">
        <v>0.12372685185185185</v>
      </c>
      <c r="H147" s="362"/>
      <c r="I147" s="362"/>
      <c r="J147" s="362"/>
      <c r="K147" s="362"/>
    </row>
    <row r="148" spans="1:11" s="292" customFormat="1" ht="25">
      <c r="A148" s="713"/>
      <c r="B148" s="293" t="s">
        <v>2403</v>
      </c>
      <c r="C148" s="296" t="s">
        <v>954</v>
      </c>
      <c r="D148" s="296" t="s">
        <v>954</v>
      </c>
      <c r="E148" s="296" t="s">
        <v>954</v>
      </c>
      <c r="F148" s="296" t="s">
        <v>954</v>
      </c>
      <c r="G148" s="296" t="s">
        <v>954</v>
      </c>
      <c r="H148" s="362"/>
      <c r="I148" s="362"/>
      <c r="J148" s="362"/>
      <c r="K148" s="362"/>
    </row>
    <row r="149" spans="1:11" s="292" customFormat="1" ht="61.5" customHeight="1">
      <c r="A149" s="713">
        <v>49</v>
      </c>
      <c r="B149" s="290" t="s">
        <v>3371</v>
      </c>
      <c r="C149" s="291" t="s">
        <v>3389</v>
      </c>
      <c r="D149" s="726" t="s">
        <v>648</v>
      </c>
      <c r="E149" s="726"/>
      <c r="F149" s="726"/>
      <c r="G149" s="727"/>
      <c r="H149" s="362"/>
      <c r="I149" s="362"/>
      <c r="J149" s="362"/>
      <c r="K149" s="362"/>
    </row>
    <row r="150" spans="1:11" s="292" customFormat="1" ht="25">
      <c r="A150" s="713"/>
      <c r="B150" s="293" t="s">
        <v>2402</v>
      </c>
      <c r="C150" s="294">
        <v>8.7037037037037031E-3</v>
      </c>
      <c r="D150" s="294">
        <v>8.5706018518518515E-2</v>
      </c>
      <c r="E150" s="295">
        <v>286</v>
      </c>
      <c r="F150" s="294">
        <v>3.7634733796296296E-2</v>
      </c>
      <c r="G150" s="294">
        <v>0.13273148148148148</v>
      </c>
      <c r="H150" s="362"/>
      <c r="I150" s="362"/>
      <c r="J150" s="362"/>
      <c r="K150" s="362"/>
    </row>
    <row r="151" spans="1:11" s="292" customFormat="1" ht="25">
      <c r="A151" s="713"/>
      <c r="B151" s="293" t="s">
        <v>2403</v>
      </c>
      <c r="C151" s="296">
        <v>1.0694444444444444E-2</v>
      </c>
      <c r="D151" s="296">
        <v>4.8171296296296295E-2</v>
      </c>
      <c r="E151" s="298">
        <v>98</v>
      </c>
      <c r="F151" s="296">
        <v>4.0515324074074072E-2</v>
      </c>
      <c r="G151" s="296">
        <v>0.10512731481481481</v>
      </c>
      <c r="H151" s="362"/>
      <c r="I151" s="362"/>
      <c r="J151" s="362"/>
      <c r="K151" s="362"/>
    </row>
    <row r="152" spans="1:11" s="292" customFormat="1" ht="63" customHeight="1">
      <c r="A152" s="713">
        <v>50</v>
      </c>
      <c r="B152" s="290" t="s">
        <v>3371</v>
      </c>
      <c r="C152" s="291" t="s">
        <v>3390</v>
      </c>
      <c r="D152" s="726" t="s">
        <v>648</v>
      </c>
      <c r="E152" s="726"/>
      <c r="F152" s="726"/>
      <c r="G152" s="727"/>
      <c r="H152" s="362"/>
      <c r="I152" s="362"/>
      <c r="J152" s="362"/>
      <c r="K152" s="362"/>
    </row>
    <row r="153" spans="1:11" s="292" customFormat="1" ht="25">
      <c r="A153" s="713"/>
      <c r="B153" s="293" t="s">
        <v>2402</v>
      </c>
      <c r="C153" s="294">
        <v>8.5995370370370375E-3</v>
      </c>
      <c r="D153" s="294">
        <v>5.2997685185185182E-2</v>
      </c>
      <c r="E153" s="295">
        <v>161</v>
      </c>
      <c r="F153" s="294">
        <v>3.8078321759259258E-2</v>
      </c>
      <c r="G153" s="294">
        <v>0.1077199074074074</v>
      </c>
      <c r="H153" s="362"/>
      <c r="I153" s="362"/>
      <c r="J153" s="362"/>
      <c r="K153" s="362"/>
    </row>
    <row r="154" spans="1:11" s="292" customFormat="1" ht="25">
      <c r="A154" s="713"/>
      <c r="B154" s="293" t="s">
        <v>2403</v>
      </c>
      <c r="C154" s="296">
        <v>1.0995370370370371E-2</v>
      </c>
      <c r="D154" s="296">
        <v>5.0879629629629629E-2</v>
      </c>
      <c r="E154" s="298">
        <v>66</v>
      </c>
      <c r="F154" s="296">
        <v>4.4503078703703701E-2</v>
      </c>
      <c r="G154" s="296">
        <v>0.10658564814814815</v>
      </c>
      <c r="H154" s="362"/>
      <c r="I154" s="362"/>
      <c r="J154" s="362"/>
      <c r="K154" s="362"/>
    </row>
    <row r="155" spans="1:11" s="292" customFormat="1" ht="60" customHeight="1">
      <c r="A155" s="713">
        <v>51</v>
      </c>
      <c r="B155" s="290" t="s">
        <v>3371</v>
      </c>
      <c r="C155" s="291" t="s">
        <v>3391</v>
      </c>
      <c r="D155" s="726" t="s">
        <v>648</v>
      </c>
      <c r="E155" s="726"/>
      <c r="F155" s="726"/>
      <c r="G155" s="727"/>
      <c r="H155" s="362"/>
      <c r="I155" s="362"/>
      <c r="J155" s="362"/>
      <c r="K155" s="362"/>
    </row>
    <row r="156" spans="1:11" s="292" customFormat="1" ht="25">
      <c r="A156" s="713"/>
      <c r="B156" s="293" t="s">
        <v>2402</v>
      </c>
      <c r="C156" s="294">
        <v>8.6805555555555559E-3</v>
      </c>
      <c r="D156" s="294">
        <v>6.7916666666666667E-2</v>
      </c>
      <c r="E156" s="295">
        <v>517</v>
      </c>
      <c r="F156" s="294">
        <v>4.0506273148148149E-2</v>
      </c>
      <c r="G156" s="294">
        <v>0.11109953703703704</v>
      </c>
      <c r="H156" s="362"/>
      <c r="I156" s="362"/>
      <c r="J156" s="362"/>
      <c r="K156" s="362"/>
    </row>
    <row r="157" spans="1:11" s="292" customFormat="1" ht="25">
      <c r="A157" s="713"/>
      <c r="B157" s="293" t="s">
        <v>2403</v>
      </c>
      <c r="C157" s="296">
        <v>1.1857638888888888E-2</v>
      </c>
      <c r="D157" s="296">
        <v>7.4155092592592592E-2</v>
      </c>
      <c r="E157" s="298">
        <v>222</v>
      </c>
      <c r="F157" s="296">
        <v>4.661172453703704E-2</v>
      </c>
      <c r="G157" s="296">
        <v>0.15269675925925927</v>
      </c>
      <c r="H157" s="362"/>
      <c r="I157" s="362"/>
      <c r="J157" s="362"/>
      <c r="K157" s="362"/>
    </row>
    <row r="158" spans="1:11" s="292" customFormat="1" ht="27.75" customHeight="1">
      <c r="A158" s="713">
        <v>52</v>
      </c>
      <c r="B158" s="290" t="s">
        <v>3371</v>
      </c>
      <c r="C158" s="291" t="s">
        <v>3392</v>
      </c>
      <c r="D158" s="726" t="s">
        <v>649</v>
      </c>
      <c r="E158" s="726"/>
      <c r="F158" s="726"/>
      <c r="G158" s="727"/>
      <c r="H158" s="362"/>
      <c r="I158" s="362"/>
      <c r="J158" s="362"/>
      <c r="K158" s="362"/>
    </row>
    <row r="159" spans="1:11" s="292" customFormat="1" ht="25">
      <c r="A159" s="713"/>
      <c r="B159" s="293" t="s">
        <v>2402</v>
      </c>
      <c r="C159" s="294">
        <v>6.7303240740740743E-3</v>
      </c>
      <c r="D159" s="294">
        <v>9.2037037037037042E-2</v>
      </c>
      <c r="E159" s="295">
        <v>103</v>
      </c>
      <c r="F159" s="294">
        <v>4.3709930555555554E-2</v>
      </c>
      <c r="G159" s="294">
        <v>0.12016203703703704</v>
      </c>
      <c r="H159" s="362"/>
      <c r="I159" s="362"/>
      <c r="J159" s="362"/>
      <c r="K159" s="362"/>
    </row>
    <row r="160" spans="1:11" s="292" customFormat="1" ht="25">
      <c r="A160" s="713"/>
      <c r="B160" s="293" t="s">
        <v>2403</v>
      </c>
      <c r="C160" s="296">
        <v>1.1307870370370371E-2</v>
      </c>
      <c r="D160" s="296">
        <v>7.8125E-2</v>
      </c>
      <c r="E160" s="298">
        <v>178</v>
      </c>
      <c r="F160" s="296">
        <v>4.6596574074074075E-2</v>
      </c>
      <c r="G160" s="296">
        <v>0.10822916666666667</v>
      </c>
      <c r="H160" s="362"/>
      <c r="I160" s="362"/>
      <c r="J160" s="362"/>
      <c r="K160" s="362"/>
    </row>
    <row r="161" spans="1:11" s="292" customFormat="1" ht="15">
      <c r="A161" s="713">
        <v>53</v>
      </c>
      <c r="B161" s="290" t="s">
        <v>3371</v>
      </c>
      <c r="C161" s="291" t="s">
        <v>3393</v>
      </c>
      <c r="D161" s="726" t="s">
        <v>1563</v>
      </c>
      <c r="E161" s="726"/>
      <c r="F161" s="726"/>
      <c r="G161" s="727"/>
      <c r="H161" s="362"/>
      <c r="I161" s="362"/>
      <c r="J161" s="362"/>
      <c r="K161" s="362"/>
    </row>
    <row r="162" spans="1:11" s="292" customFormat="1" ht="25">
      <c r="A162" s="713"/>
      <c r="B162" s="293" t="s">
        <v>2402</v>
      </c>
      <c r="C162" s="294" t="s">
        <v>954</v>
      </c>
      <c r="D162" s="294" t="s">
        <v>954</v>
      </c>
      <c r="E162" s="294" t="s">
        <v>954</v>
      </c>
      <c r="F162" s="294" t="s">
        <v>954</v>
      </c>
      <c r="G162" s="294" t="s">
        <v>954</v>
      </c>
      <c r="H162" s="362"/>
      <c r="I162" s="362"/>
      <c r="J162" s="362"/>
      <c r="K162" s="362"/>
    </row>
    <row r="163" spans="1:11" s="292" customFormat="1" ht="25">
      <c r="A163" s="713"/>
      <c r="B163" s="293" t="s">
        <v>2403</v>
      </c>
      <c r="C163" s="296">
        <v>8.3217592592592596E-3</v>
      </c>
      <c r="D163" s="296">
        <v>4.3692129629629629E-2</v>
      </c>
      <c r="E163" s="298">
        <v>81</v>
      </c>
      <c r="F163" s="296">
        <v>4.0572951388888889E-2</v>
      </c>
      <c r="G163" s="296">
        <v>0.15489583333333334</v>
      </c>
      <c r="H163" s="362"/>
      <c r="I163" s="362"/>
      <c r="J163" s="362"/>
      <c r="K163" s="362"/>
    </row>
    <row r="164" spans="1:11" s="292" customFormat="1" ht="42.75" customHeight="1">
      <c r="A164" s="713">
        <v>54</v>
      </c>
      <c r="B164" s="290" t="s">
        <v>3371</v>
      </c>
      <c r="C164" s="291" t="s">
        <v>3394</v>
      </c>
      <c r="D164" s="726" t="s">
        <v>1743</v>
      </c>
      <c r="E164" s="726"/>
      <c r="F164" s="726"/>
      <c r="G164" s="727"/>
      <c r="H164" s="362"/>
      <c r="I164" s="362"/>
      <c r="J164" s="362"/>
      <c r="K164" s="362"/>
    </row>
    <row r="165" spans="1:11" s="292" customFormat="1" ht="25">
      <c r="A165" s="713"/>
      <c r="B165" s="293" t="s">
        <v>2402</v>
      </c>
      <c r="C165" s="294" t="s">
        <v>954</v>
      </c>
      <c r="D165" s="294" t="s">
        <v>954</v>
      </c>
      <c r="E165" s="294" t="s">
        <v>954</v>
      </c>
      <c r="F165" s="294" t="s">
        <v>954</v>
      </c>
      <c r="G165" s="294" t="s">
        <v>954</v>
      </c>
      <c r="H165" s="362"/>
      <c r="I165" s="362"/>
      <c r="J165" s="362"/>
      <c r="K165" s="362"/>
    </row>
    <row r="166" spans="1:11" s="292" customFormat="1" ht="25">
      <c r="A166" s="713"/>
      <c r="B166" s="293" t="s">
        <v>2403</v>
      </c>
      <c r="C166" s="296">
        <v>1.0300925925925925E-2</v>
      </c>
      <c r="D166" s="296">
        <v>6.7696759259259262E-2</v>
      </c>
      <c r="E166" s="298">
        <v>235</v>
      </c>
      <c r="F166" s="296">
        <v>3.8859212962962963E-2</v>
      </c>
      <c r="G166" s="296">
        <v>0.12515046296296295</v>
      </c>
      <c r="H166" s="362"/>
      <c r="I166" s="362"/>
      <c r="J166" s="362"/>
      <c r="K166" s="362"/>
    </row>
    <row r="167" spans="1:11" s="292" customFormat="1" ht="42.75" customHeight="1">
      <c r="A167" s="713">
        <v>55</v>
      </c>
      <c r="B167" s="290" t="s">
        <v>3371</v>
      </c>
      <c r="C167" s="291" t="s">
        <v>3395</v>
      </c>
      <c r="D167" s="726" t="s">
        <v>3146</v>
      </c>
      <c r="E167" s="726"/>
      <c r="F167" s="726"/>
      <c r="G167" s="727"/>
      <c r="H167" s="362"/>
      <c r="I167" s="362"/>
      <c r="J167" s="362"/>
      <c r="K167" s="362"/>
    </row>
    <row r="168" spans="1:11" s="292" customFormat="1" ht="25">
      <c r="A168" s="713"/>
      <c r="B168" s="293" t="s">
        <v>2402</v>
      </c>
      <c r="C168" s="294">
        <v>9.9768518518518513E-3</v>
      </c>
      <c r="D168" s="294">
        <v>4.3055555555555555E-2</v>
      </c>
      <c r="E168" s="295">
        <v>137</v>
      </c>
      <c r="F168" s="294">
        <v>3.9819340277777775E-2</v>
      </c>
      <c r="G168" s="294">
        <v>9.7743055555555555E-2</v>
      </c>
      <c r="H168" s="362"/>
      <c r="I168" s="362"/>
      <c r="J168" s="362"/>
      <c r="K168" s="362"/>
    </row>
    <row r="169" spans="1:11" s="292" customFormat="1" ht="25">
      <c r="A169" s="713"/>
      <c r="B169" s="293" t="s">
        <v>2403</v>
      </c>
      <c r="C169" s="296">
        <v>1.1394675925925926E-2</v>
      </c>
      <c r="D169" s="296">
        <v>3.5474537037037034E-2</v>
      </c>
      <c r="E169" s="298">
        <v>26</v>
      </c>
      <c r="F169" s="296">
        <v>4.2224756944444441E-2</v>
      </c>
      <c r="G169" s="296">
        <v>7.7129629629629631E-2</v>
      </c>
      <c r="H169" s="362"/>
      <c r="I169" s="362"/>
      <c r="J169" s="362"/>
      <c r="K169" s="362"/>
    </row>
    <row r="170" spans="1:11" s="292" customFormat="1" ht="13">
      <c r="A170" s="713">
        <v>56</v>
      </c>
      <c r="B170" s="290" t="s">
        <v>3371</v>
      </c>
      <c r="C170" s="291" t="s">
        <v>2435</v>
      </c>
      <c r="D170" s="726" t="s">
        <v>104</v>
      </c>
      <c r="E170" s="726"/>
      <c r="F170" s="726"/>
      <c r="G170" s="727"/>
      <c r="H170" s="362"/>
      <c r="I170" s="362"/>
      <c r="J170" s="362"/>
      <c r="K170" s="362"/>
    </row>
    <row r="171" spans="1:11" s="292" customFormat="1" ht="25">
      <c r="A171" s="713"/>
      <c r="B171" s="293" t="s">
        <v>2402</v>
      </c>
      <c r="C171" s="294">
        <v>7.2569444444444443E-3</v>
      </c>
      <c r="D171" s="294">
        <v>5.2870370370370373E-2</v>
      </c>
      <c r="E171" s="295">
        <v>577</v>
      </c>
      <c r="F171" s="294">
        <v>3.5369606481481485E-2</v>
      </c>
      <c r="G171" s="294">
        <v>8.8217592592592597E-2</v>
      </c>
      <c r="H171" s="362"/>
      <c r="I171" s="362"/>
      <c r="J171" s="362"/>
      <c r="K171" s="362"/>
    </row>
    <row r="172" spans="1:11" s="292" customFormat="1" ht="25">
      <c r="A172" s="713"/>
      <c r="B172" s="293" t="s">
        <v>2403</v>
      </c>
      <c r="C172" s="296" t="s">
        <v>954</v>
      </c>
      <c r="D172" s="296" t="s">
        <v>954</v>
      </c>
      <c r="E172" s="296" t="s">
        <v>954</v>
      </c>
      <c r="F172" s="296" t="s">
        <v>954</v>
      </c>
      <c r="G172" s="296" t="s">
        <v>954</v>
      </c>
      <c r="H172" s="362"/>
      <c r="I172" s="362"/>
      <c r="J172" s="362"/>
      <c r="K172" s="362"/>
    </row>
    <row r="173" spans="1:11" s="292" customFormat="1" ht="13">
      <c r="A173" s="713">
        <v>57</v>
      </c>
      <c r="B173" s="290" t="s">
        <v>3371</v>
      </c>
      <c r="C173" s="291" t="s">
        <v>2436</v>
      </c>
      <c r="D173" s="726" t="s">
        <v>104</v>
      </c>
      <c r="E173" s="726"/>
      <c r="F173" s="726"/>
      <c r="G173" s="727"/>
      <c r="H173" s="362"/>
      <c r="I173" s="362"/>
      <c r="J173" s="362"/>
      <c r="K173" s="362"/>
    </row>
    <row r="174" spans="1:11" s="292" customFormat="1" ht="25">
      <c r="A174" s="713"/>
      <c r="B174" s="293" t="s">
        <v>2402</v>
      </c>
      <c r="C174" s="294">
        <v>1.0150462962962964E-2</v>
      </c>
      <c r="D174" s="294">
        <v>7.4293981481481475E-2</v>
      </c>
      <c r="E174" s="295">
        <v>1681</v>
      </c>
      <c r="F174" s="294">
        <v>3.2887384259259259E-2</v>
      </c>
      <c r="G174" s="294">
        <v>0.11850694444444444</v>
      </c>
      <c r="H174" s="362"/>
      <c r="I174" s="362"/>
      <c r="J174" s="362"/>
      <c r="K174" s="362"/>
    </row>
    <row r="175" spans="1:11" s="292" customFormat="1" ht="25">
      <c r="A175" s="713"/>
      <c r="B175" s="293" t="s">
        <v>2403</v>
      </c>
      <c r="C175" s="296" t="s">
        <v>954</v>
      </c>
      <c r="D175" s="296" t="s">
        <v>954</v>
      </c>
      <c r="E175" s="296" t="s">
        <v>954</v>
      </c>
      <c r="F175" s="296" t="s">
        <v>954</v>
      </c>
      <c r="G175" s="296" t="s">
        <v>954</v>
      </c>
      <c r="H175" s="362"/>
      <c r="I175" s="362"/>
      <c r="J175" s="362"/>
      <c r="K175" s="362"/>
    </row>
    <row r="176" spans="1:11" s="292" customFormat="1" ht="13">
      <c r="A176" s="713">
        <v>58</v>
      </c>
      <c r="B176" s="290" t="s">
        <v>3371</v>
      </c>
      <c r="C176" s="291" t="s">
        <v>2437</v>
      </c>
      <c r="D176" s="726" t="s">
        <v>104</v>
      </c>
      <c r="E176" s="726"/>
      <c r="F176" s="726"/>
      <c r="G176" s="727"/>
      <c r="H176" s="362"/>
      <c r="I176" s="362"/>
      <c r="J176" s="362"/>
      <c r="K176" s="362"/>
    </row>
    <row r="177" spans="1:11" s="292" customFormat="1" ht="25">
      <c r="A177" s="713"/>
      <c r="B177" s="293" t="s">
        <v>2402</v>
      </c>
      <c r="C177" s="294">
        <v>9.7743055555555552E-3</v>
      </c>
      <c r="D177" s="294">
        <v>7.5011574074074078E-2</v>
      </c>
      <c r="E177" s="295">
        <v>1493</v>
      </c>
      <c r="F177" s="294">
        <v>3.1382048611111109E-2</v>
      </c>
      <c r="G177" s="294">
        <v>0.10015046296296297</v>
      </c>
      <c r="H177" s="362"/>
      <c r="I177" s="362"/>
      <c r="J177" s="362"/>
      <c r="K177" s="362"/>
    </row>
    <row r="178" spans="1:11" s="292" customFormat="1" ht="25">
      <c r="A178" s="713"/>
      <c r="B178" s="293" t="s">
        <v>2403</v>
      </c>
      <c r="C178" s="296" t="s">
        <v>954</v>
      </c>
      <c r="D178" s="296" t="s">
        <v>954</v>
      </c>
      <c r="E178" s="296" t="s">
        <v>954</v>
      </c>
      <c r="F178" s="296" t="s">
        <v>954</v>
      </c>
      <c r="G178" s="296" t="s">
        <v>954</v>
      </c>
      <c r="H178" s="362"/>
      <c r="I178" s="362"/>
      <c r="J178" s="362"/>
      <c r="K178" s="362"/>
    </row>
    <row r="179" spans="1:11" s="292" customFormat="1" ht="13">
      <c r="A179" s="713">
        <v>59</v>
      </c>
      <c r="B179" s="290" t="s">
        <v>3371</v>
      </c>
      <c r="C179" s="291" t="s">
        <v>2438</v>
      </c>
      <c r="D179" s="726" t="s">
        <v>104</v>
      </c>
      <c r="E179" s="726"/>
      <c r="F179" s="726"/>
      <c r="G179" s="727"/>
      <c r="H179" s="362"/>
      <c r="I179" s="362"/>
      <c r="J179" s="362"/>
      <c r="K179" s="362"/>
    </row>
    <row r="180" spans="1:11" s="292" customFormat="1" ht="25">
      <c r="A180" s="713"/>
      <c r="B180" s="293" t="s">
        <v>2402</v>
      </c>
      <c r="C180" s="294">
        <v>1.0127314814814815E-2</v>
      </c>
      <c r="D180" s="294">
        <v>7.9513888888888884E-2</v>
      </c>
      <c r="E180" s="295">
        <v>1648</v>
      </c>
      <c r="F180" s="294">
        <v>3.3443761574074075E-2</v>
      </c>
      <c r="G180" s="294">
        <v>0.10459490740740741</v>
      </c>
      <c r="H180" s="362"/>
      <c r="I180" s="362"/>
      <c r="J180" s="362"/>
      <c r="K180" s="362"/>
    </row>
    <row r="181" spans="1:11" s="292" customFormat="1" ht="25">
      <c r="A181" s="713"/>
      <c r="B181" s="293" t="s">
        <v>2403</v>
      </c>
      <c r="C181" s="296" t="s">
        <v>954</v>
      </c>
      <c r="D181" s="296" t="s">
        <v>954</v>
      </c>
      <c r="E181" s="296" t="s">
        <v>954</v>
      </c>
      <c r="F181" s="296" t="s">
        <v>954</v>
      </c>
      <c r="G181" s="296" t="s">
        <v>954</v>
      </c>
      <c r="H181" s="362"/>
      <c r="I181" s="362"/>
      <c r="J181" s="362"/>
      <c r="K181" s="362"/>
    </row>
    <row r="182" spans="1:11" s="292" customFormat="1" ht="15">
      <c r="A182" s="713">
        <v>60</v>
      </c>
      <c r="B182" s="290" t="s">
        <v>3371</v>
      </c>
      <c r="C182" s="291" t="s">
        <v>3396</v>
      </c>
      <c r="D182" s="726" t="s">
        <v>1095</v>
      </c>
      <c r="E182" s="726"/>
      <c r="F182" s="726"/>
      <c r="G182" s="727"/>
      <c r="H182" s="362"/>
      <c r="I182" s="362"/>
      <c r="J182" s="362"/>
      <c r="K182" s="362"/>
    </row>
    <row r="183" spans="1:11" s="292" customFormat="1" ht="25">
      <c r="A183" s="713"/>
      <c r="B183" s="293" t="s">
        <v>2402</v>
      </c>
      <c r="C183" s="294">
        <v>8.0555555555555554E-3</v>
      </c>
      <c r="D183" s="294">
        <v>4.4641203703703704E-2</v>
      </c>
      <c r="E183" s="295">
        <v>497</v>
      </c>
      <c r="F183" s="294">
        <v>3.1615324074074073E-2</v>
      </c>
      <c r="G183" s="294">
        <v>0.11959490740740741</v>
      </c>
      <c r="H183" s="362"/>
      <c r="I183" s="362"/>
      <c r="J183" s="362"/>
      <c r="K183" s="362"/>
    </row>
    <row r="184" spans="1:11" s="292" customFormat="1" ht="25">
      <c r="A184" s="713"/>
      <c r="B184" s="293" t="s">
        <v>2403</v>
      </c>
      <c r="C184" s="296" t="s">
        <v>954</v>
      </c>
      <c r="D184" s="296" t="s">
        <v>954</v>
      </c>
      <c r="E184" s="296" t="s">
        <v>954</v>
      </c>
      <c r="F184" s="296" t="s">
        <v>954</v>
      </c>
      <c r="G184" s="296" t="s">
        <v>954</v>
      </c>
      <c r="H184" s="362"/>
      <c r="I184" s="362"/>
      <c r="J184" s="362"/>
      <c r="K184" s="362"/>
    </row>
    <row r="185" spans="1:11" s="292" customFormat="1" ht="13">
      <c r="A185" s="713">
        <v>61</v>
      </c>
      <c r="B185" s="290" t="s">
        <v>3371</v>
      </c>
      <c r="C185" s="291" t="s">
        <v>2440</v>
      </c>
      <c r="D185" s="726" t="s">
        <v>1095</v>
      </c>
      <c r="E185" s="726"/>
      <c r="F185" s="726"/>
      <c r="G185" s="727"/>
      <c r="H185" s="362"/>
      <c r="I185" s="362"/>
      <c r="J185" s="362"/>
      <c r="K185" s="362"/>
    </row>
    <row r="186" spans="1:11" s="292" customFormat="1" ht="25">
      <c r="A186" s="713"/>
      <c r="B186" s="293" t="s">
        <v>2402</v>
      </c>
      <c r="C186" s="294">
        <v>7.4421296296296293E-3</v>
      </c>
      <c r="D186" s="294">
        <v>4.9224537037037039E-2</v>
      </c>
      <c r="E186" s="295">
        <v>687</v>
      </c>
      <c r="F186" s="294">
        <v>3.1801261574074077E-2</v>
      </c>
      <c r="G186" s="294">
        <v>0.10635416666666667</v>
      </c>
      <c r="H186" s="362"/>
      <c r="I186" s="362"/>
      <c r="J186" s="362"/>
      <c r="K186" s="362"/>
    </row>
    <row r="187" spans="1:11" s="292" customFormat="1" ht="25">
      <c r="A187" s="713"/>
      <c r="B187" s="293" t="s">
        <v>2403</v>
      </c>
      <c r="C187" s="296" t="s">
        <v>954</v>
      </c>
      <c r="D187" s="296" t="s">
        <v>954</v>
      </c>
      <c r="E187" s="296" t="s">
        <v>954</v>
      </c>
      <c r="F187" s="296" t="s">
        <v>954</v>
      </c>
      <c r="G187" s="296" t="s">
        <v>954</v>
      </c>
      <c r="H187" s="362"/>
      <c r="I187" s="362"/>
      <c r="J187" s="362"/>
      <c r="K187" s="362"/>
    </row>
    <row r="188" spans="1:11" s="292" customFormat="1" ht="13">
      <c r="A188" s="713">
        <v>62</v>
      </c>
      <c r="B188" s="290" t="s">
        <v>3371</v>
      </c>
      <c r="C188" s="291" t="s">
        <v>2441</v>
      </c>
      <c r="D188" s="726" t="s">
        <v>1095</v>
      </c>
      <c r="E188" s="726"/>
      <c r="F188" s="726"/>
      <c r="G188" s="727"/>
      <c r="H188" s="362"/>
      <c r="I188" s="362"/>
      <c r="J188" s="362"/>
      <c r="K188" s="362"/>
    </row>
    <row r="189" spans="1:11" s="292" customFormat="1" ht="25">
      <c r="A189" s="713"/>
      <c r="B189" s="293" t="s">
        <v>2402</v>
      </c>
      <c r="C189" s="294">
        <v>7.6967592592592591E-3</v>
      </c>
      <c r="D189" s="294">
        <v>4.6689814814814816E-2</v>
      </c>
      <c r="E189" s="295">
        <v>781</v>
      </c>
      <c r="F189" s="294">
        <v>2.6855393518518518E-2</v>
      </c>
      <c r="G189" s="294">
        <v>9.9351851851851858E-2</v>
      </c>
      <c r="H189" s="362"/>
      <c r="I189" s="362"/>
      <c r="J189" s="362"/>
      <c r="K189" s="362"/>
    </row>
    <row r="190" spans="1:11" s="292" customFormat="1" ht="25">
      <c r="A190" s="713"/>
      <c r="B190" s="293" t="s">
        <v>2403</v>
      </c>
      <c r="C190" s="296" t="s">
        <v>954</v>
      </c>
      <c r="D190" s="296" t="s">
        <v>954</v>
      </c>
      <c r="E190" s="296" t="s">
        <v>954</v>
      </c>
      <c r="F190" s="296" t="s">
        <v>954</v>
      </c>
      <c r="G190" s="296" t="s">
        <v>954</v>
      </c>
      <c r="H190" s="362"/>
      <c r="I190" s="362"/>
      <c r="J190" s="362"/>
      <c r="K190" s="362"/>
    </row>
    <row r="191" spans="1:11" s="292" customFormat="1" ht="13">
      <c r="A191" s="713">
        <v>63</v>
      </c>
      <c r="B191" s="290" t="s">
        <v>3371</v>
      </c>
      <c r="C191" s="291" t="s">
        <v>2442</v>
      </c>
      <c r="D191" s="726" t="s">
        <v>2897</v>
      </c>
      <c r="E191" s="726"/>
      <c r="F191" s="726"/>
      <c r="G191" s="727"/>
      <c r="H191" s="362"/>
      <c r="I191" s="362"/>
      <c r="J191" s="362"/>
      <c r="K191" s="362"/>
    </row>
    <row r="192" spans="1:11" s="292" customFormat="1" ht="25">
      <c r="A192" s="713"/>
      <c r="B192" s="293" t="s">
        <v>2402</v>
      </c>
      <c r="C192" s="294">
        <v>6.4583333333333333E-3</v>
      </c>
      <c r="D192" s="294">
        <v>5.9432870370370372E-2</v>
      </c>
      <c r="E192" s="295">
        <v>541</v>
      </c>
      <c r="F192" s="294">
        <v>3.1526180555555554E-2</v>
      </c>
      <c r="G192" s="294">
        <v>0.1097337962962963</v>
      </c>
      <c r="H192" s="362"/>
      <c r="I192" s="362"/>
      <c r="J192" s="362"/>
      <c r="K192" s="362"/>
    </row>
    <row r="193" spans="1:11" s="292" customFormat="1" ht="25">
      <c r="A193" s="713"/>
      <c r="B193" s="293" t="s">
        <v>2403</v>
      </c>
      <c r="C193" s="296" t="s">
        <v>954</v>
      </c>
      <c r="D193" s="296" t="s">
        <v>954</v>
      </c>
      <c r="E193" s="296" t="s">
        <v>954</v>
      </c>
      <c r="F193" s="296" t="s">
        <v>954</v>
      </c>
      <c r="G193" s="296" t="s">
        <v>954</v>
      </c>
      <c r="H193" s="362"/>
      <c r="I193" s="362"/>
      <c r="J193" s="362"/>
      <c r="K193" s="362"/>
    </row>
    <row r="194" spans="1:11" s="292" customFormat="1" ht="15">
      <c r="A194" s="713">
        <v>64</v>
      </c>
      <c r="B194" s="290" t="s">
        <v>3371</v>
      </c>
      <c r="C194" s="291" t="s">
        <v>3397</v>
      </c>
      <c r="D194" s="726" t="s">
        <v>1095</v>
      </c>
      <c r="E194" s="726"/>
      <c r="F194" s="726"/>
      <c r="G194" s="727"/>
      <c r="H194" s="362"/>
      <c r="I194" s="362"/>
      <c r="J194" s="362"/>
      <c r="K194" s="362"/>
    </row>
    <row r="195" spans="1:11" s="292" customFormat="1" ht="25">
      <c r="A195" s="713"/>
      <c r="B195" s="293" t="s">
        <v>2402</v>
      </c>
      <c r="C195" s="294">
        <v>7.4826388888888885E-3</v>
      </c>
      <c r="D195" s="294">
        <v>6.0219907407407409E-2</v>
      </c>
      <c r="E195" s="295">
        <v>989</v>
      </c>
      <c r="F195" s="294">
        <v>3.4211087962962961E-2</v>
      </c>
      <c r="G195" s="294">
        <v>0.14660879629629631</v>
      </c>
      <c r="H195" s="362"/>
      <c r="I195" s="362"/>
      <c r="J195" s="362"/>
      <c r="K195" s="362"/>
    </row>
    <row r="196" spans="1:11" s="292" customFormat="1" ht="25">
      <c r="A196" s="713"/>
      <c r="B196" s="293" t="s">
        <v>2403</v>
      </c>
      <c r="C196" s="296" t="s">
        <v>954</v>
      </c>
      <c r="D196" s="296" t="s">
        <v>954</v>
      </c>
      <c r="E196" s="296" t="s">
        <v>954</v>
      </c>
      <c r="F196" s="296" t="s">
        <v>954</v>
      </c>
      <c r="G196" s="296" t="s">
        <v>954</v>
      </c>
      <c r="H196" s="362"/>
      <c r="I196" s="362"/>
      <c r="J196" s="362"/>
      <c r="K196" s="362"/>
    </row>
    <row r="197" spans="1:11" s="292" customFormat="1" ht="15">
      <c r="A197" s="713">
        <v>65</v>
      </c>
      <c r="B197" s="290" t="s">
        <v>3371</v>
      </c>
      <c r="C197" s="291" t="s">
        <v>3398</v>
      </c>
      <c r="D197" s="726" t="s">
        <v>2754</v>
      </c>
      <c r="E197" s="726"/>
      <c r="F197" s="726"/>
      <c r="G197" s="727"/>
      <c r="H197" s="362"/>
      <c r="I197" s="362"/>
      <c r="J197" s="362"/>
      <c r="K197" s="362"/>
    </row>
    <row r="198" spans="1:11" s="292" customFormat="1" ht="25">
      <c r="A198" s="713"/>
      <c r="B198" s="293" t="s">
        <v>2402</v>
      </c>
      <c r="C198" s="294">
        <v>7.4537037037037037E-3</v>
      </c>
      <c r="D198" s="294">
        <v>5.4803240740740743E-2</v>
      </c>
      <c r="E198" s="295">
        <v>295</v>
      </c>
      <c r="F198" s="294">
        <v>3.4991689814814812E-2</v>
      </c>
      <c r="G198" s="294">
        <v>0.11392361111111111</v>
      </c>
      <c r="H198" s="362"/>
      <c r="I198" s="362"/>
      <c r="J198" s="362"/>
      <c r="K198" s="362"/>
    </row>
    <row r="199" spans="1:11" s="292" customFormat="1" ht="25">
      <c r="A199" s="713"/>
      <c r="B199" s="293" t="s">
        <v>2403</v>
      </c>
      <c r="C199" s="296" t="s">
        <v>954</v>
      </c>
      <c r="D199" s="296" t="s">
        <v>954</v>
      </c>
      <c r="E199" s="296" t="s">
        <v>954</v>
      </c>
      <c r="F199" s="296" t="s">
        <v>954</v>
      </c>
      <c r="G199" s="296" t="s">
        <v>954</v>
      </c>
      <c r="H199" s="362"/>
      <c r="I199" s="362"/>
      <c r="J199" s="362"/>
      <c r="K199" s="362"/>
    </row>
    <row r="200" spans="1:11" s="292" customFormat="1" ht="13">
      <c r="A200" s="713">
        <v>66</v>
      </c>
      <c r="B200" s="290" t="s">
        <v>3371</v>
      </c>
      <c r="C200" s="291" t="s">
        <v>2443</v>
      </c>
      <c r="D200" s="726" t="s">
        <v>481</v>
      </c>
      <c r="E200" s="726"/>
      <c r="F200" s="726"/>
      <c r="G200" s="727"/>
      <c r="H200" s="362"/>
      <c r="I200" s="362"/>
      <c r="J200" s="362"/>
      <c r="K200" s="362"/>
    </row>
    <row r="201" spans="1:11" s="292" customFormat="1" ht="25">
      <c r="A201" s="713"/>
      <c r="B201" s="293" t="s">
        <v>2402</v>
      </c>
      <c r="C201" s="294">
        <v>6.6550925925925927E-3</v>
      </c>
      <c r="D201" s="294">
        <v>4.9062500000000002E-2</v>
      </c>
      <c r="E201" s="295">
        <v>370</v>
      </c>
      <c r="F201" s="294">
        <v>2.9519097222222221E-2</v>
      </c>
      <c r="G201" s="294">
        <v>9.089120370370371E-2</v>
      </c>
      <c r="H201" s="362"/>
      <c r="I201" s="362"/>
      <c r="J201" s="362"/>
      <c r="K201" s="362"/>
    </row>
    <row r="202" spans="1:11" s="292" customFormat="1" ht="25">
      <c r="A202" s="713"/>
      <c r="B202" s="293" t="s">
        <v>2403</v>
      </c>
      <c r="C202" s="296" t="s">
        <v>954</v>
      </c>
      <c r="D202" s="296" t="s">
        <v>954</v>
      </c>
      <c r="E202" s="296" t="s">
        <v>954</v>
      </c>
      <c r="F202" s="296" t="s">
        <v>954</v>
      </c>
      <c r="G202" s="296" t="s">
        <v>954</v>
      </c>
      <c r="H202" s="362"/>
      <c r="I202" s="362"/>
      <c r="J202" s="362"/>
      <c r="K202" s="362"/>
    </row>
    <row r="203" spans="1:11" s="292" customFormat="1" ht="13">
      <c r="A203" s="713">
        <v>67</v>
      </c>
      <c r="B203" s="290" t="s">
        <v>3371</v>
      </c>
      <c r="C203" s="291" t="s">
        <v>2444</v>
      </c>
      <c r="D203" s="726" t="s">
        <v>481</v>
      </c>
      <c r="E203" s="726"/>
      <c r="F203" s="726"/>
      <c r="G203" s="727"/>
      <c r="H203" s="362"/>
      <c r="I203" s="362"/>
      <c r="J203" s="362"/>
      <c r="K203" s="362"/>
    </row>
    <row r="204" spans="1:11" s="292" customFormat="1" ht="25">
      <c r="A204" s="713"/>
      <c r="B204" s="293" t="s">
        <v>2402</v>
      </c>
      <c r="C204" s="294">
        <v>8.3564814814814821E-3</v>
      </c>
      <c r="D204" s="294">
        <v>5.6597222222222222E-2</v>
      </c>
      <c r="E204" s="295">
        <v>969</v>
      </c>
      <c r="F204" s="294">
        <v>3.5184074074074076E-2</v>
      </c>
      <c r="G204" s="294">
        <v>0.14418981481481483</v>
      </c>
      <c r="H204" s="362"/>
      <c r="I204" s="362"/>
      <c r="J204" s="362"/>
      <c r="K204" s="362"/>
    </row>
    <row r="205" spans="1:11" s="292" customFormat="1" ht="25">
      <c r="A205" s="713"/>
      <c r="B205" s="293" t="s">
        <v>2403</v>
      </c>
      <c r="C205" s="296" t="s">
        <v>954</v>
      </c>
      <c r="D205" s="296" t="s">
        <v>954</v>
      </c>
      <c r="E205" s="296" t="s">
        <v>954</v>
      </c>
      <c r="F205" s="296" t="s">
        <v>954</v>
      </c>
      <c r="G205" s="296" t="s">
        <v>954</v>
      </c>
      <c r="H205" s="362"/>
      <c r="I205" s="362"/>
      <c r="J205" s="362"/>
      <c r="K205" s="362"/>
    </row>
    <row r="206" spans="1:11" s="292" customFormat="1" ht="13">
      <c r="A206" s="713">
        <v>68</v>
      </c>
      <c r="B206" s="290" t="s">
        <v>3371</v>
      </c>
      <c r="C206" s="291" t="s">
        <v>2445</v>
      </c>
      <c r="D206" s="726" t="s">
        <v>481</v>
      </c>
      <c r="E206" s="726"/>
      <c r="F206" s="726"/>
      <c r="G206" s="727"/>
      <c r="H206" s="362"/>
      <c r="I206" s="362"/>
      <c r="J206" s="362"/>
      <c r="K206" s="362"/>
    </row>
    <row r="207" spans="1:11" s="292" customFormat="1" ht="25">
      <c r="A207" s="713"/>
      <c r="B207" s="293" t="s">
        <v>2402</v>
      </c>
      <c r="C207" s="294">
        <v>8.7615740740740744E-3</v>
      </c>
      <c r="D207" s="294">
        <v>4.7824074074074074E-2</v>
      </c>
      <c r="E207" s="295">
        <v>1071</v>
      </c>
      <c r="F207" s="294">
        <v>3.4062013888888888E-2</v>
      </c>
      <c r="G207" s="294">
        <v>0.24002314814814815</v>
      </c>
      <c r="H207" s="362"/>
      <c r="I207" s="362"/>
      <c r="J207" s="362"/>
      <c r="K207" s="362"/>
    </row>
    <row r="208" spans="1:11" s="292" customFormat="1" ht="25">
      <c r="A208" s="713"/>
      <c r="B208" s="293" t="s">
        <v>2403</v>
      </c>
      <c r="C208" s="296" t="s">
        <v>954</v>
      </c>
      <c r="D208" s="296" t="s">
        <v>954</v>
      </c>
      <c r="E208" s="296" t="s">
        <v>954</v>
      </c>
      <c r="F208" s="296" t="s">
        <v>954</v>
      </c>
      <c r="G208" s="296" t="s">
        <v>954</v>
      </c>
      <c r="H208" s="362"/>
      <c r="I208" s="362"/>
      <c r="J208" s="362"/>
      <c r="K208" s="362"/>
    </row>
    <row r="209" spans="1:11" s="292" customFormat="1" ht="13">
      <c r="A209" s="713">
        <v>69</v>
      </c>
      <c r="B209" s="290" t="s">
        <v>3371</v>
      </c>
      <c r="C209" s="291" t="s">
        <v>2446</v>
      </c>
      <c r="D209" s="726" t="s">
        <v>481</v>
      </c>
      <c r="E209" s="726"/>
      <c r="F209" s="726"/>
      <c r="G209" s="727"/>
      <c r="H209" s="362"/>
      <c r="I209" s="362"/>
      <c r="J209" s="362"/>
      <c r="K209" s="362"/>
    </row>
    <row r="210" spans="1:11" s="292" customFormat="1" ht="25">
      <c r="A210" s="713"/>
      <c r="B210" s="293" t="s">
        <v>2402</v>
      </c>
      <c r="C210" s="294">
        <v>8.9236111111111113E-3</v>
      </c>
      <c r="D210" s="294">
        <v>5.6296296296296296E-2</v>
      </c>
      <c r="E210" s="295">
        <v>1069</v>
      </c>
      <c r="F210" s="294">
        <v>3.5559756944444444E-2</v>
      </c>
      <c r="G210" s="294">
        <v>0.10681712962962962</v>
      </c>
      <c r="H210" s="362"/>
      <c r="I210" s="362"/>
      <c r="J210" s="362"/>
      <c r="K210" s="362"/>
    </row>
    <row r="211" spans="1:11" s="292" customFormat="1" ht="25">
      <c r="A211" s="713"/>
      <c r="B211" s="293" t="s">
        <v>2403</v>
      </c>
      <c r="C211" s="296" t="s">
        <v>954</v>
      </c>
      <c r="D211" s="296" t="s">
        <v>954</v>
      </c>
      <c r="E211" s="296" t="s">
        <v>954</v>
      </c>
      <c r="F211" s="296" t="s">
        <v>954</v>
      </c>
      <c r="G211" s="296" t="s">
        <v>954</v>
      </c>
      <c r="H211" s="362"/>
      <c r="I211" s="362"/>
      <c r="J211" s="362"/>
      <c r="K211" s="362"/>
    </row>
    <row r="212" spans="1:11" s="292" customFormat="1" ht="13">
      <c r="A212" s="713">
        <v>70</v>
      </c>
      <c r="B212" s="290" t="s">
        <v>3371</v>
      </c>
      <c r="C212" s="291" t="s">
        <v>2447</v>
      </c>
      <c r="D212" s="726" t="s">
        <v>482</v>
      </c>
      <c r="E212" s="726"/>
      <c r="F212" s="726"/>
      <c r="G212" s="727"/>
      <c r="H212" s="362"/>
      <c r="I212" s="362"/>
      <c r="J212" s="362"/>
      <c r="K212" s="362"/>
    </row>
    <row r="213" spans="1:11" s="292" customFormat="1" ht="25">
      <c r="A213" s="713"/>
      <c r="B213" s="293" t="s">
        <v>2402</v>
      </c>
      <c r="C213" s="294">
        <v>7.0486111111111114E-3</v>
      </c>
      <c r="D213" s="294">
        <v>5.4745370370370368E-2</v>
      </c>
      <c r="E213" s="295">
        <v>982</v>
      </c>
      <c r="F213" s="294">
        <v>3.4412743055555556E-2</v>
      </c>
      <c r="G213" s="294">
        <v>0.12966435185185185</v>
      </c>
      <c r="H213" s="362"/>
      <c r="I213" s="362"/>
      <c r="J213" s="362"/>
      <c r="K213" s="362"/>
    </row>
    <row r="214" spans="1:11" s="292" customFormat="1" ht="25">
      <c r="A214" s="713"/>
      <c r="B214" s="293" t="s">
        <v>2403</v>
      </c>
      <c r="C214" s="296" t="s">
        <v>954</v>
      </c>
      <c r="D214" s="296" t="s">
        <v>954</v>
      </c>
      <c r="E214" s="296" t="s">
        <v>954</v>
      </c>
      <c r="F214" s="296" t="s">
        <v>954</v>
      </c>
      <c r="G214" s="296" t="s">
        <v>954</v>
      </c>
      <c r="H214" s="362"/>
      <c r="I214" s="362"/>
      <c r="J214" s="362"/>
      <c r="K214" s="362"/>
    </row>
    <row r="215" spans="1:11" s="292" customFormat="1" ht="13">
      <c r="A215" s="713">
        <v>71</v>
      </c>
      <c r="B215" s="290" t="s">
        <v>3371</v>
      </c>
      <c r="C215" s="291" t="s">
        <v>2448</v>
      </c>
      <c r="D215" s="726" t="s">
        <v>483</v>
      </c>
      <c r="E215" s="726"/>
      <c r="F215" s="726"/>
      <c r="G215" s="727"/>
      <c r="H215" s="362"/>
      <c r="I215" s="362"/>
      <c r="J215" s="362"/>
      <c r="K215" s="362"/>
    </row>
    <row r="216" spans="1:11" s="292" customFormat="1" ht="25">
      <c r="A216" s="713"/>
      <c r="B216" s="293" t="s">
        <v>2402</v>
      </c>
      <c r="C216" s="294">
        <v>6.3888888888888893E-3</v>
      </c>
      <c r="D216" s="294">
        <v>3.8043981481481484E-2</v>
      </c>
      <c r="E216" s="295">
        <v>428</v>
      </c>
      <c r="F216" s="294">
        <v>2.9197291666666667E-2</v>
      </c>
      <c r="G216" s="294">
        <v>9.8796296296296299E-2</v>
      </c>
      <c r="H216" s="362"/>
      <c r="I216" s="362"/>
      <c r="J216" s="362"/>
      <c r="K216" s="362"/>
    </row>
    <row r="217" spans="1:11" s="292" customFormat="1" ht="25">
      <c r="A217" s="713"/>
      <c r="B217" s="293" t="s">
        <v>2403</v>
      </c>
      <c r="C217" s="296" t="s">
        <v>954</v>
      </c>
      <c r="D217" s="296" t="s">
        <v>954</v>
      </c>
      <c r="E217" s="296" t="s">
        <v>954</v>
      </c>
      <c r="F217" s="296" t="s">
        <v>954</v>
      </c>
      <c r="G217" s="296" t="s">
        <v>954</v>
      </c>
      <c r="H217" s="362"/>
      <c r="I217" s="362"/>
      <c r="J217" s="362"/>
      <c r="K217" s="362"/>
    </row>
    <row r="218" spans="1:11" s="292" customFormat="1" ht="13">
      <c r="A218" s="713">
        <v>72</v>
      </c>
      <c r="B218" s="290" t="s">
        <v>3371</v>
      </c>
      <c r="C218" s="291" t="s">
        <v>2449</v>
      </c>
      <c r="D218" s="726" t="s">
        <v>483</v>
      </c>
      <c r="E218" s="726"/>
      <c r="F218" s="726"/>
      <c r="G218" s="727"/>
      <c r="H218" s="362"/>
      <c r="I218" s="362"/>
      <c r="J218" s="362"/>
      <c r="K218" s="362"/>
    </row>
    <row r="219" spans="1:11" s="292" customFormat="1" ht="25">
      <c r="A219" s="713"/>
      <c r="B219" s="293" t="s">
        <v>2402</v>
      </c>
      <c r="C219" s="294">
        <v>7.3379629629629628E-3</v>
      </c>
      <c r="D219" s="294">
        <v>8.6805555555555552E-2</v>
      </c>
      <c r="E219" s="295">
        <v>691</v>
      </c>
      <c r="F219" s="294">
        <v>2.8630532407407407E-2</v>
      </c>
      <c r="G219" s="294">
        <v>0.13756944444444444</v>
      </c>
      <c r="H219" s="362"/>
      <c r="I219" s="362"/>
      <c r="J219" s="362"/>
      <c r="K219" s="362"/>
    </row>
    <row r="220" spans="1:11" s="292" customFormat="1" ht="25">
      <c r="A220" s="713"/>
      <c r="B220" s="293" t="s">
        <v>2403</v>
      </c>
      <c r="C220" s="296" t="s">
        <v>954</v>
      </c>
      <c r="D220" s="296" t="s">
        <v>954</v>
      </c>
      <c r="E220" s="296" t="s">
        <v>954</v>
      </c>
      <c r="F220" s="296" t="s">
        <v>954</v>
      </c>
      <c r="G220" s="296" t="s">
        <v>954</v>
      </c>
      <c r="H220" s="362"/>
      <c r="I220" s="362"/>
      <c r="J220" s="362"/>
      <c r="K220" s="362"/>
    </row>
    <row r="221" spans="1:11" s="292" customFormat="1" ht="13">
      <c r="A221" s="713">
        <v>73</v>
      </c>
      <c r="B221" s="290" t="s">
        <v>3371</v>
      </c>
      <c r="C221" s="291" t="s">
        <v>2450</v>
      </c>
      <c r="D221" s="726" t="s">
        <v>483</v>
      </c>
      <c r="E221" s="726"/>
      <c r="F221" s="726"/>
      <c r="G221" s="727"/>
      <c r="H221" s="362"/>
      <c r="I221" s="362"/>
      <c r="J221" s="362"/>
      <c r="K221" s="362"/>
    </row>
    <row r="222" spans="1:11" s="292" customFormat="1" ht="25">
      <c r="A222" s="713"/>
      <c r="B222" s="293" t="s">
        <v>2402</v>
      </c>
      <c r="C222" s="294">
        <v>8.1018518518518514E-3</v>
      </c>
      <c r="D222" s="294">
        <v>5.8668981481481482E-2</v>
      </c>
      <c r="E222" s="295">
        <v>1043</v>
      </c>
      <c r="F222" s="294">
        <v>2.767431712962963E-2</v>
      </c>
      <c r="G222" s="294">
        <v>9.0925925925925924E-2</v>
      </c>
      <c r="H222" s="362"/>
      <c r="I222" s="362"/>
      <c r="J222" s="362"/>
      <c r="K222" s="362"/>
    </row>
    <row r="223" spans="1:11" s="292" customFormat="1" ht="25">
      <c r="A223" s="713"/>
      <c r="B223" s="293" t="s">
        <v>2403</v>
      </c>
      <c r="C223" s="296" t="s">
        <v>954</v>
      </c>
      <c r="D223" s="296" t="s">
        <v>954</v>
      </c>
      <c r="E223" s="296" t="s">
        <v>954</v>
      </c>
      <c r="F223" s="296" t="s">
        <v>954</v>
      </c>
      <c r="G223" s="296" t="s">
        <v>954</v>
      </c>
      <c r="H223" s="362"/>
      <c r="I223" s="362"/>
      <c r="J223" s="362"/>
      <c r="K223" s="362"/>
    </row>
    <row r="224" spans="1:11" s="292" customFormat="1" ht="13">
      <c r="A224" s="713">
        <v>74</v>
      </c>
      <c r="B224" s="290" t="s">
        <v>3371</v>
      </c>
      <c r="C224" s="291" t="s">
        <v>2451</v>
      </c>
      <c r="D224" s="726" t="s">
        <v>483</v>
      </c>
      <c r="E224" s="726"/>
      <c r="F224" s="726"/>
      <c r="G224" s="727"/>
      <c r="H224" s="362"/>
      <c r="I224" s="362"/>
      <c r="J224" s="362"/>
      <c r="K224" s="362"/>
    </row>
    <row r="225" spans="1:11" s="292" customFormat="1" ht="25">
      <c r="A225" s="713"/>
      <c r="B225" s="293" t="s">
        <v>2402</v>
      </c>
      <c r="C225" s="294">
        <v>8.6805555555555559E-3</v>
      </c>
      <c r="D225" s="294">
        <v>6.609953703703704E-2</v>
      </c>
      <c r="E225" s="295">
        <v>1129</v>
      </c>
      <c r="F225" s="294">
        <v>2.8975925925925926E-2</v>
      </c>
      <c r="G225" s="294">
        <v>0.10368055555555555</v>
      </c>
      <c r="H225" s="362"/>
      <c r="I225" s="362"/>
      <c r="J225" s="362"/>
      <c r="K225" s="362"/>
    </row>
    <row r="226" spans="1:11" s="292" customFormat="1" ht="25">
      <c r="A226" s="713"/>
      <c r="B226" s="293" t="s">
        <v>2403</v>
      </c>
      <c r="C226" s="296" t="s">
        <v>954</v>
      </c>
      <c r="D226" s="296" t="s">
        <v>954</v>
      </c>
      <c r="E226" s="296" t="s">
        <v>954</v>
      </c>
      <c r="F226" s="296" t="s">
        <v>954</v>
      </c>
      <c r="G226" s="296" t="s">
        <v>954</v>
      </c>
      <c r="H226" s="362"/>
      <c r="I226" s="362"/>
      <c r="J226" s="362"/>
      <c r="K226" s="362"/>
    </row>
    <row r="227" spans="1:11" s="292" customFormat="1" ht="13">
      <c r="A227" s="713">
        <v>75</v>
      </c>
      <c r="B227" s="290" t="s">
        <v>3371</v>
      </c>
      <c r="C227" s="291" t="s">
        <v>2452</v>
      </c>
      <c r="D227" s="726" t="s">
        <v>485</v>
      </c>
      <c r="E227" s="726"/>
      <c r="F227" s="726"/>
      <c r="G227" s="727"/>
      <c r="H227" s="362"/>
      <c r="I227" s="362"/>
      <c r="J227" s="362"/>
      <c r="K227" s="362"/>
    </row>
    <row r="228" spans="1:11" s="292" customFormat="1" ht="25">
      <c r="A228" s="713"/>
      <c r="B228" s="293" t="s">
        <v>2402</v>
      </c>
      <c r="C228" s="294">
        <v>7.1412037037037034E-3</v>
      </c>
      <c r="D228" s="294">
        <v>4.5636574074074072E-2</v>
      </c>
      <c r="E228" s="295">
        <v>825</v>
      </c>
      <c r="F228" s="294">
        <v>2.9765648148148149E-2</v>
      </c>
      <c r="G228" s="294">
        <v>0.12319444444444444</v>
      </c>
      <c r="H228" s="362"/>
      <c r="I228" s="362"/>
      <c r="J228" s="362"/>
      <c r="K228" s="362"/>
    </row>
    <row r="229" spans="1:11" s="292" customFormat="1" ht="25">
      <c r="A229" s="713"/>
      <c r="B229" s="293" t="s">
        <v>2403</v>
      </c>
      <c r="C229" s="296" t="s">
        <v>954</v>
      </c>
      <c r="D229" s="296" t="s">
        <v>954</v>
      </c>
      <c r="E229" s="296" t="s">
        <v>954</v>
      </c>
      <c r="F229" s="296" t="s">
        <v>954</v>
      </c>
      <c r="G229" s="296" t="s">
        <v>954</v>
      </c>
      <c r="H229" s="362"/>
      <c r="I229" s="362"/>
      <c r="J229" s="362"/>
      <c r="K229" s="362"/>
    </row>
    <row r="230" spans="1:11" s="292" customFormat="1" ht="13">
      <c r="A230" s="713">
        <v>76</v>
      </c>
      <c r="B230" s="290" t="s">
        <v>3371</v>
      </c>
      <c r="C230" s="291" t="s">
        <v>2453</v>
      </c>
      <c r="D230" s="726" t="s">
        <v>485</v>
      </c>
      <c r="E230" s="726"/>
      <c r="F230" s="726"/>
      <c r="G230" s="727"/>
      <c r="H230" s="362"/>
      <c r="I230" s="362"/>
      <c r="J230" s="362"/>
      <c r="K230" s="362"/>
    </row>
    <row r="231" spans="1:11" s="292" customFormat="1" ht="25">
      <c r="A231" s="713"/>
      <c r="B231" s="293" t="s">
        <v>2402</v>
      </c>
      <c r="C231" s="294">
        <v>7.9861111111111105E-3</v>
      </c>
      <c r="D231" s="294">
        <v>5.4479166666666669E-2</v>
      </c>
      <c r="E231" s="295">
        <v>885</v>
      </c>
      <c r="F231" s="294">
        <v>3.1520370370370372E-2</v>
      </c>
      <c r="G231" s="294">
        <v>0.21062500000000001</v>
      </c>
      <c r="H231" s="362"/>
      <c r="I231" s="362"/>
      <c r="J231" s="362"/>
      <c r="K231" s="362"/>
    </row>
    <row r="232" spans="1:11" s="292" customFormat="1" ht="25">
      <c r="A232" s="713"/>
      <c r="B232" s="293" t="s">
        <v>2403</v>
      </c>
      <c r="C232" s="296" t="s">
        <v>954</v>
      </c>
      <c r="D232" s="296" t="s">
        <v>954</v>
      </c>
      <c r="E232" s="296" t="s">
        <v>954</v>
      </c>
      <c r="F232" s="296" t="s">
        <v>954</v>
      </c>
      <c r="G232" s="296" t="s">
        <v>954</v>
      </c>
      <c r="H232" s="362"/>
      <c r="I232" s="362"/>
      <c r="J232" s="362"/>
      <c r="K232" s="362"/>
    </row>
    <row r="233" spans="1:11" s="292" customFormat="1" ht="13">
      <c r="A233" s="713">
        <v>77</v>
      </c>
      <c r="B233" s="290" t="s">
        <v>3371</v>
      </c>
      <c r="C233" s="291" t="s">
        <v>2454</v>
      </c>
      <c r="D233" s="726" t="s">
        <v>485</v>
      </c>
      <c r="E233" s="726"/>
      <c r="F233" s="726"/>
      <c r="G233" s="727"/>
      <c r="H233" s="362"/>
      <c r="I233" s="362"/>
      <c r="J233" s="362"/>
      <c r="K233" s="362"/>
    </row>
    <row r="234" spans="1:11" s="292" customFormat="1" ht="25">
      <c r="A234" s="713"/>
      <c r="B234" s="293" t="s">
        <v>2402</v>
      </c>
      <c r="C234" s="294">
        <v>7.3726851851851852E-3</v>
      </c>
      <c r="D234" s="294">
        <v>6.5335648148148143E-2</v>
      </c>
      <c r="E234" s="295">
        <v>724</v>
      </c>
      <c r="F234" s="294">
        <v>3.097761574074074E-2</v>
      </c>
      <c r="G234" s="294">
        <v>9.0983796296296299E-2</v>
      </c>
      <c r="H234" s="362"/>
      <c r="I234" s="362"/>
      <c r="J234" s="362"/>
      <c r="K234" s="362"/>
    </row>
    <row r="235" spans="1:11" s="292" customFormat="1" ht="25">
      <c r="A235" s="713"/>
      <c r="B235" s="293" t="s">
        <v>2403</v>
      </c>
      <c r="C235" s="296" t="s">
        <v>954</v>
      </c>
      <c r="D235" s="296" t="s">
        <v>954</v>
      </c>
      <c r="E235" s="296" t="s">
        <v>954</v>
      </c>
      <c r="F235" s="296" t="s">
        <v>954</v>
      </c>
      <c r="G235" s="296" t="s">
        <v>954</v>
      </c>
      <c r="H235" s="362"/>
      <c r="I235" s="362"/>
      <c r="J235" s="362"/>
      <c r="K235" s="362"/>
    </row>
    <row r="236" spans="1:11" s="292" customFormat="1" ht="42.75" customHeight="1">
      <c r="A236" s="713">
        <v>78</v>
      </c>
      <c r="B236" s="290" t="s">
        <v>3371</v>
      </c>
      <c r="C236" s="291" t="s">
        <v>2581</v>
      </c>
      <c r="D236" s="726" t="s">
        <v>29</v>
      </c>
      <c r="E236" s="726"/>
      <c r="F236" s="726"/>
      <c r="G236" s="727"/>
      <c r="H236" s="362"/>
      <c r="I236" s="362"/>
      <c r="J236" s="362"/>
      <c r="K236" s="362"/>
    </row>
    <row r="237" spans="1:11" s="292" customFormat="1" ht="25">
      <c r="A237" s="713"/>
      <c r="B237" s="293" t="s">
        <v>2402</v>
      </c>
      <c r="C237" s="302">
        <v>9.6874999999999999E-3</v>
      </c>
      <c r="D237" s="302">
        <v>3.3773148148148149E-2</v>
      </c>
      <c r="E237" s="303">
        <v>68</v>
      </c>
      <c r="F237" s="302">
        <v>3.6263506944444447E-2</v>
      </c>
      <c r="G237" s="302">
        <v>6.7187499999999997E-2</v>
      </c>
      <c r="H237" s="362"/>
      <c r="I237" s="362"/>
      <c r="J237" s="362"/>
      <c r="K237" s="362"/>
    </row>
    <row r="238" spans="1:11" s="292" customFormat="1" ht="25">
      <c r="A238" s="713"/>
      <c r="B238" s="293" t="s">
        <v>2403</v>
      </c>
      <c r="C238" s="304">
        <v>6.5509259259259262E-3</v>
      </c>
      <c r="D238" s="304">
        <v>4.7835648148148148E-2</v>
      </c>
      <c r="E238" s="305">
        <v>72</v>
      </c>
      <c r="F238" s="304">
        <v>3.3293749999999997E-2</v>
      </c>
      <c r="G238" s="304">
        <v>7.8113425925925919E-2</v>
      </c>
      <c r="H238" s="362"/>
      <c r="I238" s="362"/>
      <c r="J238" s="362"/>
      <c r="K238" s="362"/>
    </row>
    <row r="239" spans="1:11" s="292" customFormat="1" ht="13">
      <c r="A239" s="713">
        <v>79</v>
      </c>
      <c r="B239" s="290" t="s">
        <v>3371</v>
      </c>
      <c r="C239" s="291" t="s">
        <v>2455</v>
      </c>
      <c r="D239" s="726" t="s">
        <v>2732</v>
      </c>
      <c r="E239" s="726"/>
      <c r="F239" s="726"/>
      <c r="G239" s="727"/>
      <c r="H239" s="362"/>
      <c r="I239" s="362"/>
      <c r="J239" s="362"/>
      <c r="K239" s="362"/>
    </row>
    <row r="240" spans="1:11" s="292" customFormat="1" ht="25">
      <c r="A240" s="713"/>
      <c r="B240" s="293" t="s">
        <v>2402</v>
      </c>
      <c r="C240" s="294">
        <v>5.6018518518518518E-3</v>
      </c>
      <c r="D240" s="294">
        <v>5.5706018518518516E-2</v>
      </c>
      <c r="E240" s="295">
        <v>372</v>
      </c>
      <c r="F240" s="294">
        <v>2.8399710648148148E-2</v>
      </c>
      <c r="G240" s="294">
        <v>0.14829861111111112</v>
      </c>
      <c r="H240" s="362"/>
      <c r="I240" s="362"/>
      <c r="J240" s="362"/>
      <c r="K240" s="362"/>
    </row>
    <row r="241" spans="1:11" s="292" customFormat="1" ht="25">
      <c r="A241" s="713"/>
      <c r="B241" s="293" t="s">
        <v>2403</v>
      </c>
      <c r="C241" s="296" t="s">
        <v>954</v>
      </c>
      <c r="D241" s="296" t="s">
        <v>954</v>
      </c>
      <c r="E241" s="296" t="s">
        <v>954</v>
      </c>
      <c r="F241" s="296" t="s">
        <v>954</v>
      </c>
      <c r="G241" s="296" t="s">
        <v>954</v>
      </c>
      <c r="H241" s="362"/>
      <c r="I241" s="362"/>
      <c r="J241" s="362"/>
      <c r="K241" s="362"/>
    </row>
    <row r="242" spans="1:11" s="292" customFormat="1" ht="13">
      <c r="A242" s="713">
        <v>80</v>
      </c>
      <c r="B242" s="290" t="s">
        <v>3371</v>
      </c>
      <c r="C242" s="291" t="s">
        <v>2456</v>
      </c>
      <c r="D242" s="726" t="s">
        <v>2732</v>
      </c>
      <c r="E242" s="726"/>
      <c r="F242" s="726"/>
      <c r="G242" s="727"/>
      <c r="H242" s="362"/>
      <c r="I242" s="362"/>
      <c r="J242" s="362"/>
      <c r="K242" s="362"/>
    </row>
    <row r="243" spans="1:11" s="292" customFormat="1" ht="25">
      <c r="A243" s="713"/>
      <c r="B243" s="293" t="s">
        <v>2402</v>
      </c>
      <c r="C243" s="294">
        <v>7.9166666666666673E-3</v>
      </c>
      <c r="D243" s="294">
        <v>6.6631944444444438E-2</v>
      </c>
      <c r="E243" s="295">
        <v>916</v>
      </c>
      <c r="F243" s="294">
        <v>3.7398587962962963E-2</v>
      </c>
      <c r="G243" s="294">
        <v>9.9652777777777785E-2</v>
      </c>
      <c r="H243" s="362"/>
      <c r="I243" s="362"/>
      <c r="J243" s="362"/>
      <c r="K243" s="362"/>
    </row>
    <row r="244" spans="1:11" s="292" customFormat="1" ht="25">
      <c r="A244" s="713"/>
      <c r="B244" s="293" t="s">
        <v>2403</v>
      </c>
      <c r="C244" s="296" t="s">
        <v>954</v>
      </c>
      <c r="D244" s="296" t="s">
        <v>954</v>
      </c>
      <c r="E244" s="296" t="s">
        <v>954</v>
      </c>
      <c r="F244" s="296" t="s">
        <v>954</v>
      </c>
      <c r="G244" s="296" t="s">
        <v>954</v>
      </c>
      <c r="H244" s="362"/>
      <c r="I244" s="362"/>
      <c r="J244" s="362"/>
      <c r="K244" s="362"/>
    </row>
    <row r="245" spans="1:11" s="292" customFormat="1" ht="13">
      <c r="A245" s="713">
        <v>81</v>
      </c>
      <c r="B245" s="290" t="s">
        <v>3371</v>
      </c>
      <c r="C245" s="291" t="s">
        <v>2457</v>
      </c>
      <c r="D245" s="726" t="s">
        <v>2732</v>
      </c>
      <c r="E245" s="726"/>
      <c r="F245" s="726"/>
      <c r="G245" s="727"/>
      <c r="H245" s="362"/>
      <c r="I245" s="362"/>
      <c r="J245" s="362"/>
      <c r="K245" s="362"/>
    </row>
    <row r="246" spans="1:11" s="292" customFormat="1" ht="25">
      <c r="A246" s="713"/>
      <c r="B246" s="293" t="s">
        <v>2402</v>
      </c>
      <c r="C246" s="294">
        <v>9.091435185185185E-3</v>
      </c>
      <c r="D246" s="294">
        <v>7.3877314814814812E-2</v>
      </c>
      <c r="E246" s="295">
        <v>1325</v>
      </c>
      <c r="F246" s="294">
        <v>3.2547800925925928E-2</v>
      </c>
      <c r="G246" s="294">
        <v>0.13576388888888888</v>
      </c>
      <c r="H246" s="362"/>
      <c r="I246" s="362"/>
      <c r="J246" s="362"/>
      <c r="K246" s="362"/>
    </row>
    <row r="247" spans="1:11" s="292" customFormat="1" ht="25">
      <c r="A247" s="713"/>
      <c r="B247" s="293" t="s">
        <v>2403</v>
      </c>
      <c r="C247" s="296" t="s">
        <v>954</v>
      </c>
      <c r="D247" s="296" t="s">
        <v>954</v>
      </c>
      <c r="E247" s="296" t="s">
        <v>954</v>
      </c>
      <c r="F247" s="296" t="s">
        <v>954</v>
      </c>
      <c r="G247" s="296" t="s">
        <v>954</v>
      </c>
      <c r="H247" s="362"/>
      <c r="I247" s="362"/>
      <c r="J247" s="362"/>
      <c r="K247" s="362"/>
    </row>
    <row r="248" spans="1:11" s="292" customFormat="1" ht="13">
      <c r="A248" s="713">
        <v>82</v>
      </c>
      <c r="B248" s="290" t="s">
        <v>3371</v>
      </c>
      <c r="C248" s="291" t="s">
        <v>2458</v>
      </c>
      <c r="D248" s="726" t="s">
        <v>2732</v>
      </c>
      <c r="E248" s="726"/>
      <c r="F248" s="726"/>
      <c r="G248" s="727"/>
      <c r="H248" s="362"/>
      <c r="I248" s="362"/>
      <c r="J248" s="362"/>
      <c r="K248" s="362"/>
    </row>
    <row r="249" spans="1:11" s="292" customFormat="1" ht="25">
      <c r="A249" s="713"/>
      <c r="B249" s="293" t="s">
        <v>2402</v>
      </c>
      <c r="C249" s="294">
        <v>9.5081018518518527E-3</v>
      </c>
      <c r="D249" s="294">
        <v>5.5439814814814817E-2</v>
      </c>
      <c r="E249" s="295">
        <v>1427</v>
      </c>
      <c r="F249" s="294">
        <v>3.8229594907407405E-2</v>
      </c>
      <c r="G249" s="294">
        <v>0.10425925925925926</v>
      </c>
      <c r="H249" s="362"/>
      <c r="I249" s="362"/>
      <c r="J249" s="362"/>
      <c r="K249" s="362"/>
    </row>
    <row r="250" spans="1:11" s="292" customFormat="1" ht="25">
      <c r="A250" s="713"/>
      <c r="B250" s="293" t="s">
        <v>2403</v>
      </c>
      <c r="C250" s="296" t="s">
        <v>954</v>
      </c>
      <c r="D250" s="296" t="s">
        <v>954</v>
      </c>
      <c r="E250" s="296" t="s">
        <v>954</v>
      </c>
      <c r="F250" s="296" t="s">
        <v>954</v>
      </c>
      <c r="G250" s="296" t="s">
        <v>954</v>
      </c>
      <c r="H250" s="362"/>
      <c r="I250" s="362"/>
      <c r="J250" s="362"/>
      <c r="K250" s="362"/>
    </row>
    <row r="251" spans="1:11" s="292" customFormat="1" ht="32.25" customHeight="1">
      <c r="A251" s="713">
        <v>83</v>
      </c>
      <c r="B251" s="290" t="s">
        <v>3371</v>
      </c>
      <c r="C251" s="291" t="s">
        <v>3399</v>
      </c>
      <c r="D251" s="726" t="s">
        <v>1081</v>
      </c>
      <c r="E251" s="726"/>
      <c r="F251" s="726"/>
      <c r="G251" s="727"/>
      <c r="H251" s="362"/>
      <c r="I251" s="362"/>
      <c r="J251" s="362"/>
      <c r="K251" s="362"/>
    </row>
    <row r="252" spans="1:11" s="292" customFormat="1" ht="25">
      <c r="A252" s="713"/>
      <c r="B252" s="293" t="s">
        <v>2402</v>
      </c>
      <c r="C252" s="294">
        <v>6.9444444444444441E-3</v>
      </c>
      <c r="D252" s="294">
        <v>5.3217592592592594E-2</v>
      </c>
      <c r="E252" s="295">
        <v>308</v>
      </c>
      <c r="F252" s="294">
        <v>3.0641087962962964E-2</v>
      </c>
      <c r="G252" s="294">
        <v>0.14319444444444446</v>
      </c>
      <c r="H252" s="362"/>
      <c r="I252" s="362"/>
      <c r="J252" s="362"/>
      <c r="K252" s="362"/>
    </row>
    <row r="253" spans="1:11" s="292" customFormat="1" ht="25">
      <c r="A253" s="713"/>
      <c r="B253" s="293" t="s">
        <v>2403</v>
      </c>
      <c r="C253" s="296" t="s">
        <v>954</v>
      </c>
      <c r="D253" s="296" t="s">
        <v>954</v>
      </c>
      <c r="E253" s="296" t="s">
        <v>954</v>
      </c>
      <c r="F253" s="296" t="s">
        <v>954</v>
      </c>
      <c r="G253" s="296" t="s">
        <v>954</v>
      </c>
      <c r="H253" s="362"/>
      <c r="I253" s="362"/>
      <c r="J253" s="362"/>
      <c r="K253" s="362"/>
    </row>
    <row r="254" spans="1:11" s="292" customFormat="1" ht="32.25" customHeight="1">
      <c r="A254" s="713">
        <v>84</v>
      </c>
      <c r="B254" s="290" t="s">
        <v>3371</v>
      </c>
      <c r="C254" s="291" t="s">
        <v>2460</v>
      </c>
      <c r="D254" s="726" t="s">
        <v>1081</v>
      </c>
      <c r="E254" s="726"/>
      <c r="F254" s="726"/>
      <c r="G254" s="727"/>
      <c r="H254" s="362"/>
      <c r="I254" s="362"/>
      <c r="J254" s="362"/>
      <c r="K254" s="362"/>
    </row>
    <row r="255" spans="1:11" s="292" customFormat="1" ht="25">
      <c r="A255" s="713"/>
      <c r="B255" s="293" t="s">
        <v>2402</v>
      </c>
      <c r="C255" s="294">
        <v>9.8263888888888897E-3</v>
      </c>
      <c r="D255" s="294">
        <v>5.153935185185185E-2</v>
      </c>
      <c r="E255" s="295">
        <v>1274</v>
      </c>
      <c r="F255" s="294">
        <v>3.5484409722222221E-2</v>
      </c>
      <c r="G255" s="294">
        <v>0.10667824074074074</v>
      </c>
      <c r="H255" s="362"/>
      <c r="I255" s="362"/>
      <c r="J255" s="362"/>
      <c r="K255" s="362"/>
    </row>
    <row r="256" spans="1:11" s="292" customFormat="1" ht="25">
      <c r="A256" s="713"/>
      <c r="B256" s="293" t="s">
        <v>2403</v>
      </c>
      <c r="C256" s="296" t="s">
        <v>954</v>
      </c>
      <c r="D256" s="296" t="s">
        <v>954</v>
      </c>
      <c r="E256" s="296" t="s">
        <v>954</v>
      </c>
      <c r="F256" s="296" t="s">
        <v>954</v>
      </c>
      <c r="G256" s="296" t="s">
        <v>954</v>
      </c>
      <c r="H256" s="362"/>
      <c r="I256" s="362"/>
      <c r="J256" s="362"/>
      <c r="K256" s="362"/>
    </row>
    <row r="257" spans="1:11" s="292" customFormat="1" ht="28.5" customHeight="1">
      <c r="A257" s="713">
        <v>85</v>
      </c>
      <c r="B257" s="290" t="s">
        <v>3371</v>
      </c>
      <c r="C257" s="291" t="s">
        <v>2876</v>
      </c>
      <c r="D257" s="726" t="s">
        <v>1081</v>
      </c>
      <c r="E257" s="726"/>
      <c r="F257" s="726"/>
      <c r="G257" s="727"/>
      <c r="H257" s="362"/>
      <c r="I257" s="362"/>
      <c r="J257" s="362"/>
      <c r="K257" s="362"/>
    </row>
    <row r="258" spans="1:11" s="292" customFormat="1" ht="25">
      <c r="A258" s="713"/>
      <c r="B258" s="293" t="s">
        <v>2402</v>
      </c>
      <c r="C258" s="294">
        <v>1.0746527777777778E-2</v>
      </c>
      <c r="D258" s="294">
        <v>4.1770833333333333E-2</v>
      </c>
      <c r="E258" s="295">
        <v>771</v>
      </c>
      <c r="F258" s="294">
        <v>3.9204212962962962E-2</v>
      </c>
      <c r="G258" s="294">
        <v>0.1091550925925926</v>
      </c>
      <c r="H258" s="362"/>
      <c r="I258" s="362"/>
      <c r="J258" s="362"/>
      <c r="K258" s="362"/>
    </row>
    <row r="259" spans="1:11" s="292" customFormat="1" ht="25">
      <c r="A259" s="713"/>
      <c r="B259" s="293" t="s">
        <v>2403</v>
      </c>
      <c r="C259" s="296" t="s">
        <v>954</v>
      </c>
      <c r="D259" s="296" t="s">
        <v>954</v>
      </c>
      <c r="E259" s="296" t="s">
        <v>954</v>
      </c>
      <c r="F259" s="296" t="s">
        <v>954</v>
      </c>
      <c r="G259" s="296" t="s">
        <v>954</v>
      </c>
      <c r="H259" s="362"/>
      <c r="I259" s="362"/>
      <c r="J259" s="362"/>
      <c r="K259" s="362"/>
    </row>
    <row r="260" spans="1:11" s="292" customFormat="1" ht="27.75" customHeight="1">
      <c r="A260" s="713">
        <v>86</v>
      </c>
      <c r="B260" s="290" t="s">
        <v>3371</v>
      </c>
      <c r="C260" s="291" t="s">
        <v>3400</v>
      </c>
      <c r="D260" s="726" t="s">
        <v>1081</v>
      </c>
      <c r="E260" s="726"/>
      <c r="F260" s="726"/>
      <c r="G260" s="727"/>
      <c r="H260" s="362"/>
      <c r="I260" s="362"/>
      <c r="J260" s="362"/>
      <c r="K260" s="362"/>
    </row>
    <row r="261" spans="1:11" s="292" customFormat="1" ht="25">
      <c r="A261" s="713"/>
      <c r="B261" s="293" t="s">
        <v>2402</v>
      </c>
      <c r="C261" s="294">
        <v>8.7500000000000008E-3</v>
      </c>
      <c r="D261" s="294">
        <v>3.7442129629629631E-2</v>
      </c>
      <c r="E261" s="295">
        <v>259</v>
      </c>
      <c r="F261" s="294">
        <v>3.4392314814814813E-2</v>
      </c>
      <c r="G261" s="294">
        <v>0.11423611111111111</v>
      </c>
      <c r="H261" s="362"/>
      <c r="I261" s="362"/>
      <c r="J261" s="362"/>
      <c r="K261" s="362"/>
    </row>
    <row r="262" spans="1:11" s="292" customFormat="1" ht="25">
      <c r="A262" s="713"/>
      <c r="B262" s="293" t="s">
        <v>2403</v>
      </c>
      <c r="C262" s="296" t="s">
        <v>954</v>
      </c>
      <c r="D262" s="296" t="s">
        <v>954</v>
      </c>
      <c r="E262" s="296" t="s">
        <v>954</v>
      </c>
      <c r="F262" s="296" t="s">
        <v>954</v>
      </c>
      <c r="G262" s="296" t="s">
        <v>954</v>
      </c>
      <c r="H262" s="362"/>
      <c r="I262" s="362"/>
      <c r="J262" s="362"/>
      <c r="K262" s="362"/>
    </row>
    <row r="263" spans="1:11" s="292" customFormat="1" ht="13">
      <c r="A263" s="713">
        <v>87</v>
      </c>
      <c r="B263" s="290" t="s">
        <v>3371</v>
      </c>
      <c r="C263" s="291" t="s">
        <v>2461</v>
      </c>
      <c r="D263" s="726" t="s">
        <v>489</v>
      </c>
      <c r="E263" s="726"/>
      <c r="F263" s="726"/>
      <c r="G263" s="727"/>
      <c r="H263" s="362"/>
      <c r="I263" s="362"/>
      <c r="J263" s="362"/>
      <c r="K263" s="362"/>
    </row>
    <row r="264" spans="1:11" s="292" customFormat="1" ht="25">
      <c r="A264" s="713"/>
      <c r="B264" s="293" t="s">
        <v>2402</v>
      </c>
      <c r="C264" s="294">
        <v>8.1365740740740738E-3</v>
      </c>
      <c r="D264" s="294">
        <v>5.5115740740740743E-2</v>
      </c>
      <c r="E264" s="295">
        <v>688</v>
      </c>
      <c r="F264" s="294">
        <v>3.5751990740740744E-2</v>
      </c>
      <c r="G264" s="294">
        <v>9.6863425925925922E-2</v>
      </c>
      <c r="H264" s="362"/>
      <c r="I264" s="362"/>
      <c r="J264" s="362"/>
      <c r="K264" s="362"/>
    </row>
    <row r="265" spans="1:11" s="292" customFormat="1" ht="25">
      <c r="A265" s="713"/>
      <c r="B265" s="293" t="s">
        <v>2403</v>
      </c>
      <c r="C265" s="296" t="s">
        <v>954</v>
      </c>
      <c r="D265" s="296" t="s">
        <v>954</v>
      </c>
      <c r="E265" s="296" t="s">
        <v>954</v>
      </c>
      <c r="F265" s="296" t="s">
        <v>954</v>
      </c>
      <c r="G265" s="296" t="s">
        <v>954</v>
      </c>
      <c r="H265" s="362"/>
      <c r="I265" s="362"/>
      <c r="J265" s="362"/>
      <c r="K265" s="362"/>
    </row>
    <row r="266" spans="1:11" s="292" customFormat="1" ht="13">
      <c r="A266" s="713">
        <v>88</v>
      </c>
      <c r="B266" s="290" t="s">
        <v>3371</v>
      </c>
      <c r="C266" s="291" t="s">
        <v>2462</v>
      </c>
      <c r="D266" s="726" t="s">
        <v>489</v>
      </c>
      <c r="E266" s="726"/>
      <c r="F266" s="726"/>
      <c r="G266" s="727"/>
      <c r="H266" s="362"/>
      <c r="I266" s="362"/>
      <c r="J266" s="362"/>
      <c r="K266" s="362"/>
    </row>
    <row r="267" spans="1:11" s="292" customFormat="1" ht="25">
      <c r="A267" s="713"/>
      <c r="B267" s="293" t="s">
        <v>2402</v>
      </c>
      <c r="C267" s="294">
        <v>8.8773148148148153E-3</v>
      </c>
      <c r="D267" s="294">
        <v>5.7870370370370371E-2</v>
      </c>
      <c r="E267" s="295">
        <v>1071</v>
      </c>
      <c r="F267" s="294">
        <v>3.4689490740740743E-2</v>
      </c>
      <c r="G267" s="294">
        <v>0.12106481481481482</v>
      </c>
      <c r="H267" s="362"/>
      <c r="I267" s="362"/>
      <c r="J267" s="362"/>
      <c r="K267" s="362"/>
    </row>
    <row r="268" spans="1:11" s="292" customFormat="1" ht="25">
      <c r="A268" s="713"/>
      <c r="B268" s="293" t="s">
        <v>2403</v>
      </c>
      <c r="C268" s="296" t="s">
        <v>954</v>
      </c>
      <c r="D268" s="296" t="s">
        <v>954</v>
      </c>
      <c r="E268" s="296" t="s">
        <v>954</v>
      </c>
      <c r="F268" s="296" t="s">
        <v>954</v>
      </c>
      <c r="G268" s="296" t="s">
        <v>954</v>
      </c>
      <c r="H268" s="362"/>
      <c r="I268" s="362"/>
      <c r="J268" s="362"/>
      <c r="K268" s="362"/>
    </row>
    <row r="269" spans="1:11" s="292" customFormat="1" ht="13">
      <c r="A269" s="713">
        <v>89</v>
      </c>
      <c r="B269" s="290" t="s">
        <v>3371</v>
      </c>
      <c r="C269" s="291" t="s">
        <v>2877</v>
      </c>
      <c r="D269" s="726" t="s">
        <v>489</v>
      </c>
      <c r="E269" s="726"/>
      <c r="F269" s="726"/>
      <c r="G269" s="727"/>
      <c r="H269" s="362"/>
      <c r="I269" s="362"/>
      <c r="J269" s="362"/>
      <c r="K269" s="362"/>
    </row>
    <row r="270" spans="1:11" s="292" customFormat="1" ht="25">
      <c r="A270" s="713"/>
      <c r="B270" s="293" t="s">
        <v>2402</v>
      </c>
      <c r="C270" s="294">
        <v>9.4907407407407406E-3</v>
      </c>
      <c r="D270" s="294">
        <v>6.4884259259259253E-2</v>
      </c>
      <c r="E270" s="295">
        <v>637</v>
      </c>
      <c r="F270" s="294">
        <v>3.8557442129629631E-2</v>
      </c>
      <c r="G270" s="294">
        <v>0.13</v>
      </c>
      <c r="H270" s="362"/>
      <c r="I270" s="362"/>
      <c r="J270" s="362"/>
      <c r="K270" s="362"/>
    </row>
    <row r="271" spans="1:11" s="292" customFormat="1" ht="25">
      <c r="A271" s="713"/>
      <c r="B271" s="293" t="s">
        <v>2403</v>
      </c>
      <c r="C271" s="296" t="s">
        <v>954</v>
      </c>
      <c r="D271" s="296" t="s">
        <v>954</v>
      </c>
      <c r="E271" s="296" t="s">
        <v>954</v>
      </c>
      <c r="F271" s="296" t="s">
        <v>954</v>
      </c>
      <c r="G271" s="296" t="s">
        <v>954</v>
      </c>
      <c r="H271" s="362"/>
      <c r="I271" s="362"/>
      <c r="J271" s="362"/>
      <c r="K271" s="362"/>
    </row>
    <row r="272" spans="1:11" ht="50.25" customHeight="1">
      <c r="A272" s="713">
        <v>90</v>
      </c>
      <c r="B272" s="714" t="s">
        <v>3453</v>
      </c>
      <c r="C272" s="733"/>
      <c r="D272" s="733"/>
      <c r="E272" s="733"/>
      <c r="F272" s="733"/>
      <c r="G272" s="734"/>
    </row>
    <row r="273" spans="1:7" ht="26">
      <c r="A273" s="713"/>
      <c r="B273" s="291" t="s">
        <v>2402</v>
      </c>
      <c r="C273" s="365">
        <v>8.1018518518518514E-3</v>
      </c>
      <c r="D273" s="365">
        <v>0.10208333333333333</v>
      </c>
      <c r="E273" s="366">
        <v>54655</v>
      </c>
      <c r="F273" s="365">
        <v>3.3568090975011157E-2</v>
      </c>
      <c r="G273" s="365">
        <v>0.24002314814814815</v>
      </c>
    </row>
    <row r="274" spans="1:7" ht="26">
      <c r="A274" s="713"/>
      <c r="B274" s="291" t="s">
        <v>2403</v>
      </c>
      <c r="C274" s="367">
        <v>1.0694444444444444E-2</v>
      </c>
      <c r="D274" s="367">
        <v>9.4861111111111104E-2</v>
      </c>
      <c r="E274" s="368">
        <v>3616</v>
      </c>
      <c r="F274" s="367">
        <v>4.0273940412186376E-2</v>
      </c>
      <c r="G274" s="367">
        <v>0.4448611111111111</v>
      </c>
    </row>
    <row r="275" spans="1:7" ht="50.25" customHeight="1">
      <c r="A275" s="713">
        <v>91</v>
      </c>
      <c r="B275" s="290" t="s">
        <v>3371</v>
      </c>
      <c r="C275" s="291" t="s">
        <v>2485</v>
      </c>
      <c r="D275" s="729" t="s">
        <v>218</v>
      </c>
      <c r="E275" s="729"/>
      <c r="F275" s="729"/>
      <c r="G275" s="730"/>
    </row>
    <row r="276" spans="1:7" ht="25">
      <c r="A276" s="713"/>
      <c r="B276" s="290" t="s">
        <v>2402</v>
      </c>
      <c r="C276" s="300">
        <v>5.804398148029577E-3</v>
      </c>
      <c r="D276" s="300">
        <v>3.2094907408463769E-2</v>
      </c>
      <c r="E276" s="306">
        <v>69</v>
      </c>
      <c r="F276" s="300">
        <v>2.5430986610523922E-2</v>
      </c>
      <c r="G276" s="300">
        <v>9.1284722220734693E-2</v>
      </c>
    </row>
    <row r="277" spans="1:7" ht="25">
      <c r="A277" s="713"/>
      <c r="B277" s="290" t="s">
        <v>2403</v>
      </c>
      <c r="C277" s="307">
        <v>1.1944444442633539E-2</v>
      </c>
      <c r="D277" s="307">
        <v>3.7911220043443952E-2</v>
      </c>
      <c r="E277" s="308">
        <v>116</v>
      </c>
      <c r="F277" s="307">
        <v>3.4014967027086236E-2</v>
      </c>
      <c r="G277" s="307">
        <v>8.4942129629780538E-2</v>
      </c>
    </row>
    <row r="278" spans="1:7" ht="28.5" customHeight="1">
      <c r="A278" s="713">
        <v>92</v>
      </c>
      <c r="B278" s="290" t="s">
        <v>3371</v>
      </c>
      <c r="C278" s="291" t="s">
        <v>2486</v>
      </c>
      <c r="D278" s="724" t="s">
        <v>1098</v>
      </c>
      <c r="E278" s="724" t="s">
        <v>1098</v>
      </c>
      <c r="F278" s="724" t="s">
        <v>1098</v>
      </c>
      <c r="G278" s="725" t="s">
        <v>1098</v>
      </c>
    </row>
    <row r="279" spans="1:7" ht="25">
      <c r="A279" s="713"/>
      <c r="B279" s="309" t="s">
        <v>2402</v>
      </c>
      <c r="C279" s="300">
        <v>6.5480324083182495E-3</v>
      </c>
      <c r="D279" s="300">
        <v>3.1241130149010983E-2</v>
      </c>
      <c r="E279" s="306">
        <v>131</v>
      </c>
      <c r="F279" s="310">
        <v>3.2718444643881829E-2</v>
      </c>
      <c r="G279" s="300">
        <v>0.16134259259706596</v>
      </c>
    </row>
    <row r="280" spans="1:7" ht="25">
      <c r="A280" s="713"/>
      <c r="B280" s="309" t="s">
        <v>2403</v>
      </c>
      <c r="C280" s="311">
        <v>1.3622685182781424E-2</v>
      </c>
      <c r="D280" s="311">
        <v>4.7251683502095562E-2</v>
      </c>
      <c r="E280" s="312">
        <v>109</v>
      </c>
      <c r="F280" s="313">
        <v>4.1392838779726833E-2</v>
      </c>
      <c r="G280" s="311">
        <v>8.6689814816054422E-2</v>
      </c>
    </row>
    <row r="281" spans="1:7" ht="51" customHeight="1">
      <c r="A281" s="713">
        <v>93</v>
      </c>
      <c r="B281" s="290" t="s">
        <v>3371</v>
      </c>
      <c r="C281" s="291" t="s">
        <v>2878</v>
      </c>
      <c r="D281" s="724" t="s">
        <v>31</v>
      </c>
      <c r="E281" s="731"/>
      <c r="F281" s="731"/>
      <c r="G281" s="732"/>
    </row>
    <row r="282" spans="1:7" ht="25">
      <c r="A282" s="713"/>
      <c r="B282" s="290" t="s">
        <v>2402</v>
      </c>
      <c r="C282" s="300">
        <v>6.7766203683277126E-3</v>
      </c>
      <c r="D282" s="300">
        <v>3.8194444445252884E-2</v>
      </c>
      <c r="E282" s="306">
        <v>282</v>
      </c>
      <c r="F282" s="310">
        <v>3.0220572646880287E-2</v>
      </c>
      <c r="G282" s="300">
        <v>0.22035879629402189</v>
      </c>
    </row>
    <row r="283" spans="1:7" ht="25">
      <c r="A283" s="713"/>
      <c r="B283" s="290" t="s">
        <v>2403</v>
      </c>
      <c r="C283" s="311">
        <v>1.3431712963210884E-2</v>
      </c>
      <c r="D283" s="311">
        <v>5.865451388672227E-2</v>
      </c>
      <c r="E283" s="312">
        <v>42</v>
      </c>
      <c r="F283" s="313">
        <v>3.9731939777677056E-2</v>
      </c>
      <c r="G283" s="311">
        <v>8.1215277772571426E-2</v>
      </c>
    </row>
    <row r="284" spans="1:7" ht="45" customHeight="1">
      <c r="A284" s="713">
        <v>94</v>
      </c>
      <c r="B284" s="290" t="s">
        <v>3371</v>
      </c>
      <c r="C284" s="291" t="s">
        <v>2487</v>
      </c>
      <c r="D284" s="724" t="s">
        <v>31</v>
      </c>
      <c r="E284" s="724" t="s">
        <v>31</v>
      </c>
      <c r="F284" s="724" t="s">
        <v>31</v>
      </c>
      <c r="G284" s="725" t="s">
        <v>31</v>
      </c>
    </row>
    <row r="285" spans="1:7" ht="25">
      <c r="A285" s="713"/>
      <c r="B285" s="309" t="s">
        <v>2402</v>
      </c>
      <c r="C285" s="314">
        <v>6.5219907392020104E-3</v>
      </c>
      <c r="D285" s="314">
        <v>3.0789751943280232E-2</v>
      </c>
      <c r="E285" s="315">
        <v>238</v>
      </c>
      <c r="F285" s="316">
        <v>2.9549477260263579E-2</v>
      </c>
      <c r="G285" s="314">
        <v>0.14896990740817273</v>
      </c>
    </row>
    <row r="286" spans="1:7" ht="25">
      <c r="A286" s="713"/>
      <c r="B286" s="309" t="s">
        <v>2403</v>
      </c>
      <c r="C286" s="311">
        <v>1.4994212961028097E-2</v>
      </c>
      <c r="D286" s="311">
        <v>4.9442129628732803E-2</v>
      </c>
      <c r="E286" s="312">
        <v>24</v>
      </c>
      <c r="F286" s="313">
        <v>4.1600802378006986E-2</v>
      </c>
      <c r="G286" s="311">
        <v>7.6828703706269152E-2</v>
      </c>
    </row>
    <row r="287" spans="1:7" ht="28.5" customHeight="1">
      <c r="A287" s="713">
        <v>95</v>
      </c>
      <c r="B287" s="290" t="s">
        <v>3371</v>
      </c>
      <c r="C287" s="291" t="s">
        <v>2488</v>
      </c>
      <c r="D287" s="724" t="s">
        <v>1098</v>
      </c>
      <c r="E287" s="724"/>
      <c r="F287" s="724"/>
      <c r="G287" s="725"/>
    </row>
    <row r="288" spans="1:7" ht="25">
      <c r="A288" s="713"/>
      <c r="B288" s="290" t="s">
        <v>2402</v>
      </c>
      <c r="C288" s="300">
        <v>6.9415509260579711E-3</v>
      </c>
      <c r="D288" s="300">
        <v>4.390046295884531E-2</v>
      </c>
      <c r="E288" s="315">
        <v>267</v>
      </c>
      <c r="F288" s="316">
        <v>3.1219148882624989E-2</v>
      </c>
      <c r="G288" s="300">
        <v>0.13208333333022892</v>
      </c>
    </row>
    <row r="289" spans="1:7" ht="25">
      <c r="A289" s="713"/>
      <c r="B289" s="290" t="s">
        <v>2403</v>
      </c>
      <c r="C289" s="307">
        <v>1.0405092592918663E-2</v>
      </c>
      <c r="D289" s="307">
        <v>4.4976851851970423E-2</v>
      </c>
      <c r="E289" s="312">
        <v>48</v>
      </c>
      <c r="F289" s="313">
        <v>3.7087647807184758E-2</v>
      </c>
      <c r="G289" s="307">
        <v>7.6354166667442769E-2</v>
      </c>
    </row>
    <row r="290" spans="1:7" ht="28.5" customHeight="1">
      <c r="A290" s="713">
        <v>96</v>
      </c>
      <c r="B290" s="290" t="s">
        <v>3371</v>
      </c>
      <c r="C290" s="291" t="s">
        <v>2466</v>
      </c>
      <c r="D290" s="724" t="s">
        <v>636</v>
      </c>
      <c r="E290" s="724"/>
      <c r="F290" s="724"/>
      <c r="G290" s="725"/>
    </row>
    <row r="291" spans="1:7" ht="25">
      <c r="A291" s="713"/>
      <c r="B291" s="309" t="s">
        <v>2402</v>
      </c>
      <c r="C291" s="314" t="s">
        <v>954</v>
      </c>
      <c r="D291" s="314" t="s">
        <v>954</v>
      </c>
      <c r="E291" s="314" t="s">
        <v>954</v>
      </c>
      <c r="F291" s="315" t="s">
        <v>954</v>
      </c>
      <c r="G291" s="314" t="s">
        <v>954</v>
      </c>
    </row>
    <row r="292" spans="1:7" ht="25">
      <c r="A292" s="713"/>
      <c r="B292" s="309" t="s">
        <v>2403</v>
      </c>
      <c r="C292" s="311">
        <v>9.8726851847459329E-3</v>
      </c>
      <c r="D292" s="311">
        <v>5.324074074451346E-2</v>
      </c>
      <c r="E292" s="312">
        <v>116</v>
      </c>
      <c r="F292" s="313">
        <v>3.7242806700854753E-2</v>
      </c>
      <c r="G292" s="311">
        <v>0.10947916666191304</v>
      </c>
    </row>
    <row r="293" spans="1:7" ht="55.5" customHeight="1">
      <c r="A293" s="713">
        <v>97</v>
      </c>
      <c r="B293" s="290" t="s">
        <v>3371</v>
      </c>
      <c r="C293" s="291" t="s">
        <v>2467</v>
      </c>
      <c r="D293" s="724" t="s">
        <v>463</v>
      </c>
      <c r="E293" s="724"/>
      <c r="F293" s="724"/>
      <c r="G293" s="725"/>
    </row>
    <row r="294" spans="1:7" ht="25">
      <c r="A294" s="713"/>
      <c r="B294" s="293" t="s">
        <v>2402</v>
      </c>
      <c r="C294" s="300" t="s">
        <v>954</v>
      </c>
      <c r="D294" s="300" t="s">
        <v>954</v>
      </c>
      <c r="E294" s="314" t="s">
        <v>954</v>
      </c>
      <c r="F294" s="300" t="s">
        <v>954</v>
      </c>
      <c r="G294" s="300" t="s">
        <v>954</v>
      </c>
    </row>
    <row r="295" spans="1:7" ht="25">
      <c r="A295" s="713"/>
      <c r="B295" s="293" t="s">
        <v>2403</v>
      </c>
      <c r="C295" s="311">
        <v>9.8408564826968359E-3</v>
      </c>
      <c r="D295" s="311">
        <v>5.1134259258105885E-2</v>
      </c>
      <c r="E295" s="312">
        <v>191</v>
      </c>
      <c r="F295" s="313">
        <v>3.9217012291911664E-2</v>
      </c>
      <c r="G295" s="311">
        <v>0.10956018518481869</v>
      </c>
    </row>
    <row r="296" spans="1:7" ht="79.5" customHeight="1">
      <c r="A296" s="713">
        <v>98</v>
      </c>
      <c r="B296" s="290" t="s">
        <v>3371</v>
      </c>
      <c r="C296" s="291" t="s">
        <v>2468</v>
      </c>
      <c r="D296" s="724" t="s">
        <v>2233</v>
      </c>
      <c r="E296" s="724"/>
      <c r="F296" s="724"/>
      <c r="G296" s="725"/>
    </row>
    <row r="297" spans="1:7" ht="25">
      <c r="A297" s="713"/>
      <c r="B297" s="290" t="s">
        <v>2402</v>
      </c>
      <c r="C297" s="300" t="s">
        <v>954</v>
      </c>
      <c r="D297" s="300" t="s">
        <v>954</v>
      </c>
      <c r="E297" s="314" t="s">
        <v>954</v>
      </c>
      <c r="F297" s="300" t="s">
        <v>954</v>
      </c>
      <c r="G297" s="300" t="s">
        <v>954</v>
      </c>
    </row>
    <row r="298" spans="1:7" ht="25">
      <c r="A298" s="713"/>
      <c r="B298" s="290" t="s">
        <v>2403</v>
      </c>
      <c r="C298" s="307">
        <v>1.1336805557220941E-2</v>
      </c>
      <c r="D298" s="307">
        <v>4.7543595678790657E-2</v>
      </c>
      <c r="E298" s="312">
        <v>225</v>
      </c>
      <c r="F298" s="313">
        <v>4.389787446998774E-2</v>
      </c>
      <c r="G298" s="307">
        <v>0.12879629629605915</v>
      </c>
    </row>
    <row r="299" spans="1:7" ht="75" customHeight="1">
      <c r="A299" s="713">
        <v>99</v>
      </c>
      <c r="B299" s="290" t="s">
        <v>3371</v>
      </c>
      <c r="C299" s="291" t="s">
        <v>2469</v>
      </c>
      <c r="D299" s="724" t="s">
        <v>223</v>
      </c>
      <c r="E299" s="724" t="s">
        <v>223</v>
      </c>
      <c r="F299" s="724" t="s">
        <v>223</v>
      </c>
      <c r="G299" s="725" t="s">
        <v>223</v>
      </c>
    </row>
    <row r="300" spans="1:7" ht="25">
      <c r="A300" s="713"/>
      <c r="B300" s="309" t="s">
        <v>2402</v>
      </c>
      <c r="C300" s="314">
        <v>5.0810185184673173E-3</v>
      </c>
      <c r="D300" s="314">
        <v>3.1342592592409346E-2</v>
      </c>
      <c r="E300" s="315">
        <v>28</v>
      </c>
      <c r="F300" s="316">
        <v>2.7075469320431339E-2</v>
      </c>
      <c r="G300" s="314">
        <v>0.11104166667064419</v>
      </c>
    </row>
    <row r="301" spans="1:7" ht="25">
      <c r="A301" s="713"/>
      <c r="B301" s="309" t="s">
        <v>2403</v>
      </c>
      <c r="C301" s="311">
        <v>1.0040509263490094E-2</v>
      </c>
      <c r="D301" s="311">
        <v>3.9826388892834075E-2</v>
      </c>
      <c r="E301" s="312">
        <v>85</v>
      </c>
      <c r="F301" s="313">
        <v>3.5439456853965073E-2</v>
      </c>
      <c r="G301" s="311">
        <v>8.6458333331393078E-2</v>
      </c>
    </row>
    <row r="302" spans="1:7" ht="76.5" customHeight="1">
      <c r="A302" s="713">
        <v>100</v>
      </c>
      <c r="B302" s="290" t="s">
        <v>3371</v>
      </c>
      <c r="C302" s="291" t="s">
        <v>2470</v>
      </c>
      <c r="D302" s="724" t="s">
        <v>223</v>
      </c>
      <c r="E302" s="724" t="s">
        <v>223</v>
      </c>
      <c r="F302" s="724" t="s">
        <v>223</v>
      </c>
      <c r="G302" s="725" t="s">
        <v>223</v>
      </c>
    </row>
    <row r="303" spans="1:7" ht="25">
      <c r="A303" s="713"/>
      <c r="B303" s="290" t="s">
        <v>2402</v>
      </c>
      <c r="C303" s="300">
        <v>5.2054398129257606E-3</v>
      </c>
      <c r="D303" s="300">
        <v>4.5277777775481809E-2</v>
      </c>
      <c r="E303" s="315">
        <v>30</v>
      </c>
      <c r="F303" s="316">
        <v>3.7117041667907767E-2</v>
      </c>
      <c r="G303" s="300">
        <v>0.14165509259328246</v>
      </c>
    </row>
    <row r="304" spans="1:7" ht="25">
      <c r="A304" s="713"/>
      <c r="B304" s="290" t="s">
        <v>2403</v>
      </c>
      <c r="C304" s="307">
        <v>1.1050347220589174E-2</v>
      </c>
      <c r="D304" s="307">
        <v>5.1828703704813961E-2</v>
      </c>
      <c r="E304" s="312">
        <v>153</v>
      </c>
      <c r="F304" s="313">
        <v>4.3650884403288952E-2</v>
      </c>
      <c r="G304" s="307">
        <v>0.1640625</v>
      </c>
    </row>
    <row r="305" spans="1:7" ht="93.75" customHeight="1">
      <c r="A305" s="713">
        <v>101</v>
      </c>
      <c r="B305" s="290" t="s">
        <v>3371</v>
      </c>
      <c r="C305" s="291" t="s">
        <v>2471</v>
      </c>
      <c r="D305" s="724" t="s">
        <v>464</v>
      </c>
      <c r="E305" s="724" t="s">
        <v>464</v>
      </c>
      <c r="F305" s="724" t="s">
        <v>464</v>
      </c>
      <c r="G305" s="725" t="s">
        <v>464</v>
      </c>
    </row>
    <row r="306" spans="1:7" ht="25">
      <c r="A306" s="713"/>
      <c r="B306" s="317" t="s">
        <v>2402</v>
      </c>
      <c r="C306" s="314">
        <v>3.5503472208802123E-3</v>
      </c>
      <c r="D306" s="314">
        <v>2.8437500004656613E-2</v>
      </c>
      <c r="E306" s="315">
        <v>12</v>
      </c>
      <c r="F306" s="316">
        <v>2.3058701902135256E-2</v>
      </c>
      <c r="G306" s="314">
        <v>0.11631944444525288</v>
      </c>
    </row>
    <row r="307" spans="1:7" ht="25">
      <c r="A307" s="713"/>
      <c r="B307" s="317" t="s">
        <v>2403</v>
      </c>
      <c r="C307" s="311">
        <v>1.0949074074233067E-2</v>
      </c>
      <c r="D307" s="311">
        <v>3.8796296292275656E-2</v>
      </c>
      <c r="E307" s="312">
        <v>129</v>
      </c>
      <c r="F307" s="313">
        <v>3.2337779267213394E-2</v>
      </c>
      <c r="G307" s="311">
        <v>8.9155092588043772E-2</v>
      </c>
    </row>
    <row r="308" spans="1:7" ht="97.5" customHeight="1">
      <c r="A308" s="713">
        <v>102</v>
      </c>
      <c r="B308" s="290" t="s">
        <v>3371</v>
      </c>
      <c r="C308" s="291" t="s">
        <v>2472</v>
      </c>
      <c r="D308" s="724" t="s">
        <v>464</v>
      </c>
      <c r="E308" s="724" t="s">
        <v>464</v>
      </c>
      <c r="F308" s="724" t="s">
        <v>464</v>
      </c>
      <c r="G308" s="725" t="s">
        <v>464</v>
      </c>
    </row>
    <row r="309" spans="1:7" ht="25">
      <c r="A309" s="713"/>
      <c r="B309" s="290" t="s">
        <v>2402</v>
      </c>
      <c r="C309" s="300">
        <v>3.7702546251239255E-3</v>
      </c>
      <c r="D309" s="300">
        <v>4.1342592587170657E-2</v>
      </c>
      <c r="E309" s="306">
        <v>25</v>
      </c>
      <c r="F309" s="310">
        <v>2.7192082728631953E-2</v>
      </c>
      <c r="G309" s="300">
        <v>0.14450231481168885</v>
      </c>
    </row>
    <row r="310" spans="1:7" ht="25">
      <c r="A310" s="713"/>
      <c r="B310" s="290" t="s">
        <v>2403</v>
      </c>
      <c r="C310" s="307">
        <v>1.1458333334303461E-2</v>
      </c>
      <c r="D310" s="307">
        <v>6.2372685184527654E-2</v>
      </c>
      <c r="E310" s="318">
        <v>224</v>
      </c>
      <c r="F310" s="319">
        <v>3.7375720161303257E-2</v>
      </c>
      <c r="G310" s="307">
        <v>0.10599537036614493</v>
      </c>
    </row>
    <row r="311" spans="1:7" ht="62.25" customHeight="1">
      <c r="A311" s="713">
        <v>103</v>
      </c>
      <c r="B311" s="290" t="s">
        <v>3371</v>
      </c>
      <c r="C311" s="291" t="s">
        <v>2473</v>
      </c>
      <c r="D311" s="724" t="s">
        <v>141</v>
      </c>
      <c r="E311" s="724" t="s">
        <v>141</v>
      </c>
      <c r="F311" s="724" t="s">
        <v>141</v>
      </c>
      <c r="G311" s="725" t="s">
        <v>141</v>
      </c>
    </row>
    <row r="312" spans="1:7" ht="25">
      <c r="A312" s="713"/>
      <c r="B312" s="309" t="s">
        <v>2402</v>
      </c>
      <c r="C312" s="314" t="s">
        <v>954</v>
      </c>
      <c r="D312" s="314" t="s">
        <v>954</v>
      </c>
      <c r="E312" s="314" t="s">
        <v>954</v>
      </c>
      <c r="F312" s="314" t="s">
        <v>954</v>
      </c>
      <c r="G312" s="314" t="s">
        <v>954</v>
      </c>
    </row>
    <row r="313" spans="1:7" ht="25">
      <c r="A313" s="713"/>
      <c r="B313" s="309" t="s">
        <v>2403</v>
      </c>
      <c r="C313" s="313">
        <v>6.4207175928459037E-3</v>
      </c>
      <c r="D313" s="313">
        <v>7.0590277777228039E-2</v>
      </c>
      <c r="E313" s="312">
        <v>103</v>
      </c>
      <c r="F313" s="319">
        <v>4.1895656550355785E-2</v>
      </c>
      <c r="G313" s="313">
        <v>0.1287152777731535</v>
      </c>
    </row>
    <row r="314" spans="1:7" ht="58.5" customHeight="1">
      <c r="A314" s="713">
        <v>104</v>
      </c>
      <c r="B314" s="290" t="s">
        <v>3371</v>
      </c>
      <c r="C314" s="291" t="s">
        <v>2474</v>
      </c>
      <c r="D314" s="724" t="s">
        <v>142</v>
      </c>
      <c r="E314" s="724" t="s">
        <v>142</v>
      </c>
      <c r="F314" s="724" t="s">
        <v>142</v>
      </c>
      <c r="G314" s="725" t="s">
        <v>142</v>
      </c>
    </row>
    <row r="315" spans="1:7" ht="25">
      <c r="A315" s="713"/>
      <c r="B315" s="290" t="s">
        <v>2402</v>
      </c>
      <c r="C315" s="300" t="s">
        <v>954</v>
      </c>
      <c r="D315" s="300" t="s">
        <v>954</v>
      </c>
      <c r="E315" s="314" t="s">
        <v>954</v>
      </c>
      <c r="F315" s="306" t="s">
        <v>954</v>
      </c>
      <c r="G315" s="300" t="s">
        <v>954</v>
      </c>
    </row>
    <row r="316" spans="1:7" ht="25">
      <c r="A316" s="713"/>
      <c r="B316" s="290" t="s">
        <v>2403</v>
      </c>
      <c r="C316" s="307">
        <v>9.5428240765613737E-3</v>
      </c>
      <c r="D316" s="307">
        <v>6.2703703704755753E-2</v>
      </c>
      <c r="E316" s="312">
        <v>82</v>
      </c>
      <c r="F316" s="319">
        <v>3.6260672893030269E-2</v>
      </c>
      <c r="G316" s="307">
        <v>0.17960648147709435</v>
      </c>
    </row>
    <row r="317" spans="1:7" ht="101.25" customHeight="1">
      <c r="A317" s="713">
        <v>105</v>
      </c>
      <c r="B317" s="290" t="s">
        <v>3371</v>
      </c>
      <c r="C317" s="291" t="s">
        <v>2475</v>
      </c>
      <c r="D317" s="726" t="s">
        <v>143</v>
      </c>
      <c r="E317" s="726" t="s">
        <v>143</v>
      </c>
      <c r="F317" s="726" t="s">
        <v>143</v>
      </c>
      <c r="G317" s="727" t="s">
        <v>143</v>
      </c>
    </row>
    <row r="318" spans="1:7" ht="25">
      <c r="A318" s="713"/>
      <c r="B318" s="309" t="s">
        <v>2402</v>
      </c>
      <c r="C318" s="314">
        <v>4.4386574045347515E-3</v>
      </c>
      <c r="D318" s="314">
        <v>2.7824074073578231E-2</v>
      </c>
      <c r="E318" s="315">
        <v>12</v>
      </c>
      <c r="F318" s="310">
        <v>1.9653722676072946E-2</v>
      </c>
      <c r="G318" s="314">
        <v>9.5810185186564922E-2</v>
      </c>
    </row>
    <row r="319" spans="1:7" ht="25">
      <c r="A319" s="713"/>
      <c r="B319" s="309" t="s">
        <v>2403</v>
      </c>
      <c r="C319" s="311">
        <v>1.0115740738910972E-2</v>
      </c>
      <c r="D319" s="311">
        <v>3.7197459087745008E-2</v>
      </c>
      <c r="E319" s="312">
        <v>107</v>
      </c>
      <c r="F319" s="319">
        <v>3.3048192101263564E-2</v>
      </c>
      <c r="G319" s="311">
        <v>7.0520833338377997E-2</v>
      </c>
    </row>
    <row r="320" spans="1:7" ht="100.5" customHeight="1">
      <c r="A320" s="713">
        <v>106</v>
      </c>
      <c r="B320" s="290" t="s">
        <v>3371</v>
      </c>
      <c r="C320" s="291" t="s">
        <v>2476</v>
      </c>
      <c r="D320" s="724" t="s">
        <v>143</v>
      </c>
      <c r="E320" s="724" t="s">
        <v>143</v>
      </c>
      <c r="F320" s="724" t="s">
        <v>143</v>
      </c>
      <c r="G320" s="725" t="s">
        <v>143</v>
      </c>
    </row>
    <row r="321" spans="1:7" ht="25">
      <c r="A321" s="713"/>
      <c r="B321" s="290" t="s">
        <v>2402</v>
      </c>
      <c r="C321" s="300">
        <v>5.0810185202863067E-3</v>
      </c>
      <c r="D321" s="300">
        <v>2.6319444441469386E-2</v>
      </c>
      <c r="E321" s="315">
        <v>27</v>
      </c>
      <c r="F321" s="310">
        <v>2.3184807184815567E-2</v>
      </c>
      <c r="G321" s="300">
        <v>0.12942129629664123</v>
      </c>
    </row>
    <row r="322" spans="1:7" ht="25">
      <c r="A322" s="713"/>
      <c r="B322" s="290" t="s">
        <v>2403</v>
      </c>
      <c r="C322" s="307">
        <v>1.154513889014197E-2</v>
      </c>
      <c r="D322" s="307">
        <v>3.8705853174490455E-2</v>
      </c>
      <c r="E322" s="312">
        <v>212</v>
      </c>
      <c r="F322" s="319">
        <v>3.5473765956045164E-2</v>
      </c>
      <c r="G322" s="307">
        <v>0.10846064814541023</v>
      </c>
    </row>
    <row r="323" spans="1:7" ht="39" customHeight="1">
      <c r="A323" s="713">
        <v>107</v>
      </c>
      <c r="B323" s="290" t="s">
        <v>3371</v>
      </c>
      <c r="C323" s="291" t="s">
        <v>2477</v>
      </c>
      <c r="D323" s="724" t="s">
        <v>144</v>
      </c>
      <c r="E323" s="724" t="s">
        <v>144</v>
      </c>
      <c r="F323" s="724" t="s">
        <v>144</v>
      </c>
      <c r="G323" s="725" t="s">
        <v>144</v>
      </c>
    </row>
    <row r="324" spans="1:7" ht="25">
      <c r="A324" s="713"/>
      <c r="B324" s="309" t="s">
        <v>2402</v>
      </c>
      <c r="C324" s="314" t="s">
        <v>954</v>
      </c>
      <c r="D324" s="314" t="s">
        <v>954</v>
      </c>
      <c r="E324" s="314" t="s">
        <v>954</v>
      </c>
      <c r="F324" s="314" t="s">
        <v>954</v>
      </c>
      <c r="G324" s="314" t="s">
        <v>954</v>
      </c>
    </row>
    <row r="325" spans="1:7" ht="25">
      <c r="A325" s="713"/>
      <c r="B325" s="309" t="s">
        <v>2403</v>
      </c>
      <c r="C325" s="311">
        <v>9.7251157440041425E-3</v>
      </c>
      <c r="D325" s="311">
        <v>3.958101851846247E-2</v>
      </c>
      <c r="E325" s="312">
        <v>33</v>
      </c>
      <c r="F325" s="319">
        <v>3.4624162043538693E-2</v>
      </c>
      <c r="G325" s="311">
        <v>0.11259259259531973</v>
      </c>
    </row>
    <row r="326" spans="1:7" ht="28.5" customHeight="1">
      <c r="A326" s="713">
        <v>108</v>
      </c>
      <c r="B326" s="290" t="s">
        <v>3371</v>
      </c>
      <c r="C326" s="291" t="s">
        <v>2478</v>
      </c>
      <c r="D326" s="724" t="s">
        <v>2880</v>
      </c>
      <c r="E326" s="724" t="s">
        <v>145</v>
      </c>
      <c r="F326" s="724" t="s">
        <v>145</v>
      </c>
      <c r="G326" s="725" t="s">
        <v>145</v>
      </c>
    </row>
    <row r="327" spans="1:7" ht="25">
      <c r="A327" s="713"/>
      <c r="B327" s="290" t="s">
        <v>2402</v>
      </c>
      <c r="C327" s="300" t="s">
        <v>954</v>
      </c>
      <c r="D327" s="300" t="s">
        <v>954</v>
      </c>
      <c r="E327" s="314" t="s">
        <v>954</v>
      </c>
      <c r="F327" s="306" t="s">
        <v>954</v>
      </c>
      <c r="G327" s="300" t="s">
        <v>954</v>
      </c>
    </row>
    <row r="328" spans="1:7" ht="25">
      <c r="A328" s="713"/>
      <c r="B328" s="290" t="s">
        <v>2403</v>
      </c>
      <c r="C328" s="307">
        <v>7.2743055570754223E-3</v>
      </c>
      <c r="D328" s="307">
        <v>3.9456612061304699E-2</v>
      </c>
      <c r="E328" s="312">
        <v>50</v>
      </c>
      <c r="F328" s="319">
        <v>3.4271662701505418E-2</v>
      </c>
      <c r="G328" s="307">
        <v>7.7696759253740311E-2</v>
      </c>
    </row>
    <row r="329" spans="1:7" ht="63.75" customHeight="1">
      <c r="A329" s="713">
        <v>109</v>
      </c>
      <c r="B329" s="290" t="s">
        <v>3371</v>
      </c>
      <c r="C329" s="291" t="s">
        <v>2879</v>
      </c>
      <c r="D329" s="724" t="s">
        <v>1100</v>
      </c>
      <c r="E329" s="724" t="s">
        <v>1100</v>
      </c>
      <c r="F329" s="724" t="s">
        <v>1100</v>
      </c>
      <c r="G329" s="725" t="s">
        <v>1100</v>
      </c>
    </row>
    <row r="330" spans="1:7" ht="25">
      <c r="A330" s="713"/>
      <c r="B330" s="309" t="s">
        <v>2402</v>
      </c>
      <c r="C330" s="300" t="s">
        <v>954</v>
      </c>
      <c r="D330" s="300" t="s">
        <v>954</v>
      </c>
      <c r="E330" s="314" t="s">
        <v>954</v>
      </c>
      <c r="F330" s="300" t="s">
        <v>954</v>
      </c>
      <c r="G330" s="300" t="s">
        <v>954</v>
      </c>
    </row>
    <row r="331" spans="1:7" ht="25">
      <c r="A331" s="713"/>
      <c r="B331" s="309" t="s">
        <v>2403</v>
      </c>
      <c r="C331" s="311">
        <v>9.3055555553291924E-3</v>
      </c>
      <c r="D331" s="311">
        <v>4.7557870369928423E-2</v>
      </c>
      <c r="E331" s="312">
        <v>119</v>
      </c>
      <c r="F331" s="319">
        <v>3.8525877595670575E-2</v>
      </c>
      <c r="G331" s="311">
        <v>0.10623842592758592</v>
      </c>
    </row>
    <row r="332" spans="1:7" ht="48" customHeight="1">
      <c r="A332" s="713">
        <v>110</v>
      </c>
      <c r="B332" s="290" t="s">
        <v>3371</v>
      </c>
      <c r="C332" s="291" t="s">
        <v>2479</v>
      </c>
      <c r="D332" s="724" t="s">
        <v>2398</v>
      </c>
      <c r="E332" s="724" t="s">
        <v>2398</v>
      </c>
      <c r="F332" s="724" t="s">
        <v>2398</v>
      </c>
      <c r="G332" s="725" t="s">
        <v>2398</v>
      </c>
    </row>
    <row r="333" spans="1:7" ht="25">
      <c r="A333" s="713"/>
      <c r="B333" s="293" t="s">
        <v>2402</v>
      </c>
      <c r="C333" s="300">
        <v>6.6203703718201723E-3</v>
      </c>
      <c r="D333" s="300">
        <v>4.3090277780720498E-2</v>
      </c>
      <c r="E333" s="315">
        <v>114</v>
      </c>
      <c r="F333" s="310">
        <v>2.795492158932451E-2</v>
      </c>
      <c r="G333" s="300">
        <v>0.10450231481081573</v>
      </c>
    </row>
    <row r="334" spans="1:7" ht="25">
      <c r="A334" s="713"/>
      <c r="B334" s="293" t="s">
        <v>2403</v>
      </c>
      <c r="C334" s="307">
        <v>1.174479166547826E-2</v>
      </c>
      <c r="D334" s="307">
        <v>4.3006503526634161E-2</v>
      </c>
      <c r="E334" s="312">
        <v>89</v>
      </c>
      <c r="F334" s="319">
        <v>3.9706767217708869E-2</v>
      </c>
      <c r="G334" s="307">
        <v>8.0601851848769002E-2</v>
      </c>
    </row>
    <row r="335" spans="1:7" ht="24" customHeight="1">
      <c r="A335" s="713">
        <v>111</v>
      </c>
      <c r="B335" s="290" t="s">
        <v>3371</v>
      </c>
      <c r="C335" s="291" t="s">
        <v>2480</v>
      </c>
      <c r="D335" s="724" t="s">
        <v>945</v>
      </c>
      <c r="E335" s="724" t="s">
        <v>945</v>
      </c>
      <c r="F335" s="724" t="s">
        <v>945</v>
      </c>
      <c r="G335" s="725" t="s">
        <v>945</v>
      </c>
    </row>
    <row r="336" spans="1:7" ht="25">
      <c r="A336" s="713"/>
      <c r="B336" s="309" t="s">
        <v>2402</v>
      </c>
      <c r="C336" s="294" t="s">
        <v>954</v>
      </c>
      <c r="D336" s="294" t="s">
        <v>954</v>
      </c>
      <c r="E336" s="294" t="s">
        <v>954</v>
      </c>
      <c r="F336" s="294" t="s">
        <v>954</v>
      </c>
      <c r="G336" s="294" t="s">
        <v>954</v>
      </c>
    </row>
    <row r="337" spans="1:7" ht="25">
      <c r="A337" s="713"/>
      <c r="B337" s="309" t="s">
        <v>2403</v>
      </c>
      <c r="C337" s="311">
        <v>1.1846064815472346E-2</v>
      </c>
      <c r="D337" s="311">
        <v>4.34707754639021E-2</v>
      </c>
      <c r="E337" s="312">
        <v>56</v>
      </c>
      <c r="F337" s="319">
        <v>4.280650252496912E-2</v>
      </c>
      <c r="G337" s="311">
        <v>0.11359953703504289</v>
      </c>
    </row>
    <row r="338" spans="1:7" ht="42" customHeight="1">
      <c r="A338" s="713">
        <v>112</v>
      </c>
      <c r="B338" s="290" t="s">
        <v>3371</v>
      </c>
      <c r="C338" s="291" t="s">
        <v>2481</v>
      </c>
      <c r="D338" s="724" t="s">
        <v>519</v>
      </c>
      <c r="E338" s="724" t="s">
        <v>519</v>
      </c>
      <c r="F338" s="724" t="s">
        <v>519</v>
      </c>
      <c r="G338" s="725" t="s">
        <v>519</v>
      </c>
    </row>
    <row r="339" spans="1:7" ht="25">
      <c r="A339" s="713"/>
      <c r="B339" s="290" t="s">
        <v>2402</v>
      </c>
      <c r="C339" s="300" t="s">
        <v>954</v>
      </c>
      <c r="D339" s="300" t="s">
        <v>954</v>
      </c>
      <c r="E339" s="314" t="s">
        <v>954</v>
      </c>
      <c r="F339" s="300" t="s">
        <v>954</v>
      </c>
      <c r="G339" s="300" t="s">
        <v>954</v>
      </c>
    </row>
    <row r="340" spans="1:7" ht="25">
      <c r="A340" s="713"/>
      <c r="B340" s="290" t="s">
        <v>2403</v>
      </c>
      <c r="C340" s="307">
        <v>7.0601851821265882E-3</v>
      </c>
      <c r="D340" s="307">
        <v>3.976743344787792E-2</v>
      </c>
      <c r="E340" s="312">
        <v>15</v>
      </c>
      <c r="F340" s="319">
        <v>3.0875657981706061E-2</v>
      </c>
      <c r="G340" s="307">
        <v>0.11950231481023366</v>
      </c>
    </row>
    <row r="341" spans="1:7" ht="50.25" customHeight="1">
      <c r="A341" s="713">
        <v>113</v>
      </c>
      <c r="B341" s="290" t="s">
        <v>3371</v>
      </c>
      <c r="C341" s="291" t="s">
        <v>2881</v>
      </c>
      <c r="D341" s="724" t="s">
        <v>1093</v>
      </c>
      <c r="E341" s="724" t="s">
        <v>1093</v>
      </c>
      <c r="F341" s="724" t="s">
        <v>1093</v>
      </c>
      <c r="G341" s="725" t="s">
        <v>1093</v>
      </c>
    </row>
    <row r="342" spans="1:7" ht="25">
      <c r="A342" s="713"/>
      <c r="B342" s="317" t="s">
        <v>2402</v>
      </c>
      <c r="C342" s="300" t="s">
        <v>954</v>
      </c>
      <c r="D342" s="300" t="s">
        <v>954</v>
      </c>
      <c r="E342" s="314" t="s">
        <v>954</v>
      </c>
      <c r="F342" s="300" t="s">
        <v>954</v>
      </c>
      <c r="G342" s="300" t="s">
        <v>954</v>
      </c>
    </row>
    <row r="343" spans="1:7" ht="25">
      <c r="A343" s="713"/>
      <c r="B343" s="317" t="s">
        <v>2403</v>
      </c>
      <c r="C343" s="311">
        <v>8.0121527753362898E-3</v>
      </c>
      <c r="D343" s="311">
        <v>8.2094907404098194E-2</v>
      </c>
      <c r="E343" s="312">
        <v>99</v>
      </c>
      <c r="F343" s="319">
        <v>4.4539063434429392E-2</v>
      </c>
      <c r="G343" s="311">
        <v>0.13056712962861639</v>
      </c>
    </row>
    <row r="344" spans="1:7" ht="90" customHeight="1">
      <c r="A344" s="713">
        <v>114</v>
      </c>
      <c r="B344" s="290" t="s">
        <v>3371</v>
      </c>
      <c r="C344" s="291" t="s">
        <v>2482</v>
      </c>
      <c r="D344" s="724" t="s">
        <v>146</v>
      </c>
      <c r="E344" s="724" t="s">
        <v>146</v>
      </c>
      <c r="F344" s="724" t="s">
        <v>146</v>
      </c>
      <c r="G344" s="725" t="s">
        <v>146</v>
      </c>
    </row>
    <row r="345" spans="1:7" ht="25">
      <c r="A345" s="713"/>
      <c r="B345" s="290" t="s">
        <v>2402</v>
      </c>
      <c r="C345" s="300">
        <v>5.9490740713954438E-3</v>
      </c>
      <c r="D345" s="300">
        <v>2.7210648149775807E-2</v>
      </c>
      <c r="E345" s="315">
        <v>30</v>
      </c>
      <c r="F345" s="310">
        <v>2.3375375430582625E-2</v>
      </c>
      <c r="G345" s="300">
        <v>0.10849537037574919</v>
      </c>
    </row>
    <row r="346" spans="1:7" ht="25">
      <c r="A346" s="713"/>
      <c r="B346" s="290" t="s">
        <v>2403</v>
      </c>
      <c r="C346" s="307">
        <v>1.1064814812925761E-2</v>
      </c>
      <c r="D346" s="307">
        <v>4.1446759256359655E-2</v>
      </c>
      <c r="E346" s="312">
        <v>72</v>
      </c>
      <c r="F346" s="319">
        <v>3.3325541124549003E-2</v>
      </c>
      <c r="G346" s="307">
        <v>7.2592592594446614E-2</v>
      </c>
    </row>
    <row r="347" spans="1:7" ht="80.25" customHeight="1">
      <c r="A347" s="713">
        <v>115</v>
      </c>
      <c r="B347" s="290" t="s">
        <v>3371</v>
      </c>
      <c r="C347" s="291" t="s">
        <v>2483</v>
      </c>
      <c r="D347" s="724" t="s">
        <v>146</v>
      </c>
      <c r="E347" s="724" t="s">
        <v>146</v>
      </c>
      <c r="F347" s="724" t="s">
        <v>146</v>
      </c>
      <c r="G347" s="725" t="s">
        <v>146</v>
      </c>
    </row>
    <row r="348" spans="1:7" ht="25">
      <c r="A348" s="713"/>
      <c r="B348" s="309" t="s">
        <v>2402</v>
      </c>
      <c r="C348" s="300">
        <v>7.0341435166483279E-3</v>
      </c>
      <c r="D348" s="300">
        <v>3.211197174767641E-2</v>
      </c>
      <c r="E348" s="315">
        <v>115</v>
      </c>
      <c r="F348" s="310">
        <v>2.8840394468636354E-2</v>
      </c>
      <c r="G348" s="300">
        <v>0.14402777778013842</v>
      </c>
    </row>
    <row r="349" spans="1:7" ht="25">
      <c r="A349" s="713"/>
      <c r="B349" s="309" t="s">
        <v>2403</v>
      </c>
      <c r="C349" s="311">
        <v>1.2557870370073942E-2</v>
      </c>
      <c r="D349" s="311">
        <v>4.3564814814814813E-2</v>
      </c>
      <c r="E349" s="312">
        <v>189</v>
      </c>
      <c r="F349" s="319">
        <v>4.050254065455363E-2</v>
      </c>
      <c r="G349" s="311">
        <v>7.6493055559694767E-2</v>
      </c>
    </row>
    <row r="350" spans="1:7" ht="48.75" customHeight="1">
      <c r="A350" s="713">
        <v>116</v>
      </c>
      <c r="B350" s="290" t="s">
        <v>3371</v>
      </c>
      <c r="C350" s="291" t="s">
        <v>2484</v>
      </c>
      <c r="D350" s="724" t="s">
        <v>147</v>
      </c>
      <c r="E350" s="724" t="s">
        <v>147</v>
      </c>
      <c r="F350" s="724" t="s">
        <v>147</v>
      </c>
      <c r="G350" s="725" t="s">
        <v>147</v>
      </c>
    </row>
    <row r="351" spans="1:7" ht="25">
      <c r="A351" s="713"/>
      <c r="B351" s="290" t="s">
        <v>2402</v>
      </c>
      <c r="C351" s="300" t="s">
        <v>954</v>
      </c>
      <c r="D351" s="300" t="s">
        <v>954</v>
      </c>
      <c r="E351" s="315" t="s">
        <v>954</v>
      </c>
      <c r="F351" s="310" t="s">
        <v>954</v>
      </c>
      <c r="G351" s="300" t="s">
        <v>954</v>
      </c>
    </row>
    <row r="352" spans="1:7" ht="25">
      <c r="A352" s="713"/>
      <c r="B352" s="290" t="s">
        <v>2403</v>
      </c>
      <c r="C352" s="307">
        <v>1.1756365740438923E-2</v>
      </c>
      <c r="D352" s="307">
        <v>4.8611909322187723E-2</v>
      </c>
      <c r="E352" s="312">
        <v>131</v>
      </c>
      <c r="F352" s="319">
        <v>4.1051771890292049E-2</v>
      </c>
      <c r="G352" s="307">
        <v>0.13395833333197515</v>
      </c>
    </row>
    <row r="353" spans="1:7" ht="131.25" customHeight="1">
      <c r="A353" s="713">
        <v>117</v>
      </c>
      <c r="B353" s="290" t="s">
        <v>3371</v>
      </c>
      <c r="C353" s="291" t="s">
        <v>2463</v>
      </c>
      <c r="D353" s="724" t="s">
        <v>2104</v>
      </c>
      <c r="E353" s="724" t="s">
        <v>2104</v>
      </c>
      <c r="F353" s="724" t="s">
        <v>2104</v>
      </c>
      <c r="G353" s="725" t="s">
        <v>2104</v>
      </c>
    </row>
    <row r="354" spans="1:7" ht="25">
      <c r="A354" s="713"/>
      <c r="B354" s="309" t="s">
        <v>2402</v>
      </c>
      <c r="C354" s="300">
        <v>5.4398148131440394E-3</v>
      </c>
      <c r="D354" s="300">
        <v>7.512731481983792E-2</v>
      </c>
      <c r="E354" s="306">
        <v>53</v>
      </c>
      <c r="F354" s="310">
        <v>2.4367170575241157E-2</v>
      </c>
      <c r="G354" s="300">
        <v>0.11224537037196569</v>
      </c>
    </row>
    <row r="355" spans="1:7" ht="25">
      <c r="A355" s="713"/>
      <c r="B355" s="309" t="s">
        <v>2403</v>
      </c>
      <c r="C355" s="311">
        <v>1.2010995369564625E-2</v>
      </c>
      <c r="D355" s="311">
        <v>3.5232991143382845E-2</v>
      </c>
      <c r="E355" s="312">
        <v>153</v>
      </c>
      <c r="F355" s="319">
        <v>3.3958834425589571E-2</v>
      </c>
      <c r="G355" s="311">
        <v>7.7766203707142267E-2</v>
      </c>
    </row>
    <row r="356" spans="1:7" ht="126.75" customHeight="1">
      <c r="A356" s="713">
        <v>118</v>
      </c>
      <c r="B356" s="290" t="s">
        <v>3371</v>
      </c>
      <c r="C356" s="291" t="s">
        <v>2464</v>
      </c>
      <c r="D356" s="724" t="s">
        <v>2104</v>
      </c>
      <c r="E356" s="724" t="s">
        <v>2104</v>
      </c>
      <c r="F356" s="724" t="s">
        <v>2104</v>
      </c>
      <c r="G356" s="725" t="s">
        <v>2104</v>
      </c>
    </row>
    <row r="357" spans="1:7" ht="25">
      <c r="A357" s="713"/>
      <c r="B357" s="290" t="s">
        <v>2402</v>
      </c>
      <c r="C357" s="300">
        <v>5.6828703673090786E-3</v>
      </c>
      <c r="D357" s="300">
        <v>2.7222222219279502E-2</v>
      </c>
      <c r="E357" s="315">
        <v>52</v>
      </c>
      <c r="F357" s="310">
        <v>2.3556203694786577E-2</v>
      </c>
      <c r="G357" s="300">
        <v>0.12546296296204673</v>
      </c>
    </row>
    <row r="358" spans="1:7" ht="25">
      <c r="A358" s="713"/>
      <c r="B358" s="290" t="s">
        <v>2403</v>
      </c>
      <c r="C358" s="307">
        <v>1.3480902778610471E-2</v>
      </c>
      <c r="D358" s="307">
        <v>5.4606481484370306E-2</v>
      </c>
      <c r="E358" s="312">
        <v>382</v>
      </c>
      <c r="F358" s="319">
        <v>3.8601935263321223E-2</v>
      </c>
      <c r="G358" s="307">
        <v>0.11160879629460396</v>
      </c>
    </row>
    <row r="359" spans="1:7" ht="40.5" customHeight="1">
      <c r="A359" s="713">
        <v>119</v>
      </c>
      <c r="B359" s="290" t="s">
        <v>3371</v>
      </c>
      <c r="C359" s="291" t="s">
        <v>2465</v>
      </c>
      <c r="D359" s="724" t="s">
        <v>2105</v>
      </c>
      <c r="E359" s="724" t="s">
        <v>2105</v>
      </c>
      <c r="F359" s="724" t="s">
        <v>2105</v>
      </c>
      <c r="G359" s="725" t="s">
        <v>2105</v>
      </c>
    </row>
    <row r="360" spans="1:7" ht="25">
      <c r="A360" s="713"/>
      <c r="B360" s="309" t="s">
        <v>2402</v>
      </c>
      <c r="C360" s="314" t="s">
        <v>954</v>
      </c>
      <c r="D360" s="314" t="s">
        <v>954</v>
      </c>
      <c r="E360" s="314" t="s">
        <v>954</v>
      </c>
      <c r="F360" s="315" t="s">
        <v>954</v>
      </c>
      <c r="G360" s="314" t="s">
        <v>954</v>
      </c>
    </row>
    <row r="361" spans="1:7" ht="25">
      <c r="A361" s="713"/>
      <c r="B361" s="309" t="s">
        <v>2403</v>
      </c>
      <c r="C361" s="311">
        <v>9.7858796325454023E-3</v>
      </c>
      <c r="D361" s="311">
        <v>3.4739474144067951E-2</v>
      </c>
      <c r="E361" s="312">
        <v>147</v>
      </c>
      <c r="F361" s="313">
        <v>3.4412902712828465E-2</v>
      </c>
      <c r="G361" s="311">
        <v>8.4814814814308193E-2</v>
      </c>
    </row>
    <row r="362" spans="1:7" ht="99.75" customHeight="1">
      <c r="A362" s="713">
        <v>120</v>
      </c>
      <c r="B362" s="290" t="s">
        <v>3371</v>
      </c>
      <c r="C362" s="291" t="s">
        <v>3401</v>
      </c>
      <c r="D362" s="724" t="s">
        <v>2757</v>
      </c>
      <c r="E362" s="724" t="s">
        <v>2757</v>
      </c>
      <c r="F362" s="724" t="s">
        <v>2757</v>
      </c>
      <c r="G362" s="725" t="s">
        <v>2757</v>
      </c>
    </row>
    <row r="363" spans="1:7" ht="25">
      <c r="A363" s="713"/>
      <c r="B363" s="290" t="s">
        <v>2402</v>
      </c>
      <c r="C363" s="300">
        <v>5.9201388867222704E-3</v>
      </c>
      <c r="D363" s="300">
        <v>3.3611111110076308E-2</v>
      </c>
      <c r="E363" s="315" t="s">
        <v>224</v>
      </c>
      <c r="F363" s="310">
        <v>2.975365557248286E-2</v>
      </c>
      <c r="G363" s="300">
        <v>9.710648148029577E-2</v>
      </c>
    </row>
    <row r="364" spans="1:7" ht="25">
      <c r="A364" s="713"/>
      <c r="B364" s="290" t="s">
        <v>2403</v>
      </c>
      <c r="C364" s="307">
        <v>1.1041666664823424E-2</v>
      </c>
      <c r="D364" s="307">
        <v>5.4363425922929309E-2</v>
      </c>
      <c r="E364" s="312">
        <v>143</v>
      </c>
      <c r="F364" s="319">
        <v>4.155946225245772E-2</v>
      </c>
      <c r="G364" s="307">
        <v>0.15664351852319669</v>
      </c>
    </row>
    <row r="365" spans="1:7" ht="98.25" customHeight="1">
      <c r="A365" s="713">
        <v>121</v>
      </c>
      <c r="B365" s="290" t="s">
        <v>3371</v>
      </c>
      <c r="C365" s="291" t="s">
        <v>3402</v>
      </c>
      <c r="D365" s="724" t="s">
        <v>2757</v>
      </c>
      <c r="E365" s="724" t="s">
        <v>2757</v>
      </c>
      <c r="F365" s="724" t="s">
        <v>2757</v>
      </c>
      <c r="G365" s="725" t="s">
        <v>2757</v>
      </c>
    </row>
    <row r="366" spans="1:7" ht="25">
      <c r="A366" s="713"/>
      <c r="B366" s="309" t="s">
        <v>2402</v>
      </c>
      <c r="C366" s="300">
        <v>6.7013888874498662E-3</v>
      </c>
      <c r="D366" s="300">
        <v>2.8906425364748245E-2</v>
      </c>
      <c r="E366" s="315">
        <v>124</v>
      </c>
      <c r="F366" s="310">
        <v>2.9109738843323796E-2</v>
      </c>
      <c r="G366" s="300">
        <v>8.7569444447581191E-2</v>
      </c>
    </row>
    <row r="367" spans="1:7" ht="25">
      <c r="A367" s="713"/>
      <c r="B367" s="309" t="s">
        <v>2403</v>
      </c>
      <c r="C367" s="311">
        <v>1.2123842596338363E-2</v>
      </c>
      <c r="D367" s="311">
        <v>7.6423611113568768E-2</v>
      </c>
      <c r="E367" s="312">
        <v>234</v>
      </c>
      <c r="F367" s="319">
        <v>4.1578574457315991E-2</v>
      </c>
      <c r="G367" s="311">
        <v>0.10350694444787223</v>
      </c>
    </row>
    <row r="368" spans="1:7" ht="35.25" customHeight="1">
      <c r="A368" s="713">
        <v>122</v>
      </c>
      <c r="B368" s="290" t="s">
        <v>3371</v>
      </c>
      <c r="C368" s="291" t="s">
        <v>3403</v>
      </c>
      <c r="D368" s="724" t="s">
        <v>903</v>
      </c>
      <c r="E368" s="724" t="s">
        <v>903</v>
      </c>
      <c r="F368" s="724" t="s">
        <v>903</v>
      </c>
      <c r="G368" s="725" t="s">
        <v>903</v>
      </c>
    </row>
    <row r="369" spans="1:7" ht="25">
      <c r="A369" s="713"/>
      <c r="B369" s="293" t="s">
        <v>2402</v>
      </c>
      <c r="C369" s="300" t="s">
        <v>954</v>
      </c>
      <c r="D369" s="300" t="s">
        <v>954</v>
      </c>
      <c r="E369" s="314" t="s">
        <v>954</v>
      </c>
      <c r="F369" s="306" t="s">
        <v>954</v>
      </c>
      <c r="G369" s="300" t="s">
        <v>954</v>
      </c>
    </row>
    <row r="370" spans="1:7" ht="25">
      <c r="A370" s="713"/>
      <c r="B370" s="293" t="s">
        <v>2403</v>
      </c>
      <c r="C370" s="307">
        <v>9.2100694437249331E-3</v>
      </c>
      <c r="D370" s="307">
        <v>0.11109876543147644</v>
      </c>
      <c r="E370" s="312">
        <v>24</v>
      </c>
      <c r="F370" s="319">
        <v>0.16788647715324206</v>
      </c>
      <c r="G370" s="307">
        <v>1.0353356481427909</v>
      </c>
    </row>
    <row r="371" spans="1:7" ht="50.25" customHeight="1">
      <c r="A371" s="713">
        <v>123</v>
      </c>
      <c r="B371" s="714" t="s">
        <v>3454</v>
      </c>
      <c r="C371" s="715"/>
      <c r="D371" s="715"/>
      <c r="E371" s="715"/>
      <c r="F371" s="715"/>
      <c r="G371" s="716"/>
    </row>
    <row r="372" spans="1:7" ht="26">
      <c r="A372" s="713"/>
      <c r="B372" s="291" t="s">
        <v>2402</v>
      </c>
      <c r="C372" s="365">
        <v>5.8622685173759237E-3</v>
      </c>
      <c r="D372" s="365">
        <v>7.512731481983792E-2</v>
      </c>
      <c r="E372" s="366">
        <v>1609</v>
      </c>
      <c r="F372" s="365">
        <v>2.7409884205474851E-2</v>
      </c>
      <c r="G372" s="365">
        <v>0.22035879629402189</v>
      </c>
    </row>
    <row r="373" spans="1:7" ht="26">
      <c r="A373" s="713"/>
      <c r="B373" s="291" t="s">
        <v>2403</v>
      </c>
      <c r="C373" s="367">
        <v>1.1046006942706299E-2</v>
      </c>
      <c r="D373" s="367">
        <v>0.11109876543147644</v>
      </c>
      <c r="E373" s="368">
        <v>3902</v>
      </c>
      <c r="F373" s="367">
        <v>4.2121742214143096E-2</v>
      </c>
      <c r="G373" s="367">
        <v>1.0353356481427909</v>
      </c>
    </row>
    <row r="374" spans="1:7" ht="42.75" customHeight="1">
      <c r="A374" s="713">
        <v>124</v>
      </c>
      <c r="B374" s="290" t="s">
        <v>3371</v>
      </c>
      <c r="C374" s="291" t="s">
        <v>2489</v>
      </c>
      <c r="D374" s="724" t="s">
        <v>520</v>
      </c>
      <c r="E374" s="724"/>
      <c r="F374" s="724"/>
      <c r="G374" s="725"/>
    </row>
    <row r="375" spans="1:7" ht="25">
      <c r="A375" s="713"/>
      <c r="B375" s="290" t="s">
        <v>2402</v>
      </c>
      <c r="C375" s="300">
        <v>5.5526620362797985E-3</v>
      </c>
      <c r="D375" s="300">
        <v>3.0208333329937886E-2</v>
      </c>
      <c r="E375" s="306">
        <v>69</v>
      </c>
      <c r="F375" s="300">
        <v>2.0784551101218383E-2</v>
      </c>
      <c r="G375" s="300">
        <v>1.0582523148113978</v>
      </c>
    </row>
    <row r="376" spans="1:7" ht="25">
      <c r="A376" s="713"/>
      <c r="B376" s="290" t="s">
        <v>2403</v>
      </c>
      <c r="C376" s="311">
        <v>1.6030092592700385E-2</v>
      </c>
      <c r="D376" s="311">
        <v>1.8159722225391306E-2</v>
      </c>
      <c r="E376" s="312">
        <v>2</v>
      </c>
      <c r="F376" s="311">
        <v>4.1203703702194616E-2</v>
      </c>
      <c r="G376" s="311">
        <v>6.3796296293730848E-2</v>
      </c>
    </row>
    <row r="377" spans="1:7" ht="36.75" customHeight="1">
      <c r="A377" s="713">
        <v>125</v>
      </c>
      <c r="B377" s="290" t="s">
        <v>3371</v>
      </c>
      <c r="C377" s="291" t="s">
        <v>2490</v>
      </c>
      <c r="D377" s="724" t="s">
        <v>520</v>
      </c>
      <c r="E377" s="724"/>
      <c r="F377" s="724"/>
      <c r="G377" s="725"/>
    </row>
    <row r="378" spans="1:7" ht="25">
      <c r="A378" s="713"/>
      <c r="B378" s="309" t="s">
        <v>2402</v>
      </c>
      <c r="C378" s="314">
        <v>7.3177083359041717E-3</v>
      </c>
      <c r="D378" s="314">
        <v>2.7314814811688848E-2</v>
      </c>
      <c r="E378" s="315">
        <v>322</v>
      </c>
      <c r="F378" s="314">
        <v>2.5691876179479586E-2</v>
      </c>
      <c r="G378" s="314">
        <v>0.1000462962911115</v>
      </c>
    </row>
    <row r="379" spans="1:7" ht="25">
      <c r="A379" s="713"/>
      <c r="B379" s="309" t="s">
        <v>2403</v>
      </c>
      <c r="C379" s="311">
        <v>1.6319444446708076E-2</v>
      </c>
      <c r="D379" s="311">
        <v>2.2766203706851229E-2</v>
      </c>
      <c r="E379" s="312">
        <v>3</v>
      </c>
      <c r="F379" s="311">
        <v>4.0405092593573499E-2</v>
      </c>
      <c r="G379" s="311">
        <v>4.7326388892543036E-2</v>
      </c>
    </row>
    <row r="380" spans="1:7" ht="37.5" customHeight="1">
      <c r="A380" s="713">
        <v>126</v>
      </c>
      <c r="B380" s="290" t="s">
        <v>3371</v>
      </c>
      <c r="C380" s="291" t="s">
        <v>3404</v>
      </c>
      <c r="D380" s="724" t="s">
        <v>520</v>
      </c>
      <c r="E380" s="724"/>
      <c r="F380" s="724"/>
      <c r="G380" s="725"/>
    </row>
    <row r="381" spans="1:7" ht="25">
      <c r="A381" s="713"/>
      <c r="B381" s="290" t="s">
        <v>2402</v>
      </c>
      <c r="C381" s="300">
        <v>6.0416666674427688E-3</v>
      </c>
      <c r="D381" s="300">
        <v>3.1342592592409346E-2</v>
      </c>
      <c r="E381" s="306">
        <v>67</v>
      </c>
      <c r="F381" s="300">
        <v>2.231027485064636E-2</v>
      </c>
      <c r="G381" s="300">
        <v>0.14561342592787696</v>
      </c>
    </row>
    <row r="382" spans="1:7" ht="25">
      <c r="A382" s="713"/>
      <c r="B382" s="290" t="s">
        <v>2403</v>
      </c>
      <c r="C382" s="311">
        <v>1.1851851850224193E-2</v>
      </c>
      <c r="D382" s="311">
        <v>2.5069444440305233E-2</v>
      </c>
      <c r="E382" s="312">
        <v>1</v>
      </c>
      <c r="F382" s="311">
        <v>2.737500000221189E-2</v>
      </c>
      <c r="G382" s="311">
        <v>5.0335648149484769E-2</v>
      </c>
    </row>
    <row r="383" spans="1:7" ht="33.75" customHeight="1">
      <c r="A383" s="713">
        <v>127</v>
      </c>
      <c r="B383" s="290" t="s">
        <v>3371</v>
      </c>
      <c r="C383" s="291" t="s">
        <v>2492</v>
      </c>
      <c r="D383" s="724" t="s">
        <v>520</v>
      </c>
      <c r="E383" s="724"/>
      <c r="F383" s="724"/>
      <c r="G383" s="725"/>
    </row>
    <row r="384" spans="1:7" ht="25">
      <c r="A384" s="713"/>
      <c r="B384" s="309" t="s">
        <v>2402</v>
      </c>
      <c r="C384" s="314">
        <v>7.5347222227719612E-3</v>
      </c>
      <c r="D384" s="314">
        <v>2.5381944440596271E-2</v>
      </c>
      <c r="E384" s="315" t="s">
        <v>1364</v>
      </c>
      <c r="F384" s="314">
        <v>2.5681355485423173E-2</v>
      </c>
      <c r="G384" s="314">
        <v>0.10615740741195623</v>
      </c>
    </row>
    <row r="385" spans="1:7" ht="25">
      <c r="A385" s="713"/>
      <c r="B385" s="309" t="s">
        <v>2403</v>
      </c>
      <c r="C385" s="311">
        <v>1.9120370368909789E-2</v>
      </c>
      <c r="D385" s="311">
        <v>3.443287037225673E-2</v>
      </c>
      <c r="E385" s="312">
        <v>5</v>
      </c>
      <c r="F385" s="311">
        <v>4.9053819443239867E-2</v>
      </c>
      <c r="G385" s="311">
        <v>7.1805555555329192E-2</v>
      </c>
    </row>
    <row r="386" spans="1:7" ht="34.5" customHeight="1">
      <c r="A386" s="713">
        <v>128</v>
      </c>
      <c r="B386" s="290" t="s">
        <v>3371</v>
      </c>
      <c r="C386" s="291" t="s">
        <v>2493</v>
      </c>
      <c r="D386" s="724" t="s">
        <v>520</v>
      </c>
      <c r="E386" s="724"/>
      <c r="F386" s="724"/>
      <c r="G386" s="725"/>
    </row>
    <row r="387" spans="1:7" ht="25">
      <c r="A387" s="713"/>
      <c r="B387" s="290" t="s">
        <v>2402</v>
      </c>
      <c r="C387" s="300">
        <v>7.4594907418941148E-3</v>
      </c>
      <c r="D387" s="300">
        <v>2.7844145127063548E-2</v>
      </c>
      <c r="E387" s="306" t="s">
        <v>254</v>
      </c>
      <c r="F387" s="300">
        <v>2.6077997327876246E-2</v>
      </c>
      <c r="G387" s="300">
        <v>0.12384259259124519</v>
      </c>
    </row>
    <row r="388" spans="1:7" ht="25">
      <c r="A388" s="713"/>
      <c r="B388" s="290" t="s">
        <v>2403</v>
      </c>
      <c r="C388" s="307">
        <v>1.757523148233843E-2</v>
      </c>
      <c r="D388" s="307">
        <v>3.2291666662786156E-2</v>
      </c>
      <c r="E388" s="318" t="s">
        <v>712</v>
      </c>
      <c r="F388" s="307">
        <v>3.7280092590663116E-2</v>
      </c>
      <c r="G388" s="307">
        <v>5.4305555553582963E-2</v>
      </c>
    </row>
    <row r="389" spans="1:7" ht="15.75" customHeight="1">
      <c r="A389" s="713">
        <v>129</v>
      </c>
      <c r="B389" s="290" t="s">
        <v>3371</v>
      </c>
      <c r="C389" s="291" t="s">
        <v>2494</v>
      </c>
      <c r="D389" s="724" t="s">
        <v>521</v>
      </c>
      <c r="E389" s="724"/>
      <c r="F389" s="724"/>
      <c r="G389" s="725"/>
    </row>
    <row r="390" spans="1:7" ht="25">
      <c r="A390" s="713"/>
      <c r="B390" s="309" t="s">
        <v>2402</v>
      </c>
      <c r="C390" s="314">
        <v>7.1527777799929027E-3</v>
      </c>
      <c r="D390" s="314">
        <v>3.2997685178997926E-2</v>
      </c>
      <c r="E390" s="315">
        <v>316</v>
      </c>
      <c r="F390" s="314">
        <v>2.8196288876347505E-2</v>
      </c>
      <c r="G390" s="314">
        <v>0.13364583333168412</v>
      </c>
    </row>
    <row r="391" spans="1:7" ht="25">
      <c r="A391" s="713"/>
      <c r="B391" s="309" t="s">
        <v>2403</v>
      </c>
      <c r="C391" s="296" t="s">
        <v>954</v>
      </c>
      <c r="D391" s="296" t="s">
        <v>954</v>
      </c>
      <c r="E391" s="296" t="s">
        <v>954</v>
      </c>
      <c r="F391" s="296" t="s">
        <v>954</v>
      </c>
      <c r="G391" s="296" t="s">
        <v>954</v>
      </c>
    </row>
    <row r="392" spans="1:7" ht="27.75" customHeight="1">
      <c r="A392" s="713">
        <v>130</v>
      </c>
      <c r="B392" s="290" t="s">
        <v>3371</v>
      </c>
      <c r="C392" s="291" t="s">
        <v>2495</v>
      </c>
      <c r="D392" s="724" t="s">
        <v>521</v>
      </c>
      <c r="E392" s="724"/>
      <c r="F392" s="724"/>
      <c r="G392" s="725"/>
    </row>
    <row r="393" spans="1:7" ht="25">
      <c r="A393" s="713"/>
      <c r="B393" s="293" t="s">
        <v>2402</v>
      </c>
      <c r="C393" s="300">
        <v>7.8298611115314998E-3</v>
      </c>
      <c r="D393" s="300">
        <v>4.3148148150066845E-2</v>
      </c>
      <c r="E393" s="306" t="s">
        <v>447</v>
      </c>
      <c r="F393" s="300">
        <v>2.7414959893247853E-2</v>
      </c>
      <c r="G393" s="300">
        <v>0.11806712963152677</v>
      </c>
    </row>
    <row r="394" spans="1:7" ht="25">
      <c r="A394" s="713"/>
      <c r="B394" s="293" t="s">
        <v>2403</v>
      </c>
      <c r="C394" s="296" t="s">
        <v>954</v>
      </c>
      <c r="D394" s="296" t="s">
        <v>954</v>
      </c>
      <c r="E394" s="296" t="s">
        <v>954</v>
      </c>
      <c r="F394" s="296" t="s">
        <v>954</v>
      </c>
      <c r="G394" s="296" t="s">
        <v>954</v>
      </c>
    </row>
    <row r="395" spans="1:7" ht="17.25" customHeight="1">
      <c r="A395" s="713">
        <v>131</v>
      </c>
      <c r="B395" s="290" t="s">
        <v>3371</v>
      </c>
      <c r="C395" s="291" t="s">
        <v>2498</v>
      </c>
      <c r="D395" s="724" t="s">
        <v>1264</v>
      </c>
      <c r="E395" s="724"/>
      <c r="F395" s="724"/>
      <c r="G395" s="725"/>
    </row>
    <row r="396" spans="1:7" ht="25">
      <c r="A396" s="713"/>
      <c r="B396" s="290" t="s">
        <v>2402</v>
      </c>
      <c r="C396" s="294" t="s">
        <v>954</v>
      </c>
      <c r="D396" s="294" t="s">
        <v>954</v>
      </c>
      <c r="E396" s="294" t="s">
        <v>954</v>
      </c>
      <c r="F396" s="294" t="s">
        <v>954</v>
      </c>
      <c r="G396" s="294" t="s">
        <v>954</v>
      </c>
    </row>
    <row r="397" spans="1:7" ht="25">
      <c r="A397" s="713"/>
      <c r="B397" s="290" t="s">
        <v>2403</v>
      </c>
      <c r="C397" s="307">
        <v>7.5896990765613737E-3</v>
      </c>
      <c r="D397" s="307">
        <v>3.0130378540407572E-2</v>
      </c>
      <c r="E397" s="318" t="s">
        <v>915</v>
      </c>
      <c r="F397" s="307">
        <v>2.6666670301765481E-2</v>
      </c>
      <c r="G397" s="307">
        <v>7.533564815093996E-2</v>
      </c>
    </row>
    <row r="398" spans="1:7" ht="34.5" customHeight="1">
      <c r="A398" s="713">
        <v>132</v>
      </c>
      <c r="B398" s="290" t="s">
        <v>3371</v>
      </c>
      <c r="C398" s="291" t="s">
        <v>2504</v>
      </c>
      <c r="D398" s="724" t="s">
        <v>650</v>
      </c>
      <c r="E398" s="724"/>
      <c r="F398" s="724"/>
      <c r="G398" s="725"/>
    </row>
    <row r="399" spans="1:7" ht="25">
      <c r="A399" s="713"/>
      <c r="B399" s="309" t="s">
        <v>2402</v>
      </c>
      <c r="C399" s="314">
        <v>7.225115741675836E-3</v>
      </c>
      <c r="D399" s="314">
        <v>2.6851851849642117E-2</v>
      </c>
      <c r="E399" s="315">
        <v>210</v>
      </c>
      <c r="F399" s="314">
        <v>2.8460011120795648E-2</v>
      </c>
      <c r="G399" s="314">
        <v>0.12018518518016208</v>
      </c>
    </row>
    <row r="400" spans="1:7" ht="25">
      <c r="A400" s="713"/>
      <c r="B400" s="309" t="s">
        <v>2403</v>
      </c>
      <c r="C400" s="311">
        <v>7.2974537023886409E-3</v>
      </c>
      <c r="D400" s="311">
        <v>2.4870370369462762E-2</v>
      </c>
      <c r="E400" s="312">
        <v>13</v>
      </c>
      <c r="F400" s="311">
        <v>2.6522256402227256E-2</v>
      </c>
      <c r="G400" s="311">
        <v>5.7118055556202307E-2</v>
      </c>
    </row>
    <row r="401" spans="1:7" ht="34.5" customHeight="1">
      <c r="A401" s="713">
        <v>133</v>
      </c>
      <c r="B401" s="290" t="s">
        <v>3371</v>
      </c>
      <c r="C401" s="291" t="s">
        <v>2882</v>
      </c>
      <c r="D401" s="724" t="s">
        <v>650</v>
      </c>
      <c r="E401" s="724"/>
      <c r="F401" s="724"/>
      <c r="G401" s="725"/>
    </row>
    <row r="402" spans="1:7" ht="25">
      <c r="A402" s="713"/>
      <c r="B402" s="290" t="s">
        <v>2402</v>
      </c>
      <c r="C402" s="300">
        <v>7.4594907418941148E-3</v>
      </c>
      <c r="D402" s="300">
        <v>3.7708333329646848E-2</v>
      </c>
      <c r="E402" s="306">
        <v>245</v>
      </c>
      <c r="F402" s="300">
        <v>2.6541832259554001E-2</v>
      </c>
      <c r="G402" s="300">
        <v>0.10179398148466134</v>
      </c>
    </row>
    <row r="403" spans="1:7" ht="25">
      <c r="A403" s="713"/>
      <c r="B403" s="290" t="s">
        <v>2403</v>
      </c>
      <c r="C403" s="307">
        <v>7.5144675938645378E-3</v>
      </c>
      <c r="D403" s="307">
        <v>3.8657407407299615E-2</v>
      </c>
      <c r="E403" s="318">
        <v>14</v>
      </c>
      <c r="F403" s="307">
        <v>2.9697264284098718E-2</v>
      </c>
      <c r="G403" s="307">
        <v>8.5381944445543922E-2</v>
      </c>
    </row>
    <row r="404" spans="1:7" ht="34.5" customHeight="1">
      <c r="A404" s="713">
        <v>134</v>
      </c>
      <c r="B404" s="290" t="s">
        <v>3371</v>
      </c>
      <c r="C404" s="291" t="s">
        <v>3405</v>
      </c>
      <c r="D404" s="724" t="s">
        <v>520</v>
      </c>
      <c r="E404" s="724"/>
      <c r="F404" s="724"/>
      <c r="G404" s="725"/>
    </row>
    <row r="405" spans="1:7" ht="25">
      <c r="A405" s="713"/>
      <c r="B405" s="317" t="s">
        <v>2402</v>
      </c>
      <c r="C405" s="314">
        <v>7.1556712955498369E-3</v>
      </c>
      <c r="D405" s="314">
        <v>2.5983796302170958E-2</v>
      </c>
      <c r="E405" s="315">
        <v>80</v>
      </c>
      <c r="F405" s="314">
        <v>2.6252281165923964E-2</v>
      </c>
      <c r="G405" s="314">
        <v>0.12144675925810589</v>
      </c>
    </row>
    <row r="406" spans="1:7" ht="25">
      <c r="A406" s="713"/>
      <c r="B406" s="317" t="s">
        <v>2403</v>
      </c>
      <c r="C406" s="311">
        <v>1.4733796291693579E-2</v>
      </c>
      <c r="D406" s="311">
        <v>1.4733796291693579E-2</v>
      </c>
      <c r="E406" s="320">
        <v>1</v>
      </c>
      <c r="F406" s="311">
        <v>4.0115740739565808E-2</v>
      </c>
      <c r="G406" s="311">
        <v>4.0115740739565808E-2</v>
      </c>
    </row>
    <row r="407" spans="1:7" ht="39" customHeight="1">
      <c r="A407" s="713">
        <v>135</v>
      </c>
      <c r="B407" s="290" t="s">
        <v>3371</v>
      </c>
      <c r="C407" s="291" t="s">
        <v>3406</v>
      </c>
      <c r="D407" s="724" t="s">
        <v>520</v>
      </c>
      <c r="E407" s="724"/>
      <c r="F407" s="724"/>
      <c r="G407" s="725"/>
    </row>
    <row r="408" spans="1:7" ht="25">
      <c r="A408" s="713"/>
      <c r="B408" s="290" t="s">
        <v>2402</v>
      </c>
      <c r="C408" s="300">
        <v>7.5376157401478849E-3</v>
      </c>
      <c r="D408" s="300">
        <v>0.19746527777897427</v>
      </c>
      <c r="E408" s="306">
        <v>77</v>
      </c>
      <c r="F408" s="300">
        <v>2.6822256947533683E-2</v>
      </c>
      <c r="G408" s="300">
        <v>7.6412037036789116E-2</v>
      </c>
    </row>
    <row r="409" spans="1:7" ht="25">
      <c r="A409" s="713"/>
      <c r="B409" s="290" t="s">
        <v>2403</v>
      </c>
      <c r="C409" s="296" t="s">
        <v>954</v>
      </c>
      <c r="D409" s="296" t="s">
        <v>954</v>
      </c>
      <c r="E409" s="296" t="s">
        <v>954</v>
      </c>
      <c r="F409" s="296" t="s">
        <v>954</v>
      </c>
      <c r="G409" s="296" t="s">
        <v>954</v>
      </c>
    </row>
    <row r="410" spans="1:7" ht="48" customHeight="1">
      <c r="A410" s="713">
        <v>136</v>
      </c>
      <c r="B410" s="290" t="s">
        <v>3371</v>
      </c>
      <c r="C410" s="291" t="s">
        <v>2509</v>
      </c>
      <c r="D410" s="724" t="s">
        <v>1266</v>
      </c>
      <c r="E410" s="724"/>
      <c r="F410" s="724"/>
      <c r="G410" s="725"/>
    </row>
    <row r="411" spans="1:7" ht="25">
      <c r="A411" s="713"/>
      <c r="B411" s="309" t="s">
        <v>2402</v>
      </c>
      <c r="C411" s="294" t="s">
        <v>954</v>
      </c>
      <c r="D411" s="294" t="s">
        <v>954</v>
      </c>
      <c r="E411" s="294" t="s">
        <v>954</v>
      </c>
      <c r="F411" s="294" t="s">
        <v>954</v>
      </c>
      <c r="G411" s="294" t="s">
        <v>954</v>
      </c>
    </row>
    <row r="412" spans="1:7" ht="25">
      <c r="A412" s="713"/>
      <c r="B412" s="309" t="s">
        <v>2403</v>
      </c>
      <c r="C412" s="311">
        <v>9.4907407401478849E-3</v>
      </c>
      <c r="D412" s="311">
        <v>4.9444444448454306E-2</v>
      </c>
      <c r="E412" s="312">
        <v>144</v>
      </c>
      <c r="F412" s="311">
        <v>3.5830053548103098E-2</v>
      </c>
      <c r="G412" s="311">
        <v>0.13313657407707069</v>
      </c>
    </row>
    <row r="413" spans="1:7" ht="35.25" customHeight="1">
      <c r="A413" s="713">
        <v>137</v>
      </c>
      <c r="B413" s="290" t="s">
        <v>3371</v>
      </c>
      <c r="C413" s="291" t="s">
        <v>2510</v>
      </c>
      <c r="D413" s="724" t="s">
        <v>3366</v>
      </c>
      <c r="E413" s="724"/>
      <c r="F413" s="724"/>
      <c r="G413" s="725"/>
    </row>
    <row r="414" spans="1:7" ht="25">
      <c r="A414" s="713"/>
      <c r="B414" s="290" t="s">
        <v>2402</v>
      </c>
      <c r="C414" s="300">
        <v>5.7175925903720781E-3</v>
      </c>
      <c r="D414" s="300">
        <v>3.0462962960882578E-2</v>
      </c>
      <c r="E414" s="306">
        <v>73</v>
      </c>
      <c r="F414" s="300">
        <v>2.5035332068904872E-2</v>
      </c>
      <c r="G414" s="300">
        <v>0.26803240740991896</v>
      </c>
    </row>
    <row r="415" spans="1:7" ht="25">
      <c r="A415" s="713"/>
      <c r="B415" s="290" t="s">
        <v>2403</v>
      </c>
      <c r="C415" s="307">
        <v>9.6151620364253176E-3</v>
      </c>
      <c r="D415" s="307">
        <v>4.6840277776937E-2</v>
      </c>
      <c r="E415" s="318">
        <v>40</v>
      </c>
      <c r="F415" s="307">
        <v>2.8523112826585182E-2</v>
      </c>
      <c r="G415" s="307">
        <v>7.3935185180744156E-2</v>
      </c>
    </row>
    <row r="416" spans="1:7" ht="33.75" customHeight="1">
      <c r="A416" s="713">
        <v>138</v>
      </c>
      <c r="B416" s="290" t="s">
        <v>3371</v>
      </c>
      <c r="C416" s="291" t="s">
        <v>2511</v>
      </c>
      <c r="D416" s="726" t="s">
        <v>452</v>
      </c>
      <c r="E416" s="726"/>
      <c r="F416" s="726"/>
      <c r="G416" s="727"/>
    </row>
    <row r="417" spans="1:7" ht="25">
      <c r="A417" s="713"/>
      <c r="B417" s="309" t="s">
        <v>2402</v>
      </c>
      <c r="C417" s="294" t="s">
        <v>954</v>
      </c>
      <c r="D417" s="294" t="s">
        <v>954</v>
      </c>
      <c r="E417" s="294" t="s">
        <v>954</v>
      </c>
      <c r="F417" s="294" t="s">
        <v>954</v>
      </c>
      <c r="G417" s="294" t="s">
        <v>954</v>
      </c>
    </row>
    <row r="418" spans="1:7" ht="25">
      <c r="A418" s="713"/>
      <c r="B418" s="309" t="s">
        <v>2403</v>
      </c>
      <c r="C418" s="311">
        <v>9.085648145628511E-3</v>
      </c>
      <c r="D418" s="311">
        <v>3.6296296297223307E-2</v>
      </c>
      <c r="E418" s="312">
        <v>112</v>
      </c>
      <c r="F418" s="311">
        <v>3.1128982413861656E-2</v>
      </c>
      <c r="G418" s="311">
        <v>8.8472222218115348E-2</v>
      </c>
    </row>
    <row r="419" spans="1:7" ht="51" customHeight="1">
      <c r="A419" s="713">
        <v>139</v>
      </c>
      <c r="B419" s="290" t="s">
        <v>3371</v>
      </c>
      <c r="C419" s="291" t="s">
        <v>2512</v>
      </c>
      <c r="D419" s="724" t="s">
        <v>208</v>
      </c>
      <c r="E419" s="724"/>
      <c r="F419" s="724"/>
      <c r="G419" s="725"/>
    </row>
    <row r="420" spans="1:7" ht="25">
      <c r="A420" s="713"/>
      <c r="B420" s="290" t="s">
        <v>2402</v>
      </c>
      <c r="C420" s="294" t="s">
        <v>954</v>
      </c>
      <c r="D420" s="294" t="s">
        <v>954</v>
      </c>
      <c r="E420" s="294" t="s">
        <v>954</v>
      </c>
      <c r="F420" s="294" t="s">
        <v>954</v>
      </c>
      <c r="G420" s="294" t="s">
        <v>954</v>
      </c>
    </row>
    <row r="421" spans="1:7" ht="25">
      <c r="A421" s="713"/>
      <c r="B421" s="290" t="s">
        <v>2403</v>
      </c>
      <c r="C421" s="307">
        <v>8.4288194466353161E-3</v>
      </c>
      <c r="D421" s="307">
        <v>5.4733796299842652E-2</v>
      </c>
      <c r="E421" s="318">
        <v>94</v>
      </c>
      <c r="F421" s="307">
        <v>3.1372092742402623E-2</v>
      </c>
      <c r="G421" s="307">
        <v>7.0092592592592595E-2</v>
      </c>
    </row>
    <row r="422" spans="1:7" ht="44.25" customHeight="1">
      <c r="A422" s="713">
        <v>140</v>
      </c>
      <c r="B422" s="290" t="s">
        <v>3371</v>
      </c>
      <c r="C422" s="291" t="s">
        <v>2513</v>
      </c>
      <c r="D422" s="724" t="s">
        <v>3367</v>
      </c>
      <c r="E422" s="724"/>
      <c r="F422" s="724"/>
      <c r="G422" s="725"/>
    </row>
    <row r="423" spans="1:7" ht="25">
      <c r="A423" s="713"/>
      <c r="B423" s="309" t="s">
        <v>2402</v>
      </c>
      <c r="C423" s="294" t="s">
        <v>954</v>
      </c>
      <c r="D423" s="294" t="s">
        <v>954</v>
      </c>
      <c r="E423" s="294" t="s">
        <v>954</v>
      </c>
      <c r="F423" s="294" t="s">
        <v>954</v>
      </c>
      <c r="G423" s="294" t="s">
        <v>954</v>
      </c>
    </row>
    <row r="424" spans="1:7" ht="25">
      <c r="A424" s="713"/>
      <c r="B424" s="309" t="s">
        <v>2403</v>
      </c>
      <c r="C424" s="311">
        <v>6.6377314815326827E-3</v>
      </c>
      <c r="D424" s="311">
        <v>4.7291666669480037E-2</v>
      </c>
      <c r="E424" s="312">
        <v>23</v>
      </c>
      <c r="F424" s="311">
        <v>2.9475068435213247E-2</v>
      </c>
      <c r="G424" s="311">
        <v>5.1643518518518526E-2</v>
      </c>
    </row>
    <row r="425" spans="1:7" ht="62.25" customHeight="1">
      <c r="A425" s="713">
        <v>141</v>
      </c>
      <c r="B425" s="290" t="s">
        <v>3371</v>
      </c>
      <c r="C425" s="291" t="s">
        <v>2514</v>
      </c>
      <c r="D425" s="724" t="s">
        <v>1635</v>
      </c>
      <c r="E425" s="724"/>
      <c r="F425" s="724"/>
      <c r="G425" s="725"/>
    </row>
    <row r="426" spans="1:7" ht="25">
      <c r="A426" s="713"/>
      <c r="B426" s="290" t="s">
        <v>2402</v>
      </c>
      <c r="C426" s="300">
        <v>5.7552083326299908E-3</v>
      </c>
      <c r="D426" s="300">
        <v>4.5856481476221234E-2</v>
      </c>
      <c r="E426" s="306">
        <v>80</v>
      </c>
      <c r="F426" s="300">
        <v>2.6209539107088273E-2</v>
      </c>
      <c r="G426" s="300">
        <v>7.0266203707433306E-2</v>
      </c>
    </row>
    <row r="427" spans="1:7" ht="25">
      <c r="A427" s="713"/>
      <c r="B427" s="290" t="s">
        <v>2403</v>
      </c>
      <c r="C427" s="307">
        <v>1.0972222222335404E-2</v>
      </c>
      <c r="D427" s="307">
        <v>4.0844907409336884E-2</v>
      </c>
      <c r="E427" s="318">
        <v>136</v>
      </c>
      <c r="F427" s="307">
        <v>3.1167549981725589E-2</v>
      </c>
      <c r="G427" s="307">
        <v>0.10107638889166992</v>
      </c>
    </row>
    <row r="428" spans="1:7" ht="35.25" customHeight="1">
      <c r="A428" s="713">
        <v>142</v>
      </c>
      <c r="B428" s="290" t="s">
        <v>3371</v>
      </c>
      <c r="C428" s="291" t="s">
        <v>2515</v>
      </c>
      <c r="D428" s="724" t="s">
        <v>1383</v>
      </c>
      <c r="E428" s="724"/>
      <c r="F428" s="724"/>
      <c r="G428" s="725"/>
    </row>
    <row r="429" spans="1:7" ht="25">
      <c r="A429" s="713"/>
      <c r="B429" s="309" t="s">
        <v>2402</v>
      </c>
      <c r="C429" s="294" t="s">
        <v>954</v>
      </c>
      <c r="D429" s="294" t="s">
        <v>954</v>
      </c>
      <c r="E429" s="294" t="s">
        <v>954</v>
      </c>
      <c r="F429" s="294" t="s">
        <v>954</v>
      </c>
      <c r="G429" s="294" t="s">
        <v>954</v>
      </c>
    </row>
    <row r="430" spans="1:7" ht="25">
      <c r="A430" s="713"/>
      <c r="B430" s="309" t="s">
        <v>2403</v>
      </c>
      <c r="C430" s="307">
        <v>7.2106481493392494E-3</v>
      </c>
      <c r="D430" s="307">
        <v>3.7380454083725215E-2</v>
      </c>
      <c r="E430" s="308">
        <v>47</v>
      </c>
      <c r="F430" s="307">
        <v>3.346018248779814E-2</v>
      </c>
      <c r="G430" s="307">
        <v>0.10635416666627862</v>
      </c>
    </row>
    <row r="431" spans="1:7" ht="13">
      <c r="A431" s="713">
        <v>143</v>
      </c>
      <c r="B431" s="290" t="s">
        <v>3371</v>
      </c>
      <c r="C431" s="291" t="s">
        <v>2516</v>
      </c>
      <c r="D431" s="724" t="s">
        <v>523</v>
      </c>
      <c r="E431" s="724"/>
      <c r="F431" s="724"/>
      <c r="G431" s="725"/>
    </row>
    <row r="432" spans="1:7" ht="25">
      <c r="A432" s="713"/>
      <c r="B432" s="293" t="s">
        <v>2402</v>
      </c>
      <c r="C432" s="294" t="s">
        <v>954</v>
      </c>
      <c r="D432" s="294" t="s">
        <v>954</v>
      </c>
      <c r="E432" s="294" t="s">
        <v>954</v>
      </c>
      <c r="F432" s="294" t="s">
        <v>954</v>
      </c>
      <c r="G432" s="294" t="s">
        <v>954</v>
      </c>
    </row>
    <row r="433" spans="1:7" ht="25">
      <c r="A433" s="713"/>
      <c r="B433" s="293" t="s">
        <v>2403</v>
      </c>
      <c r="C433" s="307">
        <v>7.7719907421851531E-3</v>
      </c>
      <c r="D433" s="307">
        <v>5.415509259182727E-2</v>
      </c>
      <c r="E433" s="318">
        <v>29</v>
      </c>
      <c r="F433" s="307">
        <v>3.9743029326830499E-2</v>
      </c>
      <c r="G433" s="307">
        <v>0.124861111107748</v>
      </c>
    </row>
    <row r="434" spans="1:7" ht="63" customHeight="1">
      <c r="A434" s="713">
        <v>144</v>
      </c>
      <c r="B434" s="290" t="s">
        <v>3371</v>
      </c>
      <c r="C434" s="291" t="s">
        <v>2517</v>
      </c>
      <c r="D434" s="724" t="s">
        <v>1803</v>
      </c>
      <c r="E434" s="724"/>
      <c r="F434" s="724"/>
      <c r="G434" s="725"/>
    </row>
    <row r="435" spans="1:7" ht="25">
      <c r="A435" s="713"/>
      <c r="B435" s="309" t="s">
        <v>2402</v>
      </c>
      <c r="C435" s="314">
        <v>5.7725694459804799E-3</v>
      </c>
      <c r="D435" s="314">
        <v>5.9999999997671694E-2</v>
      </c>
      <c r="E435" s="315">
        <v>52</v>
      </c>
      <c r="F435" s="314">
        <v>2.3073427100257601E-2</v>
      </c>
      <c r="G435" s="314">
        <v>7.7893518522614613E-2</v>
      </c>
    </row>
    <row r="436" spans="1:7" ht="25">
      <c r="A436" s="713"/>
      <c r="B436" s="309" t="s">
        <v>2403</v>
      </c>
      <c r="C436" s="311">
        <v>1.0063657408334419E-2</v>
      </c>
      <c r="D436" s="311">
        <v>3.3321759263344575E-2</v>
      </c>
      <c r="E436" s="312">
        <v>114</v>
      </c>
      <c r="F436" s="311">
        <v>3.0745462811610474E-2</v>
      </c>
      <c r="G436" s="311">
        <v>8.9907407404098194E-2</v>
      </c>
    </row>
    <row r="437" spans="1:7" ht="42.75" customHeight="1">
      <c r="A437" s="713">
        <v>145</v>
      </c>
      <c r="B437" s="290" t="s">
        <v>3371</v>
      </c>
      <c r="C437" s="291" t="s">
        <v>2518</v>
      </c>
      <c r="D437" s="724" t="s">
        <v>1804</v>
      </c>
      <c r="E437" s="724"/>
      <c r="F437" s="724"/>
      <c r="G437" s="725"/>
    </row>
    <row r="438" spans="1:7" ht="25">
      <c r="A438" s="713"/>
      <c r="B438" s="290" t="s">
        <v>2402</v>
      </c>
      <c r="C438" s="294" t="s">
        <v>954</v>
      </c>
      <c r="D438" s="294" t="s">
        <v>954</v>
      </c>
      <c r="E438" s="294" t="s">
        <v>954</v>
      </c>
      <c r="F438" s="294" t="s">
        <v>954</v>
      </c>
      <c r="G438" s="294" t="s">
        <v>954</v>
      </c>
    </row>
    <row r="439" spans="1:7" ht="25">
      <c r="A439" s="713"/>
      <c r="B439" s="290" t="s">
        <v>2403</v>
      </c>
      <c r="C439" s="307">
        <v>1.4120370371529134E-2</v>
      </c>
      <c r="D439" s="307">
        <v>4.7855158729985955E-2</v>
      </c>
      <c r="E439" s="318">
        <v>138</v>
      </c>
      <c r="F439" s="307">
        <v>4.6240474514945985E-2</v>
      </c>
      <c r="G439" s="307">
        <v>0.10490740741079208</v>
      </c>
    </row>
    <row r="440" spans="1:7" ht="28.5" customHeight="1">
      <c r="A440" s="713">
        <v>146</v>
      </c>
      <c r="B440" s="290" t="s">
        <v>3371</v>
      </c>
      <c r="C440" s="291" t="s">
        <v>2519</v>
      </c>
      <c r="D440" s="724" t="s">
        <v>68</v>
      </c>
      <c r="E440" s="724"/>
      <c r="F440" s="724"/>
      <c r="G440" s="725"/>
    </row>
    <row r="441" spans="1:7" ht="25">
      <c r="A441" s="713"/>
      <c r="B441" s="317" t="s">
        <v>2402</v>
      </c>
      <c r="C441" s="294" t="s">
        <v>954</v>
      </c>
      <c r="D441" s="294" t="s">
        <v>954</v>
      </c>
      <c r="E441" s="294" t="s">
        <v>954</v>
      </c>
      <c r="F441" s="294" t="s">
        <v>954</v>
      </c>
      <c r="G441" s="294" t="s">
        <v>954</v>
      </c>
    </row>
    <row r="442" spans="1:7" ht="25">
      <c r="A442" s="713"/>
      <c r="B442" s="317" t="s">
        <v>2403</v>
      </c>
      <c r="C442" s="311">
        <v>7.6388888865039917E-3</v>
      </c>
      <c r="D442" s="311">
        <v>4.3599537035333924E-2</v>
      </c>
      <c r="E442" s="312">
        <v>33</v>
      </c>
      <c r="F442" s="311">
        <v>3.2954358433224869E-2</v>
      </c>
      <c r="G442" s="311">
        <v>0.10211805555445608</v>
      </c>
    </row>
    <row r="443" spans="1:7" ht="82.5" customHeight="1">
      <c r="A443" s="713">
        <v>147</v>
      </c>
      <c r="B443" s="290" t="s">
        <v>3371</v>
      </c>
      <c r="C443" s="291" t="s">
        <v>2521</v>
      </c>
      <c r="D443" s="724" t="s">
        <v>1636</v>
      </c>
      <c r="E443" s="724"/>
      <c r="F443" s="724"/>
      <c r="G443" s="725"/>
    </row>
    <row r="444" spans="1:7" ht="25">
      <c r="A444" s="713"/>
      <c r="B444" s="290" t="s">
        <v>2402</v>
      </c>
      <c r="C444" s="300" t="s">
        <v>954</v>
      </c>
      <c r="D444" s="300" t="s">
        <v>954</v>
      </c>
      <c r="E444" s="300" t="s">
        <v>954</v>
      </c>
      <c r="F444" s="300" t="s">
        <v>954</v>
      </c>
      <c r="G444" s="300" t="s">
        <v>954</v>
      </c>
    </row>
    <row r="445" spans="1:7" ht="25">
      <c r="A445" s="713"/>
      <c r="B445" s="290" t="s">
        <v>2403</v>
      </c>
      <c r="C445" s="307">
        <v>9.9681712963501923E-3</v>
      </c>
      <c r="D445" s="307">
        <v>6.2928240738983732E-2</v>
      </c>
      <c r="E445" s="318">
        <v>215</v>
      </c>
      <c r="F445" s="307">
        <v>3.7157334897290624E-2</v>
      </c>
      <c r="G445" s="307">
        <v>0.15430555555940373</v>
      </c>
    </row>
    <row r="446" spans="1:7" ht="64.5" customHeight="1">
      <c r="A446" s="713">
        <v>148</v>
      </c>
      <c r="B446" s="290" t="s">
        <v>3371</v>
      </c>
      <c r="C446" s="291" t="s">
        <v>3081</v>
      </c>
      <c r="D446" s="724" t="s">
        <v>1636</v>
      </c>
      <c r="E446" s="724"/>
      <c r="F446" s="724"/>
      <c r="G446" s="725"/>
    </row>
    <row r="447" spans="1:7" ht="25">
      <c r="A447" s="713"/>
      <c r="B447" s="309" t="s">
        <v>2402</v>
      </c>
      <c r="C447" s="300" t="s">
        <v>954</v>
      </c>
      <c r="D447" s="300" t="s">
        <v>954</v>
      </c>
      <c r="E447" s="300" t="s">
        <v>954</v>
      </c>
      <c r="F447" s="300" t="s">
        <v>954</v>
      </c>
      <c r="G447" s="300" t="s">
        <v>954</v>
      </c>
    </row>
    <row r="448" spans="1:7" ht="25">
      <c r="A448" s="713"/>
      <c r="B448" s="309" t="s">
        <v>2403</v>
      </c>
      <c r="C448" s="311">
        <v>9.3518518515338656E-3</v>
      </c>
      <c r="D448" s="311">
        <v>3.4162912913637447E-2</v>
      </c>
      <c r="E448" s="312">
        <v>125</v>
      </c>
      <c r="F448" s="311">
        <v>3.2052935076332147E-2</v>
      </c>
      <c r="G448" s="311">
        <v>0.13962962962978054</v>
      </c>
    </row>
    <row r="449" spans="1:7" ht="66.75" customHeight="1">
      <c r="A449" s="713">
        <v>149</v>
      </c>
      <c r="B449" s="290" t="s">
        <v>3371</v>
      </c>
      <c r="C449" s="291" t="s">
        <v>3082</v>
      </c>
      <c r="D449" s="724" t="s">
        <v>1637</v>
      </c>
      <c r="E449" s="724"/>
      <c r="F449" s="724"/>
      <c r="G449" s="725"/>
    </row>
    <row r="450" spans="1:7" ht="25">
      <c r="A450" s="713"/>
      <c r="B450" s="290" t="s">
        <v>2402</v>
      </c>
      <c r="C450" s="300" t="s">
        <v>954</v>
      </c>
      <c r="D450" s="300" t="s">
        <v>954</v>
      </c>
      <c r="E450" s="300" t="s">
        <v>954</v>
      </c>
      <c r="F450" s="300" t="s">
        <v>954</v>
      </c>
      <c r="G450" s="300" t="s">
        <v>954</v>
      </c>
    </row>
    <row r="451" spans="1:7" ht="25">
      <c r="A451" s="713"/>
      <c r="B451" s="290" t="s">
        <v>2403</v>
      </c>
      <c r="C451" s="307">
        <v>8.6371527777373558E-3</v>
      </c>
      <c r="D451" s="307">
        <v>5.9756944443506654E-2</v>
      </c>
      <c r="E451" s="318">
        <v>174</v>
      </c>
      <c r="F451" s="307">
        <v>3.3298718893654461E-2</v>
      </c>
      <c r="G451" s="307">
        <v>0.11062500000116415</v>
      </c>
    </row>
    <row r="452" spans="1:7" ht="40.5" customHeight="1">
      <c r="A452" s="713">
        <v>150</v>
      </c>
      <c r="B452" s="290" t="s">
        <v>3371</v>
      </c>
      <c r="C452" s="291" t="s">
        <v>2497</v>
      </c>
      <c r="D452" s="724" t="s">
        <v>1638</v>
      </c>
      <c r="E452" s="724"/>
      <c r="F452" s="724"/>
      <c r="G452" s="725"/>
    </row>
    <row r="453" spans="1:7" ht="25">
      <c r="A453" s="713"/>
      <c r="B453" s="309" t="s">
        <v>2402</v>
      </c>
      <c r="C453" s="314" t="s">
        <v>954</v>
      </c>
      <c r="D453" s="314" t="s">
        <v>954</v>
      </c>
      <c r="E453" s="315" t="s">
        <v>954</v>
      </c>
      <c r="F453" s="314" t="s">
        <v>954</v>
      </c>
      <c r="G453" s="314" t="s">
        <v>954</v>
      </c>
    </row>
    <row r="454" spans="1:7" ht="25">
      <c r="A454" s="713"/>
      <c r="B454" s="309" t="s">
        <v>2403</v>
      </c>
      <c r="C454" s="311">
        <v>1.1053240741603076E-2</v>
      </c>
      <c r="D454" s="311">
        <v>5.7858796295477077E-2</v>
      </c>
      <c r="E454" s="312">
        <v>196</v>
      </c>
      <c r="F454" s="311">
        <v>4.0152659716968207E-2</v>
      </c>
      <c r="G454" s="311">
        <v>0.119942129633273</v>
      </c>
    </row>
    <row r="455" spans="1:7" ht="82.5" customHeight="1">
      <c r="A455" s="713">
        <v>151</v>
      </c>
      <c r="B455" s="290" t="s">
        <v>3371</v>
      </c>
      <c r="C455" s="291" t="s">
        <v>2499</v>
      </c>
      <c r="D455" s="724" t="s">
        <v>1543</v>
      </c>
      <c r="E455" s="724"/>
      <c r="F455" s="724"/>
      <c r="G455" s="725"/>
    </row>
    <row r="456" spans="1:7" ht="25">
      <c r="A456" s="713"/>
      <c r="B456" s="290" t="s">
        <v>2402</v>
      </c>
      <c r="C456" s="300">
        <v>4.7887731507216813E-3</v>
      </c>
      <c r="D456" s="300">
        <v>6.0324074074742384E-2</v>
      </c>
      <c r="E456" s="306">
        <v>30</v>
      </c>
      <c r="F456" s="300">
        <v>2.2390856843450668E-2</v>
      </c>
      <c r="G456" s="300">
        <v>7.9224537032132503E-2</v>
      </c>
    </row>
    <row r="457" spans="1:7" ht="25">
      <c r="A457" s="713"/>
      <c r="B457" s="290" t="s">
        <v>2403</v>
      </c>
      <c r="C457" s="307">
        <v>1.0138888890651288E-2</v>
      </c>
      <c r="D457" s="307">
        <v>4.2604166665114462E-2</v>
      </c>
      <c r="E457" s="318">
        <v>150</v>
      </c>
      <c r="F457" s="307">
        <v>3.3451026421515449E-2</v>
      </c>
      <c r="G457" s="307">
        <v>0.10892361111473292</v>
      </c>
    </row>
    <row r="458" spans="1:7" ht="87.75" customHeight="1">
      <c r="A458" s="713">
        <v>152</v>
      </c>
      <c r="B458" s="290" t="s">
        <v>3371</v>
      </c>
      <c r="C458" s="291" t="s">
        <v>2500</v>
      </c>
      <c r="D458" s="724" t="s">
        <v>1543</v>
      </c>
      <c r="E458" s="724"/>
      <c r="F458" s="724"/>
      <c r="G458" s="725"/>
    </row>
    <row r="459" spans="1:7" ht="25">
      <c r="A459" s="713"/>
      <c r="B459" s="309" t="s">
        <v>2402</v>
      </c>
      <c r="C459" s="314">
        <v>5.6539351826359052E-3</v>
      </c>
      <c r="D459" s="314">
        <v>3.813657406863058E-2</v>
      </c>
      <c r="E459" s="315">
        <v>40</v>
      </c>
      <c r="F459" s="314">
        <v>2.7225178057361174E-2</v>
      </c>
      <c r="G459" s="314">
        <v>8.4872685183654539E-2</v>
      </c>
    </row>
    <row r="460" spans="1:7" ht="25">
      <c r="A460" s="713"/>
      <c r="B460" s="309" t="s">
        <v>2403</v>
      </c>
      <c r="C460" s="311">
        <v>1.1927083332921029E-2</v>
      </c>
      <c r="D460" s="311">
        <v>6.2395833330811001E-2</v>
      </c>
      <c r="E460" s="312">
        <v>338</v>
      </c>
      <c r="F460" s="311">
        <v>3.7089054082266801E-2</v>
      </c>
      <c r="G460" s="311">
        <v>0.13107638889050577</v>
      </c>
    </row>
    <row r="461" spans="1:7" ht="57" customHeight="1">
      <c r="A461" s="713">
        <v>153</v>
      </c>
      <c r="B461" s="290" t="s">
        <v>3371</v>
      </c>
      <c r="C461" s="291" t="s">
        <v>2502</v>
      </c>
      <c r="D461" s="724" t="s">
        <v>461</v>
      </c>
      <c r="E461" s="724"/>
      <c r="F461" s="724"/>
      <c r="G461" s="725"/>
    </row>
    <row r="462" spans="1:7" ht="25">
      <c r="A462" s="713"/>
      <c r="B462" s="290" t="s">
        <v>2402</v>
      </c>
      <c r="C462" s="300" t="s">
        <v>954</v>
      </c>
      <c r="D462" s="300" t="s">
        <v>954</v>
      </c>
      <c r="E462" s="300" t="s">
        <v>954</v>
      </c>
      <c r="F462" s="300" t="s">
        <v>954</v>
      </c>
      <c r="G462" s="300" t="s">
        <v>954</v>
      </c>
    </row>
    <row r="463" spans="1:7" ht="25">
      <c r="A463" s="713"/>
      <c r="B463" s="290" t="s">
        <v>2403</v>
      </c>
      <c r="C463" s="307">
        <v>9.4589120362797985E-3</v>
      </c>
      <c r="D463" s="307">
        <v>6.8391203705687076E-2</v>
      </c>
      <c r="E463" s="318">
        <v>185</v>
      </c>
      <c r="F463" s="307">
        <v>4.4596406832145712E-2</v>
      </c>
      <c r="G463" s="307">
        <v>0.11799768518540077</v>
      </c>
    </row>
    <row r="464" spans="1:7" ht="71.25" customHeight="1">
      <c r="A464" s="713">
        <v>154</v>
      </c>
      <c r="B464" s="290" t="s">
        <v>3371</v>
      </c>
      <c r="C464" s="291" t="s">
        <v>2503</v>
      </c>
      <c r="D464" s="724" t="s">
        <v>1545</v>
      </c>
      <c r="E464" s="724"/>
      <c r="F464" s="724"/>
      <c r="G464" s="725"/>
    </row>
    <row r="465" spans="1:7" ht="25">
      <c r="A465" s="713"/>
      <c r="B465" s="309" t="s">
        <v>2402</v>
      </c>
      <c r="C465" s="300" t="s">
        <v>954</v>
      </c>
      <c r="D465" s="300" t="s">
        <v>954</v>
      </c>
      <c r="E465" s="300" t="s">
        <v>954</v>
      </c>
      <c r="F465" s="300" t="s">
        <v>954</v>
      </c>
      <c r="G465" s="300" t="s">
        <v>954</v>
      </c>
    </row>
    <row r="466" spans="1:7" ht="25">
      <c r="A466" s="713"/>
      <c r="B466" s="309" t="s">
        <v>2403</v>
      </c>
      <c r="C466" s="311">
        <v>9.6469907402934041E-3</v>
      </c>
      <c r="D466" s="311">
        <v>4.888888888672227E-2</v>
      </c>
      <c r="E466" s="312">
        <v>169</v>
      </c>
      <c r="F466" s="311">
        <v>3.4385834712552237E-2</v>
      </c>
      <c r="G466" s="311">
        <v>7.7604166666666669E-2</v>
      </c>
    </row>
    <row r="467" spans="1:7" ht="51" customHeight="1">
      <c r="A467" s="713">
        <v>155</v>
      </c>
      <c r="B467" s="290" t="s">
        <v>3371</v>
      </c>
      <c r="C467" s="291" t="s">
        <v>3368</v>
      </c>
      <c r="D467" s="724" t="s">
        <v>2883</v>
      </c>
      <c r="E467" s="724"/>
      <c r="F467" s="724"/>
      <c r="G467" s="725"/>
    </row>
    <row r="468" spans="1:7" ht="25">
      <c r="A468" s="713"/>
      <c r="B468" s="293" t="s">
        <v>2402</v>
      </c>
      <c r="C468" s="300">
        <v>5.3877314821875188E-3</v>
      </c>
      <c r="D468" s="300">
        <v>5.8124999995925464E-2</v>
      </c>
      <c r="E468" s="306">
        <v>52</v>
      </c>
      <c r="F468" s="300">
        <v>3.8158222800550402E-2</v>
      </c>
      <c r="G468" s="300">
        <v>9.7916666665696539E-2</v>
      </c>
    </row>
    <row r="469" spans="1:7" ht="25">
      <c r="A469" s="713"/>
      <c r="B469" s="293" t="s">
        <v>2403</v>
      </c>
      <c r="C469" s="307">
        <v>1.1287615738183376E-2</v>
      </c>
      <c r="D469" s="307">
        <v>5.6006944440014195E-2</v>
      </c>
      <c r="E469" s="318">
        <v>80</v>
      </c>
      <c r="F469" s="307">
        <v>4.5636686939904046E-2</v>
      </c>
      <c r="G469" s="307">
        <v>0.12635416667035315</v>
      </c>
    </row>
    <row r="470" spans="1:7" ht="114" customHeight="1">
      <c r="A470" s="713">
        <v>156</v>
      </c>
      <c r="B470" s="290" t="s">
        <v>3371</v>
      </c>
      <c r="C470" s="291" t="s">
        <v>2505</v>
      </c>
      <c r="D470" s="724" t="s">
        <v>462</v>
      </c>
      <c r="E470" s="724"/>
      <c r="F470" s="724"/>
      <c r="G470" s="725"/>
    </row>
    <row r="471" spans="1:7" ht="25">
      <c r="A471" s="713"/>
      <c r="B471" s="309" t="s">
        <v>2402</v>
      </c>
      <c r="C471" s="300" t="s">
        <v>954</v>
      </c>
      <c r="D471" s="300" t="s">
        <v>954</v>
      </c>
      <c r="E471" s="300" t="s">
        <v>954</v>
      </c>
      <c r="F471" s="300" t="s">
        <v>954</v>
      </c>
      <c r="G471" s="300" t="s">
        <v>954</v>
      </c>
    </row>
    <row r="472" spans="1:7" ht="25">
      <c r="A472" s="713"/>
      <c r="B472" s="309" t="s">
        <v>2403</v>
      </c>
      <c r="C472" s="311">
        <v>8.5821759239479434E-3</v>
      </c>
      <c r="D472" s="311">
        <v>4.5405092598230112E-2</v>
      </c>
      <c r="E472" s="312">
        <v>139</v>
      </c>
      <c r="F472" s="311">
        <v>3.6905345280865608E-2</v>
      </c>
      <c r="G472" s="311">
        <v>8.1180555556784384E-2</v>
      </c>
    </row>
    <row r="473" spans="1:7" ht="104.25" customHeight="1">
      <c r="A473" s="713">
        <v>157</v>
      </c>
      <c r="B473" s="290" t="s">
        <v>3371</v>
      </c>
      <c r="C473" s="291" t="s">
        <v>2506</v>
      </c>
      <c r="D473" s="724" t="s">
        <v>462</v>
      </c>
      <c r="E473" s="724"/>
      <c r="F473" s="724"/>
      <c r="G473" s="725"/>
    </row>
    <row r="474" spans="1:7" ht="25">
      <c r="A474" s="713"/>
      <c r="B474" s="290" t="s">
        <v>2402</v>
      </c>
      <c r="C474" s="300" t="s">
        <v>954</v>
      </c>
      <c r="D474" s="300" t="s">
        <v>954</v>
      </c>
      <c r="E474" s="300" t="s">
        <v>954</v>
      </c>
      <c r="F474" s="300" t="s">
        <v>954</v>
      </c>
      <c r="G474" s="300" t="s">
        <v>954</v>
      </c>
    </row>
    <row r="475" spans="1:7" ht="25">
      <c r="A475" s="713"/>
      <c r="B475" s="290" t="s">
        <v>2403</v>
      </c>
      <c r="C475" s="307">
        <v>9.0277777781011537E-3</v>
      </c>
      <c r="D475" s="307">
        <v>5.2060185189475305E-2</v>
      </c>
      <c r="E475" s="318">
        <v>118</v>
      </c>
      <c r="F475" s="307">
        <v>3.8561458556638402E-2</v>
      </c>
      <c r="G475" s="307">
        <v>9.1770833336340729E-2</v>
      </c>
    </row>
    <row r="476" spans="1:7" ht="91.5" customHeight="1">
      <c r="A476" s="713">
        <v>158</v>
      </c>
      <c r="B476" s="290" t="s">
        <v>3371</v>
      </c>
      <c r="C476" s="291" t="s">
        <v>2507</v>
      </c>
      <c r="D476" s="724" t="s">
        <v>173</v>
      </c>
      <c r="E476" s="724"/>
      <c r="F476" s="724"/>
      <c r="G476" s="725"/>
    </row>
    <row r="477" spans="1:7" ht="25">
      <c r="A477" s="713"/>
      <c r="B477" s="317" t="s">
        <v>2402</v>
      </c>
      <c r="C477" s="300" t="s">
        <v>954</v>
      </c>
      <c r="D477" s="300" t="s">
        <v>954</v>
      </c>
      <c r="E477" s="300" t="s">
        <v>954</v>
      </c>
      <c r="F477" s="300" t="s">
        <v>954</v>
      </c>
      <c r="G477" s="300" t="s">
        <v>954</v>
      </c>
    </row>
    <row r="478" spans="1:7" ht="25">
      <c r="A478" s="713"/>
      <c r="B478" s="317" t="s">
        <v>2403</v>
      </c>
      <c r="C478" s="311">
        <v>9.2418981475930195E-3</v>
      </c>
      <c r="D478" s="311">
        <v>5.0416666665114462E-2</v>
      </c>
      <c r="E478" s="312">
        <v>146</v>
      </c>
      <c r="F478" s="311">
        <v>3.5498920067413085E-2</v>
      </c>
      <c r="G478" s="311">
        <v>0.10341435185546288</v>
      </c>
    </row>
    <row r="479" spans="1:7" ht="85.5" customHeight="1">
      <c r="A479" s="713">
        <v>159</v>
      </c>
      <c r="B479" s="290" t="s">
        <v>3371</v>
      </c>
      <c r="C479" s="291" t="s">
        <v>2508</v>
      </c>
      <c r="D479" s="724" t="s">
        <v>173</v>
      </c>
      <c r="E479" s="724"/>
      <c r="F479" s="724"/>
      <c r="G479" s="725"/>
    </row>
    <row r="480" spans="1:7" ht="25">
      <c r="A480" s="713"/>
      <c r="B480" s="290" t="s">
        <v>2402</v>
      </c>
      <c r="C480" s="300" t="s">
        <v>954</v>
      </c>
      <c r="D480" s="300" t="s">
        <v>954</v>
      </c>
      <c r="E480" s="300" t="s">
        <v>954</v>
      </c>
      <c r="F480" s="300" t="s">
        <v>954</v>
      </c>
      <c r="G480" s="300" t="s">
        <v>954</v>
      </c>
    </row>
    <row r="481" spans="1:7" ht="25">
      <c r="A481" s="713"/>
      <c r="B481" s="290" t="s">
        <v>2403</v>
      </c>
      <c r="C481" s="307">
        <v>1.0173611110076308E-2</v>
      </c>
      <c r="D481" s="307">
        <v>6.9050925929332152E-2</v>
      </c>
      <c r="E481" s="318">
        <v>142</v>
      </c>
      <c r="F481" s="307">
        <v>4.040704456317383E-2</v>
      </c>
      <c r="G481" s="307">
        <v>0.11557870370597811</v>
      </c>
    </row>
    <row r="482" spans="1:7" ht="57" customHeight="1">
      <c r="A482" s="713">
        <v>160</v>
      </c>
      <c r="B482" s="290" t="s">
        <v>3371</v>
      </c>
      <c r="C482" s="291" t="s">
        <v>3407</v>
      </c>
      <c r="D482" s="726" t="s">
        <v>644</v>
      </c>
      <c r="E482" s="726"/>
      <c r="F482" s="726"/>
      <c r="G482" s="727"/>
    </row>
    <row r="483" spans="1:7" ht="25">
      <c r="A483" s="713"/>
      <c r="B483" s="309" t="s">
        <v>2402</v>
      </c>
      <c r="C483" s="314">
        <v>7.795138892106479E-3</v>
      </c>
      <c r="D483" s="314">
        <v>0.11959490740991896</v>
      </c>
      <c r="E483" s="315">
        <v>131</v>
      </c>
      <c r="F483" s="314">
        <v>3.725582188999859E-2</v>
      </c>
      <c r="G483" s="314">
        <v>0.16854166666598758</v>
      </c>
    </row>
    <row r="484" spans="1:7" ht="25">
      <c r="A484" s="713"/>
      <c r="B484" s="309" t="s">
        <v>2403</v>
      </c>
      <c r="C484" s="311">
        <v>1.3067129628325347E-2</v>
      </c>
      <c r="D484" s="311">
        <v>9.0046296296350192E-2</v>
      </c>
      <c r="E484" s="312">
        <v>127</v>
      </c>
      <c r="F484" s="311">
        <v>4.8547145044480045E-2</v>
      </c>
      <c r="G484" s="311">
        <v>8.8020833333333326E-2</v>
      </c>
    </row>
    <row r="485" spans="1:7" ht="50.25" customHeight="1">
      <c r="A485" s="713">
        <v>161</v>
      </c>
      <c r="B485" s="290" t="s">
        <v>3371</v>
      </c>
      <c r="C485" s="291" t="s">
        <v>3408</v>
      </c>
      <c r="D485" s="726" t="s">
        <v>644</v>
      </c>
      <c r="E485" s="726"/>
      <c r="F485" s="726"/>
      <c r="G485" s="727"/>
    </row>
    <row r="486" spans="1:7" ht="25">
      <c r="A486" s="713"/>
      <c r="B486" s="290" t="s">
        <v>2402</v>
      </c>
      <c r="C486" s="300">
        <v>8.4837962931487709E-3</v>
      </c>
      <c r="D486" s="300">
        <v>5.0694444442342501E-2</v>
      </c>
      <c r="E486" s="306">
        <v>221</v>
      </c>
      <c r="F486" s="300">
        <v>3.465381373989429E-2</v>
      </c>
      <c r="G486" s="300">
        <v>0.11806712962425081</v>
      </c>
    </row>
    <row r="487" spans="1:7" ht="25">
      <c r="A487" s="713"/>
      <c r="B487" s="290" t="s">
        <v>2403</v>
      </c>
      <c r="C487" s="307">
        <v>1.553819444598048E-2</v>
      </c>
      <c r="D487" s="307">
        <v>5.0011574079690035E-2</v>
      </c>
      <c r="E487" s="318">
        <v>208</v>
      </c>
      <c r="F487" s="307">
        <v>4.8079481244074934E-2</v>
      </c>
      <c r="G487" s="307">
        <v>0.11939814814832062</v>
      </c>
    </row>
    <row r="488" spans="1:7" ht="48" customHeight="1">
      <c r="A488" s="713">
        <v>162</v>
      </c>
      <c r="B488" s="290" t="s">
        <v>3371</v>
      </c>
      <c r="C488" s="291" t="s">
        <v>3409</v>
      </c>
      <c r="D488" s="729" t="s">
        <v>645</v>
      </c>
      <c r="E488" s="729"/>
      <c r="F488" s="729"/>
      <c r="G488" s="730"/>
    </row>
    <row r="489" spans="1:7" ht="25">
      <c r="A489" s="713"/>
      <c r="B489" s="309" t="s">
        <v>2402</v>
      </c>
      <c r="C489" s="300" t="s">
        <v>954</v>
      </c>
      <c r="D489" s="300" t="s">
        <v>954</v>
      </c>
      <c r="E489" s="300" t="s">
        <v>954</v>
      </c>
      <c r="F489" s="300" t="s">
        <v>954</v>
      </c>
      <c r="G489" s="300" t="s">
        <v>954</v>
      </c>
    </row>
    <row r="490" spans="1:7" ht="25">
      <c r="A490" s="713"/>
      <c r="B490" s="309" t="s">
        <v>2403</v>
      </c>
      <c r="C490" s="311">
        <v>9.3634259246755391E-3</v>
      </c>
      <c r="D490" s="311">
        <v>3.6076388888888887E-2</v>
      </c>
      <c r="E490" s="312">
        <v>112</v>
      </c>
      <c r="F490" s="311">
        <v>4.753057947608294E-2</v>
      </c>
      <c r="G490" s="311">
        <v>7.5960648148148138E-2</v>
      </c>
    </row>
    <row r="491" spans="1:7" ht="57" customHeight="1">
      <c r="A491" s="713">
        <v>163</v>
      </c>
      <c r="B491" s="290" t="s">
        <v>3371</v>
      </c>
      <c r="C491" s="291" t="s">
        <v>3410</v>
      </c>
      <c r="D491" s="729" t="s">
        <v>642</v>
      </c>
      <c r="E491" s="729"/>
      <c r="F491" s="729"/>
      <c r="G491" s="730"/>
    </row>
    <row r="492" spans="1:7" ht="25">
      <c r="A492" s="713"/>
      <c r="B492" s="290" t="s">
        <v>2402</v>
      </c>
      <c r="C492" s="300">
        <v>6.527777779410826E-3</v>
      </c>
      <c r="D492" s="321">
        <v>3.4295994364082864E-2</v>
      </c>
      <c r="E492" s="306">
        <v>156</v>
      </c>
      <c r="F492" s="300">
        <v>3.3647469188852037E-2</v>
      </c>
      <c r="G492" s="300">
        <v>7.9062500000873115E-2</v>
      </c>
    </row>
    <row r="493" spans="1:7" ht="25">
      <c r="A493" s="713"/>
      <c r="B493" s="290" t="s">
        <v>2403</v>
      </c>
      <c r="C493" s="307">
        <v>1.0775462964375038E-2</v>
      </c>
      <c r="D493" s="307">
        <v>4.6875E-2</v>
      </c>
      <c r="E493" s="318">
        <v>141</v>
      </c>
      <c r="F493" s="307">
        <v>3.8156183122979644E-2</v>
      </c>
      <c r="G493" s="307">
        <v>9.8391203697246965E-2</v>
      </c>
    </row>
    <row r="494" spans="1:7" ht="39.75" customHeight="1">
      <c r="A494" s="713">
        <v>164</v>
      </c>
      <c r="B494" s="290" t="s">
        <v>3371</v>
      </c>
      <c r="C494" s="291" t="s">
        <v>3411</v>
      </c>
      <c r="D494" s="729" t="s">
        <v>643</v>
      </c>
      <c r="E494" s="729"/>
      <c r="F494" s="729"/>
      <c r="G494" s="730"/>
    </row>
    <row r="495" spans="1:7" ht="25">
      <c r="A495" s="713"/>
      <c r="B495" s="309" t="s">
        <v>2402</v>
      </c>
      <c r="C495" s="314">
        <v>7.2569444455439225E-3</v>
      </c>
      <c r="D495" s="314">
        <v>6.3611111108912155E-2</v>
      </c>
      <c r="E495" s="315">
        <v>100</v>
      </c>
      <c r="F495" s="314">
        <v>3.7678362335647198E-2</v>
      </c>
      <c r="G495" s="314">
        <v>8.5740740738401655E-2</v>
      </c>
    </row>
    <row r="496" spans="1:7" ht="25">
      <c r="A496" s="713"/>
      <c r="B496" s="309" t="s">
        <v>2403</v>
      </c>
      <c r="C496" s="311">
        <v>1.6863425924384501E-2</v>
      </c>
      <c r="D496" s="311">
        <v>7.626736110978527E-2</v>
      </c>
      <c r="E496" s="312">
        <v>30</v>
      </c>
      <c r="F496" s="311">
        <v>5.032482424609986E-2</v>
      </c>
      <c r="G496" s="311">
        <v>0.10447916666453239</v>
      </c>
    </row>
    <row r="497" spans="1:7" ht="51.75" customHeight="1">
      <c r="A497" s="713">
        <v>165</v>
      </c>
      <c r="B497" s="290" t="s">
        <v>3371</v>
      </c>
      <c r="C497" s="291" t="s">
        <v>3412</v>
      </c>
      <c r="D497" s="729" t="s">
        <v>2733</v>
      </c>
      <c r="E497" s="729"/>
      <c r="F497" s="729"/>
      <c r="G497" s="730"/>
    </row>
    <row r="498" spans="1:7" ht="25">
      <c r="A498" s="713"/>
      <c r="B498" s="290" t="s">
        <v>2402</v>
      </c>
      <c r="C498" s="322">
        <v>7.8819444444444449E-3</v>
      </c>
      <c r="D498" s="323">
        <v>8.2407407407407401E-2</v>
      </c>
      <c r="E498" s="324">
        <v>1586</v>
      </c>
      <c r="F498" s="322">
        <v>3.2786030092592594E-2</v>
      </c>
      <c r="G498" s="322">
        <v>9.6250000000000002E-2</v>
      </c>
    </row>
    <row r="499" spans="1:7" ht="25">
      <c r="A499" s="713"/>
      <c r="B499" s="290" t="s">
        <v>2403</v>
      </c>
      <c r="C499" s="307">
        <v>9.9652777777777778E-3</v>
      </c>
      <c r="D499" s="307">
        <v>3.4155092592592591E-2</v>
      </c>
      <c r="E499" s="318">
        <v>159</v>
      </c>
      <c r="F499" s="307">
        <v>3.7794861111111112E-2</v>
      </c>
      <c r="G499" s="307">
        <v>8.1238425925925922E-2</v>
      </c>
    </row>
    <row r="500" spans="1:7" ht="56.25" customHeight="1">
      <c r="A500" s="713">
        <v>166</v>
      </c>
      <c r="B500" s="290" t="s">
        <v>3371</v>
      </c>
      <c r="C500" s="291" t="s">
        <v>3413</v>
      </c>
      <c r="D500" s="729" t="s">
        <v>2733</v>
      </c>
      <c r="E500" s="729"/>
      <c r="F500" s="729"/>
      <c r="G500" s="730"/>
    </row>
    <row r="501" spans="1:7" ht="25">
      <c r="A501" s="713"/>
      <c r="B501" s="290" t="s">
        <v>2402</v>
      </c>
      <c r="C501" s="322">
        <v>7.1296296300715767E-3</v>
      </c>
      <c r="D501" s="323">
        <v>4.7152777777228039E-2</v>
      </c>
      <c r="E501" s="324">
        <v>58</v>
      </c>
      <c r="F501" s="322">
        <v>3.6559634863139484E-2</v>
      </c>
      <c r="G501" s="322">
        <v>8.4085648144537117E-2</v>
      </c>
    </row>
    <row r="502" spans="1:7" ht="25">
      <c r="A502" s="713"/>
      <c r="B502" s="290" t="s">
        <v>2403</v>
      </c>
      <c r="C502" s="307">
        <v>1.1348379630362615E-2</v>
      </c>
      <c r="D502" s="307">
        <v>6.1076388890796807E-2</v>
      </c>
      <c r="E502" s="318">
        <v>167</v>
      </c>
      <c r="F502" s="307">
        <v>4.4492091977998076E-2</v>
      </c>
      <c r="G502" s="307">
        <v>0.11138888888672227</v>
      </c>
    </row>
    <row r="503" spans="1:7" ht="66.75" customHeight="1">
      <c r="A503" s="713">
        <v>167</v>
      </c>
      <c r="B503" s="290" t="s">
        <v>3371</v>
      </c>
      <c r="C503" s="291" t="s">
        <v>3414</v>
      </c>
      <c r="D503" s="729" t="s">
        <v>2733</v>
      </c>
      <c r="E503" s="729"/>
      <c r="F503" s="729"/>
      <c r="G503" s="730"/>
    </row>
    <row r="504" spans="1:7" ht="25">
      <c r="A504" s="713"/>
      <c r="B504" s="309" t="s">
        <v>2402</v>
      </c>
      <c r="C504" s="325">
        <v>7.7199074075906537E-3</v>
      </c>
      <c r="D504" s="323">
        <v>4.214699074100281E-2</v>
      </c>
      <c r="E504" s="326">
        <v>52</v>
      </c>
      <c r="F504" s="325">
        <v>3.793687519065643E-2</v>
      </c>
      <c r="G504" s="325">
        <v>7.9386574070667848E-2</v>
      </c>
    </row>
    <row r="505" spans="1:7" ht="25">
      <c r="A505" s="713"/>
      <c r="B505" s="309" t="s">
        <v>2403</v>
      </c>
      <c r="C505" s="311">
        <v>1.1973379630944692E-2</v>
      </c>
      <c r="D505" s="311">
        <v>4.9262452106882723E-2</v>
      </c>
      <c r="E505" s="312">
        <v>107</v>
      </c>
      <c r="F505" s="311">
        <v>5.1203509195951104E-2</v>
      </c>
      <c r="G505" s="311">
        <v>0.10124999999970896</v>
      </c>
    </row>
    <row r="506" spans="1:7" ht="36" customHeight="1">
      <c r="A506" s="713">
        <v>168</v>
      </c>
      <c r="B506" s="290" t="s">
        <v>3371</v>
      </c>
      <c r="C506" s="291" t="s">
        <v>3415</v>
      </c>
      <c r="D506" s="729" t="s">
        <v>2197</v>
      </c>
      <c r="E506" s="729"/>
      <c r="F506" s="729"/>
      <c r="G506" s="730"/>
    </row>
    <row r="507" spans="1:7" ht="25">
      <c r="A507" s="713"/>
      <c r="B507" s="293" t="s">
        <v>2402</v>
      </c>
      <c r="C507" s="300">
        <v>7.1296296296296299E-3</v>
      </c>
      <c r="D507" s="300">
        <v>3.5277777777777776E-2</v>
      </c>
      <c r="E507" s="306">
        <v>201</v>
      </c>
      <c r="F507" s="300">
        <v>3.5253912037037038E-2</v>
      </c>
      <c r="G507" s="300">
        <v>8.9733796296296298E-2</v>
      </c>
    </row>
    <row r="508" spans="1:7" ht="25">
      <c r="A508" s="713"/>
      <c r="B508" s="293" t="s">
        <v>2403</v>
      </c>
      <c r="C508" s="307">
        <v>1.1122685185185185E-2</v>
      </c>
      <c r="D508" s="307">
        <v>3.7256944444444447E-2</v>
      </c>
      <c r="E508" s="318">
        <v>179</v>
      </c>
      <c r="F508" s="307">
        <v>3.8371909722222222E-2</v>
      </c>
      <c r="G508" s="307">
        <v>7.6909722222222227E-2</v>
      </c>
    </row>
    <row r="509" spans="1:7" ht="30" customHeight="1">
      <c r="A509" s="713">
        <v>169</v>
      </c>
      <c r="B509" s="290" t="s">
        <v>3371</v>
      </c>
      <c r="C509" s="291" t="s">
        <v>3416</v>
      </c>
      <c r="D509" s="729" t="s">
        <v>2197</v>
      </c>
      <c r="E509" s="729"/>
      <c r="F509" s="729"/>
      <c r="G509" s="730"/>
    </row>
    <row r="510" spans="1:7" ht="25">
      <c r="A510" s="713"/>
      <c r="B510" s="293" t="s">
        <v>2402</v>
      </c>
      <c r="C510" s="300">
        <v>7.2453703724022489E-3</v>
      </c>
      <c r="D510" s="300">
        <v>4.133101852494292E-2</v>
      </c>
      <c r="E510" s="306">
        <v>81</v>
      </c>
      <c r="F510" s="300">
        <v>3.134540709941671E-2</v>
      </c>
      <c r="G510" s="300">
        <v>8.6898148147156462E-2</v>
      </c>
    </row>
    <row r="511" spans="1:7" ht="25">
      <c r="A511" s="713"/>
      <c r="B511" s="293" t="s">
        <v>2403</v>
      </c>
      <c r="C511" s="307">
        <v>1.0300925929186633E-2</v>
      </c>
      <c r="D511" s="307">
        <v>4.372685185080627E-2</v>
      </c>
      <c r="E511" s="318">
        <v>96</v>
      </c>
      <c r="F511" s="307">
        <v>3.4980203003390484E-2</v>
      </c>
      <c r="G511" s="307">
        <v>0.11153935184847796</v>
      </c>
    </row>
    <row r="512" spans="1:7" ht="25.5" customHeight="1">
      <c r="A512" s="713">
        <v>170</v>
      </c>
      <c r="B512" s="290" t="s">
        <v>3371</v>
      </c>
      <c r="C512" s="291" t="s">
        <v>3417</v>
      </c>
      <c r="D512" s="729" t="s">
        <v>1461</v>
      </c>
      <c r="E512" s="729"/>
      <c r="F512" s="729"/>
      <c r="G512" s="730"/>
    </row>
    <row r="513" spans="1:7" ht="25">
      <c r="A513" s="713"/>
      <c r="B513" s="309" t="s">
        <v>2402</v>
      </c>
      <c r="C513" s="314" t="s">
        <v>954</v>
      </c>
      <c r="D513" s="314" t="s">
        <v>954</v>
      </c>
      <c r="E513" s="314" t="s">
        <v>954</v>
      </c>
      <c r="F513" s="315" t="s">
        <v>954</v>
      </c>
      <c r="G513" s="314" t="s">
        <v>954</v>
      </c>
    </row>
    <row r="514" spans="1:7" ht="25">
      <c r="A514" s="713"/>
      <c r="B514" s="309" t="s">
        <v>2403</v>
      </c>
      <c r="C514" s="311">
        <v>8.9351851856918074E-3</v>
      </c>
      <c r="D514" s="311">
        <v>4.0743256843162941E-2</v>
      </c>
      <c r="E514" s="312">
        <v>124</v>
      </c>
      <c r="F514" s="311">
        <v>3.9718552392875833E-2</v>
      </c>
      <c r="G514" s="311">
        <v>0.19101851851883112</v>
      </c>
    </row>
    <row r="515" spans="1:7" ht="29.25" customHeight="1">
      <c r="A515" s="713">
        <v>171</v>
      </c>
      <c r="B515" s="290" t="s">
        <v>3371</v>
      </c>
      <c r="C515" s="291" t="s">
        <v>3418</v>
      </c>
      <c r="D515" s="729" t="s">
        <v>2397</v>
      </c>
      <c r="E515" s="729"/>
      <c r="F515" s="729"/>
      <c r="G515" s="730"/>
    </row>
    <row r="516" spans="1:7" ht="25">
      <c r="A516" s="713"/>
      <c r="B516" s="290" t="s">
        <v>2402</v>
      </c>
      <c r="C516" s="300">
        <v>6.5972222218988463E-3</v>
      </c>
      <c r="D516" s="300">
        <v>4.1354166663950309E-2</v>
      </c>
      <c r="E516" s="306">
        <v>84</v>
      </c>
      <c r="F516" s="300">
        <v>2.9657745087356802E-2</v>
      </c>
      <c r="G516" s="300">
        <v>0.24064814815210411</v>
      </c>
    </row>
    <row r="517" spans="1:7" ht="25">
      <c r="A517" s="713"/>
      <c r="B517" s="290" t="s">
        <v>2403</v>
      </c>
      <c r="C517" s="307">
        <v>9.6064814788405783E-3</v>
      </c>
      <c r="D517" s="307">
        <v>8.0462962963792961E-2</v>
      </c>
      <c r="E517" s="318">
        <v>39</v>
      </c>
      <c r="F517" s="307">
        <v>0.30595863686293195</v>
      </c>
      <c r="G517" s="307">
        <v>9.8472222227428574E-2</v>
      </c>
    </row>
    <row r="518" spans="1:7" ht="50.25" customHeight="1">
      <c r="A518" s="713">
        <v>172</v>
      </c>
      <c r="B518" s="714" t="s">
        <v>3455</v>
      </c>
      <c r="C518" s="735"/>
      <c r="D518" s="735"/>
      <c r="E518" s="735"/>
      <c r="F518" s="735"/>
      <c r="G518" s="736"/>
    </row>
    <row r="519" spans="1:7" ht="26">
      <c r="A519" s="713"/>
      <c r="B519" s="291" t="s">
        <v>2402</v>
      </c>
      <c r="C519" s="365">
        <v>7.1556712955498369E-3</v>
      </c>
      <c r="D519" s="365">
        <v>0.19746527777897427</v>
      </c>
      <c r="E519" s="366">
        <v>2596</v>
      </c>
      <c r="F519" s="365">
        <v>2.900245482322485E-2</v>
      </c>
      <c r="G519" s="365">
        <v>1.0582523148113978</v>
      </c>
    </row>
    <row r="520" spans="1:7" ht="26">
      <c r="A520" s="713"/>
      <c r="B520" s="291" t="s">
        <v>2403</v>
      </c>
      <c r="C520" s="367">
        <v>9.9681712963501923E-3</v>
      </c>
      <c r="D520" s="367">
        <v>9.0046296296350192E-2</v>
      </c>
      <c r="E520" s="369">
        <v>4277</v>
      </c>
      <c r="F520" s="367">
        <v>4.3887084655568086E-2</v>
      </c>
      <c r="G520" s="367">
        <v>0.19101851851883112</v>
      </c>
    </row>
    <row r="521" spans="1:7" ht="99.75" customHeight="1">
      <c r="A521" s="713">
        <v>173</v>
      </c>
      <c r="B521" s="290" t="s">
        <v>3371</v>
      </c>
      <c r="C521" s="291" t="s">
        <v>2522</v>
      </c>
      <c r="D521" s="729" t="s">
        <v>510</v>
      </c>
      <c r="E521" s="729" t="s">
        <v>3369</v>
      </c>
      <c r="F521" s="729" t="s">
        <v>3369</v>
      </c>
      <c r="G521" s="730" t="s">
        <v>3369</v>
      </c>
    </row>
    <row r="522" spans="1:7" ht="25">
      <c r="A522" s="713"/>
      <c r="B522" s="290" t="s">
        <v>2402</v>
      </c>
      <c r="C522" s="300">
        <v>4.6064814814814814E-3</v>
      </c>
      <c r="D522" s="300">
        <v>1.6712962962962964E-2</v>
      </c>
      <c r="E522" s="327">
        <v>20</v>
      </c>
      <c r="F522" s="300">
        <v>2.0590960648148148E-2</v>
      </c>
      <c r="G522" s="300">
        <v>6.3043981481481479E-2</v>
      </c>
    </row>
    <row r="523" spans="1:7" ht="25">
      <c r="A523" s="713"/>
      <c r="B523" s="290" t="s">
        <v>2403</v>
      </c>
      <c r="C523" s="311">
        <v>8.5416666666666662E-3</v>
      </c>
      <c r="D523" s="311">
        <v>2.8773148148148148E-2</v>
      </c>
      <c r="E523" s="328">
        <v>16</v>
      </c>
      <c r="F523" s="311">
        <v>2.8840393518518519E-2</v>
      </c>
      <c r="G523" s="311">
        <v>5.2476851851851851E-2</v>
      </c>
    </row>
    <row r="524" spans="1:7" ht="109.5" customHeight="1">
      <c r="A524" s="713">
        <v>174</v>
      </c>
      <c r="B524" s="290" t="s">
        <v>3371</v>
      </c>
      <c r="C524" s="291" t="s">
        <v>2523</v>
      </c>
      <c r="D524" s="724" t="s">
        <v>510</v>
      </c>
      <c r="E524" s="724" t="s">
        <v>3369</v>
      </c>
      <c r="F524" s="724" t="s">
        <v>3369</v>
      </c>
      <c r="G524" s="725" t="s">
        <v>3369</v>
      </c>
    </row>
    <row r="525" spans="1:7" ht="25">
      <c r="A525" s="713"/>
      <c r="B525" s="309" t="s">
        <v>2402</v>
      </c>
      <c r="C525" s="314">
        <v>5.162037037037037E-3</v>
      </c>
      <c r="D525" s="314">
        <v>3.037037037037037E-2</v>
      </c>
      <c r="E525" s="329">
        <v>148</v>
      </c>
      <c r="F525" s="314">
        <v>2.5203993055555554E-2</v>
      </c>
      <c r="G525" s="314">
        <v>6.7719907407407409E-2</v>
      </c>
    </row>
    <row r="526" spans="1:7" ht="25">
      <c r="A526" s="713"/>
      <c r="B526" s="309" t="s">
        <v>2403</v>
      </c>
      <c r="C526" s="311">
        <v>1.0671296296296297E-2</v>
      </c>
      <c r="D526" s="311">
        <v>3.8958333333333331E-2</v>
      </c>
      <c r="E526" s="328">
        <v>110</v>
      </c>
      <c r="F526" s="311">
        <v>3.5397372685185183E-2</v>
      </c>
      <c r="G526" s="311">
        <v>7.5474537037037034E-2</v>
      </c>
    </row>
    <row r="527" spans="1:7" ht="44.25" customHeight="1">
      <c r="A527" s="713">
        <v>175</v>
      </c>
      <c r="B527" s="290" t="s">
        <v>3371</v>
      </c>
      <c r="C527" s="291" t="s">
        <v>2524</v>
      </c>
      <c r="D527" s="724" t="s">
        <v>511</v>
      </c>
      <c r="E527" s="724" t="s">
        <v>511</v>
      </c>
      <c r="F527" s="724" t="s">
        <v>511</v>
      </c>
      <c r="G527" s="725" t="s">
        <v>511</v>
      </c>
    </row>
    <row r="528" spans="1:7" ht="25">
      <c r="A528" s="713"/>
      <c r="B528" s="290" t="s">
        <v>2402</v>
      </c>
      <c r="C528" s="300">
        <v>5.9722222222222225E-3</v>
      </c>
      <c r="D528" s="300">
        <v>2.9976851851851852E-2</v>
      </c>
      <c r="E528" s="327">
        <v>151</v>
      </c>
      <c r="F528" s="300">
        <v>2.3478888888888889E-2</v>
      </c>
      <c r="G528" s="300">
        <v>7.1874999999999994E-2</v>
      </c>
    </row>
    <row r="529" spans="1:7" ht="25">
      <c r="A529" s="713"/>
      <c r="B529" s="290" t="s">
        <v>2403</v>
      </c>
      <c r="C529" s="311">
        <v>7.8935185185185185E-3</v>
      </c>
      <c r="D529" s="311">
        <v>2.3796296296296298E-2</v>
      </c>
      <c r="E529" s="328">
        <v>21</v>
      </c>
      <c r="F529" s="311">
        <v>2.8012187500000001E-2</v>
      </c>
      <c r="G529" s="311">
        <v>6.6076388888888893E-2</v>
      </c>
    </row>
    <row r="530" spans="1:7" ht="42" customHeight="1">
      <c r="A530" s="713">
        <v>176</v>
      </c>
      <c r="B530" s="290" t="s">
        <v>3371</v>
      </c>
      <c r="C530" s="330" t="s">
        <v>3419</v>
      </c>
      <c r="D530" s="737" t="s">
        <v>3152</v>
      </c>
      <c r="E530" s="738"/>
      <c r="F530" s="738"/>
      <c r="G530" s="739"/>
    </row>
    <row r="531" spans="1:7" ht="25">
      <c r="A531" s="713"/>
      <c r="B531" s="309" t="s">
        <v>2402</v>
      </c>
      <c r="C531" s="314" t="s">
        <v>954</v>
      </c>
      <c r="D531" s="331" t="s">
        <v>954</v>
      </c>
      <c r="E531" s="329" t="s">
        <v>954</v>
      </c>
      <c r="F531" s="314" t="s">
        <v>954</v>
      </c>
      <c r="G531" s="314" t="s">
        <v>954</v>
      </c>
    </row>
    <row r="532" spans="1:7" ht="25">
      <c r="A532" s="713"/>
      <c r="B532" s="309" t="s">
        <v>2403</v>
      </c>
      <c r="C532" s="311">
        <v>7.789351851851852E-3</v>
      </c>
      <c r="D532" s="332">
        <v>2.0231481481481482E-2</v>
      </c>
      <c r="E532" s="328">
        <v>7</v>
      </c>
      <c r="F532" s="311">
        <v>4.0996365740740739E-2</v>
      </c>
      <c r="G532" s="311">
        <v>9.2094907407407403E-2</v>
      </c>
    </row>
    <row r="533" spans="1:7" ht="54.75" customHeight="1">
      <c r="A533" s="713">
        <v>177</v>
      </c>
      <c r="B533" s="290" t="s">
        <v>3371</v>
      </c>
      <c r="C533" s="291" t="s">
        <v>2525</v>
      </c>
      <c r="D533" s="724" t="s">
        <v>24</v>
      </c>
      <c r="E533" s="724" t="s">
        <v>24</v>
      </c>
      <c r="F533" s="724" t="s">
        <v>24</v>
      </c>
      <c r="G533" s="725" t="s">
        <v>24</v>
      </c>
    </row>
    <row r="534" spans="1:7" ht="25">
      <c r="A534" s="713"/>
      <c r="B534" s="309" t="s">
        <v>2402</v>
      </c>
      <c r="C534" s="314" t="s">
        <v>954</v>
      </c>
      <c r="D534" s="314" t="s">
        <v>954</v>
      </c>
      <c r="E534" s="329" t="s">
        <v>954</v>
      </c>
      <c r="F534" s="314" t="s">
        <v>954</v>
      </c>
      <c r="G534" s="314" t="s">
        <v>954</v>
      </c>
    </row>
    <row r="535" spans="1:7" ht="25">
      <c r="A535" s="713"/>
      <c r="B535" s="309" t="s">
        <v>2403</v>
      </c>
      <c r="C535" s="311">
        <v>1.2552083333333333E-2</v>
      </c>
      <c r="D535" s="311">
        <v>4.8611111111111112E-2</v>
      </c>
      <c r="E535" s="328">
        <v>208</v>
      </c>
      <c r="F535" s="311">
        <v>4.3884166666666669E-2</v>
      </c>
      <c r="G535" s="311">
        <v>8.9120370370370364E-2</v>
      </c>
    </row>
    <row r="536" spans="1:7" ht="45.75" customHeight="1">
      <c r="A536" s="713">
        <v>178</v>
      </c>
      <c r="B536" s="290" t="s">
        <v>3371</v>
      </c>
      <c r="C536" s="291" t="s">
        <v>2526</v>
      </c>
      <c r="D536" s="724" t="s">
        <v>25</v>
      </c>
      <c r="E536" s="724" t="s">
        <v>25</v>
      </c>
      <c r="F536" s="724" t="s">
        <v>25</v>
      </c>
      <c r="G536" s="725" t="s">
        <v>25</v>
      </c>
    </row>
    <row r="537" spans="1:7" ht="25">
      <c r="A537" s="713"/>
      <c r="B537" s="290" t="s">
        <v>2402</v>
      </c>
      <c r="C537" s="314" t="s">
        <v>954</v>
      </c>
      <c r="D537" s="314" t="s">
        <v>954</v>
      </c>
      <c r="E537" s="329" t="s">
        <v>954</v>
      </c>
      <c r="F537" s="314" t="s">
        <v>954</v>
      </c>
      <c r="G537" s="314" t="s">
        <v>954</v>
      </c>
    </row>
    <row r="538" spans="1:7" ht="25">
      <c r="A538" s="713"/>
      <c r="B538" s="290" t="s">
        <v>2403</v>
      </c>
      <c r="C538" s="307">
        <v>9.1203703703703707E-3</v>
      </c>
      <c r="D538" s="307">
        <v>4.2337962962962966E-2</v>
      </c>
      <c r="E538" s="333">
        <v>175</v>
      </c>
      <c r="F538" s="307">
        <v>4.0318935185185187E-2</v>
      </c>
      <c r="G538" s="307">
        <v>8.2233796296296291E-2</v>
      </c>
    </row>
    <row r="539" spans="1:7" ht="24" customHeight="1">
      <c r="A539" s="713">
        <v>179</v>
      </c>
      <c r="B539" s="290" t="s">
        <v>3371</v>
      </c>
      <c r="C539" s="291" t="s">
        <v>2527</v>
      </c>
      <c r="D539" s="724" t="s">
        <v>1825</v>
      </c>
      <c r="E539" s="724" t="s">
        <v>1825</v>
      </c>
      <c r="F539" s="724" t="s">
        <v>1825</v>
      </c>
      <c r="G539" s="725" t="s">
        <v>1825</v>
      </c>
    </row>
    <row r="540" spans="1:7" ht="25">
      <c r="A540" s="713"/>
      <c r="B540" s="309" t="s">
        <v>2402</v>
      </c>
      <c r="C540" s="314" t="s">
        <v>954</v>
      </c>
      <c r="D540" s="314" t="s">
        <v>954</v>
      </c>
      <c r="E540" s="329" t="s">
        <v>954</v>
      </c>
      <c r="F540" s="314" t="s">
        <v>954</v>
      </c>
      <c r="G540" s="314" t="s">
        <v>954</v>
      </c>
    </row>
    <row r="541" spans="1:7" ht="25">
      <c r="A541" s="713"/>
      <c r="B541" s="309" t="s">
        <v>2403</v>
      </c>
      <c r="C541" s="311">
        <v>7.6851851851851855E-3</v>
      </c>
      <c r="D541" s="311">
        <v>2.7314814814814816E-2</v>
      </c>
      <c r="E541" s="328">
        <v>35</v>
      </c>
      <c r="F541" s="311">
        <v>3.9679120370370372E-2</v>
      </c>
      <c r="G541" s="311">
        <v>0.11055555555555556</v>
      </c>
    </row>
    <row r="542" spans="1:7" ht="70.5" customHeight="1">
      <c r="A542" s="713">
        <v>180</v>
      </c>
      <c r="B542" s="290" t="s">
        <v>3371</v>
      </c>
      <c r="C542" s="291" t="s">
        <v>2528</v>
      </c>
      <c r="D542" s="724" t="s">
        <v>26</v>
      </c>
      <c r="E542" s="724" t="s">
        <v>26</v>
      </c>
      <c r="F542" s="724" t="s">
        <v>26</v>
      </c>
      <c r="G542" s="725" t="s">
        <v>26</v>
      </c>
    </row>
    <row r="543" spans="1:7" ht="25">
      <c r="A543" s="713"/>
      <c r="B543" s="293" t="s">
        <v>2402</v>
      </c>
      <c r="C543" s="314" t="s">
        <v>954</v>
      </c>
      <c r="D543" s="314" t="s">
        <v>954</v>
      </c>
      <c r="E543" s="329" t="s">
        <v>954</v>
      </c>
      <c r="F543" s="314" t="s">
        <v>954</v>
      </c>
      <c r="G543" s="314" t="s">
        <v>954</v>
      </c>
    </row>
    <row r="544" spans="1:7" ht="25">
      <c r="A544" s="713"/>
      <c r="B544" s="293" t="s">
        <v>2403</v>
      </c>
      <c r="C544" s="311">
        <v>7.6331018518518519E-3</v>
      </c>
      <c r="D544" s="311">
        <v>6.1481481481481484E-2</v>
      </c>
      <c r="E544" s="328">
        <v>189</v>
      </c>
      <c r="F544" s="311">
        <v>4.0776770833333337E-2</v>
      </c>
      <c r="G544" s="311">
        <v>0.12454861111111111</v>
      </c>
    </row>
    <row r="545" spans="1:7" ht="38.25" customHeight="1">
      <c r="A545" s="713">
        <v>181</v>
      </c>
      <c r="B545" s="290" t="s">
        <v>3371</v>
      </c>
      <c r="C545" s="291" t="s">
        <v>2529</v>
      </c>
      <c r="D545" s="724" t="s">
        <v>27</v>
      </c>
      <c r="E545" s="724" t="s">
        <v>27</v>
      </c>
      <c r="F545" s="724" t="s">
        <v>27</v>
      </c>
      <c r="G545" s="725" t="s">
        <v>27</v>
      </c>
    </row>
    <row r="546" spans="1:7" ht="25">
      <c r="A546" s="713"/>
      <c r="B546" s="290" t="s">
        <v>2402</v>
      </c>
      <c r="C546" s="314" t="s">
        <v>954</v>
      </c>
      <c r="D546" s="314" t="s">
        <v>954</v>
      </c>
      <c r="E546" s="329" t="s">
        <v>954</v>
      </c>
      <c r="F546" s="314" t="s">
        <v>954</v>
      </c>
      <c r="G546" s="314" t="s">
        <v>954</v>
      </c>
    </row>
    <row r="547" spans="1:7" ht="25">
      <c r="A547" s="713"/>
      <c r="B547" s="290" t="s">
        <v>2403</v>
      </c>
      <c r="C547" s="307">
        <v>1.0127314814814815E-2</v>
      </c>
      <c r="D547" s="307">
        <v>7.4722222222222218E-2</v>
      </c>
      <c r="E547" s="333">
        <v>199</v>
      </c>
      <c r="F547" s="307">
        <v>5.3807361111111111E-2</v>
      </c>
      <c r="G547" s="307">
        <v>0.13703703703703704</v>
      </c>
    </row>
    <row r="548" spans="1:7" ht="88.5" customHeight="1">
      <c r="A548" s="713">
        <v>182</v>
      </c>
      <c r="B548" s="290" t="s">
        <v>3371</v>
      </c>
      <c r="C548" s="291" t="s">
        <v>2530</v>
      </c>
      <c r="D548" s="724" t="s">
        <v>28</v>
      </c>
      <c r="E548" s="724" t="s">
        <v>28</v>
      </c>
      <c r="F548" s="724" t="s">
        <v>28</v>
      </c>
      <c r="G548" s="725" t="s">
        <v>28</v>
      </c>
    </row>
    <row r="549" spans="1:7" ht="25">
      <c r="A549" s="713"/>
      <c r="B549" s="309" t="s">
        <v>2402</v>
      </c>
      <c r="C549" s="314">
        <v>5.7523148148148151E-3</v>
      </c>
      <c r="D549" s="314">
        <v>2.4236111111111111E-2</v>
      </c>
      <c r="E549" s="329">
        <v>56</v>
      </c>
      <c r="F549" s="314">
        <v>2.4109756944444446E-2</v>
      </c>
      <c r="G549" s="314">
        <v>7.2013888888888891E-2</v>
      </c>
    </row>
    <row r="550" spans="1:7" ht="25">
      <c r="A550" s="713"/>
      <c r="B550" s="309" t="s">
        <v>2403</v>
      </c>
      <c r="C550" s="311">
        <v>1.1342592592592593E-2</v>
      </c>
      <c r="D550" s="311">
        <v>3.515046296296296E-2</v>
      </c>
      <c r="E550" s="328">
        <v>168</v>
      </c>
      <c r="F550" s="311">
        <v>3.7346770833333334E-2</v>
      </c>
      <c r="G550" s="311">
        <v>9.5069444444444443E-2</v>
      </c>
    </row>
    <row r="551" spans="1:7" ht="94.5" customHeight="1">
      <c r="A551" s="713">
        <v>183</v>
      </c>
      <c r="B551" s="290" t="s">
        <v>3371</v>
      </c>
      <c r="C551" s="291" t="s">
        <v>2531</v>
      </c>
      <c r="D551" s="724" t="s">
        <v>28</v>
      </c>
      <c r="E551" s="724" t="s">
        <v>28</v>
      </c>
      <c r="F551" s="724" t="s">
        <v>28</v>
      </c>
      <c r="G551" s="725" t="s">
        <v>28</v>
      </c>
    </row>
    <row r="552" spans="1:7" ht="25">
      <c r="A552" s="713"/>
      <c r="B552" s="290" t="s">
        <v>2402</v>
      </c>
      <c r="C552" s="300">
        <v>5.5324074074074078E-3</v>
      </c>
      <c r="D552" s="300">
        <v>3.7337962962962962E-2</v>
      </c>
      <c r="E552" s="327">
        <v>40</v>
      </c>
      <c r="F552" s="300">
        <v>3.2540798611111109E-2</v>
      </c>
      <c r="G552" s="300">
        <v>8.7048611111111104E-2</v>
      </c>
    </row>
    <row r="553" spans="1:7" ht="25">
      <c r="A553" s="713"/>
      <c r="B553" s="290" t="s">
        <v>2403</v>
      </c>
      <c r="C553" s="307">
        <v>1.2534722222222221E-2</v>
      </c>
      <c r="D553" s="307">
        <v>7.407407407407407E-2</v>
      </c>
      <c r="E553" s="333">
        <v>270</v>
      </c>
      <c r="F553" s="307">
        <v>4.6802488425925923E-2</v>
      </c>
      <c r="G553" s="307">
        <v>0.11818287037037037</v>
      </c>
    </row>
    <row r="554" spans="1:7" ht="63" customHeight="1">
      <c r="A554" s="713">
        <v>184</v>
      </c>
      <c r="B554" s="290" t="s">
        <v>3371</v>
      </c>
      <c r="C554" s="291" t="s">
        <v>2532</v>
      </c>
      <c r="D554" s="724" t="s">
        <v>1455</v>
      </c>
      <c r="E554" s="724" t="s">
        <v>1455</v>
      </c>
      <c r="F554" s="724" t="s">
        <v>1455</v>
      </c>
      <c r="G554" s="725" t="s">
        <v>1455</v>
      </c>
    </row>
    <row r="555" spans="1:7" ht="25">
      <c r="A555" s="713"/>
      <c r="B555" s="317" t="s">
        <v>2402</v>
      </c>
      <c r="C555" s="314" t="s">
        <v>954</v>
      </c>
      <c r="D555" s="314" t="s">
        <v>954</v>
      </c>
      <c r="E555" s="329" t="s">
        <v>954</v>
      </c>
      <c r="F555" s="314" t="s">
        <v>954</v>
      </c>
      <c r="G555" s="314" t="s">
        <v>954</v>
      </c>
    </row>
    <row r="556" spans="1:7" ht="25">
      <c r="A556" s="713"/>
      <c r="B556" s="317" t="s">
        <v>2403</v>
      </c>
      <c r="C556" s="311">
        <v>9.5023148148148141E-3</v>
      </c>
      <c r="D556" s="311">
        <v>6.7685185185185182E-2</v>
      </c>
      <c r="E556" s="328">
        <v>163</v>
      </c>
      <c r="F556" s="311">
        <v>5.034181712962963E-2</v>
      </c>
      <c r="G556" s="311">
        <v>0.21759259259259259</v>
      </c>
    </row>
    <row r="557" spans="1:7" ht="78" customHeight="1">
      <c r="A557" s="713">
        <v>185</v>
      </c>
      <c r="B557" s="290" t="s">
        <v>3371</v>
      </c>
      <c r="C557" s="291" t="s">
        <v>2533</v>
      </c>
      <c r="D557" s="724" t="s">
        <v>1456</v>
      </c>
      <c r="E557" s="724" t="s">
        <v>1456</v>
      </c>
      <c r="F557" s="724" t="s">
        <v>1456</v>
      </c>
      <c r="G557" s="725" t="s">
        <v>1456</v>
      </c>
    </row>
    <row r="558" spans="1:7" ht="25">
      <c r="A558" s="713"/>
      <c r="B558" s="290" t="s">
        <v>2402</v>
      </c>
      <c r="C558" s="300">
        <v>4.340277777777778E-3</v>
      </c>
      <c r="D558" s="300">
        <v>4.0972222222222222E-2</v>
      </c>
      <c r="E558" s="327">
        <v>16</v>
      </c>
      <c r="F558" s="300">
        <v>2.5557372685185185E-2</v>
      </c>
      <c r="G558" s="300">
        <v>7.6087962962962968E-2</v>
      </c>
    </row>
    <row r="559" spans="1:7" ht="25">
      <c r="A559" s="713"/>
      <c r="B559" s="290" t="s">
        <v>2403</v>
      </c>
      <c r="C559" s="307">
        <v>1.0208333333333333E-2</v>
      </c>
      <c r="D559" s="307">
        <v>5.1018518518518519E-2</v>
      </c>
      <c r="E559" s="333">
        <v>99</v>
      </c>
      <c r="F559" s="307">
        <v>3.7307430555555555E-2</v>
      </c>
      <c r="G559" s="307">
        <v>9.5162037037037031E-2</v>
      </c>
    </row>
    <row r="560" spans="1:7" ht="69.75" customHeight="1">
      <c r="A560" s="713">
        <v>186</v>
      </c>
      <c r="B560" s="290" t="s">
        <v>3371</v>
      </c>
      <c r="C560" s="291" t="s">
        <v>2534</v>
      </c>
      <c r="D560" s="724" t="s">
        <v>1456</v>
      </c>
      <c r="E560" s="724" t="s">
        <v>1456</v>
      </c>
      <c r="F560" s="724" t="s">
        <v>1456</v>
      </c>
      <c r="G560" s="725" t="s">
        <v>1456</v>
      </c>
    </row>
    <row r="561" spans="1:7" ht="25">
      <c r="A561" s="713"/>
      <c r="B561" s="309" t="s">
        <v>2402</v>
      </c>
      <c r="C561" s="314">
        <v>4.2534722222222219E-3</v>
      </c>
      <c r="D561" s="314">
        <v>3.9895833333333332E-2</v>
      </c>
      <c r="E561" s="329">
        <v>20</v>
      </c>
      <c r="F561" s="314">
        <v>3.3330335648148149E-2</v>
      </c>
      <c r="G561" s="314">
        <v>8.430555555555555E-2</v>
      </c>
    </row>
    <row r="562" spans="1:7" ht="25">
      <c r="A562" s="713"/>
      <c r="B562" s="309" t="s">
        <v>2403</v>
      </c>
      <c r="C562" s="311">
        <v>1.1354166666666667E-2</v>
      </c>
      <c r="D562" s="311">
        <v>5.3483796296296293E-2</v>
      </c>
      <c r="E562" s="328">
        <v>141</v>
      </c>
      <c r="F562" s="311">
        <v>4.7774166666666666E-2</v>
      </c>
      <c r="G562" s="311">
        <v>0.10967592592592593</v>
      </c>
    </row>
    <row r="563" spans="1:7" ht="90.75" customHeight="1">
      <c r="A563" s="713">
        <v>187</v>
      </c>
      <c r="B563" s="290" t="s">
        <v>3371</v>
      </c>
      <c r="C563" s="291" t="s">
        <v>3420</v>
      </c>
      <c r="D563" s="724" t="s">
        <v>1457</v>
      </c>
      <c r="E563" s="724" t="s">
        <v>1457</v>
      </c>
      <c r="F563" s="724" t="s">
        <v>1457</v>
      </c>
      <c r="G563" s="725" t="s">
        <v>1457</v>
      </c>
    </row>
    <row r="564" spans="1:7" ht="25">
      <c r="A564" s="713"/>
      <c r="B564" s="290" t="s">
        <v>2402</v>
      </c>
      <c r="C564" s="314" t="s">
        <v>954</v>
      </c>
      <c r="D564" s="314" t="s">
        <v>954</v>
      </c>
      <c r="E564" s="329" t="s">
        <v>954</v>
      </c>
      <c r="F564" s="314" t="s">
        <v>954</v>
      </c>
      <c r="G564" s="314" t="s">
        <v>954</v>
      </c>
    </row>
    <row r="565" spans="1:7" ht="25">
      <c r="A565" s="713"/>
      <c r="B565" s="290" t="s">
        <v>2403</v>
      </c>
      <c r="C565" s="307">
        <v>1.0081018518518519E-2</v>
      </c>
      <c r="D565" s="307">
        <v>4.5104166666666667E-2</v>
      </c>
      <c r="E565" s="333">
        <v>179</v>
      </c>
      <c r="F565" s="307">
        <v>4.8490613425925928E-2</v>
      </c>
      <c r="G565" s="307">
        <v>0.11150462962962963</v>
      </c>
    </row>
    <row r="566" spans="1:7" ht="86.25" customHeight="1">
      <c r="A566" s="713">
        <v>188</v>
      </c>
      <c r="B566" s="290" t="s">
        <v>3371</v>
      </c>
      <c r="C566" s="291" t="s">
        <v>2536</v>
      </c>
      <c r="D566" s="726" t="s">
        <v>1457</v>
      </c>
      <c r="E566" s="726" t="s">
        <v>1457</v>
      </c>
      <c r="F566" s="726" t="s">
        <v>1457</v>
      </c>
      <c r="G566" s="727" t="s">
        <v>1457</v>
      </c>
    </row>
    <row r="567" spans="1:7" ht="25">
      <c r="A567" s="713"/>
      <c r="B567" s="309" t="s">
        <v>2402</v>
      </c>
      <c r="C567" s="314" t="s">
        <v>954</v>
      </c>
      <c r="D567" s="314" t="s">
        <v>954</v>
      </c>
      <c r="E567" s="329" t="s">
        <v>954</v>
      </c>
      <c r="F567" s="314" t="s">
        <v>954</v>
      </c>
      <c r="G567" s="314" t="s">
        <v>954</v>
      </c>
    </row>
    <row r="568" spans="1:7" ht="25">
      <c r="A568" s="713"/>
      <c r="B568" s="309" t="s">
        <v>2403</v>
      </c>
      <c r="C568" s="311">
        <v>1.1041666666666667E-2</v>
      </c>
      <c r="D568" s="311">
        <v>8.0671296296296297E-2</v>
      </c>
      <c r="E568" s="328">
        <v>484</v>
      </c>
      <c r="F568" s="311">
        <v>5.4397013888888887E-2</v>
      </c>
      <c r="G568" s="311">
        <v>0.21399305555555556</v>
      </c>
    </row>
    <row r="569" spans="1:7" ht="92.25" customHeight="1">
      <c r="A569" s="713">
        <v>189</v>
      </c>
      <c r="B569" s="290" t="s">
        <v>3371</v>
      </c>
      <c r="C569" s="334" t="s">
        <v>3421</v>
      </c>
      <c r="D569" s="740" t="s">
        <v>1457</v>
      </c>
      <c r="E569" s="740" t="s">
        <v>1457</v>
      </c>
      <c r="F569" s="740" t="s">
        <v>1457</v>
      </c>
      <c r="G569" s="741" t="s">
        <v>1457</v>
      </c>
    </row>
    <row r="570" spans="1:7" ht="25">
      <c r="A570" s="713"/>
      <c r="B570" s="309" t="s">
        <v>2402</v>
      </c>
      <c r="C570" s="294" t="s">
        <v>954</v>
      </c>
      <c r="D570" s="294" t="s">
        <v>954</v>
      </c>
      <c r="E570" s="294" t="s">
        <v>954</v>
      </c>
      <c r="F570" s="294" t="s">
        <v>954</v>
      </c>
      <c r="G570" s="294" t="s">
        <v>954</v>
      </c>
    </row>
    <row r="571" spans="1:7" ht="25">
      <c r="A571" s="713"/>
      <c r="B571" s="309" t="s">
        <v>2403</v>
      </c>
      <c r="C571" s="311">
        <v>1.0532407407407407E-2</v>
      </c>
      <c r="D571" s="332">
        <v>3.3298611111111112E-2</v>
      </c>
      <c r="E571" s="328">
        <v>103</v>
      </c>
      <c r="F571" s="311">
        <v>5.3038530092592594E-2</v>
      </c>
      <c r="G571" s="311">
        <v>0.11185185185185186</v>
      </c>
    </row>
    <row r="572" spans="1:7" ht="111" customHeight="1">
      <c r="A572" s="713">
        <v>190</v>
      </c>
      <c r="B572" s="290" t="s">
        <v>3371</v>
      </c>
      <c r="C572" s="291" t="s">
        <v>2537</v>
      </c>
      <c r="D572" s="724" t="s">
        <v>1873</v>
      </c>
      <c r="E572" s="724" t="s">
        <v>1873</v>
      </c>
      <c r="F572" s="724" t="s">
        <v>1873</v>
      </c>
      <c r="G572" s="725" t="s">
        <v>1873</v>
      </c>
    </row>
    <row r="573" spans="1:7" ht="25">
      <c r="A573" s="713"/>
      <c r="B573" s="290" t="s">
        <v>2402</v>
      </c>
      <c r="C573" s="300">
        <v>4.7974537037037039E-3</v>
      </c>
      <c r="D573" s="300">
        <v>2.5659722222222223E-2</v>
      </c>
      <c r="E573" s="327">
        <v>15</v>
      </c>
      <c r="F573" s="300">
        <v>2.4251967592592592E-2</v>
      </c>
      <c r="G573" s="300">
        <v>8.4097222222222226E-2</v>
      </c>
    </row>
    <row r="574" spans="1:7" ht="25">
      <c r="A574" s="713"/>
      <c r="B574" s="290" t="s">
        <v>2403</v>
      </c>
      <c r="C574" s="307">
        <v>9.8032407407407408E-3</v>
      </c>
      <c r="D574" s="307">
        <v>2.9895833333333333E-2</v>
      </c>
      <c r="E574" s="333">
        <v>120</v>
      </c>
      <c r="F574" s="307">
        <v>3.5794247685185188E-2</v>
      </c>
      <c r="G574" s="307">
        <v>0.12260416666666667</v>
      </c>
    </row>
    <row r="575" spans="1:7" ht="116.25" customHeight="1">
      <c r="A575" s="713">
        <v>191</v>
      </c>
      <c r="B575" s="290" t="s">
        <v>3371</v>
      </c>
      <c r="C575" s="291" t="s">
        <v>2538</v>
      </c>
      <c r="D575" s="724" t="s">
        <v>1873</v>
      </c>
      <c r="E575" s="724" t="s">
        <v>1873</v>
      </c>
      <c r="F575" s="724" t="s">
        <v>1873</v>
      </c>
      <c r="G575" s="725" t="s">
        <v>1873</v>
      </c>
    </row>
    <row r="576" spans="1:7" ht="25">
      <c r="A576" s="713"/>
      <c r="B576" s="309" t="s">
        <v>2402</v>
      </c>
      <c r="C576" s="314">
        <v>6.0879629629629626E-3</v>
      </c>
      <c r="D576" s="314">
        <v>4.2800925925925923E-2</v>
      </c>
      <c r="E576" s="329">
        <v>62</v>
      </c>
      <c r="F576" s="314">
        <v>3.0722060185185186E-2</v>
      </c>
      <c r="G576" s="314">
        <v>0.10917824074074074</v>
      </c>
    </row>
    <row r="577" spans="1:7" ht="25">
      <c r="A577" s="713"/>
      <c r="B577" s="309" t="s">
        <v>2403</v>
      </c>
      <c r="C577" s="311">
        <v>1.2210648148148148E-2</v>
      </c>
      <c r="D577" s="311">
        <v>4.8321759259259259E-2</v>
      </c>
      <c r="E577" s="328">
        <v>428</v>
      </c>
      <c r="F577" s="311">
        <v>4.3080787037037035E-2</v>
      </c>
      <c r="G577" s="311">
        <v>0.1673263888888889</v>
      </c>
    </row>
    <row r="578" spans="1:7" ht="81" customHeight="1">
      <c r="A578" s="713">
        <v>192</v>
      </c>
      <c r="B578" s="290" t="s">
        <v>3371</v>
      </c>
      <c r="C578" s="291" t="s">
        <v>2543</v>
      </c>
      <c r="D578" s="724" t="s">
        <v>1865</v>
      </c>
      <c r="E578" s="724" t="s">
        <v>1865</v>
      </c>
      <c r="F578" s="724" t="s">
        <v>1865</v>
      </c>
      <c r="G578" s="725" t="s">
        <v>1865</v>
      </c>
    </row>
    <row r="579" spans="1:7" ht="25">
      <c r="A579" s="713"/>
      <c r="B579" s="290" t="s">
        <v>2402</v>
      </c>
      <c r="C579" s="314" t="s">
        <v>954</v>
      </c>
      <c r="D579" s="314" t="s">
        <v>954</v>
      </c>
      <c r="E579" s="329" t="s">
        <v>954</v>
      </c>
      <c r="F579" s="314" t="s">
        <v>954</v>
      </c>
      <c r="G579" s="314" t="s">
        <v>954</v>
      </c>
    </row>
    <row r="580" spans="1:7" ht="25">
      <c r="A580" s="713"/>
      <c r="B580" s="290" t="s">
        <v>2403</v>
      </c>
      <c r="C580" s="307">
        <v>1.1145833333333334E-2</v>
      </c>
      <c r="D580" s="307">
        <v>6.7627314814814821E-2</v>
      </c>
      <c r="E580" s="333">
        <v>189</v>
      </c>
      <c r="F580" s="307">
        <v>4.0131504629629632E-2</v>
      </c>
      <c r="G580" s="307">
        <v>0.10636574074074075</v>
      </c>
    </row>
    <row r="581" spans="1:7" ht="84" customHeight="1">
      <c r="A581" s="713">
        <v>193</v>
      </c>
      <c r="B581" s="290" t="s">
        <v>3371</v>
      </c>
      <c r="C581" s="291" t="s">
        <v>2539</v>
      </c>
      <c r="D581" s="724" t="s">
        <v>1872</v>
      </c>
      <c r="E581" s="724" t="s">
        <v>1872</v>
      </c>
      <c r="F581" s="724" t="s">
        <v>1872</v>
      </c>
      <c r="G581" s="725" t="s">
        <v>1872</v>
      </c>
    </row>
    <row r="582" spans="1:7" ht="25">
      <c r="A582" s="713"/>
      <c r="B582" s="309" t="s">
        <v>2402</v>
      </c>
      <c r="C582" s="314" t="s">
        <v>954</v>
      </c>
      <c r="D582" s="314" t="s">
        <v>954</v>
      </c>
      <c r="E582" s="329" t="s">
        <v>954</v>
      </c>
      <c r="F582" s="314" t="s">
        <v>954</v>
      </c>
      <c r="G582" s="314" t="s">
        <v>954</v>
      </c>
    </row>
    <row r="583" spans="1:7" ht="25">
      <c r="A583" s="713"/>
      <c r="B583" s="309" t="s">
        <v>2403</v>
      </c>
      <c r="C583" s="311">
        <v>1.1377314814814814E-2</v>
      </c>
      <c r="D583" s="311">
        <v>6.5636574074074069E-2</v>
      </c>
      <c r="E583" s="328">
        <v>439</v>
      </c>
      <c r="F583" s="311">
        <v>4.5849259259259256E-2</v>
      </c>
      <c r="G583" s="311">
        <v>0.17494212962962963</v>
      </c>
    </row>
    <row r="584" spans="1:7" ht="49.5" customHeight="1">
      <c r="A584" s="713">
        <v>194</v>
      </c>
      <c r="B584" s="290" t="s">
        <v>3371</v>
      </c>
      <c r="C584" s="291" t="s">
        <v>2885</v>
      </c>
      <c r="D584" s="724" t="s">
        <v>1871</v>
      </c>
      <c r="E584" s="724" t="s">
        <v>1871</v>
      </c>
      <c r="F584" s="724" t="s">
        <v>1871</v>
      </c>
      <c r="G584" s="725" t="s">
        <v>1871</v>
      </c>
    </row>
    <row r="585" spans="1:7" ht="25">
      <c r="A585" s="713"/>
      <c r="B585" s="293" t="s">
        <v>2402</v>
      </c>
      <c r="C585" s="314" t="s">
        <v>954</v>
      </c>
      <c r="D585" s="314" t="s">
        <v>954</v>
      </c>
      <c r="E585" s="329" t="s">
        <v>954</v>
      </c>
      <c r="F585" s="314" t="s">
        <v>954</v>
      </c>
      <c r="G585" s="314" t="s">
        <v>954</v>
      </c>
    </row>
    <row r="586" spans="1:7" ht="25">
      <c r="A586" s="713"/>
      <c r="B586" s="293" t="s">
        <v>2403</v>
      </c>
      <c r="C586" s="307">
        <v>1.0468750000000001E-2</v>
      </c>
      <c r="D586" s="307">
        <v>6.7627314814814821E-2</v>
      </c>
      <c r="E586" s="333">
        <v>164</v>
      </c>
      <c r="F586" s="307">
        <v>4.8499837962962963E-2</v>
      </c>
      <c r="G586" s="307">
        <v>0.13396990740740741</v>
      </c>
    </row>
    <row r="587" spans="1:7" ht="86.25" customHeight="1">
      <c r="A587" s="713">
        <v>195</v>
      </c>
      <c r="B587" s="290" t="s">
        <v>3371</v>
      </c>
      <c r="C587" s="291" t="s">
        <v>2540</v>
      </c>
      <c r="D587" s="724" t="s">
        <v>2060</v>
      </c>
      <c r="E587" s="724" t="s">
        <v>2060</v>
      </c>
      <c r="F587" s="724" t="s">
        <v>2060</v>
      </c>
      <c r="G587" s="725" t="s">
        <v>2060</v>
      </c>
    </row>
    <row r="588" spans="1:7" ht="25">
      <c r="A588" s="713"/>
      <c r="B588" s="293" t="s">
        <v>2402</v>
      </c>
      <c r="C588" s="300">
        <v>5.3298611111111107E-3</v>
      </c>
      <c r="D588" s="300">
        <v>3.3553240740740738E-2</v>
      </c>
      <c r="E588" s="327">
        <v>72</v>
      </c>
      <c r="F588" s="300">
        <v>2.401730324074074E-2</v>
      </c>
      <c r="G588" s="300">
        <v>0.13967592592592593</v>
      </c>
    </row>
    <row r="589" spans="1:7" ht="25">
      <c r="A589" s="713"/>
      <c r="B589" s="293" t="s">
        <v>2403</v>
      </c>
      <c r="C589" s="307">
        <v>1.0347222222222223E-2</v>
      </c>
      <c r="D589" s="307">
        <v>3.4687500000000003E-2</v>
      </c>
      <c r="E589" s="333">
        <v>212</v>
      </c>
      <c r="F589" s="307">
        <v>3.5722037037037038E-2</v>
      </c>
      <c r="G589" s="307">
        <v>0.10356481481481482</v>
      </c>
    </row>
    <row r="590" spans="1:7" ht="86.25" customHeight="1">
      <c r="A590" s="713">
        <v>196</v>
      </c>
      <c r="B590" s="290" t="s">
        <v>3371</v>
      </c>
      <c r="C590" s="291" t="s">
        <v>2541</v>
      </c>
      <c r="D590" s="724" t="s">
        <v>2060</v>
      </c>
      <c r="E590" s="724" t="s">
        <v>2060</v>
      </c>
      <c r="F590" s="724" t="s">
        <v>2060</v>
      </c>
      <c r="G590" s="725" t="s">
        <v>2060</v>
      </c>
    </row>
    <row r="591" spans="1:7" ht="25">
      <c r="A591" s="713"/>
      <c r="B591" s="293" t="s">
        <v>2402</v>
      </c>
      <c r="C591" s="300">
        <v>6.3888888888888893E-3</v>
      </c>
      <c r="D591" s="300">
        <v>7.3831018518518518E-2</v>
      </c>
      <c r="E591" s="327">
        <v>237</v>
      </c>
      <c r="F591" s="300">
        <v>2.7387800925925927E-2</v>
      </c>
      <c r="G591" s="300">
        <v>0.13351851851851851</v>
      </c>
    </row>
    <row r="592" spans="1:7" ht="25">
      <c r="A592" s="713"/>
      <c r="B592" s="293" t="s">
        <v>2403</v>
      </c>
      <c r="C592" s="307">
        <v>1.2962962962962963E-2</v>
      </c>
      <c r="D592" s="307">
        <v>5.6689814814814818E-2</v>
      </c>
      <c r="E592" s="333">
        <v>564</v>
      </c>
      <c r="F592" s="307">
        <v>4.0161956018518519E-2</v>
      </c>
      <c r="G592" s="307">
        <v>0.13142361111111112</v>
      </c>
    </row>
    <row r="593" spans="1:7" ht="98.25" customHeight="1">
      <c r="A593" s="713">
        <v>197</v>
      </c>
      <c r="B593" s="290" t="s">
        <v>3371</v>
      </c>
      <c r="C593" s="291" t="s">
        <v>2542</v>
      </c>
      <c r="D593" s="724" t="s">
        <v>3175</v>
      </c>
      <c r="E593" s="724" t="s">
        <v>3370</v>
      </c>
      <c r="F593" s="724" t="s">
        <v>3370</v>
      </c>
      <c r="G593" s="725" t="s">
        <v>3370</v>
      </c>
    </row>
    <row r="594" spans="1:7" ht="25">
      <c r="A594" s="713"/>
      <c r="B594" s="293" t="s">
        <v>2402</v>
      </c>
      <c r="C594" s="314" t="s">
        <v>954</v>
      </c>
      <c r="D594" s="314" t="s">
        <v>954</v>
      </c>
      <c r="E594" s="329" t="s">
        <v>954</v>
      </c>
      <c r="F594" s="314" t="s">
        <v>954</v>
      </c>
      <c r="G594" s="314" t="s">
        <v>954</v>
      </c>
    </row>
    <row r="595" spans="1:7" ht="25">
      <c r="A595" s="713"/>
      <c r="B595" s="293" t="s">
        <v>2403</v>
      </c>
      <c r="C595" s="307">
        <v>8.7326388888888887E-3</v>
      </c>
      <c r="D595" s="307">
        <v>7.4861111111111114E-2</v>
      </c>
      <c r="E595" s="333">
        <v>192</v>
      </c>
      <c r="F595" s="307">
        <v>3.9136111111111115E-2</v>
      </c>
      <c r="G595" s="307">
        <v>0.14050925925925925</v>
      </c>
    </row>
    <row r="596" spans="1:7" ht="50.25" customHeight="1">
      <c r="A596" s="713">
        <v>198</v>
      </c>
      <c r="B596" s="714" t="s">
        <v>3456</v>
      </c>
      <c r="C596" s="735"/>
      <c r="D596" s="735"/>
      <c r="E596" s="735"/>
      <c r="F596" s="735"/>
      <c r="G596" s="736"/>
    </row>
    <row r="597" spans="1:7" ht="26">
      <c r="A597" s="713"/>
      <c r="B597" s="291" t="s">
        <v>2402</v>
      </c>
      <c r="C597" s="365">
        <v>5.4311342592592588E-3</v>
      </c>
      <c r="D597" s="365">
        <v>7.3831018518518518E-2</v>
      </c>
      <c r="E597" s="366">
        <v>821</v>
      </c>
      <c r="F597" s="365">
        <v>2.6563386574074078E-2</v>
      </c>
      <c r="G597" s="365">
        <v>0.13967592592592593</v>
      </c>
    </row>
    <row r="598" spans="1:7" ht="32.25" customHeight="1">
      <c r="A598" s="713"/>
      <c r="B598" s="291" t="s">
        <v>2403</v>
      </c>
      <c r="C598" s="367">
        <v>1.0407986111111111E-2</v>
      </c>
      <c r="D598" s="367">
        <v>8.0671296296296297E-2</v>
      </c>
      <c r="E598" s="368">
        <v>4776</v>
      </c>
      <c r="F598" s="367">
        <v>4.2428325617283942E-2</v>
      </c>
      <c r="G598" s="367">
        <v>0.21759259259259259</v>
      </c>
    </row>
    <row r="599" spans="1:7" ht="80.25" customHeight="1">
      <c r="A599" s="713">
        <v>199</v>
      </c>
      <c r="B599" s="290" t="s">
        <v>3371</v>
      </c>
      <c r="C599" s="291" t="s">
        <v>2544</v>
      </c>
      <c r="D599" s="729" t="s">
        <v>2061</v>
      </c>
      <c r="E599" s="729" t="s">
        <v>2061</v>
      </c>
      <c r="F599" s="729" t="s">
        <v>2061</v>
      </c>
      <c r="G599" s="730" t="s">
        <v>2061</v>
      </c>
    </row>
    <row r="600" spans="1:7" ht="25">
      <c r="A600" s="713"/>
      <c r="B600" s="290" t="s">
        <v>2402</v>
      </c>
      <c r="C600" s="300">
        <v>5.7986111111111112E-3</v>
      </c>
      <c r="D600" s="300">
        <v>3.1296296296296294E-2</v>
      </c>
      <c r="E600" s="327">
        <v>130</v>
      </c>
      <c r="F600" s="300">
        <v>2.3101261574074074E-2</v>
      </c>
      <c r="G600" s="300">
        <v>0.13614583333333333</v>
      </c>
    </row>
    <row r="601" spans="1:7" ht="25">
      <c r="A601" s="713"/>
      <c r="B601" s="290" t="s">
        <v>2403</v>
      </c>
      <c r="C601" s="311">
        <v>1.0949074074074075E-2</v>
      </c>
      <c r="D601" s="311">
        <v>2.9224537037037038E-2</v>
      </c>
      <c r="E601" s="328">
        <v>186</v>
      </c>
      <c r="F601" s="311">
        <v>3.3455381944444446E-2</v>
      </c>
      <c r="G601" s="311">
        <v>0.11277777777777778</v>
      </c>
    </row>
    <row r="602" spans="1:7" ht="87" customHeight="1">
      <c r="A602" s="713">
        <v>200</v>
      </c>
      <c r="B602" s="290" t="s">
        <v>3371</v>
      </c>
      <c r="C602" s="291" t="s">
        <v>2545</v>
      </c>
      <c r="D602" s="724" t="s">
        <v>2061</v>
      </c>
      <c r="E602" s="724" t="s">
        <v>2061</v>
      </c>
      <c r="F602" s="724" t="s">
        <v>2061</v>
      </c>
      <c r="G602" s="725" t="s">
        <v>2061</v>
      </c>
    </row>
    <row r="603" spans="1:7" ht="25">
      <c r="A603" s="713"/>
      <c r="B603" s="309" t="s">
        <v>2402</v>
      </c>
      <c r="C603" s="314">
        <v>6.3194444444444444E-3</v>
      </c>
      <c r="D603" s="314">
        <v>3.1493055555555559E-2</v>
      </c>
      <c r="E603" s="329">
        <v>233</v>
      </c>
      <c r="F603" s="314">
        <v>2.7644085648148149E-2</v>
      </c>
      <c r="G603" s="314">
        <v>0.13233796296296296</v>
      </c>
    </row>
    <row r="604" spans="1:7" ht="25">
      <c r="A604" s="713"/>
      <c r="B604" s="309" t="s">
        <v>2403</v>
      </c>
      <c r="C604" s="311">
        <v>1.2199074074074074E-2</v>
      </c>
      <c r="D604" s="311">
        <v>3.6782407407407409E-2</v>
      </c>
      <c r="E604" s="328">
        <v>311</v>
      </c>
      <c r="F604" s="311">
        <v>3.7963483796296299E-2</v>
      </c>
      <c r="G604" s="311">
        <v>0.14347222222222222</v>
      </c>
    </row>
    <row r="605" spans="1:7" ht="67.5" customHeight="1">
      <c r="A605" s="713">
        <v>201</v>
      </c>
      <c r="B605" s="290" t="s">
        <v>3371</v>
      </c>
      <c r="C605" s="291" t="s">
        <v>3091</v>
      </c>
      <c r="D605" s="724" t="s">
        <v>2062</v>
      </c>
      <c r="E605" s="724" t="s">
        <v>2062</v>
      </c>
      <c r="F605" s="724" t="s">
        <v>2062</v>
      </c>
      <c r="G605" s="725" t="s">
        <v>2062</v>
      </c>
    </row>
    <row r="606" spans="1:7" ht="25">
      <c r="A606" s="713"/>
      <c r="B606" s="290" t="s">
        <v>2402</v>
      </c>
      <c r="C606" s="294" t="s">
        <v>954</v>
      </c>
      <c r="D606" s="294" t="s">
        <v>954</v>
      </c>
      <c r="E606" s="294" t="s">
        <v>954</v>
      </c>
      <c r="F606" s="294" t="s">
        <v>954</v>
      </c>
      <c r="G606" s="294" t="s">
        <v>954</v>
      </c>
    </row>
    <row r="607" spans="1:7" ht="25">
      <c r="A607" s="713"/>
      <c r="B607" s="290" t="s">
        <v>2403</v>
      </c>
      <c r="C607" s="311">
        <v>1.0231481481481482E-2</v>
      </c>
      <c r="D607" s="311">
        <v>4.2488425925925923E-2</v>
      </c>
      <c r="E607" s="328">
        <v>222</v>
      </c>
      <c r="F607" s="311">
        <v>4.4801585648148151E-2</v>
      </c>
      <c r="G607" s="311">
        <v>0.11109953703703704</v>
      </c>
    </row>
    <row r="608" spans="1:7" ht="30" customHeight="1">
      <c r="A608" s="713">
        <v>202</v>
      </c>
      <c r="B608" s="290" t="s">
        <v>3371</v>
      </c>
      <c r="C608" s="291" t="s">
        <v>2547</v>
      </c>
      <c r="D608" s="724" t="s">
        <v>227</v>
      </c>
      <c r="E608" s="724" t="s">
        <v>227</v>
      </c>
      <c r="F608" s="724" t="s">
        <v>227</v>
      </c>
      <c r="G608" s="725" t="s">
        <v>227</v>
      </c>
    </row>
    <row r="609" spans="1:7" ht="25">
      <c r="A609" s="713"/>
      <c r="B609" s="309" t="s">
        <v>2402</v>
      </c>
      <c r="C609" s="294" t="s">
        <v>954</v>
      </c>
      <c r="D609" s="294" t="s">
        <v>954</v>
      </c>
      <c r="E609" s="294" t="s">
        <v>954</v>
      </c>
      <c r="F609" s="294" t="s">
        <v>954</v>
      </c>
      <c r="G609" s="294" t="s">
        <v>954</v>
      </c>
    </row>
    <row r="610" spans="1:7" ht="25">
      <c r="A610" s="713"/>
      <c r="B610" s="309" t="s">
        <v>2403</v>
      </c>
      <c r="C610" s="311">
        <v>7.1412037037037034E-3</v>
      </c>
      <c r="D610" s="311">
        <v>2.6840277777777779E-2</v>
      </c>
      <c r="E610" s="328">
        <v>13</v>
      </c>
      <c r="F610" s="311">
        <v>3.2993414351851852E-2</v>
      </c>
      <c r="G610" s="311">
        <v>6.0856481481481484E-2</v>
      </c>
    </row>
    <row r="611" spans="1:7" ht="29.25" customHeight="1">
      <c r="A611" s="713">
        <v>203</v>
      </c>
      <c r="B611" s="290" t="s">
        <v>3371</v>
      </c>
      <c r="C611" s="291" t="s">
        <v>2548</v>
      </c>
      <c r="D611" s="724" t="s">
        <v>260</v>
      </c>
      <c r="E611" s="724" t="s">
        <v>260</v>
      </c>
      <c r="F611" s="724" t="s">
        <v>260</v>
      </c>
      <c r="G611" s="725" t="s">
        <v>260</v>
      </c>
    </row>
    <row r="612" spans="1:7" ht="25">
      <c r="A612" s="713"/>
      <c r="B612" s="290" t="s">
        <v>2402</v>
      </c>
      <c r="C612" s="294" t="s">
        <v>954</v>
      </c>
      <c r="D612" s="294" t="s">
        <v>954</v>
      </c>
      <c r="E612" s="294" t="s">
        <v>954</v>
      </c>
      <c r="F612" s="294" t="s">
        <v>954</v>
      </c>
      <c r="G612" s="294" t="s">
        <v>954</v>
      </c>
    </row>
    <row r="613" spans="1:7" ht="25">
      <c r="A613" s="713"/>
      <c r="B613" s="290" t="s">
        <v>2403</v>
      </c>
      <c r="C613" s="307">
        <v>9.4444444444444445E-3</v>
      </c>
      <c r="D613" s="307">
        <v>3.1550925925925927E-2</v>
      </c>
      <c r="E613" s="333">
        <v>198</v>
      </c>
      <c r="F613" s="307">
        <v>3.3416111111111112E-2</v>
      </c>
      <c r="G613" s="307">
        <v>8.5694444444444448E-2</v>
      </c>
    </row>
    <row r="614" spans="1:7" ht="57" customHeight="1">
      <c r="A614" s="713">
        <v>204</v>
      </c>
      <c r="B614" s="290" t="s">
        <v>3371</v>
      </c>
      <c r="C614" s="291" t="s">
        <v>3422</v>
      </c>
      <c r="D614" s="724" t="s">
        <v>2063</v>
      </c>
      <c r="E614" s="724" t="s">
        <v>2063</v>
      </c>
      <c r="F614" s="724" t="s">
        <v>2063</v>
      </c>
      <c r="G614" s="725" t="s">
        <v>2063</v>
      </c>
    </row>
    <row r="615" spans="1:7" ht="25">
      <c r="A615" s="713"/>
      <c r="B615" s="309" t="s">
        <v>2402</v>
      </c>
      <c r="C615" s="294" t="s">
        <v>954</v>
      </c>
      <c r="D615" s="294" t="s">
        <v>954</v>
      </c>
      <c r="E615" s="294" t="s">
        <v>954</v>
      </c>
      <c r="F615" s="294" t="s">
        <v>954</v>
      </c>
      <c r="G615" s="294" t="s">
        <v>954</v>
      </c>
    </row>
    <row r="616" spans="1:7" ht="25">
      <c r="A616" s="713"/>
      <c r="B616" s="309" t="s">
        <v>2403</v>
      </c>
      <c r="C616" s="311">
        <v>5.7465277777777775E-3</v>
      </c>
      <c r="D616" s="311">
        <v>3.079861111111111E-2</v>
      </c>
      <c r="E616" s="328">
        <v>34</v>
      </c>
      <c r="F616" s="311">
        <v>2.3296516203703703E-2</v>
      </c>
      <c r="G616" s="311">
        <v>0.1413888888888889</v>
      </c>
    </row>
    <row r="617" spans="1:7" ht="50.25" customHeight="1">
      <c r="A617" s="713">
        <v>205</v>
      </c>
      <c r="B617" s="290" t="s">
        <v>3371</v>
      </c>
      <c r="C617" s="291" t="s">
        <v>2550</v>
      </c>
      <c r="D617" s="724" t="s">
        <v>2064</v>
      </c>
      <c r="E617" s="724" t="s">
        <v>2064</v>
      </c>
      <c r="F617" s="724" t="s">
        <v>2064</v>
      </c>
      <c r="G617" s="725" t="s">
        <v>2064</v>
      </c>
    </row>
    <row r="618" spans="1:7" ht="25">
      <c r="A618" s="713"/>
      <c r="B618" s="293" t="s">
        <v>2402</v>
      </c>
      <c r="C618" s="294" t="s">
        <v>954</v>
      </c>
      <c r="D618" s="294" t="s">
        <v>954</v>
      </c>
      <c r="E618" s="294" t="s">
        <v>954</v>
      </c>
      <c r="F618" s="294" t="s">
        <v>954</v>
      </c>
      <c r="G618" s="294" t="s">
        <v>954</v>
      </c>
    </row>
    <row r="619" spans="1:7" ht="25">
      <c r="A619" s="713"/>
      <c r="B619" s="293" t="s">
        <v>2403</v>
      </c>
      <c r="C619" s="311">
        <v>8.3564814814814821E-3</v>
      </c>
      <c r="D619" s="311">
        <v>2.2754629629629628E-2</v>
      </c>
      <c r="E619" s="328">
        <v>40</v>
      </c>
      <c r="F619" s="311">
        <v>3.8266840277777776E-2</v>
      </c>
      <c r="G619" s="311">
        <v>8.4791666666666668E-2</v>
      </c>
    </row>
    <row r="620" spans="1:7" ht="70.5" customHeight="1">
      <c r="A620" s="713">
        <v>206</v>
      </c>
      <c r="B620" s="290" t="s">
        <v>3371</v>
      </c>
      <c r="C620" s="291" t="s">
        <v>2551</v>
      </c>
      <c r="D620" s="724" t="s">
        <v>1792</v>
      </c>
      <c r="E620" s="724" t="s">
        <v>1792</v>
      </c>
      <c r="F620" s="724" t="s">
        <v>1792</v>
      </c>
      <c r="G620" s="725" t="s">
        <v>1792</v>
      </c>
    </row>
    <row r="621" spans="1:7" ht="25">
      <c r="A621" s="713"/>
      <c r="B621" s="290" t="s">
        <v>2402</v>
      </c>
      <c r="C621" s="294" t="s">
        <v>954</v>
      </c>
      <c r="D621" s="294" t="s">
        <v>954</v>
      </c>
      <c r="E621" s="294" t="s">
        <v>954</v>
      </c>
      <c r="F621" s="294" t="s">
        <v>954</v>
      </c>
      <c r="G621" s="294" t="s">
        <v>954</v>
      </c>
    </row>
    <row r="622" spans="1:7" ht="25">
      <c r="A622" s="713"/>
      <c r="B622" s="290" t="s">
        <v>2403</v>
      </c>
      <c r="C622" s="307">
        <v>8.773148148148148E-3</v>
      </c>
      <c r="D622" s="307">
        <v>3.2731481481481479E-2</v>
      </c>
      <c r="E622" s="333">
        <v>89</v>
      </c>
      <c r="F622" s="307">
        <v>3.8111956018518515E-2</v>
      </c>
      <c r="G622" s="307">
        <v>0.11697916666666666</v>
      </c>
    </row>
    <row r="623" spans="1:7" ht="65.25" customHeight="1">
      <c r="A623" s="713">
        <v>207</v>
      </c>
      <c r="B623" s="290" t="s">
        <v>3371</v>
      </c>
      <c r="C623" s="330" t="s">
        <v>3423</v>
      </c>
      <c r="D623" s="740" t="s">
        <v>2063</v>
      </c>
      <c r="E623" s="737"/>
      <c r="F623" s="737"/>
      <c r="G623" s="742"/>
    </row>
    <row r="624" spans="1:7" ht="25">
      <c r="A624" s="713"/>
      <c r="B624" s="290" t="s">
        <v>2402</v>
      </c>
      <c r="C624" s="294" t="s">
        <v>954</v>
      </c>
      <c r="D624" s="294" t="s">
        <v>954</v>
      </c>
      <c r="E624" s="294" t="s">
        <v>954</v>
      </c>
      <c r="F624" s="294" t="s">
        <v>954</v>
      </c>
      <c r="G624" s="294" t="s">
        <v>954</v>
      </c>
    </row>
    <row r="625" spans="1:7" ht="25">
      <c r="A625" s="713"/>
      <c r="B625" s="290" t="s">
        <v>2403</v>
      </c>
      <c r="C625" s="307">
        <v>5.5150462962962965E-3</v>
      </c>
      <c r="D625" s="307">
        <v>2.3391203703703702E-2</v>
      </c>
      <c r="E625" s="333">
        <v>7</v>
      </c>
      <c r="F625" s="307">
        <v>3.0691053240740739E-2</v>
      </c>
      <c r="G625" s="307">
        <v>7.8356481481481485E-2</v>
      </c>
    </row>
    <row r="626" spans="1:7" ht="69.75" customHeight="1">
      <c r="A626" s="713">
        <v>208</v>
      </c>
      <c r="B626" s="290" t="s">
        <v>3371</v>
      </c>
      <c r="C626" s="291" t="s">
        <v>2552</v>
      </c>
      <c r="D626" s="724" t="s">
        <v>2227</v>
      </c>
      <c r="E626" s="724" t="s">
        <v>2227</v>
      </c>
      <c r="F626" s="724" t="s">
        <v>2227</v>
      </c>
      <c r="G626" s="725" t="s">
        <v>2227</v>
      </c>
    </row>
    <row r="627" spans="1:7" ht="25">
      <c r="A627" s="713"/>
      <c r="B627" s="309" t="s">
        <v>2402</v>
      </c>
      <c r="C627" s="314">
        <v>5.665509259259259E-3</v>
      </c>
      <c r="D627" s="314">
        <v>2.013888888888889E-2</v>
      </c>
      <c r="E627" s="329">
        <v>46</v>
      </c>
      <c r="F627" s="314">
        <v>2.0687800925925925E-2</v>
      </c>
      <c r="G627" s="314">
        <v>6.446759259259259E-2</v>
      </c>
    </row>
    <row r="628" spans="1:7" ht="25">
      <c r="A628" s="713"/>
      <c r="B628" s="309" t="s">
        <v>2403</v>
      </c>
      <c r="C628" s="311">
        <v>1.1620370370370371E-2</v>
      </c>
      <c r="D628" s="311">
        <v>3.005787037037037E-2</v>
      </c>
      <c r="E628" s="328">
        <v>201</v>
      </c>
      <c r="F628" s="311">
        <v>3.3696493055555554E-2</v>
      </c>
      <c r="G628" s="311">
        <v>0.16207175925925926</v>
      </c>
    </row>
    <row r="629" spans="1:7" ht="51.75" customHeight="1">
      <c r="A629" s="713">
        <v>209</v>
      </c>
      <c r="B629" s="290" t="s">
        <v>3371</v>
      </c>
      <c r="C629" s="291" t="s">
        <v>2553</v>
      </c>
      <c r="D629" s="724" t="s">
        <v>2228</v>
      </c>
      <c r="E629" s="724" t="s">
        <v>2228</v>
      </c>
      <c r="F629" s="724" t="s">
        <v>2228</v>
      </c>
      <c r="G629" s="725" t="s">
        <v>2228</v>
      </c>
    </row>
    <row r="630" spans="1:7" ht="25">
      <c r="A630" s="713"/>
      <c r="B630" s="290" t="s">
        <v>2402</v>
      </c>
      <c r="C630" s="294" t="s">
        <v>954</v>
      </c>
      <c r="D630" s="294" t="s">
        <v>954</v>
      </c>
      <c r="E630" s="294" t="s">
        <v>954</v>
      </c>
      <c r="F630" s="294" t="s">
        <v>954</v>
      </c>
      <c r="G630" s="294" t="s">
        <v>954</v>
      </c>
    </row>
    <row r="631" spans="1:7" ht="25">
      <c r="A631" s="713"/>
      <c r="B631" s="290" t="s">
        <v>2403</v>
      </c>
      <c r="C631" s="307">
        <v>8.5300925925925926E-3</v>
      </c>
      <c r="D631" s="307">
        <v>5.0810185185185187E-2</v>
      </c>
      <c r="E631" s="333">
        <v>135</v>
      </c>
      <c r="F631" s="307">
        <v>4.1136284722222222E-2</v>
      </c>
      <c r="G631" s="307">
        <v>0.13149305555555554</v>
      </c>
    </row>
    <row r="632" spans="1:7" ht="33" customHeight="1">
      <c r="A632" s="713">
        <v>210</v>
      </c>
      <c r="B632" s="290" t="s">
        <v>3371</v>
      </c>
      <c r="C632" s="291" t="s">
        <v>2554</v>
      </c>
      <c r="D632" s="724" t="s">
        <v>1009</v>
      </c>
      <c r="E632" s="724" t="s">
        <v>1009</v>
      </c>
      <c r="F632" s="724" t="s">
        <v>1009</v>
      </c>
      <c r="G632" s="725" t="s">
        <v>1009</v>
      </c>
    </row>
    <row r="633" spans="1:7" ht="25">
      <c r="A633" s="713"/>
      <c r="B633" s="317" t="s">
        <v>2402</v>
      </c>
      <c r="C633" s="294" t="s">
        <v>954</v>
      </c>
      <c r="D633" s="294" t="s">
        <v>954</v>
      </c>
      <c r="E633" s="294" t="s">
        <v>954</v>
      </c>
      <c r="F633" s="294" t="s">
        <v>954</v>
      </c>
      <c r="G633" s="294" t="s">
        <v>954</v>
      </c>
    </row>
    <row r="634" spans="1:7" ht="25">
      <c r="A634" s="713"/>
      <c r="B634" s="317" t="s">
        <v>2403</v>
      </c>
      <c r="C634" s="311">
        <v>6.9675925925925929E-3</v>
      </c>
      <c r="D634" s="311">
        <v>2.1446759259259259E-2</v>
      </c>
      <c r="E634" s="328">
        <v>36</v>
      </c>
      <c r="F634" s="311">
        <v>3.3288819444444444E-2</v>
      </c>
      <c r="G634" s="311">
        <v>7.5219907407407402E-2</v>
      </c>
    </row>
    <row r="635" spans="1:7" ht="89.25" customHeight="1">
      <c r="A635" s="713">
        <v>211</v>
      </c>
      <c r="B635" s="290" t="s">
        <v>3371</v>
      </c>
      <c r="C635" s="291" t="s">
        <v>2555</v>
      </c>
      <c r="D635" s="724" t="s">
        <v>529</v>
      </c>
      <c r="E635" s="724" t="s">
        <v>529</v>
      </c>
      <c r="F635" s="724" t="s">
        <v>529</v>
      </c>
      <c r="G635" s="725" t="s">
        <v>529</v>
      </c>
    </row>
    <row r="636" spans="1:7" ht="25">
      <c r="A636" s="713"/>
      <c r="B636" s="290" t="s">
        <v>2402</v>
      </c>
      <c r="C636" s="300">
        <v>4.8495370370370368E-3</v>
      </c>
      <c r="D636" s="300">
        <v>2.508101851851852E-2</v>
      </c>
      <c r="E636" s="327">
        <v>46</v>
      </c>
      <c r="F636" s="300">
        <v>2.4753819444444443E-2</v>
      </c>
      <c r="G636" s="300">
        <v>9.4224537037037037E-2</v>
      </c>
    </row>
    <row r="637" spans="1:7" ht="25">
      <c r="A637" s="713"/>
      <c r="B637" s="290" t="s">
        <v>2403</v>
      </c>
      <c r="C637" s="307">
        <v>1.0532407407407407E-2</v>
      </c>
      <c r="D637" s="307">
        <v>3.1643518518518515E-2</v>
      </c>
      <c r="E637" s="333">
        <v>271</v>
      </c>
      <c r="F637" s="307">
        <v>3.5748252314814814E-2</v>
      </c>
      <c r="G637" s="307">
        <v>0.11064814814814815</v>
      </c>
    </row>
    <row r="638" spans="1:7" ht="86.25" customHeight="1">
      <c r="A638" s="713">
        <v>212</v>
      </c>
      <c r="B638" s="290" t="s">
        <v>3371</v>
      </c>
      <c r="C638" s="291" t="s">
        <v>2556</v>
      </c>
      <c r="D638" s="724" t="s">
        <v>529</v>
      </c>
      <c r="E638" s="724" t="s">
        <v>529</v>
      </c>
      <c r="F638" s="724" t="s">
        <v>529</v>
      </c>
      <c r="G638" s="725" t="s">
        <v>529</v>
      </c>
    </row>
    <row r="639" spans="1:7" ht="25">
      <c r="A639" s="713"/>
      <c r="B639" s="309" t="s">
        <v>2402</v>
      </c>
      <c r="C639" s="314">
        <v>5.8969907407407408E-3</v>
      </c>
      <c r="D639" s="314">
        <v>2.9837962962962962E-2</v>
      </c>
      <c r="E639" s="329">
        <v>77</v>
      </c>
      <c r="F639" s="314">
        <v>2.551258101851852E-2</v>
      </c>
      <c r="G639" s="314">
        <v>0.13106481481481483</v>
      </c>
    </row>
    <row r="640" spans="1:7" ht="25">
      <c r="A640" s="713"/>
      <c r="B640" s="309" t="s">
        <v>2403</v>
      </c>
      <c r="C640" s="311">
        <v>1.1979166666666667E-2</v>
      </c>
      <c r="D640" s="311">
        <v>3.4976851851851849E-2</v>
      </c>
      <c r="E640" s="328">
        <v>466</v>
      </c>
      <c r="F640" s="311">
        <v>3.6647592592592593E-2</v>
      </c>
      <c r="G640" s="311">
        <v>0.19185185185185186</v>
      </c>
    </row>
    <row r="641" spans="1:7" ht="24" customHeight="1">
      <c r="A641" s="713">
        <v>213</v>
      </c>
      <c r="B641" s="290" t="s">
        <v>3371</v>
      </c>
      <c r="C641" s="291" t="s">
        <v>2557</v>
      </c>
      <c r="D641" s="724" t="s">
        <v>705</v>
      </c>
      <c r="E641" s="724" t="s">
        <v>705</v>
      </c>
      <c r="F641" s="724" t="s">
        <v>705</v>
      </c>
      <c r="G641" s="725" t="s">
        <v>705</v>
      </c>
    </row>
    <row r="642" spans="1:7" ht="25">
      <c r="A642" s="713"/>
      <c r="B642" s="290" t="s">
        <v>2402</v>
      </c>
      <c r="C642" s="300"/>
      <c r="D642" s="300"/>
      <c r="E642" s="327"/>
      <c r="F642" s="300"/>
      <c r="G642" s="300"/>
    </row>
    <row r="643" spans="1:7" ht="25">
      <c r="A643" s="713"/>
      <c r="B643" s="290" t="s">
        <v>2403</v>
      </c>
      <c r="C643" s="296">
        <v>7.8819444444444449E-3</v>
      </c>
      <c r="D643" s="296">
        <v>4.2534722222222224E-2</v>
      </c>
      <c r="E643" s="333">
        <v>37</v>
      </c>
      <c r="F643" s="296">
        <v>4.6655648148148147E-2</v>
      </c>
      <c r="G643" s="296">
        <v>0.13328703703703704</v>
      </c>
    </row>
    <row r="644" spans="1:7" ht="60.75" customHeight="1">
      <c r="A644" s="713">
        <v>214</v>
      </c>
      <c r="B644" s="290" t="s">
        <v>3371</v>
      </c>
      <c r="C644" s="291" t="s">
        <v>2558</v>
      </c>
      <c r="D644" s="726" t="s">
        <v>530</v>
      </c>
      <c r="E644" s="726" t="s">
        <v>530</v>
      </c>
      <c r="F644" s="726" t="s">
        <v>530</v>
      </c>
      <c r="G644" s="727" t="s">
        <v>530</v>
      </c>
    </row>
    <row r="645" spans="1:7" ht="25">
      <c r="A645" s="713"/>
      <c r="B645" s="309" t="s">
        <v>2402</v>
      </c>
      <c r="C645" s="314">
        <v>4.4444444444444444E-3</v>
      </c>
      <c r="D645" s="314">
        <v>3.1469907407407405E-2</v>
      </c>
      <c r="E645" s="329">
        <v>14</v>
      </c>
      <c r="F645" s="314">
        <v>1.733111111111111E-2</v>
      </c>
      <c r="G645" s="314">
        <v>6.3506944444444449E-2</v>
      </c>
    </row>
    <row r="646" spans="1:7" ht="25">
      <c r="A646" s="713"/>
      <c r="B646" s="309" t="s">
        <v>2403</v>
      </c>
      <c r="C646" s="311">
        <v>1.0381944444444444E-2</v>
      </c>
      <c r="D646" s="311">
        <v>2.2083333333333333E-2</v>
      </c>
      <c r="E646" s="328">
        <v>138</v>
      </c>
      <c r="F646" s="311">
        <v>2.8388101851851852E-2</v>
      </c>
      <c r="G646" s="311">
        <v>9.0844907407407402E-2</v>
      </c>
    </row>
    <row r="647" spans="1:7" ht="64.5" customHeight="1">
      <c r="A647" s="713">
        <v>215</v>
      </c>
      <c r="B647" s="290" t="s">
        <v>3371</v>
      </c>
      <c r="C647" s="291" t="s">
        <v>2559</v>
      </c>
      <c r="D647" s="724" t="s">
        <v>530</v>
      </c>
      <c r="E647" s="724" t="s">
        <v>530</v>
      </c>
      <c r="F647" s="724" t="s">
        <v>530</v>
      </c>
      <c r="G647" s="725" t="s">
        <v>530</v>
      </c>
    </row>
    <row r="648" spans="1:7" ht="25">
      <c r="A648" s="713"/>
      <c r="B648" s="290" t="s">
        <v>2402</v>
      </c>
      <c r="C648" s="300">
        <v>4.5138888888888885E-3</v>
      </c>
      <c r="D648" s="300">
        <v>2.5983796296296297E-2</v>
      </c>
      <c r="E648" s="327">
        <v>18</v>
      </c>
      <c r="F648" s="300">
        <v>2.2564039351851851E-2</v>
      </c>
      <c r="G648" s="300">
        <v>0.11284722222222222</v>
      </c>
    </row>
    <row r="649" spans="1:7" ht="25">
      <c r="A649" s="713"/>
      <c r="B649" s="290" t="s">
        <v>2403</v>
      </c>
      <c r="C649" s="307">
        <v>1.0555555555555556E-2</v>
      </c>
      <c r="D649" s="307">
        <v>2.6851851851851852E-2</v>
      </c>
      <c r="E649" s="333">
        <v>207</v>
      </c>
      <c r="F649" s="307">
        <v>3.3544826388888886E-2</v>
      </c>
      <c r="G649" s="307">
        <v>9.8680555555555549E-2</v>
      </c>
    </row>
    <row r="650" spans="1:7" ht="69.75" customHeight="1">
      <c r="A650" s="713">
        <v>216</v>
      </c>
      <c r="B650" s="290" t="s">
        <v>3371</v>
      </c>
      <c r="C650" s="291" t="s">
        <v>2561</v>
      </c>
      <c r="D650" s="724" t="s">
        <v>531</v>
      </c>
      <c r="E650" s="724" t="s">
        <v>531</v>
      </c>
      <c r="F650" s="724" t="s">
        <v>531</v>
      </c>
      <c r="G650" s="725" t="s">
        <v>531</v>
      </c>
    </row>
    <row r="651" spans="1:7" ht="25">
      <c r="A651" s="713"/>
      <c r="B651" s="309" t="s">
        <v>2402</v>
      </c>
      <c r="C651" s="294" t="s">
        <v>954</v>
      </c>
      <c r="D651" s="294" t="s">
        <v>954</v>
      </c>
      <c r="E651" s="294" t="s">
        <v>954</v>
      </c>
      <c r="F651" s="294" t="s">
        <v>954</v>
      </c>
      <c r="G651" s="294" t="s">
        <v>954</v>
      </c>
    </row>
    <row r="652" spans="1:7" ht="25">
      <c r="A652" s="713"/>
      <c r="B652" s="309" t="s">
        <v>2403</v>
      </c>
      <c r="C652" s="311">
        <v>1.0046296296296296E-2</v>
      </c>
      <c r="D652" s="311">
        <v>6.311342592592592E-2</v>
      </c>
      <c r="E652" s="328">
        <v>153</v>
      </c>
      <c r="F652" s="311">
        <v>3.5900138888888891E-2</v>
      </c>
      <c r="G652" s="311">
        <v>0.11232638888888889</v>
      </c>
    </row>
    <row r="653" spans="1:7" ht="57.75" customHeight="1">
      <c r="A653" s="713">
        <v>217</v>
      </c>
      <c r="B653" s="290" t="s">
        <v>3371</v>
      </c>
      <c r="C653" s="291" t="s">
        <v>2560</v>
      </c>
      <c r="D653" s="724" t="s">
        <v>532</v>
      </c>
      <c r="E653" s="724" t="s">
        <v>532</v>
      </c>
      <c r="F653" s="724" t="s">
        <v>532</v>
      </c>
      <c r="G653" s="725" t="s">
        <v>532</v>
      </c>
    </row>
    <row r="654" spans="1:7" ht="25">
      <c r="A654" s="713"/>
      <c r="B654" s="290" t="s">
        <v>2402</v>
      </c>
      <c r="C654" s="294" t="s">
        <v>954</v>
      </c>
      <c r="D654" s="294" t="s">
        <v>954</v>
      </c>
      <c r="E654" s="294" t="s">
        <v>954</v>
      </c>
      <c r="F654" s="294" t="s">
        <v>954</v>
      </c>
      <c r="G654" s="294" t="s">
        <v>954</v>
      </c>
    </row>
    <row r="655" spans="1:7" ht="25">
      <c r="A655" s="713"/>
      <c r="B655" s="290" t="s">
        <v>2403</v>
      </c>
      <c r="C655" s="307">
        <v>6.6087962962962966E-3</v>
      </c>
      <c r="D655" s="307">
        <v>5.5439814814814817E-2</v>
      </c>
      <c r="E655" s="333">
        <v>50</v>
      </c>
      <c r="F655" s="307">
        <v>3.2946331018518515E-2</v>
      </c>
      <c r="G655" s="307">
        <v>8.8206018518518517E-2</v>
      </c>
    </row>
    <row r="656" spans="1:7" ht="100.5" customHeight="1">
      <c r="A656" s="713">
        <v>218</v>
      </c>
      <c r="B656" s="290" t="s">
        <v>3371</v>
      </c>
      <c r="C656" s="291" t="s">
        <v>2562</v>
      </c>
      <c r="D656" s="724" t="s">
        <v>245</v>
      </c>
      <c r="E656" s="724" t="s">
        <v>245</v>
      </c>
      <c r="F656" s="724" t="s">
        <v>245</v>
      </c>
      <c r="G656" s="725" t="s">
        <v>245</v>
      </c>
    </row>
    <row r="657" spans="1:7" ht="25">
      <c r="A657" s="713"/>
      <c r="B657" s="309" t="s">
        <v>2402</v>
      </c>
      <c r="C657" s="300">
        <v>5.7291666666666663E-3</v>
      </c>
      <c r="D657" s="300">
        <v>3.6412037037037034E-2</v>
      </c>
      <c r="E657" s="327">
        <v>42</v>
      </c>
      <c r="F657" s="300">
        <v>2.8656597222222222E-2</v>
      </c>
      <c r="G657" s="300">
        <v>0.13363425925925926</v>
      </c>
    </row>
    <row r="658" spans="1:7" ht="25">
      <c r="A658" s="713"/>
      <c r="B658" s="309" t="s">
        <v>2403</v>
      </c>
      <c r="C658" s="311">
        <v>1.2731481481481481E-2</v>
      </c>
      <c r="D658" s="311">
        <v>3.4432870370370371E-2</v>
      </c>
      <c r="E658" s="328">
        <v>312</v>
      </c>
      <c r="F658" s="311">
        <v>4.0792245370370371E-2</v>
      </c>
      <c r="G658" s="311">
        <v>0.13613425925925926</v>
      </c>
    </row>
    <row r="659" spans="1:7" ht="96.75" customHeight="1">
      <c r="A659" s="713">
        <v>219</v>
      </c>
      <c r="B659" s="290" t="s">
        <v>3371</v>
      </c>
      <c r="C659" s="291" t="s">
        <v>2563</v>
      </c>
      <c r="D659" s="724" t="s">
        <v>245</v>
      </c>
      <c r="E659" s="724" t="s">
        <v>245</v>
      </c>
      <c r="F659" s="724" t="s">
        <v>245</v>
      </c>
      <c r="G659" s="725" t="s">
        <v>245</v>
      </c>
    </row>
    <row r="660" spans="1:7" ht="25">
      <c r="A660" s="713"/>
      <c r="B660" s="293" t="s">
        <v>2402</v>
      </c>
      <c r="C660" s="300">
        <v>5.6249999999999998E-3</v>
      </c>
      <c r="D660" s="300">
        <v>2.8136574074074074E-2</v>
      </c>
      <c r="E660" s="327">
        <v>31</v>
      </c>
      <c r="F660" s="300">
        <v>3.0454143518518519E-2</v>
      </c>
      <c r="G660" s="300">
        <v>0.11415509259259259</v>
      </c>
    </row>
    <row r="661" spans="1:7" ht="25">
      <c r="A661" s="713"/>
      <c r="B661" s="293" t="s">
        <v>2403</v>
      </c>
      <c r="C661" s="307">
        <v>1.3703703703703704E-2</v>
      </c>
      <c r="D661" s="307">
        <v>4.3460648148148151E-2</v>
      </c>
      <c r="E661" s="333">
        <v>415</v>
      </c>
      <c r="F661" s="307">
        <v>4.3239479166666664E-2</v>
      </c>
      <c r="G661" s="307">
        <v>0.12564814814814815</v>
      </c>
    </row>
    <row r="662" spans="1:7" ht="50.25" customHeight="1">
      <c r="A662" s="713">
        <v>220</v>
      </c>
      <c r="B662" s="714" t="s">
        <v>3457</v>
      </c>
      <c r="C662" s="715"/>
      <c r="D662" s="715"/>
      <c r="E662" s="715"/>
      <c r="F662" s="715"/>
      <c r="G662" s="716"/>
    </row>
    <row r="663" spans="1:7" ht="26">
      <c r="A663" s="713"/>
      <c r="B663" s="291" t="s">
        <v>2402</v>
      </c>
      <c r="C663" s="365">
        <v>5.665509259259259E-3</v>
      </c>
      <c r="D663" s="365">
        <v>3.6412037037037034E-2</v>
      </c>
      <c r="E663" s="366">
        <v>637</v>
      </c>
      <c r="F663" s="365">
        <v>2.4522826646090536E-2</v>
      </c>
      <c r="G663" s="365">
        <v>0.13614583333333333</v>
      </c>
    </row>
    <row r="664" spans="1:7" ht="26">
      <c r="A664" s="713"/>
      <c r="B664" s="291" t="s">
        <v>2403</v>
      </c>
      <c r="C664" s="367">
        <v>1.0046296296296296E-2</v>
      </c>
      <c r="D664" s="367">
        <v>6.311342592592592E-2</v>
      </c>
      <c r="E664" s="368">
        <v>3521</v>
      </c>
      <c r="F664" s="367">
        <v>3.5951455026455026E-2</v>
      </c>
      <c r="G664" s="367">
        <v>0.19185185185185186</v>
      </c>
    </row>
    <row r="665" spans="1:7" ht="63.75" customHeight="1">
      <c r="A665" s="713">
        <v>221</v>
      </c>
      <c r="B665" s="290" t="s">
        <v>3371</v>
      </c>
      <c r="C665" s="291" t="s">
        <v>3424</v>
      </c>
      <c r="D665" s="724" t="s">
        <v>642</v>
      </c>
      <c r="E665" s="724"/>
      <c r="F665" s="724"/>
      <c r="G665" s="725"/>
    </row>
    <row r="666" spans="1:7" ht="25">
      <c r="A666" s="713"/>
      <c r="B666" s="293" t="s">
        <v>2402</v>
      </c>
      <c r="C666" s="294">
        <v>7.7430555538740009E-3</v>
      </c>
      <c r="D666" s="294">
        <v>3.9247685184818693E-2</v>
      </c>
      <c r="E666" s="295">
        <v>69</v>
      </c>
      <c r="F666" s="294">
        <v>3.1978430451491499E-2</v>
      </c>
      <c r="G666" s="294">
        <v>9.5567129625123926E-2</v>
      </c>
    </row>
    <row r="667" spans="1:7" ht="25">
      <c r="A667" s="713"/>
      <c r="B667" s="293" t="s">
        <v>2403</v>
      </c>
      <c r="C667" s="296">
        <v>1.17361111115315E-2</v>
      </c>
      <c r="D667" s="296">
        <v>5.7824074079690035E-2</v>
      </c>
      <c r="E667" s="298">
        <v>54</v>
      </c>
      <c r="F667" s="296">
        <v>4.0361347317327295E-2</v>
      </c>
      <c r="G667" s="296">
        <v>0.10922453703824431</v>
      </c>
    </row>
    <row r="668" spans="1:7" ht="42" customHeight="1">
      <c r="A668" s="713">
        <v>222</v>
      </c>
      <c r="B668" s="290" t="s">
        <v>3371</v>
      </c>
      <c r="C668" s="291" t="s">
        <v>3425</v>
      </c>
      <c r="D668" s="724" t="s">
        <v>643</v>
      </c>
      <c r="E668" s="724"/>
      <c r="F668" s="724"/>
      <c r="G668" s="725"/>
    </row>
    <row r="669" spans="1:7" ht="25">
      <c r="A669" s="713"/>
      <c r="B669" s="293" t="s">
        <v>2402</v>
      </c>
      <c r="C669" s="294">
        <v>7.7835648153268266E-3</v>
      </c>
      <c r="D669" s="294">
        <v>2.9884259260143153E-2</v>
      </c>
      <c r="E669" s="295">
        <v>42</v>
      </c>
      <c r="F669" s="294">
        <v>3.7138484082671799E-2</v>
      </c>
      <c r="G669" s="294">
        <v>0.16057870370423188</v>
      </c>
    </row>
    <row r="670" spans="1:7" ht="25">
      <c r="A670" s="713"/>
      <c r="B670" s="293" t="s">
        <v>2403</v>
      </c>
      <c r="C670" s="296">
        <v>1.6377314816054422E-2</v>
      </c>
      <c r="D670" s="296">
        <v>3.0833333337795921E-2</v>
      </c>
      <c r="E670" s="298">
        <v>11</v>
      </c>
      <c r="F670" s="296">
        <v>4.5494598766041838E-2</v>
      </c>
      <c r="G670" s="296">
        <v>7.1805555555329192E-2</v>
      </c>
    </row>
    <row r="671" spans="1:7" ht="42" customHeight="1">
      <c r="A671" s="713">
        <v>223</v>
      </c>
      <c r="B671" s="290" t="s">
        <v>3371</v>
      </c>
      <c r="C671" s="291" t="s">
        <v>3426</v>
      </c>
      <c r="D671" s="724" t="s">
        <v>644</v>
      </c>
      <c r="E671" s="724"/>
      <c r="F671" s="724"/>
      <c r="G671" s="725"/>
    </row>
    <row r="672" spans="1:7" ht="25">
      <c r="A672" s="713"/>
      <c r="B672" s="293" t="s">
        <v>2402</v>
      </c>
      <c r="C672" s="294">
        <v>6.197916667588288E-3</v>
      </c>
      <c r="D672" s="294">
        <v>2.1523919752022874E-2</v>
      </c>
      <c r="E672" s="295">
        <v>19</v>
      </c>
      <c r="F672" s="294">
        <v>2.9203793531033754E-2</v>
      </c>
      <c r="G672" s="294">
        <v>8.0324074071540963E-2</v>
      </c>
    </row>
    <row r="673" spans="1:7" ht="25">
      <c r="A673" s="713"/>
      <c r="B673" s="293" t="s">
        <v>2403</v>
      </c>
      <c r="C673" s="296">
        <v>1.1660879630653653E-2</v>
      </c>
      <c r="D673" s="296">
        <v>4.6527777776645962E-2</v>
      </c>
      <c r="E673" s="298">
        <v>27</v>
      </c>
      <c r="F673" s="296">
        <v>4.0283676254656488E-2</v>
      </c>
      <c r="G673" s="296">
        <v>8.3715277774899732E-2</v>
      </c>
    </row>
    <row r="674" spans="1:7" ht="43.5" customHeight="1">
      <c r="A674" s="713">
        <v>224</v>
      </c>
      <c r="B674" s="290" t="s">
        <v>3371</v>
      </c>
      <c r="C674" s="291" t="s">
        <v>3427</v>
      </c>
      <c r="D674" s="724" t="s">
        <v>644</v>
      </c>
      <c r="E674" s="724"/>
      <c r="F674" s="724"/>
      <c r="G674" s="725"/>
    </row>
    <row r="675" spans="1:7" ht="25">
      <c r="A675" s="713"/>
      <c r="B675" s="293" t="s">
        <v>2402</v>
      </c>
      <c r="C675" s="294">
        <v>6.0995370367891155E-3</v>
      </c>
      <c r="D675" s="294">
        <v>2.7083333334303461E-2</v>
      </c>
      <c r="E675" s="295">
        <v>29</v>
      </c>
      <c r="F675" s="294">
        <v>2.8661916302242147E-2</v>
      </c>
      <c r="G675" s="294">
        <v>8.8171296294603962E-2</v>
      </c>
    </row>
    <row r="676" spans="1:7" ht="25">
      <c r="A676" s="713"/>
      <c r="B676" s="293" t="s">
        <v>2403</v>
      </c>
      <c r="C676" s="296">
        <v>1.2789351854735287E-2</v>
      </c>
      <c r="D676" s="296">
        <v>3.1620370369637385E-2</v>
      </c>
      <c r="E676" s="298">
        <v>61</v>
      </c>
      <c r="F676" s="296">
        <v>4.2969463501723655E-2</v>
      </c>
      <c r="G676" s="296">
        <v>9.2881944445252884E-2</v>
      </c>
    </row>
    <row r="677" spans="1:7" ht="49.5" customHeight="1">
      <c r="A677" s="713">
        <v>225</v>
      </c>
      <c r="B677" s="290" t="s">
        <v>3371</v>
      </c>
      <c r="C677" s="291" t="s">
        <v>3428</v>
      </c>
      <c r="D677" s="724" t="s">
        <v>645</v>
      </c>
      <c r="E677" s="724"/>
      <c r="F677" s="724"/>
      <c r="G677" s="725"/>
    </row>
    <row r="678" spans="1:7" ht="25">
      <c r="A678" s="713"/>
      <c r="B678" s="293" t="s">
        <v>2402</v>
      </c>
      <c r="C678" s="294" t="s">
        <v>954</v>
      </c>
      <c r="D678" s="294" t="s">
        <v>954</v>
      </c>
      <c r="E678" s="294" t="s">
        <v>954</v>
      </c>
      <c r="F678" s="294" t="s">
        <v>954</v>
      </c>
      <c r="G678" s="294" t="s">
        <v>954</v>
      </c>
    </row>
    <row r="679" spans="1:7" ht="25">
      <c r="A679" s="713"/>
      <c r="B679" s="293" t="s">
        <v>2403</v>
      </c>
      <c r="C679" s="296">
        <v>8.0439814773853868E-3</v>
      </c>
      <c r="D679" s="296">
        <v>4.1840277779556345E-2</v>
      </c>
      <c r="E679" s="298">
        <v>20</v>
      </c>
      <c r="F679" s="296">
        <v>4.2001371741800402E-2</v>
      </c>
      <c r="G679" s="296">
        <v>8.2777777774026617E-2</v>
      </c>
    </row>
    <row r="680" spans="1:7" ht="59.25" customHeight="1">
      <c r="A680" s="713">
        <v>226</v>
      </c>
      <c r="B680" s="290" t="s">
        <v>3371</v>
      </c>
      <c r="C680" s="291" t="s">
        <v>3429</v>
      </c>
      <c r="D680" s="724" t="s">
        <v>646</v>
      </c>
      <c r="E680" s="724"/>
      <c r="F680" s="724"/>
      <c r="G680" s="725"/>
    </row>
    <row r="681" spans="1:7" ht="25">
      <c r="A681" s="713"/>
      <c r="B681" s="293" t="s">
        <v>2402</v>
      </c>
      <c r="C681" s="294">
        <v>8.2060185159207322E-3</v>
      </c>
      <c r="D681" s="294">
        <v>4.8368055555329192E-2</v>
      </c>
      <c r="E681" s="295">
        <v>118</v>
      </c>
      <c r="F681" s="294">
        <v>3.6449490470265682E-2</v>
      </c>
      <c r="G681" s="294">
        <v>0.1029050925935735</v>
      </c>
    </row>
    <row r="682" spans="1:7" ht="25">
      <c r="A682" s="713"/>
      <c r="B682" s="293" t="s">
        <v>2403</v>
      </c>
      <c r="C682" s="296">
        <v>1.0335648148611654E-2</v>
      </c>
      <c r="D682" s="296">
        <v>3.238425926247146E-2</v>
      </c>
      <c r="E682" s="298">
        <v>10</v>
      </c>
      <c r="F682" s="296">
        <v>4.2668912234456423E-2</v>
      </c>
      <c r="G682" s="296">
        <v>9.4120370369637385E-2</v>
      </c>
    </row>
    <row r="683" spans="1:7" ht="57.75" customHeight="1">
      <c r="A683" s="713">
        <v>227</v>
      </c>
      <c r="B683" s="290" t="s">
        <v>3371</v>
      </c>
      <c r="C683" s="291" t="s">
        <v>3430</v>
      </c>
      <c r="D683" s="724" t="s">
        <v>646</v>
      </c>
      <c r="E683" s="724"/>
      <c r="F683" s="724"/>
      <c r="G683" s="725"/>
    </row>
    <row r="684" spans="1:7" ht="25">
      <c r="A684" s="713"/>
      <c r="B684" s="293" t="s">
        <v>2402</v>
      </c>
      <c r="C684" s="294">
        <v>1.0254629625706002E-2</v>
      </c>
      <c r="D684" s="294">
        <v>4.4293981482042E-2</v>
      </c>
      <c r="E684" s="295">
        <v>205</v>
      </c>
      <c r="F684" s="294">
        <v>3.8863962663648298E-2</v>
      </c>
      <c r="G684" s="294">
        <v>9.576388888672227E-2</v>
      </c>
    </row>
    <row r="685" spans="1:7" ht="25">
      <c r="A685" s="713"/>
      <c r="B685" s="293" t="s">
        <v>2403</v>
      </c>
      <c r="C685" s="296">
        <v>1.2592592589498963E-2</v>
      </c>
      <c r="D685" s="296">
        <v>5.546296296233777E-2</v>
      </c>
      <c r="E685" s="298">
        <v>34</v>
      </c>
      <c r="F685" s="296">
        <v>4.5945190069665215E-2</v>
      </c>
      <c r="G685" s="296">
        <v>0.1184953703705105</v>
      </c>
    </row>
    <row r="686" spans="1:7" ht="60" customHeight="1">
      <c r="A686" s="713">
        <v>228</v>
      </c>
      <c r="B686" s="290" t="s">
        <v>3371</v>
      </c>
      <c r="C686" s="291" t="s">
        <v>3431</v>
      </c>
      <c r="D686" s="724" t="s">
        <v>646</v>
      </c>
      <c r="E686" s="724"/>
      <c r="F686" s="724"/>
      <c r="G686" s="725"/>
    </row>
    <row r="687" spans="1:7" ht="25">
      <c r="A687" s="713"/>
      <c r="B687" s="293" t="s">
        <v>2402</v>
      </c>
      <c r="C687" s="294">
        <v>1.021990740991896E-2</v>
      </c>
      <c r="D687" s="294">
        <v>3.3703703702485655E-2</v>
      </c>
      <c r="E687" s="295">
        <v>134</v>
      </c>
      <c r="F687" s="294">
        <v>4.0816030629171586E-2</v>
      </c>
      <c r="G687" s="294">
        <v>7.4791666665987577E-2</v>
      </c>
    </row>
    <row r="688" spans="1:7" ht="25">
      <c r="A688" s="713"/>
      <c r="B688" s="293" t="s">
        <v>2403</v>
      </c>
      <c r="C688" s="296">
        <v>1.2129629627452232E-2</v>
      </c>
      <c r="D688" s="296">
        <v>3.2650462962919846E-2</v>
      </c>
      <c r="E688" s="298">
        <v>20</v>
      </c>
      <c r="F688" s="296">
        <v>4.8701363708411216E-2</v>
      </c>
      <c r="G688" s="296">
        <v>9.1631944444088731E-2</v>
      </c>
    </row>
    <row r="689" spans="1:7" ht="52.5" customHeight="1">
      <c r="A689" s="713">
        <v>229</v>
      </c>
      <c r="B689" s="290" t="s">
        <v>3371</v>
      </c>
      <c r="C689" s="291" t="s">
        <v>3432</v>
      </c>
      <c r="D689" s="724" t="s">
        <v>647</v>
      </c>
      <c r="E689" s="724"/>
      <c r="F689" s="724"/>
      <c r="G689" s="725"/>
    </row>
    <row r="690" spans="1:7" ht="25">
      <c r="A690" s="713"/>
      <c r="B690" s="293" t="s">
        <v>2402</v>
      </c>
      <c r="C690" s="294">
        <v>7.8240740767796524E-3</v>
      </c>
      <c r="D690" s="294">
        <v>4.8460648147738539E-2</v>
      </c>
      <c r="E690" s="295">
        <v>32</v>
      </c>
      <c r="F690" s="294">
        <v>3.7474718825137567E-2</v>
      </c>
      <c r="G690" s="294">
        <v>9.748842591943685E-2</v>
      </c>
    </row>
    <row r="691" spans="1:7" ht="25">
      <c r="A691" s="713"/>
      <c r="B691" s="293" t="s">
        <v>2403</v>
      </c>
      <c r="C691" s="296">
        <v>1.0115740737091983E-2</v>
      </c>
      <c r="D691" s="296">
        <v>4.6562499999708962E-2</v>
      </c>
      <c r="E691" s="298">
        <v>31</v>
      </c>
      <c r="F691" s="296">
        <v>3.9209743522157094E-2</v>
      </c>
      <c r="G691" s="296">
        <v>8.6481481477676425E-2</v>
      </c>
    </row>
    <row r="692" spans="1:7" ht="61.5" customHeight="1">
      <c r="A692" s="713">
        <v>230</v>
      </c>
      <c r="B692" s="290" t="s">
        <v>3371</v>
      </c>
      <c r="C692" s="291" t="s">
        <v>3433</v>
      </c>
      <c r="D692" s="724" t="s">
        <v>648</v>
      </c>
      <c r="E692" s="724"/>
      <c r="F692" s="724"/>
      <c r="G692" s="725"/>
    </row>
    <row r="693" spans="1:7" ht="25">
      <c r="A693" s="713"/>
      <c r="B693" s="293" t="s">
        <v>2402</v>
      </c>
      <c r="C693" s="294">
        <v>8.8773148163454607E-3</v>
      </c>
      <c r="D693" s="294">
        <v>6.4212962963210884E-2</v>
      </c>
      <c r="E693" s="295">
        <v>131</v>
      </c>
      <c r="F693" s="294">
        <v>3.7896265977093953E-2</v>
      </c>
      <c r="G693" s="294">
        <v>9.0127314819255844E-2</v>
      </c>
    </row>
    <row r="694" spans="1:7" ht="25">
      <c r="A694" s="713"/>
      <c r="B694" s="293" t="s">
        <v>2403</v>
      </c>
      <c r="C694" s="296">
        <v>9.9594907405844424E-3</v>
      </c>
      <c r="D694" s="296">
        <v>3.6597222220734693E-2</v>
      </c>
      <c r="E694" s="298">
        <v>35</v>
      </c>
      <c r="F694" s="296">
        <v>4.2771404015296444E-2</v>
      </c>
      <c r="G694" s="296">
        <v>8.631944443914108E-2</v>
      </c>
    </row>
    <row r="695" spans="1:7" ht="60" customHeight="1">
      <c r="A695" s="713">
        <v>231</v>
      </c>
      <c r="B695" s="290" t="s">
        <v>3371</v>
      </c>
      <c r="C695" s="291" t="s">
        <v>3434</v>
      </c>
      <c r="D695" s="724" t="s">
        <v>648</v>
      </c>
      <c r="E695" s="724"/>
      <c r="F695" s="724"/>
      <c r="G695" s="725"/>
    </row>
    <row r="696" spans="1:7" ht="25">
      <c r="A696" s="713"/>
      <c r="B696" s="293" t="s">
        <v>2402</v>
      </c>
      <c r="C696" s="294">
        <v>1.1539351857209112E-2</v>
      </c>
      <c r="D696" s="294">
        <v>7.2650462963792961E-2</v>
      </c>
      <c r="E696" s="295">
        <v>279</v>
      </c>
      <c r="F696" s="294">
        <v>4.5316795187229995E-2</v>
      </c>
      <c r="G696" s="294">
        <v>0.12281249999796273</v>
      </c>
    </row>
    <row r="697" spans="1:7" ht="25">
      <c r="A697" s="713"/>
      <c r="B697" s="293" t="s">
        <v>2403</v>
      </c>
      <c r="C697" s="296">
        <v>1.4560185183654539E-2</v>
      </c>
      <c r="D697" s="296">
        <v>8.2743055550963618E-2</v>
      </c>
      <c r="E697" s="298">
        <v>137</v>
      </c>
      <c r="F697" s="296">
        <v>4.0304053796079119E-2</v>
      </c>
      <c r="G697" s="296">
        <v>0.14812499999970896</v>
      </c>
    </row>
    <row r="698" spans="1:7" ht="48" customHeight="1">
      <c r="A698" s="713">
        <v>232</v>
      </c>
      <c r="B698" s="290" t="s">
        <v>3371</v>
      </c>
      <c r="C698" s="291" t="s">
        <v>3435</v>
      </c>
      <c r="D698" s="724" t="s">
        <v>649</v>
      </c>
      <c r="E698" s="724"/>
      <c r="F698" s="724"/>
      <c r="G698" s="725"/>
    </row>
    <row r="699" spans="1:7" ht="25">
      <c r="A699" s="713"/>
      <c r="B699" s="293" t="s">
        <v>2402</v>
      </c>
      <c r="C699" s="294">
        <v>6.5393518489145208E-3</v>
      </c>
      <c r="D699" s="294">
        <v>9.5972222225100268E-2</v>
      </c>
      <c r="E699" s="295">
        <v>34</v>
      </c>
      <c r="F699" s="294">
        <v>4.9038646803462156E-2</v>
      </c>
      <c r="G699" s="294">
        <v>0.16252314814482816</v>
      </c>
    </row>
    <row r="700" spans="1:7" ht="25">
      <c r="A700" s="713"/>
      <c r="B700" s="293" t="s">
        <v>2403</v>
      </c>
      <c r="C700" s="296">
        <v>1.2129629627452232E-2</v>
      </c>
      <c r="D700" s="296">
        <v>6.3900462962919846E-2</v>
      </c>
      <c r="E700" s="298">
        <v>63</v>
      </c>
      <c r="F700" s="296">
        <v>4.827947575253768E-2</v>
      </c>
      <c r="G700" s="296">
        <v>0.1237268518525525</v>
      </c>
    </row>
    <row r="701" spans="1:7" ht="15">
      <c r="A701" s="713">
        <v>233</v>
      </c>
      <c r="B701" s="290" t="s">
        <v>3371</v>
      </c>
      <c r="C701" s="291" t="s">
        <v>3436</v>
      </c>
      <c r="D701" s="724" t="s">
        <v>1563</v>
      </c>
      <c r="E701" s="724"/>
      <c r="F701" s="724"/>
      <c r="G701" s="725"/>
    </row>
    <row r="702" spans="1:7" ht="25">
      <c r="A702" s="713"/>
      <c r="B702" s="293" t="s">
        <v>2402</v>
      </c>
      <c r="C702" s="294" t="s">
        <v>954</v>
      </c>
      <c r="D702" s="294" t="s">
        <v>954</v>
      </c>
      <c r="E702" s="294" t="s">
        <v>954</v>
      </c>
      <c r="F702" s="294" t="s">
        <v>954</v>
      </c>
      <c r="G702" s="294" t="s">
        <v>954</v>
      </c>
    </row>
    <row r="703" spans="1:7" ht="25">
      <c r="A703" s="713"/>
      <c r="B703" s="293" t="s">
        <v>2403</v>
      </c>
      <c r="C703" s="296">
        <v>9.710648148029577E-3</v>
      </c>
      <c r="D703" s="296">
        <v>5.281249999825377E-2</v>
      </c>
      <c r="E703" s="298">
        <v>29</v>
      </c>
      <c r="F703" s="296">
        <v>4.2517739972933212E-2</v>
      </c>
      <c r="G703" s="296">
        <v>9.5613425924966577E-2</v>
      </c>
    </row>
    <row r="704" spans="1:7" ht="54.75" customHeight="1">
      <c r="A704" s="713">
        <v>234</v>
      </c>
      <c r="B704" s="290" t="s">
        <v>3371</v>
      </c>
      <c r="C704" s="291" t="s">
        <v>3437</v>
      </c>
      <c r="D704" s="724" t="s">
        <v>1743</v>
      </c>
      <c r="E704" s="724"/>
      <c r="F704" s="724"/>
      <c r="G704" s="725"/>
    </row>
    <row r="705" spans="1:7" ht="25">
      <c r="A705" s="713"/>
      <c r="B705" s="293" t="s">
        <v>2402</v>
      </c>
      <c r="C705" s="335" t="s">
        <v>954</v>
      </c>
      <c r="D705" s="335" t="s">
        <v>954</v>
      </c>
      <c r="E705" s="335" t="s">
        <v>954</v>
      </c>
      <c r="F705" s="335" t="s">
        <v>954</v>
      </c>
      <c r="G705" s="335" t="s">
        <v>954</v>
      </c>
    </row>
    <row r="706" spans="1:7" ht="25">
      <c r="A706" s="713"/>
      <c r="B706" s="293" t="s">
        <v>2403</v>
      </c>
      <c r="C706" s="296">
        <v>1.0613425925839692E-2</v>
      </c>
      <c r="D706" s="296">
        <v>5.3969907407008577E-2</v>
      </c>
      <c r="E706" s="298">
        <v>77</v>
      </c>
      <c r="F706" s="296">
        <v>3.99098349579394E-2</v>
      </c>
      <c r="G706" s="296">
        <v>8.7754629632399883E-2</v>
      </c>
    </row>
    <row r="707" spans="1:7" ht="85.5" customHeight="1">
      <c r="A707" s="713">
        <v>235</v>
      </c>
      <c r="B707" s="290" t="s">
        <v>3371</v>
      </c>
      <c r="C707" s="291" t="s">
        <v>3438</v>
      </c>
      <c r="D707" s="724" t="s">
        <v>2621</v>
      </c>
      <c r="E707" s="724"/>
      <c r="F707" s="724"/>
      <c r="G707" s="725"/>
    </row>
    <row r="708" spans="1:7" ht="25">
      <c r="A708" s="713"/>
      <c r="B708" s="293" t="s">
        <v>2402</v>
      </c>
      <c r="C708" s="294">
        <v>7.0833333302289248E-3</v>
      </c>
      <c r="D708" s="294">
        <v>2.5289351855462883E-2</v>
      </c>
      <c r="E708" s="295">
        <v>39</v>
      </c>
      <c r="F708" s="294">
        <v>3.2457406692643312E-2</v>
      </c>
      <c r="G708" s="294">
        <v>7.2835648148611654E-2</v>
      </c>
    </row>
    <row r="709" spans="1:7" ht="25">
      <c r="A709" s="713"/>
      <c r="B709" s="293" t="s">
        <v>2403</v>
      </c>
      <c r="C709" s="296">
        <v>1.0503472221898846E-2</v>
      </c>
      <c r="D709" s="296">
        <v>4.5578703706269152E-2</v>
      </c>
      <c r="E709" s="298">
        <v>32</v>
      </c>
      <c r="F709" s="296">
        <v>4.1727902060687543E-2</v>
      </c>
      <c r="G709" s="296">
        <v>0.12208333332819166</v>
      </c>
    </row>
    <row r="710" spans="1:7" ht="86.25" customHeight="1">
      <c r="A710" s="713">
        <v>236</v>
      </c>
      <c r="B710" s="290" t="s">
        <v>3371</v>
      </c>
      <c r="C710" s="291" t="s">
        <v>3439</v>
      </c>
      <c r="D710" s="724" t="s">
        <v>2621</v>
      </c>
      <c r="E710" s="724"/>
      <c r="F710" s="724"/>
      <c r="G710" s="725"/>
    </row>
    <row r="711" spans="1:7" ht="25">
      <c r="A711" s="713"/>
      <c r="B711" s="293" t="s">
        <v>2402</v>
      </c>
      <c r="C711" s="294">
        <v>6.701388891087845E-3</v>
      </c>
      <c r="D711" s="294">
        <v>2.2430555553000886E-2</v>
      </c>
      <c r="E711" s="295">
        <v>66</v>
      </c>
      <c r="F711" s="294">
        <v>3.2682632245136921E-2</v>
      </c>
      <c r="G711" s="294">
        <v>0.10381944444816327</v>
      </c>
    </row>
    <row r="712" spans="1:7" ht="25">
      <c r="A712" s="713"/>
      <c r="B712" s="293" t="s">
        <v>2403</v>
      </c>
      <c r="C712" s="296">
        <f>MEDIAN(C709:C711)</f>
        <v>8.6024305564933456E-3</v>
      </c>
      <c r="D712" s="296">
        <f>MAX(D709:D711)</f>
        <v>4.5578703706269152E-2</v>
      </c>
      <c r="E712" s="298">
        <f>SUM(E709:E711)</f>
        <v>98</v>
      </c>
      <c r="F712" s="296">
        <f>AVERAGE(F709:F711)</f>
        <v>3.7205267152912232E-2</v>
      </c>
      <c r="G712" s="296">
        <f>MAX(G709:G711)</f>
        <v>0.12208333332819166</v>
      </c>
    </row>
    <row r="713" spans="1:7" ht="41.25" customHeight="1">
      <c r="A713" s="713">
        <v>237</v>
      </c>
      <c r="B713" s="290" t="s">
        <v>3371</v>
      </c>
      <c r="C713" s="291" t="s">
        <v>3440</v>
      </c>
      <c r="D713" s="724" t="s">
        <v>903</v>
      </c>
      <c r="E713" s="724"/>
      <c r="F713" s="724"/>
      <c r="G713" s="725"/>
    </row>
    <row r="714" spans="1:7" ht="25">
      <c r="A714" s="713"/>
      <c r="B714" s="293" t="s">
        <v>2402</v>
      </c>
      <c r="C714" s="335" t="s">
        <v>954</v>
      </c>
      <c r="D714" s="335" t="s">
        <v>954</v>
      </c>
      <c r="E714" s="335" t="s">
        <v>954</v>
      </c>
      <c r="F714" s="335" t="s">
        <v>954</v>
      </c>
      <c r="G714" s="335" t="s">
        <v>954</v>
      </c>
    </row>
    <row r="715" spans="1:7" ht="25">
      <c r="A715" s="713"/>
      <c r="B715" s="293" t="s">
        <v>2403</v>
      </c>
      <c r="C715" s="296">
        <v>8.7384259240934625E-3</v>
      </c>
      <c r="D715" s="296">
        <v>2.4131944446708076E-2</v>
      </c>
      <c r="E715" s="298">
        <v>15</v>
      </c>
      <c r="F715" s="296">
        <v>4.2820278811549796E-2</v>
      </c>
      <c r="G715" s="296">
        <v>6.2870370376913343E-2</v>
      </c>
    </row>
    <row r="716" spans="1:7" ht="20.25" customHeight="1">
      <c r="A716" s="713">
        <v>238</v>
      </c>
      <c r="B716" s="290" t="s">
        <v>3371</v>
      </c>
      <c r="C716" s="291" t="s">
        <v>3441</v>
      </c>
      <c r="D716" s="724" t="s">
        <v>2622</v>
      </c>
      <c r="E716" s="724"/>
      <c r="F716" s="724"/>
      <c r="G716" s="725"/>
    </row>
    <row r="717" spans="1:7" ht="25">
      <c r="A717" s="713"/>
      <c r="B717" s="293" t="s">
        <v>2402</v>
      </c>
      <c r="C717" s="335" t="s">
        <v>954</v>
      </c>
      <c r="D717" s="335" t="s">
        <v>954</v>
      </c>
      <c r="E717" s="335" t="s">
        <v>954</v>
      </c>
      <c r="F717" s="335" t="s">
        <v>954</v>
      </c>
      <c r="G717" s="335" t="s">
        <v>954</v>
      </c>
    </row>
    <row r="718" spans="1:7" ht="25">
      <c r="A718" s="713"/>
      <c r="B718" s="293" t="s">
        <v>2403</v>
      </c>
      <c r="C718" s="251">
        <v>7.0833333302289248E-3</v>
      </c>
      <c r="D718" s="251">
        <v>3.7199074075033423E-2</v>
      </c>
      <c r="E718" s="250">
        <v>11</v>
      </c>
      <c r="F718" s="251">
        <v>3.9838310319957104E-2</v>
      </c>
      <c r="G718" s="251">
        <v>7.1909722224518191E-2</v>
      </c>
    </row>
    <row r="719" spans="1:7" ht="50.25" customHeight="1">
      <c r="A719" s="713">
        <v>239</v>
      </c>
      <c r="B719" s="714" t="s">
        <v>3458</v>
      </c>
      <c r="C719" s="715"/>
      <c r="D719" s="715"/>
      <c r="E719" s="715"/>
      <c r="F719" s="715"/>
      <c r="G719" s="716"/>
    </row>
    <row r="720" spans="1:7" ht="26">
      <c r="A720" s="713"/>
      <c r="B720" s="291" t="s">
        <v>2402</v>
      </c>
      <c r="C720" s="365">
        <v>7.7835648153268266E-3</v>
      </c>
      <c r="D720" s="365">
        <v>9.5972222225100268E-2</v>
      </c>
      <c r="E720" s="366">
        <v>1197</v>
      </c>
      <c r="F720" s="365">
        <v>3.6767582604709893E-2</v>
      </c>
      <c r="G720" s="365">
        <v>0.16252314814482816</v>
      </c>
    </row>
    <row r="721" spans="1:7" ht="26">
      <c r="A721" s="713"/>
      <c r="B721" s="291" t="s">
        <v>2403</v>
      </c>
      <c r="C721" s="367">
        <v>1.0558449073869269E-2</v>
      </c>
      <c r="D721" s="367">
        <v>8.2743055550963618E-2</v>
      </c>
      <c r="E721" s="368">
        <v>765</v>
      </c>
      <c r="F721" s="367">
        <v>4.2389440775340674E-2</v>
      </c>
      <c r="G721" s="367">
        <v>0.14812499999970896</v>
      </c>
    </row>
    <row r="722" spans="1:7" ht="50.25" customHeight="1">
      <c r="A722" s="713">
        <v>239</v>
      </c>
      <c r="B722" s="717" t="s">
        <v>3459</v>
      </c>
      <c r="C722" s="718"/>
      <c r="D722" s="718"/>
      <c r="E722" s="718"/>
      <c r="F722" s="718"/>
      <c r="G722" s="718"/>
    </row>
    <row r="723" spans="1:7" ht="26">
      <c r="A723" s="713"/>
      <c r="B723" s="372" t="s">
        <v>2402</v>
      </c>
      <c r="C723" s="370">
        <f>MEDIAN(C717:C722)</f>
        <v>7.7835648153268266E-3</v>
      </c>
      <c r="D723" s="370">
        <f>MAX(D717:D722)</f>
        <v>9.5972222225100268E-2</v>
      </c>
      <c r="E723" s="371">
        <f>SUM(E717:E722)</f>
        <v>1973</v>
      </c>
      <c r="F723" s="370">
        <f>AVERAGE(F717:F722)</f>
        <v>3.9665111233335888E-2</v>
      </c>
      <c r="G723" s="370">
        <f>MAX(G717:G722)</f>
        <v>0.16252314814482816</v>
      </c>
    </row>
    <row r="724" spans="1:7" ht="26">
      <c r="A724" s="713"/>
      <c r="B724" s="372" t="s">
        <v>2403</v>
      </c>
      <c r="C724" s="373">
        <v>1.0626446759156857E-2</v>
      </c>
      <c r="D724" s="373">
        <v>0.38158564814511919</v>
      </c>
      <c r="E724" s="374">
        <v>20857</v>
      </c>
      <c r="F724" s="373">
        <v>4.1175331450162868E-2</v>
      </c>
      <c r="G724" s="373">
        <v>3.0960185185094531</v>
      </c>
    </row>
    <row r="725" spans="1:7" ht="15" customHeight="1">
      <c r="A725" s="719" t="s">
        <v>3442</v>
      </c>
      <c r="B725" s="719"/>
      <c r="C725" s="719"/>
      <c r="D725" s="719"/>
      <c r="E725" s="719"/>
      <c r="F725" s="719"/>
      <c r="G725" s="719"/>
    </row>
    <row r="726" spans="1:7" ht="15" customHeight="1">
      <c r="A726" s="720" t="s">
        <v>3443</v>
      </c>
      <c r="B726" s="720"/>
      <c r="C726" s="720"/>
      <c r="D726" s="720"/>
      <c r="E726" s="720"/>
      <c r="F726" s="720"/>
      <c r="G726" s="720"/>
    </row>
    <row r="727" spans="1:7" ht="15" customHeight="1">
      <c r="A727" s="721" t="s">
        <v>3444</v>
      </c>
      <c r="B727" s="721"/>
      <c r="C727" s="721"/>
      <c r="D727" s="721"/>
      <c r="E727" s="721"/>
      <c r="F727" s="721"/>
      <c r="G727" s="721"/>
    </row>
    <row r="728" spans="1:7" ht="15" customHeight="1">
      <c r="A728" s="719" t="s">
        <v>3445</v>
      </c>
      <c r="B728" s="722"/>
      <c r="C728" s="722"/>
      <c r="D728" s="722"/>
      <c r="E728" s="722"/>
      <c r="F728" s="722"/>
      <c r="G728" s="722"/>
    </row>
    <row r="729" spans="1:7" ht="31.5" customHeight="1">
      <c r="A729" s="723" t="s">
        <v>3446</v>
      </c>
      <c r="B729" s="723"/>
      <c r="C729" s="723"/>
      <c r="D729" s="723"/>
      <c r="E729" s="723"/>
      <c r="F729" s="723"/>
      <c r="G729" s="723"/>
    </row>
  </sheetData>
  <mergeCells count="487">
    <mergeCell ref="D695:G695"/>
    <mergeCell ref="A698:A700"/>
    <mergeCell ref="D698:G698"/>
    <mergeCell ref="A701:A703"/>
    <mergeCell ref="D701:G701"/>
    <mergeCell ref="A704:A706"/>
    <mergeCell ref="D704:G704"/>
    <mergeCell ref="A593:A595"/>
    <mergeCell ref="A596:A598"/>
    <mergeCell ref="A599:A601"/>
    <mergeCell ref="A602:A604"/>
    <mergeCell ref="A605:A607"/>
    <mergeCell ref="A608:A610"/>
    <mergeCell ref="A611:A613"/>
    <mergeCell ref="A614:A616"/>
    <mergeCell ref="A695:A697"/>
    <mergeCell ref="D683:G683"/>
    <mergeCell ref="A662:A664"/>
    <mergeCell ref="A665:A667"/>
    <mergeCell ref="D665:G665"/>
    <mergeCell ref="A668:A670"/>
    <mergeCell ref="D668:G668"/>
    <mergeCell ref="D629:G629"/>
    <mergeCell ref="D632:G632"/>
    <mergeCell ref="A566:A568"/>
    <mergeCell ref="A569:A571"/>
    <mergeCell ref="A572:A574"/>
    <mergeCell ref="A575:A577"/>
    <mergeCell ref="A578:A580"/>
    <mergeCell ref="A581:A583"/>
    <mergeCell ref="A584:A586"/>
    <mergeCell ref="A587:A589"/>
    <mergeCell ref="A590:A592"/>
    <mergeCell ref="A539:A541"/>
    <mergeCell ref="A542:A544"/>
    <mergeCell ref="A545:A547"/>
    <mergeCell ref="A548:A550"/>
    <mergeCell ref="A551:A553"/>
    <mergeCell ref="A554:A556"/>
    <mergeCell ref="A557:A559"/>
    <mergeCell ref="A560:A562"/>
    <mergeCell ref="A563:A565"/>
    <mergeCell ref="A512:A514"/>
    <mergeCell ref="A515:A517"/>
    <mergeCell ref="A518:A520"/>
    <mergeCell ref="A521:A523"/>
    <mergeCell ref="A524:A526"/>
    <mergeCell ref="A527:A529"/>
    <mergeCell ref="A530:A532"/>
    <mergeCell ref="A533:A535"/>
    <mergeCell ref="A536:A538"/>
    <mergeCell ref="A485:A487"/>
    <mergeCell ref="A488:A490"/>
    <mergeCell ref="A491:A493"/>
    <mergeCell ref="A494:A496"/>
    <mergeCell ref="A497:A499"/>
    <mergeCell ref="A500:A502"/>
    <mergeCell ref="A503:A505"/>
    <mergeCell ref="A506:A508"/>
    <mergeCell ref="A509:A511"/>
    <mergeCell ref="A458:A460"/>
    <mergeCell ref="A461:A463"/>
    <mergeCell ref="A464:A466"/>
    <mergeCell ref="A467:A469"/>
    <mergeCell ref="A470:A472"/>
    <mergeCell ref="A473:A475"/>
    <mergeCell ref="A476:A478"/>
    <mergeCell ref="A479:A481"/>
    <mergeCell ref="A482:A484"/>
    <mergeCell ref="A431:A433"/>
    <mergeCell ref="A434:A436"/>
    <mergeCell ref="A437:A439"/>
    <mergeCell ref="A440:A442"/>
    <mergeCell ref="A443:A445"/>
    <mergeCell ref="A446:A448"/>
    <mergeCell ref="A449:A451"/>
    <mergeCell ref="A452:A454"/>
    <mergeCell ref="A455:A457"/>
    <mergeCell ref="A404:A406"/>
    <mergeCell ref="A407:A409"/>
    <mergeCell ref="A410:A412"/>
    <mergeCell ref="A413:A415"/>
    <mergeCell ref="A416:A418"/>
    <mergeCell ref="A419:A421"/>
    <mergeCell ref="A422:A424"/>
    <mergeCell ref="A425:A427"/>
    <mergeCell ref="A428:A430"/>
    <mergeCell ref="A377:A379"/>
    <mergeCell ref="A380:A382"/>
    <mergeCell ref="A383:A385"/>
    <mergeCell ref="A386:A388"/>
    <mergeCell ref="A389:A391"/>
    <mergeCell ref="A392:A394"/>
    <mergeCell ref="A395:A397"/>
    <mergeCell ref="A398:A400"/>
    <mergeCell ref="A401:A403"/>
    <mergeCell ref="A284:A286"/>
    <mergeCell ref="A287:A289"/>
    <mergeCell ref="A290:A292"/>
    <mergeCell ref="A293:A295"/>
    <mergeCell ref="A296:A298"/>
    <mergeCell ref="A299:A301"/>
    <mergeCell ref="A302:A304"/>
    <mergeCell ref="A305:A307"/>
    <mergeCell ref="A308:A310"/>
    <mergeCell ref="A362:A364"/>
    <mergeCell ref="A365:A367"/>
    <mergeCell ref="A368:A370"/>
    <mergeCell ref="A371:A373"/>
    <mergeCell ref="A374:A376"/>
    <mergeCell ref="A656:A658"/>
    <mergeCell ref="D656:G656"/>
    <mergeCell ref="A659:A661"/>
    <mergeCell ref="D659:G659"/>
    <mergeCell ref="A641:A643"/>
    <mergeCell ref="D641:G641"/>
    <mergeCell ref="A644:A646"/>
    <mergeCell ref="D644:G644"/>
    <mergeCell ref="A647:A649"/>
    <mergeCell ref="D647:G647"/>
    <mergeCell ref="A650:A652"/>
    <mergeCell ref="D650:G650"/>
    <mergeCell ref="A653:A655"/>
    <mergeCell ref="D653:G653"/>
    <mergeCell ref="D614:G614"/>
    <mergeCell ref="D617:G617"/>
    <mergeCell ref="D620:G620"/>
    <mergeCell ref="D623:G623"/>
    <mergeCell ref="D626:G626"/>
    <mergeCell ref="D635:G635"/>
    <mergeCell ref="A638:A640"/>
    <mergeCell ref="D638:G638"/>
    <mergeCell ref="A632:A634"/>
    <mergeCell ref="A635:A637"/>
    <mergeCell ref="A617:A619"/>
    <mergeCell ref="A620:A622"/>
    <mergeCell ref="A623:A625"/>
    <mergeCell ref="A626:A628"/>
    <mergeCell ref="A629:A631"/>
    <mergeCell ref="D608:G608"/>
    <mergeCell ref="D611:G611"/>
    <mergeCell ref="D527:G527"/>
    <mergeCell ref="D530:G530"/>
    <mergeCell ref="D533:G533"/>
    <mergeCell ref="D536:G536"/>
    <mergeCell ref="D539:G539"/>
    <mergeCell ref="D542:G542"/>
    <mergeCell ref="D545:G545"/>
    <mergeCell ref="D548:G548"/>
    <mergeCell ref="D551:G551"/>
    <mergeCell ref="D554:G554"/>
    <mergeCell ref="D557:G557"/>
    <mergeCell ref="D560:G560"/>
    <mergeCell ref="D563:G563"/>
    <mergeCell ref="D566:G566"/>
    <mergeCell ref="D569:G569"/>
    <mergeCell ref="D572:G572"/>
    <mergeCell ref="D575:G575"/>
    <mergeCell ref="D605:G605"/>
    <mergeCell ref="D578:G578"/>
    <mergeCell ref="D581:G581"/>
    <mergeCell ref="D584:G584"/>
    <mergeCell ref="D587:G587"/>
    <mergeCell ref="D485:G485"/>
    <mergeCell ref="D488:G488"/>
    <mergeCell ref="D491:G491"/>
    <mergeCell ref="D494:G494"/>
    <mergeCell ref="D497:G497"/>
    <mergeCell ref="D500:G500"/>
    <mergeCell ref="D503:G503"/>
    <mergeCell ref="D506:G506"/>
    <mergeCell ref="D509:G509"/>
    <mergeCell ref="D524:G524"/>
    <mergeCell ref="D515:G515"/>
    <mergeCell ref="D521:G521"/>
    <mergeCell ref="D590:G590"/>
    <mergeCell ref="D593:G593"/>
    <mergeCell ref="D599:G599"/>
    <mergeCell ref="D602:G602"/>
    <mergeCell ref="B518:G518"/>
    <mergeCell ref="B596:G596"/>
    <mergeCell ref="D29:G29"/>
    <mergeCell ref="D32:G32"/>
    <mergeCell ref="D35:G35"/>
    <mergeCell ref="D38:G38"/>
    <mergeCell ref="D41:G41"/>
    <mergeCell ref="D44:G44"/>
    <mergeCell ref="D47:G47"/>
    <mergeCell ref="D50:G50"/>
    <mergeCell ref="D512:G512"/>
    <mergeCell ref="D458:G458"/>
    <mergeCell ref="D461:G461"/>
    <mergeCell ref="D464:G464"/>
    <mergeCell ref="D467:G467"/>
    <mergeCell ref="D470:G470"/>
    <mergeCell ref="D473:G473"/>
    <mergeCell ref="D476:G476"/>
    <mergeCell ref="D479:G479"/>
    <mergeCell ref="D482:G482"/>
    <mergeCell ref="D443:G443"/>
    <mergeCell ref="D446:G446"/>
    <mergeCell ref="D449:G449"/>
    <mergeCell ref="D452:G452"/>
    <mergeCell ref="D455:G455"/>
    <mergeCell ref="D431:G431"/>
    <mergeCell ref="D434:G434"/>
    <mergeCell ref="D437:G437"/>
    <mergeCell ref="D440:G440"/>
    <mergeCell ref="D416:G416"/>
    <mergeCell ref="D419:G419"/>
    <mergeCell ref="D422:G422"/>
    <mergeCell ref="D425:G425"/>
    <mergeCell ref="D428:G428"/>
    <mergeCell ref="D404:G404"/>
    <mergeCell ref="D407:G407"/>
    <mergeCell ref="D410:G410"/>
    <mergeCell ref="D413:G413"/>
    <mergeCell ref="B371:G371"/>
    <mergeCell ref="D389:G389"/>
    <mergeCell ref="D392:G392"/>
    <mergeCell ref="D395:G395"/>
    <mergeCell ref="D398:G398"/>
    <mergeCell ref="D401:G401"/>
    <mergeCell ref="D374:G374"/>
    <mergeCell ref="D377:G377"/>
    <mergeCell ref="D380:G380"/>
    <mergeCell ref="D383:G383"/>
    <mergeCell ref="D386:G386"/>
    <mergeCell ref="D362:G362"/>
    <mergeCell ref="D365:G365"/>
    <mergeCell ref="D368:G368"/>
    <mergeCell ref="D359:G359"/>
    <mergeCell ref="D332:G332"/>
    <mergeCell ref="D335:G335"/>
    <mergeCell ref="D338:G338"/>
    <mergeCell ref="D341:G341"/>
    <mergeCell ref="D344:G344"/>
    <mergeCell ref="D347:G347"/>
    <mergeCell ref="D350:G350"/>
    <mergeCell ref="D353:G353"/>
    <mergeCell ref="D356:G356"/>
    <mergeCell ref="D317:G317"/>
    <mergeCell ref="D320:G320"/>
    <mergeCell ref="D323:G323"/>
    <mergeCell ref="D326:G326"/>
    <mergeCell ref="D329:G329"/>
    <mergeCell ref="D308:G308"/>
    <mergeCell ref="D311:G311"/>
    <mergeCell ref="D314:G314"/>
    <mergeCell ref="D293:G293"/>
    <mergeCell ref="D296:G296"/>
    <mergeCell ref="D299:G299"/>
    <mergeCell ref="D302:G302"/>
    <mergeCell ref="D305:G305"/>
    <mergeCell ref="D284:G284"/>
    <mergeCell ref="D287:G287"/>
    <mergeCell ref="D290:G290"/>
    <mergeCell ref="D269:G269"/>
    <mergeCell ref="D275:G275"/>
    <mergeCell ref="D278:G278"/>
    <mergeCell ref="D281:G281"/>
    <mergeCell ref="D248:G248"/>
    <mergeCell ref="D251:G251"/>
    <mergeCell ref="D254:G254"/>
    <mergeCell ref="D257:G257"/>
    <mergeCell ref="D260:G260"/>
    <mergeCell ref="D263:G263"/>
    <mergeCell ref="D266:G266"/>
    <mergeCell ref="B272:G272"/>
    <mergeCell ref="D245:G245"/>
    <mergeCell ref="D215:G215"/>
    <mergeCell ref="D218:G218"/>
    <mergeCell ref="D221:G221"/>
    <mergeCell ref="D224:G224"/>
    <mergeCell ref="D227:G227"/>
    <mergeCell ref="D230:G230"/>
    <mergeCell ref="D233:G233"/>
    <mergeCell ref="D236:G236"/>
    <mergeCell ref="D239:G239"/>
    <mergeCell ref="D242:G242"/>
    <mergeCell ref="D203:G203"/>
    <mergeCell ref="D206:G206"/>
    <mergeCell ref="D209:G209"/>
    <mergeCell ref="D212:G212"/>
    <mergeCell ref="D188:G188"/>
    <mergeCell ref="D191:G191"/>
    <mergeCell ref="D194:G194"/>
    <mergeCell ref="D197:G197"/>
    <mergeCell ref="D200:G200"/>
    <mergeCell ref="D173:G173"/>
    <mergeCell ref="D176:G176"/>
    <mergeCell ref="D179:G179"/>
    <mergeCell ref="D182:G182"/>
    <mergeCell ref="D185:G185"/>
    <mergeCell ref="D161:G161"/>
    <mergeCell ref="D164:G164"/>
    <mergeCell ref="D167:G167"/>
    <mergeCell ref="D170:G170"/>
    <mergeCell ref="D146:G146"/>
    <mergeCell ref="D149:G149"/>
    <mergeCell ref="D152:G152"/>
    <mergeCell ref="D155:G155"/>
    <mergeCell ref="D158:G158"/>
    <mergeCell ref="D134:G134"/>
    <mergeCell ref="D137:G137"/>
    <mergeCell ref="D140:G140"/>
    <mergeCell ref="D143:G143"/>
    <mergeCell ref="D101:G101"/>
    <mergeCell ref="D92:G92"/>
    <mergeCell ref="D95:G95"/>
    <mergeCell ref="D119:G119"/>
    <mergeCell ref="D122:G122"/>
    <mergeCell ref="D125:G125"/>
    <mergeCell ref="D128:G128"/>
    <mergeCell ref="D131:G131"/>
    <mergeCell ref="D107:G107"/>
    <mergeCell ref="D110:G110"/>
    <mergeCell ref="D113:G113"/>
    <mergeCell ref="D116:G116"/>
    <mergeCell ref="D68:G68"/>
    <mergeCell ref="D71:G71"/>
    <mergeCell ref="D74:G74"/>
    <mergeCell ref="D77:G77"/>
    <mergeCell ref="D80:G80"/>
    <mergeCell ref="D83:G83"/>
    <mergeCell ref="D86:G86"/>
    <mergeCell ref="D89:G89"/>
    <mergeCell ref="D98:G98"/>
    <mergeCell ref="B2:G2"/>
    <mergeCell ref="A1:G1"/>
    <mergeCell ref="D5:G5"/>
    <mergeCell ref="D8:G8"/>
    <mergeCell ref="D11:G11"/>
    <mergeCell ref="D14:G14"/>
    <mergeCell ref="D17:G17"/>
    <mergeCell ref="D20:G20"/>
    <mergeCell ref="D23:G23"/>
    <mergeCell ref="A65:A67"/>
    <mergeCell ref="A62:A64"/>
    <mergeCell ref="A134:A136"/>
    <mergeCell ref="A131:A133"/>
    <mergeCell ref="A128:A130"/>
    <mergeCell ref="A95:A97"/>
    <mergeCell ref="A125:A127"/>
    <mergeCell ref="D26:G26"/>
    <mergeCell ref="A5:A7"/>
    <mergeCell ref="A8:A10"/>
    <mergeCell ref="A11:A13"/>
    <mergeCell ref="A14:A16"/>
    <mergeCell ref="A17:A19"/>
    <mergeCell ref="A20:A22"/>
    <mergeCell ref="A23:A25"/>
    <mergeCell ref="A122:A124"/>
    <mergeCell ref="A101:A103"/>
    <mergeCell ref="A98:A100"/>
    <mergeCell ref="D104:G104"/>
    <mergeCell ref="D53:G53"/>
    <mergeCell ref="D56:G56"/>
    <mergeCell ref="D59:G59"/>
    <mergeCell ref="D62:G62"/>
    <mergeCell ref="D65:G65"/>
    <mergeCell ref="A26:A28"/>
    <mergeCell ref="A29:A31"/>
    <mergeCell ref="A59:A61"/>
    <mergeCell ref="A56:A58"/>
    <mergeCell ref="A53:A55"/>
    <mergeCell ref="A50:A52"/>
    <mergeCell ref="A47:A49"/>
    <mergeCell ref="A44:A46"/>
    <mergeCell ref="A41:A43"/>
    <mergeCell ref="A38:A40"/>
    <mergeCell ref="A35:A37"/>
    <mergeCell ref="A32:A34"/>
    <mergeCell ref="A140:A142"/>
    <mergeCell ref="A152:A154"/>
    <mergeCell ref="A149:A151"/>
    <mergeCell ref="A146:A148"/>
    <mergeCell ref="A143:A145"/>
    <mergeCell ref="A137:A139"/>
    <mergeCell ref="A83:A85"/>
    <mergeCell ref="A80:A82"/>
    <mergeCell ref="A77:A79"/>
    <mergeCell ref="A86:A88"/>
    <mergeCell ref="A119:A121"/>
    <mergeCell ref="A116:A118"/>
    <mergeCell ref="A113:A115"/>
    <mergeCell ref="A110:A112"/>
    <mergeCell ref="A107:A109"/>
    <mergeCell ref="A104:A106"/>
    <mergeCell ref="A92:A94"/>
    <mergeCell ref="A89:A91"/>
    <mergeCell ref="A200:A202"/>
    <mergeCell ref="A215:A217"/>
    <mergeCell ref="A212:A214"/>
    <mergeCell ref="A209:A211"/>
    <mergeCell ref="A206:A208"/>
    <mergeCell ref="A203:A205"/>
    <mergeCell ref="A74:A76"/>
    <mergeCell ref="A71:A73"/>
    <mergeCell ref="A68:A70"/>
    <mergeCell ref="A164:A166"/>
    <mergeCell ref="A161:A163"/>
    <mergeCell ref="A158:A160"/>
    <mergeCell ref="A197:A199"/>
    <mergeCell ref="A194:A196"/>
    <mergeCell ref="A191:A193"/>
    <mergeCell ref="A188:A190"/>
    <mergeCell ref="A185:A187"/>
    <mergeCell ref="A182:A184"/>
    <mergeCell ref="A179:A181"/>
    <mergeCell ref="A176:A178"/>
    <mergeCell ref="A173:A175"/>
    <mergeCell ref="A170:A172"/>
    <mergeCell ref="A167:A169"/>
    <mergeCell ref="A155:A157"/>
    <mergeCell ref="A260:A262"/>
    <mergeCell ref="A257:A259"/>
    <mergeCell ref="A254:A256"/>
    <mergeCell ref="A251:A253"/>
    <mergeCell ref="A248:A250"/>
    <mergeCell ref="A245:A247"/>
    <mergeCell ref="A242:A244"/>
    <mergeCell ref="A239:A241"/>
    <mergeCell ref="A218:A220"/>
    <mergeCell ref="A236:A238"/>
    <mergeCell ref="A233:A235"/>
    <mergeCell ref="A230:A232"/>
    <mergeCell ref="A227:A229"/>
    <mergeCell ref="A224:A226"/>
    <mergeCell ref="A221:A223"/>
    <mergeCell ref="A347:A349"/>
    <mergeCell ref="A350:A352"/>
    <mergeCell ref="A353:A355"/>
    <mergeCell ref="A356:A358"/>
    <mergeCell ref="A359:A361"/>
    <mergeCell ref="A263:A265"/>
    <mergeCell ref="A266:A268"/>
    <mergeCell ref="A269:A271"/>
    <mergeCell ref="A275:A277"/>
    <mergeCell ref="A278:A280"/>
    <mergeCell ref="A281:A283"/>
    <mergeCell ref="A338:A340"/>
    <mergeCell ref="A341:A343"/>
    <mergeCell ref="A344:A346"/>
    <mergeCell ref="A272:A274"/>
    <mergeCell ref="A311:A313"/>
    <mergeCell ref="A314:A316"/>
    <mergeCell ref="A317:A319"/>
    <mergeCell ref="A320:A322"/>
    <mergeCell ref="A323:A325"/>
    <mergeCell ref="A326:A328"/>
    <mergeCell ref="A329:A331"/>
    <mergeCell ref="A332:A334"/>
    <mergeCell ref="A335:A337"/>
    <mergeCell ref="B662:G662"/>
    <mergeCell ref="A707:A709"/>
    <mergeCell ref="D707:G707"/>
    <mergeCell ref="A710:A712"/>
    <mergeCell ref="D710:G710"/>
    <mergeCell ref="A713:A715"/>
    <mergeCell ref="D713:G713"/>
    <mergeCell ref="A716:A718"/>
    <mergeCell ref="D716:G716"/>
    <mergeCell ref="A692:A694"/>
    <mergeCell ref="D692:G692"/>
    <mergeCell ref="A686:A688"/>
    <mergeCell ref="D686:G686"/>
    <mergeCell ref="A689:A691"/>
    <mergeCell ref="D689:G689"/>
    <mergeCell ref="A671:A673"/>
    <mergeCell ref="D671:G671"/>
    <mergeCell ref="A674:A676"/>
    <mergeCell ref="D674:G674"/>
    <mergeCell ref="A677:A679"/>
    <mergeCell ref="D677:G677"/>
    <mergeCell ref="A680:A682"/>
    <mergeCell ref="D680:G680"/>
    <mergeCell ref="A683:A685"/>
    <mergeCell ref="A719:A721"/>
    <mergeCell ref="B719:G719"/>
    <mergeCell ref="A722:A724"/>
    <mergeCell ref="B722:G722"/>
    <mergeCell ref="A725:G725"/>
    <mergeCell ref="A726:G726"/>
    <mergeCell ref="A727:G727"/>
    <mergeCell ref="A728:G728"/>
    <mergeCell ref="A729:G7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"/>
    </sheetView>
  </sheetViews>
  <sheetFormatPr defaultColWidth="9.1796875" defaultRowHeight="13"/>
  <cols>
    <col min="1" max="1" width="4.453125" style="45" customWidth="1"/>
    <col min="2" max="2" width="16.7265625" style="74" customWidth="1"/>
    <col min="3" max="3" width="35.453125" style="74" customWidth="1"/>
    <col min="4" max="4" width="45.1796875" style="74" customWidth="1"/>
    <col min="5" max="16384" width="9.1796875" style="74"/>
  </cols>
  <sheetData>
    <row r="1" spans="1:4">
      <c r="A1" s="743" t="s">
        <v>2345</v>
      </c>
      <c r="B1" s="743"/>
      <c r="C1" s="743"/>
      <c r="D1" s="743"/>
    </row>
    <row r="2" spans="1:4" s="49" customFormat="1" ht="15" customHeight="1">
      <c r="A2" s="43">
        <v>1</v>
      </c>
      <c r="B2" s="46">
        <v>2</v>
      </c>
      <c r="C2" s="46">
        <v>3</v>
      </c>
      <c r="D2" s="46">
        <v>4</v>
      </c>
    </row>
    <row r="3" spans="1:4" ht="53.25" customHeight="1">
      <c r="A3" s="69" t="s">
        <v>263</v>
      </c>
      <c r="B3" s="75" t="s">
        <v>1399</v>
      </c>
      <c r="C3" s="70" t="s">
        <v>3071</v>
      </c>
      <c r="D3" s="71" t="s">
        <v>2346</v>
      </c>
    </row>
    <row r="4" spans="1:4" ht="56.25" customHeight="1">
      <c r="A4" s="44">
        <v>1</v>
      </c>
      <c r="B4" s="744" t="s">
        <v>3098</v>
      </c>
      <c r="C4" s="76" t="s">
        <v>3178</v>
      </c>
      <c r="D4" s="76" t="s">
        <v>3179</v>
      </c>
    </row>
    <row r="5" spans="1:4" ht="56.25" customHeight="1">
      <c r="A5" s="44" t="s">
        <v>710</v>
      </c>
      <c r="B5" s="745"/>
      <c r="C5" s="76" t="s">
        <v>3180</v>
      </c>
      <c r="D5" s="76" t="s">
        <v>3179</v>
      </c>
    </row>
    <row r="6" spans="1:4" ht="67.5" customHeight="1">
      <c r="A6" s="44" t="s">
        <v>711</v>
      </c>
      <c r="B6" s="746"/>
      <c r="C6" s="76" t="s">
        <v>3181</v>
      </c>
      <c r="D6" s="76" t="s">
        <v>3182</v>
      </c>
    </row>
  </sheetData>
  <mergeCells count="2">
    <mergeCell ref="A1:D1"/>
    <mergeCell ref="B4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Załącznik 1</vt:lpstr>
      <vt:lpstr>Załącznik 1a</vt:lpstr>
      <vt:lpstr>Załącznik 2</vt:lpstr>
      <vt:lpstr>Załącznik 2a</vt:lpstr>
      <vt:lpstr>Załacznik 3</vt:lpstr>
      <vt:lpstr>Załacznik 3a</vt:lpstr>
      <vt:lpstr>Załącznik 4</vt:lpstr>
      <vt:lpstr>Załącznki 5</vt:lpstr>
      <vt:lpstr>Załącznik 6</vt:lpstr>
      <vt:lpstr>Załącznik 7</vt:lpstr>
      <vt:lpstr>Załącznik 8</vt:lpstr>
      <vt:lpstr>Załącznik 9</vt:lpstr>
      <vt:lpstr>Załącznik 10</vt:lpstr>
      <vt:lpstr>Załącznik 11</vt:lpstr>
      <vt:lpstr>Załącznik 12</vt:lpstr>
      <vt:lpstr>Załącznik 13</vt:lpstr>
      <vt:lpstr>Załącznik 14</vt:lpstr>
      <vt:lpstr>Załącznik 15</vt:lpstr>
      <vt:lpstr>Załącznik 16</vt:lpstr>
      <vt:lpstr>Załącznik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Żbik-Pawłowska</dc:creator>
  <cp:lastModifiedBy>nazwisko imie</cp:lastModifiedBy>
  <cp:lastPrinted>2019-12-04T11:21:13Z</cp:lastPrinted>
  <dcterms:created xsi:type="dcterms:W3CDTF">2010-12-29T08:49:47Z</dcterms:created>
  <dcterms:modified xsi:type="dcterms:W3CDTF">2020-12-24T09:14:04Z</dcterms:modified>
</cp:coreProperties>
</file>