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<sst xmlns="http://schemas.openxmlformats.org/spreadsheetml/2006/main" count="1546" uniqueCount="311">
  <si>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</si>
  <si>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</si>
  <si>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</si>
  <si>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</si>
  <si>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</si>
  <si>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</si>
  <si>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</si>
  <si>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</si>
  <si>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</si>
  <si>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</si>
  <si>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</si>
  <si>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</si>
  <si>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</si>
  <si>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</si>
  <si>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</si>
  <si>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</si>
  <si>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</si>
  <si>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</si>
  <si>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</si>
  <si>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</si>
  <si>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</si>
  <si>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</si>
  <si>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</si>
  <si>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</si>
  <si>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</si>
  <si>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</si>
  <si>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</si>
  <si>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</si>
  <si>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</si>
  <si>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</si>
  <si>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</si>
  <si>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</si>
  <si>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</si>
  <si>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</si>
  <si>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</si>
  <si>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</si>
  <si>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</si>
  <si>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</si>
  <si>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</si>
  <si>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</si>
  <si>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</si>
  <si>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</si>
  <si>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</si>
  <si>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</si>
  <si>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</si>
  <si>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</si>
  <si>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</si>
  <si>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</si>
  <si>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</si>
  <si>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</si>
  <si>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</si>
  <si>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</si>
  <si>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</si>
  <si>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</si>
  <si>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</si>
  <si>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</si>
  <si>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</si>
  <si>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</si>
  <si>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</si>
  <si>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</si>
  <si>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</si>
  <si>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</si>
  <si>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</si>
  <si>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</si>
  <si>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</si>
  <si>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</si>
  <si>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</si>
  <si>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</si>
  <si>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</si>
  <si>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</si>
  <si>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</si>
  <si>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</si>
  <si>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</si>
  <si>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</si>
  <si>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</si>
  <si>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</si>
  <si>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</si>
  <si>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</si>
  <si>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</si>
  <si>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</si>
  <si>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</si>
  <si>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</si>
  <si>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</si>
  <si>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</si>
  <si>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</si>
  <si>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</si>
  <si>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</si>
  <si>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</si>
  <si>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</si>
  <si>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</si>
  <si>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</si>
  <si>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</si>
  <si>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</si>
  <si>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</si>
  <si>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</si>
  <si>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</si>
  <si>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</si>
  <si>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</si>
  <si>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</si>
  <si>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</si>
  <si>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</si>
  <si>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</si>
  <si>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</si>
  <si>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</si>
  <si>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</si>
  <si>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</si>
  <si>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</si>
  <si>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</si>
  <si>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</si>
  <si>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</si>
  <si>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</si>
  <si>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</si>
  <si>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</si>
  <si>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</si>
  <si>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</si>
  <si>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</si>
  <si>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</si>
  <si>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</si>
  <si>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</si>
  <si>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</si>
  <si>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</si>
  <si>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</si>
  <si>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</si>
  <si>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</si>
  <si>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</si>
  <si>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</si>
  <si>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</si>
  <si>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</si>
  <si>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</si>
  <si>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</si>
  <si>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</si>
  <si>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</si>
  <si>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</si>
  <si>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</si>
  <si>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</si>
  <si>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</si>
  <si>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</si>
  <si>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</si>
  <si>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</si>
  <si>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</si>
  <si>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</si>
  <si>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</si>
  <si>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</si>
  <si>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</si>
  <si>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</si>
  <si>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</si>
  <si>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</si>
  <si>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</si>
  <si>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</si>
  <si>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</si>
  <si>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</si>
  <si>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</si>
  <si>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</si>
  <si>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</si>
  <si>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</si>
  <si>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</si>
  <si>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</si>
  <si>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</si>
  <si>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</si>
  <si>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</si>
  <si>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</si>
  <si>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</si>
  <si>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</si>
  <si>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</si>
  <si>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</si>
  <si>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</si>
  <si>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</si>
  <si>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</si>
  <si>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</si>
  <si>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</si>
  <si>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</si>
  <si>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</si>
  <si>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</si>
  <si>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</si>
  <si>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</si>
  <si>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</si>
  <si>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</si>
  <si>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</si>
  <si>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</si>
  <si>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</si>
  <si>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</si>
  <si>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</si>
  <si>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</si>
  <si>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</si>
  <si>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</si>
  <si>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</si>
  <si>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</si>
  <si>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</si>
  <si>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</si>
  <si>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</si>
  <si>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</si>
  <si>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</si>
  <si>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</si>
  <si>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</si>
  <si>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</si>
  <si>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</si>
  <si>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</si>
  <si>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</si>
  <si>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</si>
  <si>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</si>
  <si>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</si>
  <si>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</si>
  <si>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</si>
  <si>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</si>
  <si>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</si>
  <si>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</si>
  <si>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</si>
  <si>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</si>
  <si>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</si>
  <si>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</si>
  <si>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</si>
  <si>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</si>
  <si>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</si>
  <si>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</si>
  <si>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</si>
  <si>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</si>
  <si>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</si>
  <si>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</si>
  <si>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</si>
  <si>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</si>
  <si>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</si>
  <si>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</si>
  <si>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</si>
  <si>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</si>
  <si>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</si>
  <si>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</si>
  <si>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</si>
  <si>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</si>
  <si>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</si>
  <si>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</si>
  <si>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</si>
  <si>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</si>
  <si>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</si>
  <si>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</si>
  <si>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</si>
  <si>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</si>
  <si>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</si>
  <si>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</si>
  <si>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</si>
  <si>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</si>
  <si>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</si>
  <si>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</si>
  <si>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</si>
  <si>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</si>
  <si>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</si>
  <si>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</si>
  <si>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</si>
  <si>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</si>
  <si>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</si>
  <si>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</si>
  <si>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</si>
  <si>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</si>
  <si>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</si>
  <si>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</si>
  <si>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</si>
  <si>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</si>
  <si>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</si>
  <si>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</si>
  <si>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</si>
  <si>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</si>
  <si>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</si>
  <si>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</si>
  <si>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</si>
  <si>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</si>
  <si>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</si>
  <si>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</si>
  <si>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</si>
  <si>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</si>
  <si>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</si>
  <si>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</si>
  <si>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</si>
  <si>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</si>
  <si>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</si>
  <si>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</si>
  <si>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</si>
  <si>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</si>
  <si>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</si>
  <si>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</si>
  <si>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</si>
  <si>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</si>
  <si>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</si>
  <si>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</si>
  <si>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</si>
  <si>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</si>
  <si>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</si>
  <si>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Izrael</t>
  </si>
  <si>
    <t>październik</t>
  </si>
  <si>
    <t>X-2023</t>
  </si>
  <si>
    <t>X-2022</t>
  </si>
  <si>
    <t>I-X 2022r.</t>
  </si>
  <si>
    <t>I-X 2023r.*</t>
  </si>
  <si>
    <t>Handel zagraniczny produktami mlecznymi w  okresie I - X - 2023r. - dane wstępne</t>
  </si>
  <si>
    <t>I-X 2022r</t>
  </si>
  <si>
    <t>I-X 2023r</t>
  </si>
  <si>
    <t>listopad</t>
  </si>
  <si>
    <t>listopad  2023</t>
  </si>
  <si>
    <t>listopad 2022</t>
  </si>
  <si>
    <t>listopad 2021</t>
  </si>
  <si>
    <t>31.12.2023</t>
  </si>
  <si>
    <r>
      <t>Mleko surowe</t>
    </r>
    <r>
      <rPr>
        <b/>
        <sz val="11"/>
        <rFont val="Times New Roman"/>
        <family val="1"/>
        <charset val="238"/>
      </rPr>
      <t xml:space="preserve"> skup    listopad 23</t>
    </r>
  </si>
  <si>
    <t>OKRES: I.2017 - XII.2023   (ceny bez VAT)</t>
  </si>
  <si>
    <t>NR 01/2024</t>
  </si>
  <si>
    <t>1 stycznia  - 7 stycznia 2024r.</t>
  </si>
  <si>
    <t>Ceny sprzedaży NETTO (bez VAT) wybranych produktów mleczarskich za okres: 01-07.01.2024r.</t>
  </si>
  <si>
    <t>07.01.2024</t>
  </si>
  <si>
    <t>Ceny sprzedaży NETTO (bez VAT) wybranych preparatów mlekopodobnych za okres: 01-01.01.2024r.</t>
  </si>
  <si>
    <t>Ceny zakupu masła w blokach 25 kg płacone przez podmioty branży piekarsko-cukierniczej za okres: 01-07.01.2024r.</t>
  </si>
  <si>
    <t xml:space="preserve">tygodniowa zmiana </t>
  </si>
  <si>
    <t>tyg. zmiana kursu</t>
  </si>
  <si>
    <t>Ceny zakupu NETTO (bez VAT) płacone przez podmioty handlu detalicznego, wybranych produktów mleczarskich za okres: 01-07.01.2024r.</t>
  </si>
  <si>
    <t>Aktualna       01-07.01.24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</si>
</sst>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4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5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3" xfId="0" applyNumberFormat="1" applyFont="1" applyFill="1" applyBorder="1" applyAlignment="1">
      <alignment horizontal="center" vertical="center"/>
    </xf>
    <xf numFmtId="0" fontId="8" fillId="0" borderId="104" xfId="0" applyFont="1" applyBorder="1" applyAlignment="1">
      <alignment horizontal="center" vertical="center" wrapText="1"/>
    </xf>
    <xf numFmtId="0" fontId="0" fillId="0" borderId="104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6" xfId="49" applyFont="1" applyBorder="1" applyAlignment="1">
      <alignment horizontal="center"/>
    </xf>
    <xf numFmtId="0" fontId="15" fillId="0" borderId="110" xfId="49" applyFont="1" applyBorder="1" applyAlignment="1">
      <alignment horizontal="centerContinuous"/>
    </xf>
    <xf numFmtId="0" fontId="15" fillId="0" borderId="111" xfId="49" applyFont="1" applyBorder="1" applyAlignment="1">
      <alignment horizontal="centerContinuous"/>
    </xf>
    <xf numFmtId="0" fontId="22" fillId="0" borderId="108" xfId="49" applyFont="1" applyBorder="1" applyAlignment="1">
      <alignment horizontal="centerContinuous"/>
    </xf>
    <xf numFmtId="0" fontId="32" fillId="0" borderId="107" xfId="49" applyFont="1" applyFill="1" applyBorder="1" applyAlignment="1">
      <alignment horizontal="center" wrapText="1"/>
    </xf>
    <xf numFmtId="0" fontId="28" fillId="0" borderId="106" xfId="49" applyFont="1" applyFill="1" applyBorder="1" applyAlignment="1">
      <alignment horizontal="centerContinuous" wrapText="1"/>
    </xf>
    <xf numFmtId="0" fontId="28" fillId="0" borderId="115" xfId="49" applyFont="1" applyFill="1" applyBorder="1" applyAlignment="1">
      <alignment horizontal="centerContinuous" wrapText="1"/>
    </xf>
    <xf numFmtId="0" fontId="32" fillId="0" borderId="119" xfId="49" applyFont="1" applyFill="1" applyBorder="1" applyAlignment="1">
      <alignment horizontal="center" vertical="center" wrapText="1"/>
    </xf>
    <xf numFmtId="0" fontId="33" fillId="0" borderId="106" xfId="49" applyFont="1" applyFill="1" applyBorder="1" applyAlignment="1">
      <alignment horizontal="center" wrapText="1"/>
    </xf>
    <xf numFmtId="2" fontId="22" fillId="0" borderId="106" xfId="49" applyNumberFormat="1" applyFont="1" applyBorder="1" applyAlignment="1">
      <alignment horizontal="right" vertical="center"/>
    </xf>
    <xf numFmtId="2" fontId="3" fillId="0" borderId="106" xfId="41" applyNumberFormat="1" applyFont="1" applyBorder="1" applyAlignment="1">
      <alignment horizontal="right" vertical="center"/>
    </xf>
    <xf numFmtId="0" fontId="0" fillId="0" borderId="126" xfId="0" applyBorder="1"/>
    <xf numFmtId="0" fontId="0" fillId="0" borderId="128" xfId="0" applyBorder="1"/>
    <xf numFmtId="0" fontId="0" fillId="0" borderId="129" xfId="0" applyBorder="1"/>
    <xf numFmtId="0" fontId="0" fillId="0" borderId="127" xfId="0" applyBorder="1"/>
    <xf numFmtId="0" fontId="61" fillId="0" borderId="112" xfId="0" applyFont="1" applyBorder="1" applyAlignment="1">
      <alignment horizontal="center"/>
    </xf>
    <xf numFmtId="0" fontId="0" fillId="0" borderId="126" xfId="0" applyBorder="1" applyAlignment="1">
      <alignment horizontal="center"/>
    </xf>
    <xf numFmtId="0" fontId="71" fillId="0" borderId="104" xfId="0" applyFont="1" applyBorder="1"/>
    <xf numFmtId="0" fontId="71" fillId="0" borderId="19" xfId="0" applyFont="1" applyBorder="1"/>
    <xf numFmtId="0" fontId="14" fillId="0" borderId="130" xfId="0" applyFont="1" applyBorder="1" applyAlignment="1">
      <alignment horizontal="center" vertical="center" wrapText="1"/>
    </xf>
    <xf numFmtId="0" fontId="0" fillId="0" borderId="132" xfId="0" applyBorder="1"/>
    <xf numFmtId="0" fontId="64" fillId="0" borderId="132" xfId="0" applyFont="1" applyBorder="1"/>
    <xf numFmtId="165" fontId="67" fillId="0" borderId="132" xfId="0" applyNumberFormat="1" applyFont="1" applyBorder="1" applyAlignment="1">
      <alignment horizontal="right" vertical="center" wrapText="1"/>
    </xf>
    <xf numFmtId="1" fontId="8" fillId="0" borderId="132" xfId="0" applyNumberFormat="1" applyFont="1" applyBorder="1" applyAlignment="1">
      <alignment horizontal="right" vertical="center" wrapText="1"/>
    </xf>
    <xf numFmtId="0" fontId="65" fillId="0" borderId="132" xfId="0" applyFont="1" applyBorder="1" applyAlignment="1">
      <alignment horizontal="center" wrapText="1"/>
    </xf>
    <xf numFmtId="2" fontId="8" fillId="0" borderId="132" xfId="0" applyNumberFormat="1" applyFont="1" applyBorder="1" applyAlignment="1">
      <alignment horizontal="center" vertical="center" wrapText="1"/>
    </xf>
    <xf numFmtId="16" fontId="72" fillId="0" borderId="113" xfId="0" applyNumberFormat="1" applyFont="1" applyFill="1" applyBorder="1" applyAlignment="1">
      <alignment horizontal="center" vertical="center" wrapText="1"/>
    </xf>
    <xf numFmtId="0" fontId="72" fillId="0" borderId="132" xfId="0" applyFont="1" applyBorder="1" applyAlignment="1">
      <alignment horizontal="center" vertical="center"/>
    </xf>
    <xf numFmtId="0" fontId="73" fillId="0" borderId="113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164" fontId="72" fillId="0" borderId="113" xfId="0" applyNumberFormat="1" applyFont="1" applyFill="1" applyBorder="1" applyAlignment="1">
      <alignment horizontal="right" vertical="center" wrapText="1"/>
    </xf>
    <xf numFmtId="164" fontId="77" fillId="0" borderId="114" xfId="0" applyNumberFormat="1" applyFont="1" applyBorder="1" applyAlignment="1">
      <alignment horizontal="right" vertical="center" wrapText="1"/>
    </xf>
    <xf numFmtId="164" fontId="72" fillId="0" borderId="132" xfId="0" applyNumberFormat="1" applyFont="1" applyFill="1" applyBorder="1" applyAlignment="1">
      <alignment horizontal="right" vertical="center" wrapText="1"/>
    </xf>
    <xf numFmtId="164" fontId="73" fillId="0" borderId="132" xfId="0" applyNumberFormat="1" applyFont="1" applyFill="1" applyBorder="1" applyAlignment="1">
      <alignment horizontal="right" vertical="center" wrapText="1"/>
    </xf>
    <xf numFmtId="2" fontId="32" fillId="0" borderId="106" xfId="49" applyNumberFormat="1" applyFont="1" applyFill="1" applyBorder="1" applyAlignment="1">
      <alignment horizontal="right" vertical="center"/>
    </xf>
    <xf numFmtId="0" fontId="28" fillId="0" borderId="104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9" xfId="49" applyNumberFormat="1" applyFont="1" applyFill="1" applyBorder="1" applyAlignment="1">
      <alignment horizontal="right" vertical="center"/>
    </xf>
    <xf numFmtId="165" fontId="12" fillId="0" borderId="115" xfId="49" applyNumberFormat="1" applyFont="1" applyFill="1" applyBorder="1" applyAlignment="1">
      <alignment horizontal="right" vertical="center"/>
    </xf>
    <xf numFmtId="0" fontId="72" fillId="0" borderId="123" xfId="0" applyFont="1" applyBorder="1" applyAlignment="1">
      <alignment horizontal="center"/>
    </xf>
    <xf numFmtId="0" fontId="73" fillId="0" borderId="120" xfId="0" applyFont="1" applyBorder="1" applyAlignment="1">
      <alignment horizontal="center"/>
    </xf>
    <xf numFmtId="0" fontId="73" fillId="0" borderId="121" xfId="0" applyFont="1" applyBorder="1" applyAlignment="1">
      <alignment horizontal="center"/>
    </xf>
    <xf numFmtId="0" fontId="80" fillId="0" borderId="121" xfId="0" applyFont="1" applyBorder="1" applyAlignment="1">
      <alignment horizontal="center"/>
    </xf>
    <xf numFmtId="0" fontId="72" fillId="0" borderId="121" xfId="0" applyFont="1" applyBorder="1" applyAlignment="1">
      <alignment horizontal="center"/>
    </xf>
    <xf numFmtId="0" fontId="72" fillId="0" borderId="115" xfId="0" applyFont="1" applyBorder="1" applyAlignment="1">
      <alignment horizontal="center"/>
    </xf>
    <xf numFmtId="0" fontId="72" fillId="0" borderId="80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62" xfId="0" applyFont="1" applyBorder="1" applyAlignment="1">
      <alignment horizontal="center"/>
    </xf>
    <xf numFmtId="0" fontId="80" fillId="0" borderId="62" xfId="0" applyFont="1" applyBorder="1" applyAlignment="1">
      <alignment horizontal="center"/>
    </xf>
    <xf numFmtId="0" fontId="73" fillId="0" borderId="62" xfId="0" applyFont="1" applyBorder="1" applyAlignment="1"/>
    <xf numFmtId="0" fontId="73" fillId="0" borderId="27" xfId="0" applyFont="1" applyBorder="1" applyAlignment="1"/>
    <xf numFmtId="0" fontId="72" fillId="0" borderId="125" xfId="0" applyFont="1" applyBorder="1" applyAlignment="1">
      <alignment horizontal="center"/>
    </xf>
    <xf numFmtId="2" fontId="73" fillId="0" borderId="23" xfId="0" applyNumberFormat="1" applyFont="1" applyBorder="1"/>
    <xf numFmtId="2" fontId="73" fillId="0" borderId="31" xfId="0" applyNumberFormat="1" applyFont="1" applyBorder="1"/>
    <xf numFmtId="2" fontId="73" fillId="0" borderId="31" xfId="0" applyNumberFormat="1" applyFont="1" applyBorder="1" applyAlignment="1"/>
    <xf numFmtId="2" fontId="73" fillId="0" borderId="24" xfId="0" applyNumberFormat="1" applyFont="1" applyBorder="1" applyAlignment="1"/>
    <xf numFmtId="0" fontId="72" fillId="0" borderId="125" xfId="0" applyFont="1" applyFill="1" applyBorder="1" applyAlignment="1">
      <alignment horizontal="center"/>
    </xf>
    <xf numFmtId="0" fontId="73" fillId="0" borderId="23" xfId="0" applyFont="1" applyBorder="1"/>
    <xf numFmtId="0" fontId="73" fillId="0" borderId="31" xfId="0" applyFont="1" applyBorder="1"/>
    <xf numFmtId="2" fontId="73" fillId="0" borderId="31" xfId="0" applyNumberFormat="1" applyFont="1" applyFill="1" applyBorder="1" applyAlignment="1"/>
    <xf numFmtId="0" fontId="73" fillId="0" borderId="24" xfId="0" applyFont="1" applyBorder="1"/>
    <xf numFmtId="0" fontId="73" fillId="0" borderId="31" xfId="0" applyFont="1" applyFill="1" applyBorder="1"/>
    <xf numFmtId="0" fontId="73" fillId="0" borderId="24" xfId="0" applyFont="1" applyFill="1" applyBorder="1"/>
    <xf numFmtId="2" fontId="73" fillId="0" borderId="31" xfId="0" applyNumberFormat="1" applyFont="1" applyFill="1" applyBorder="1"/>
    <xf numFmtId="0" fontId="72" fillId="0" borderId="75" xfId="0" applyFont="1" applyFill="1" applyBorder="1" applyAlignment="1">
      <alignment horizontal="center"/>
    </xf>
    <xf numFmtId="0" fontId="73" fillId="0" borderId="47" xfId="0" applyFont="1" applyBorder="1"/>
    <xf numFmtId="0" fontId="73" fillId="0" borderId="25" xfId="0" applyFont="1" applyBorder="1"/>
    <xf numFmtId="2" fontId="73" fillId="0" borderId="25" xfId="0" applyNumberFormat="1" applyFont="1" applyFill="1" applyBorder="1" applyAlignment="1"/>
    <xf numFmtId="0" fontId="73" fillId="0" borderId="25" xfId="0" applyFont="1" applyFill="1" applyBorder="1"/>
    <xf numFmtId="0" fontId="73" fillId="0" borderId="28" xfId="0" applyFont="1" applyBorder="1"/>
    <xf numFmtId="0" fontId="72" fillId="0" borderId="116" xfId="0" applyFont="1" applyFill="1" applyBorder="1" applyAlignment="1">
      <alignment horizontal="center"/>
    </xf>
    <xf numFmtId="0" fontId="73" fillId="0" borderId="20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32" xfId="0" applyFont="1" applyFill="1" applyBorder="1"/>
    <xf numFmtId="2" fontId="73" fillId="0" borderId="32" xfId="0" applyNumberFormat="1" applyFont="1" applyFill="1" applyBorder="1"/>
    <xf numFmtId="0" fontId="73" fillId="0" borderId="21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3" xfId="0" applyNumberFormat="1" applyFont="1" applyFill="1" applyBorder="1" applyAlignment="1">
      <alignment horizontal="center" vertical="center" wrapText="1"/>
    </xf>
    <xf numFmtId="3" fontId="73" fillId="0" borderId="14" xfId="0" applyNumberFormat="1" applyFont="1" applyFill="1" applyBorder="1" applyAlignment="1">
      <alignment horizontal="right" vertical="center" wrapText="1"/>
    </xf>
    <xf numFmtId="3" fontId="73" fillId="0" borderId="92" xfId="0" applyNumberFormat="1" applyFont="1" applyBorder="1" applyAlignment="1">
      <alignment horizontal="right" vertical="center" wrapText="1"/>
    </xf>
    <xf numFmtId="164" fontId="73" fillId="0" borderId="125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3" xfId="0" applyNumberFormat="1" applyFont="1" applyBorder="1" applyAlignment="1">
      <alignment horizontal="right" vertical="center" wrapText="1"/>
    </xf>
    <xf numFmtId="3" fontId="73" fillId="0" borderId="105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1" fontId="73" fillId="0" borderId="14" xfId="0" applyNumberFormat="1" applyFont="1" applyFill="1" applyBorder="1" applyAlignment="1">
      <alignment horizontal="right" vertical="center" wrapText="1"/>
    </xf>
    <xf numFmtId="1" fontId="73" fillId="0" borderId="84" xfId="0" applyNumberFormat="1" applyFont="1" applyBorder="1" applyAlignment="1">
      <alignment horizontal="right" vertical="center" wrapText="1"/>
    </xf>
    <xf numFmtId="165" fontId="73" fillId="0" borderId="92" xfId="0" applyNumberFormat="1" applyFont="1" applyBorder="1" applyAlignment="1">
      <alignment horizontal="right" vertical="center" wrapText="1"/>
    </xf>
    <xf numFmtId="165" fontId="73" fillId="0" borderId="84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69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5" fontId="73" fillId="0" borderId="69" xfId="0" applyNumberFormat="1" applyFont="1" applyBorder="1" applyAlignment="1">
      <alignment horizontal="right" vertical="center" wrapText="1"/>
    </xf>
    <xf numFmtId="1" fontId="76" fillId="0" borderId="113" xfId="0" applyNumberFormat="1" applyFont="1" applyFill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vertical="center" wrapText="1"/>
    </xf>
    <xf numFmtId="3" fontId="73" fillId="0" borderId="69" xfId="0" applyNumberFormat="1" applyFont="1" applyBorder="1" applyAlignment="1">
      <alignment vertical="center" wrapText="1"/>
    </xf>
    <xf numFmtId="164" fontId="73" fillId="0" borderId="93" xfId="0" applyNumberFormat="1" applyFont="1" applyBorder="1" applyAlignment="1">
      <alignment vertical="center" wrapText="1"/>
    </xf>
    <xf numFmtId="3" fontId="76" fillId="0" borderId="113" xfId="0" applyNumberFormat="1" applyFont="1" applyFill="1" applyBorder="1" applyAlignment="1">
      <alignment vertical="center" wrapText="1"/>
    </xf>
    <xf numFmtId="1" fontId="73" fillId="0" borderId="105" xfId="0" applyNumberFormat="1" applyFont="1" applyFill="1" applyBorder="1" applyAlignment="1">
      <alignment horizontal="right" vertical="center" wrapText="1"/>
    </xf>
    <xf numFmtId="1" fontId="73" fillId="0" borderId="19" xfId="0" applyNumberFormat="1" applyFont="1" applyBorder="1" applyAlignment="1">
      <alignment horizontal="right" vertical="center" wrapText="1"/>
    </xf>
    <xf numFmtId="1" fontId="72" fillId="0" borderId="113" xfId="0" applyNumberFormat="1" applyFont="1" applyFill="1" applyBorder="1" applyAlignment="1">
      <alignment horizontal="right" vertical="center" wrapText="1"/>
    </xf>
    <xf numFmtId="165" fontId="73" fillId="0" borderId="70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87" xfId="0" applyNumberFormat="1" applyFont="1" applyBorder="1" applyAlignment="1">
      <alignment horizontal="right" vertical="center" wrapText="1"/>
    </xf>
    <xf numFmtId="165" fontId="73" fillId="0" borderId="87" xfId="0" applyNumberFormat="1" applyFont="1" applyBorder="1" applyAlignment="1">
      <alignment horizontal="right" vertical="center" wrapText="1"/>
    </xf>
    <xf numFmtId="14" fontId="72" fillId="0" borderId="113" xfId="0" applyNumberFormat="1" applyFont="1" applyBorder="1" applyAlignment="1">
      <alignment horizontal="center" vertical="center" wrapText="1"/>
    </xf>
    <xf numFmtId="14" fontId="74" fillId="0" borderId="113" xfId="0" applyNumberFormat="1" applyFont="1" applyFill="1" applyBorder="1" applyAlignment="1">
      <alignment horizontal="center" vertical="center" wrapText="1"/>
    </xf>
    <xf numFmtId="1" fontId="72" fillId="0" borderId="14" xfId="0" applyNumberFormat="1" applyFont="1" applyFill="1" applyBorder="1" applyAlignment="1">
      <alignment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vertical="center" wrapText="1"/>
    </xf>
    <xf numFmtId="4" fontId="73" fillId="0" borderId="14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vertical="center" wrapText="1"/>
    </xf>
    <xf numFmtId="3" fontId="73" fillId="0" borderId="105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horizontal="right" vertical="center" wrapText="1"/>
    </xf>
    <xf numFmtId="0" fontId="73" fillId="0" borderId="132" xfId="0" applyFont="1" applyBorder="1" applyAlignment="1">
      <alignment horizontal="left" vertical="center"/>
    </xf>
    <xf numFmtId="0" fontId="73" fillId="0" borderId="132" xfId="0" applyFont="1" applyBorder="1" applyAlignment="1">
      <alignment vertical="center" wrapText="1"/>
    </xf>
    <xf numFmtId="0" fontId="73" fillId="0" borderId="132" xfId="0" applyFont="1" applyBorder="1" applyAlignment="1">
      <alignment horizontal="center" vertical="center" wrapText="1"/>
    </xf>
    <xf numFmtId="1" fontId="72" fillId="0" borderId="130" xfId="0" applyNumberFormat="1" applyFont="1" applyFill="1" applyBorder="1" applyAlignment="1">
      <alignment horizontal="right" vertical="center" wrapText="1"/>
    </xf>
    <xf numFmtId="0" fontId="73" fillId="0" borderId="116" xfId="0" applyFont="1" applyBorder="1" applyAlignment="1">
      <alignment horizontal="center" vertical="center" wrapText="1"/>
    </xf>
    <xf numFmtId="3" fontId="69" fillId="0" borderId="132" xfId="0" applyNumberFormat="1" applyFont="1" applyFill="1" applyBorder="1" applyAlignment="1">
      <alignment horizontal="right" vertical="center" wrapText="1"/>
    </xf>
    <xf numFmtId="1" fontId="69" fillId="0" borderId="132" xfId="0" applyNumberFormat="1" applyFont="1" applyFill="1" applyBorder="1" applyAlignment="1">
      <alignment horizontal="right" vertical="center" wrapText="1"/>
    </xf>
    <xf numFmtId="3" fontId="69" fillId="0" borderId="105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1" xfId="0" applyFont="1" applyFill="1" applyBorder="1" applyAlignment="1">
      <alignment horizontal="center" vertical="center"/>
    </xf>
    <xf numFmtId="0" fontId="99" fillId="0" borderId="104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19" xfId="0" applyNumberFormat="1" applyFont="1" applyBorder="1" applyAlignment="1">
      <alignment horizontal="centerContinuous"/>
    </xf>
    <xf numFmtId="2" fontId="0" fillId="0" borderId="122" xfId="0" applyNumberFormat="1" applyFont="1" applyBorder="1"/>
    <xf numFmtId="0" fontId="9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9" fillId="0" borderId="105" xfId="0" applyFont="1" applyBorder="1" applyAlignment="1">
      <alignment horizontal="left" indent="1"/>
    </xf>
    <xf numFmtId="2" fontId="0" fillId="0" borderId="96" xfId="0" applyNumberFormat="1" applyFont="1" applyBorder="1"/>
    <xf numFmtId="2" fontId="0" fillId="0" borderId="26" xfId="0" applyNumberFormat="1" applyFont="1" applyBorder="1"/>
    <xf numFmtId="0" fontId="99" fillId="0" borderId="105" xfId="0" applyFont="1" applyBorder="1" applyAlignment="1">
      <alignment horizontal="centerContinuous"/>
    </xf>
    <xf numFmtId="168" fontId="99" fillId="0" borderId="96" xfId="0" applyNumberFormat="1" applyFont="1" applyBorder="1" applyAlignment="1">
      <alignment horizontal="centerContinuous"/>
    </xf>
    <xf numFmtId="168" fontId="9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4" xfId="0" applyFont="1" applyBorder="1" applyAlignment="1">
      <alignment horizontal="center" vertical="center" wrapText="1"/>
    </xf>
    <xf numFmtId="164" fontId="73" fillId="0" borderId="75" xfId="0" quotePrefix="1" applyNumberFormat="1" applyFont="1" applyBorder="1" applyAlignment="1">
      <alignment horizontal="right" vertical="center" wrapText="1"/>
    </xf>
    <xf numFmtId="164" fontId="73" fillId="0" borderId="80" xfId="0" quotePrefix="1" applyNumberFormat="1" applyFont="1" applyBorder="1" applyAlignment="1">
      <alignment horizontal="right" vertical="center" wrapText="1"/>
    </xf>
    <xf numFmtId="164" fontId="73" fillId="0" borderId="125" xfId="0" quotePrefix="1" applyNumberFormat="1" applyFont="1" applyBorder="1" applyAlignment="1">
      <alignment horizontal="right" vertical="center" wrapText="1"/>
    </xf>
    <xf numFmtId="164" fontId="73" fillId="0" borderId="116" xfId="0" quotePrefix="1" applyNumberFormat="1" applyFont="1" applyBorder="1" applyAlignment="1">
      <alignment horizontal="right" vertical="center" wrapText="1"/>
    </xf>
    <xf numFmtId="3" fontId="73" fillId="0" borderId="92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3" xfId="0" applyNumberFormat="1" applyFont="1" applyBorder="1" applyAlignment="1">
      <alignment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3" fillId="0" borderId="95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2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100" xfId="0" applyFont="1" applyBorder="1"/>
    <xf numFmtId="0" fontId="74" fillId="0" borderId="97" xfId="0" applyFont="1" applyBorder="1" applyAlignment="1">
      <alignment horizontal="centerContinuous" vertical="center"/>
    </xf>
    <xf numFmtId="0" fontId="78" fillId="0" borderId="99" xfId="0" applyFont="1" applyBorder="1" applyAlignment="1">
      <alignment horizontal="centerContinuous" vertical="center"/>
    </xf>
    <xf numFmtId="0" fontId="78" fillId="0" borderId="98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1" xfId="0" applyFont="1" applyBorder="1" applyAlignment="1">
      <alignment horizontal="center"/>
    </xf>
    <xf numFmtId="0" fontId="78" fillId="0" borderId="14" xfId="0" applyFont="1" applyBorder="1" applyAlignment="1">
      <alignment horizontal="centerContinuous" vertical="center"/>
    </xf>
    <xf numFmtId="0" fontId="78" fillId="0" borderId="31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49" fontId="79" fillId="0" borderId="33" xfId="0" applyNumberFormat="1" applyFont="1" applyBorder="1" applyAlignment="1"/>
    <xf numFmtId="0" fontId="79" fillId="0" borderId="102" xfId="0" applyFont="1" applyBorder="1" applyAlignment="1"/>
    <xf numFmtId="0" fontId="117" fillId="0" borderId="17" xfId="0" applyFont="1" applyBorder="1" applyAlignment="1">
      <alignment horizontal="center"/>
    </xf>
    <xf numFmtId="0" fontId="117" fillId="0" borderId="25" xfId="0" applyFont="1" applyFill="1" applyBorder="1" applyAlignment="1">
      <alignment horizontal="center"/>
    </xf>
    <xf numFmtId="0" fontId="117" fillId="0" borderId="25" xfId="0" applyFont="1" applyBorder="1" applyAlignment="1">
      <alignment horizontal="center"/>
    </xf>
    <xf numFmtId="0" fontId="117" fillId="0" borderId="16" xfId="0" applyFont="1" applyBorder="1" applyAlignment="1">
      <alignment horizontal="center"/>
    </xf>
    <xf numFmtId="0" fontId="117" fillId="0" borderId="32" xfId="0" applyFont="1" applyFill="1" applyBorder="1" applyAlignment="1">
      <alignment horizontal="center"/>
    </xf>
    <xf numFmtId="0" fontId="117" fillId="0" borderId="32" xfId="0" applyFont="1" applyBorder="1" applyAlignment="1">
      <alignment horizontal="center"/>
    </xf>
    <xf numFmtId="0" fontId="117" fillId="0" borderId="20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2" xfId="0" applyFont="1" applyBorder="1" applyAlignment="1">
      <alignment horizontal="centerContinuous"/>
    </xf>
    <xf numFmtId="167" fontId="78" fillId="0" borderId="89" xfId="0" applyNumberFormat="1" applyFont="1" applyBorder="1"/>
    <xf numFmtId="167" fontId="78" fillId="0" borderId="68" xfId="0" applyNumberFormat="1" applyFont="1" applyFill="1" applyBorder="1"/>
    <xf numFmtId="167" fontId="78" fillId="0" borderId="77" xfId="0" applyNumberFormat="1" applyFont="1" applyBorder="1"/>
    <xf numFmtId="167" fontId="78" fillId="0" borderId="68" xfId="0" applyNumberFormat="1" applyFont="1" applyBorder="1"/>
    <xf numFmtId="167" fontId="78" fillId="0" borderId="66" xfId="0" applyNumberFormat="1" applyFont="1" applyFill="1" applyBorder="1"/>
    <xf numFmtId="49" fontId="79" fillId="0" borderId="50" xfId="38" applyNumberFormat="1" applyFont="1" applyBorder="1"/>
    <xf numFmtId="0" fontId="79" fillId="0" borderId="71" xfId="38" applyFont="1" applyBorder="1"/>
    <xf numFmtId="167" fontId="79" fillId="0" borderId="90" xfId="38" applyNumberFormat="1" applyFont="1" applyBorder="1"/>
    <xf numFmtId="167" fontId="79" fillId="0" borderId="42" xfId="0" applyNumberFormat="1" applyFont="1" applyFill="1" applyBorder="1"/>
    <xf numFmtId="167" fontId="79" fillId="0" borderId="42" xfId="38" applyNumberFormat="1" applyFont="1" applyBorder="1"/>
    <xf numFmtId="167" fontId="79" fillId="0" borderId="50" xfId="0" applyNumberFormat="1" applyFont="1" applyFill="1" applyBorder="1"/>
    <xf numFmtId="49" fontId="79" fillId="0" borderId="52" xfId="38" applyNumberFormat="1" applyFont="1" applyBorder="1"/>
    <xf numFmtId="0" fontId="79" fillId="0" borderId="88" xfId="38" applyFont="1" applyBorder="1"/>
    <xf numFmtId="167" fontId="79" fillId="0" borderId="91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2" xfId="0" applyNumberFormat="1" applyFont="1" applyFill="1" applyBorder="1"/>
    <xf numFmtId="0" fontId="78" fillId="0" borderId="36" xfId="0" applyFont="1" applyBorder="1" applyAlignment="1">
      <alignment wrapText="1"/>
    </xf>
    <xf numFmtId="0" fontId="74" fillId="0" borderId="37" xfId="0" applyFont="1" applyBorder="1" applyAlignment="1">
      <alignment horizontal="centerContinuous" vertical="center"/>
    </xf>
    <xf numFmtId="0" fontId="78" fillId="0" borderId="37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2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0" fontId="74" fillId="0" borderId="39" xfId="0" applyFont="1" applyBorder="1" applyAlignment="1">
      <alignment horizontal="center" wrapText="1"/>
    </xf>
    <xf numFmtId="0" fontId="78" fillId="0" borderId="40" xfId="0" applyFont="1" applyBorder="1" applyAlignment="1">
      <alignment horizontal="centerContinuous" vertical="center"/>
    </xf>
    <xf numFmtId="0" fontId="79" fillId="0" borderId="41" xfId="0" applyFont="1" applyBorder="1" applyAlignment="1">
      <alignment wrapText="1"/>
    </xf>
    <xf numFmtId="0" fontId="117" fillId="0" borderId="47" xfId="0" applyFont="1" applyBorder="1" applyAlignment="1">
      <alignment horizontal="center"/>
    </xf>
    <xf numFmtId="0" fontId="117" fillId="0" borderId="20" xfId="0" applyFont="1" applyBorder="1" applyAlignment="1">
      <alignment horizontal="center"/>
    </xf>
    <xf numFmtId="0" fontId="117" fillId="0" borderId="47" xfId="0" applyFont="1" applyFill="1" applyBorder="1" applyAlignment="1">
      <alignment horizontal="center"/>
    </xf>
    <xf numFmtId="0" fontId="78" fillId="0" borderId="81" xfId="0" applyFont="1" applyBorder="1" applyAlignment="1">
      <alignment horizontal="centerContinuous" wrapText="1"/>
    </xf>
    <xf numFmtId="167" fontId="78" fillId="0" borderId="66" xfId="0" applyNumberFormat="1" applyFont="1" applyBorder="1"/>
    <xf numFmtId="0" fontId="79" fillId="0" borderId="82" xfId="38" applyFont="1" applyBorder="1"/>
    <xf numFmtId="167" fontId="79" fillId="0" borderId="42" xfId="0" applyNumberFormat="1" applyFont="1" applyBorder="1"/>
    <xf numFmtId="167" fontId="79" fillId="0" borderId="50" xfId="0" applyNumberFormat="1" applyFont="1" applyBorder="1"/>
    <xf numFmtId="0" fontId="79" fillId="0" borderId="83" xfId="38" applyFont="1" applyBorder="1"/>
    <xf numFmtId="167" fontId="79" fillId="0" borderId="43" xfId="0" applyNumberFormat="1" applyFont="1" applyBorder="1"/>
    <xf numFmtId="167" fontId="79" fillId="0" borderId="52" xfId="0" applyNumberFormat="1" applyFont="1" applyBorder="1"/>
    <xf numFmtId="167" fontId="79" fillId="0" borderId="50" xfId="38" applyNumberFormat="1" applyFont="1" applyBorder="1"/>
    <xf numFmtId="167" fontId="79" fillId="0" borderId="52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5" xfId="0" applyFont="1" applyBorder="1" applyAlignment="1">
      <alignment horizontal="centerContinuous" wrapText="1"/>
    </xf>
    <xf numFmtId="49" fontId="79" fillId="0" borderId="86" xfId="0" applyNumberFormat="1" applyFont="1" applyBorder="1"/>
    <xf numFmtId="0" fontId="79" fillId="0" borderId="82" xfId="0" applyFont="1" applyBorder="1"/>
    <xf numFmtId="167" fontId="79" fillId="0" borderId="90" xfId="0" applyNumberFormat="1" applyFont="1" applyBorder="1"/>
    <xf numFmtId="49" fontId="79" fillId="0" borderId="50" xfId="0" applyNumberFormat="1" applyFont="1" applyBorder="1"/>
    <xf numFmtId="49" fontId="79" fillId="0" borderId="52" xfId="0" applyNumberFormat="1" applyFont="1" applyBorder="1"/>
    <xf numFmtId="0" fontId="79" fillId="0" borderId="83" xfId="0" applyFont="1" applyBorder="1"/>
    <xf numFmtId="167" fontId="79" fillId="0" borderId="91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5" xfId="0" applyFont="1" applyFill="1" applyBorder="1" applyAlignment="1">
      <alignment horizontal="center"/>
    </xf>
    <xf numFmtId="167" fontId="78" fillId="29" borderId="72" xfId="0" applyNumberFormat="1" applyFont="1" applyFill="1" applyBorder="1"/>
    <xf numFmtId="167" fontId="79" fillId="29" borderId="42" xfId="38" applyNumberFormat="1" applyFont="1" applyFill="1" applyBorder="1"/>
    <xf numFmtId="167" fontId="79" fillId="29" borderId="43" xfId="38" applyNumberFormat="1" applyFont="1" applyFill="1" applyBorder="1"/>
    <xf numFmtId="167" fontId="78" fillId="29" borderId="68" xfId="0" applyNumberFormat="1" applyFont="1" applyFill="1" applyBorder="1"/>
    <xf numFmtId="167" fontId="79" fillId="29" borderId="42" xfId="0" applyNumberFormat="1" applyFont="1" applyFill="1" applyBorder="1"/>
    <xf numFmtId="167" fontId="79" fillId="29" borderId="43" xfId="0" applyNumberFormat="1" applyFont="1" applyFill="1" applyBorder="1"/>
    <xf numFmtId="0" fontId="117" fillId="29" borderId="28" xfId="0" applyFont="1" applyFill="1" applyBorder="1" applyAlignment="1">
      <alignment horizontal="center"/>
    </xf>
    <xf numFmtId="167" fontId="78" fillId="29" borderId="77" xfId="0" applyNumberFormat="1" applyFont="1" applyFill="1" applyBorder="1"/>
    <xf numFmtId="167" fontId="79" fillId="29" borderId="51" xfId="38" applyNumberFormat="1" applyFont="1" applyFill="1" applyBorder="1"/>
    <xf numFmtId="167" fontId="79" fillId="29" borderId="53" xfId="38" applyNumberFormat="1" applyFont="1" applyFill="1" applyBorder="1"/>
    <xf numFmtId="0" fontId="117" fillId="29" borderId="32" xfId="0" applyFont="1" applyFill="1" applyBorder="1" applyAlignment="1">
      <alignment horizontal="center"/>
    </xf>
    <xf numFmtId="0" fontId="117" fillId="29" borderId="21" xfId="0" applyFont="1" applyFill="1" applyBorder="1" applyAlignment="1">
      <alignment horizontal="center"/>
    </xf>
    <xf numFmtId="167" fontId="78" fillId="29" borderId="67" xfId="0" applyNumberFormat="1" applyFont="1" applyFill="1" applyBorder="1"/>
    <xf numFmtId="167" fontId="79" fillId="29" borderId="51" xfId="0" applyNumberFormat="1" applyFont="1" applyFill="1" applyBorder="1"/>
    <xf numFmtId="167" fontId="79" fillId="29" borderId="53" xfId="0" applyNumberFormat="1" applyFont="1" applyFill="1" applyBorder="1"/>
    <xf numFmtId="0" fontId="117" fillId="29" borderId="73" xfId="0" applyFont="1" applyFill="1" applyBorder="1" applyAlignment="1">
      <alignment horizontal="center"/>
    </xf>
    <xf numFmtId="167" fontId="78" fillId="29" borderId="81" xfId="0" applyNumberFormat="1" applyFont="1" applyFill="1" applyBorder="1"/>
    <xf numFmtId="167" fontId="79" fillId="29" borderId="82" xfId="38" applyNumberFormat="1" applyFont="1" applyFill="1" applyBorder="1"/>
    <xf numFmtId="167" fontId="79" fillId="29" borderId="83" xfId="38" applyNumberFormat="1" applyFont="1" applyFill="1" applyBorder="1"/>
    <xf numFmtId="0" fontId="117" fillId="29" borderId="44" xfId="0" applyFont="1" applyFill="1" applyBorder="1" applyAlignment="1">
      <alignment horizontal="center"/>
    </xf>
    <xf numFmtId="167" fontId="79" fillId="29" borderId="71" xfId="0" applyNumberFormat="1" applyFont="1" applyFill="1" applyBorder="1"/>
    <xf numFmtId="167" fontId="79" fillId="29" borderId="88" xfId="0" applyNumberFormat="1" applyFont="1" applyFill="1" applyBorder="1"/>
    <xf numFmtId="167" fontId="79" fillId="29" borderId="71" xfId="38" applyNumberFormat="1" applyFont="1" applyFill="1" applyBorder="1"/>
    <xf numFmtId="167" fontId="79" fillId="29" borderId="88" xfId="38" applyNumberFormat="1" applyFont="1" applyFill="1" applyBorder="1"/>
    <xf numFmtId="167" fontId="79" fillId="29" borderId="82" xfId="0" applyNumberFormat="1" applyFont="1" applyFill="1" applyBorder="1"/>
    <xf numFmtId="167" fontId="79" fillId="29" borderId="83" xfId="0" applyNumberFormat="1" applyFont="1" applyFill="1" applyBorder="1"/>
    <xf numFmtId="0" fontId="79" fillId="25" borderId="0" xfId="40" applyFont="1" applyFill="1"/>
    <xf numFmtId="0" fontId="74" fillId="25" borderId="58" xfId="40" applyFont="1" applyFill="1" applyBorder="1" applyAlignment="1">
      <alignment horizontal="center" vertical="center"/>
    </xf>
    <xf numFmtId="0" fontId="74" fillId="25" borderId="59" xfId="40" applyFont="1" applyFill="1" applyBorder="1" applyAlignment="1">
      <alignment horizontal="center" vertical="center" wrapText="1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2" fillId="25" borderId="35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49" xfId="39" applyNumberFormat="1" applyFont="1" applyFill="1" applyBorder="1"/>
    <xf numFmtId="3" fontId="72" fillId="25" borderId="30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5" xfId="39" applyNumberFormat="1" applyFont="1" applyFill="1" applyBorder="1"/>
    <xf numFmtId="3" fontId="72" fillId="25" borderId="29" xfId="39" applyNumberFormat="1" applyFont="1" applyFill="1" applyBorder="1"/>
    <xf numFmtId="4" fontId="73" fillId="25" borderId="15" xfId="39" applyNumberFormat="1" applyFont="1" applyFill="1" applyBorder="1"/>
    <xf numFmtId="3" fontId="73" fillId="25" borderId="62" xfId="40" applyNumberFormat="1" applyFont="1" applyFill="1" applyBorder="1"/>
    <xf numFmtId="4" fontId="73" fillId="25" borderId="62" xfId="39" applyNumberFormat="1" applyFont="1" applyFill="1" applyBorder="1"/>
    <xf numFmtId="3" fontId="73" fillId="25" borderId="62" xfId="39" applyNumberFormat="1" applyFont="1" applyFill="1" applyBorder="1"/>
    <xf numFmtId="3" fontId="73" fillId="25" borderId="63" xfId="39" applyNumberFormat="1" applyFont="1" applyFill="1" applyBorder="1"/>
    <xf numFmtId="3" fontId="73" fillId="25" borderId="27" xfId="39" applyNumberFormat="1" applyFont="1" applyFill="1" applyBorder="1"/>
    <xf numFmtId="4" fontId="73" fillId="25" borderId="14" xfId="39" applyNumberFormat="1" applyFont="1" applyFill="1" applyBorder="1"/>
    <xf numFmtId="3" fontId="73" fillId="25" borderId="31" xfId="40" applyNumberFormat="1" applyFont="1" applyFill="1" applyBorder="1"/>
    <xf numFmtId="4" fontId="73" fillId="25" borderId="31" xfId="39" applyNumberFormat="1" applyFont="1" applyFill="1" applyBorder="1"/>
    <xf numFmtId="3" fontId="73" fillId="25" borderId="31" xfId="39" applyNumberFormat="1" applyFont="1" applyFill="1" applyBorder="1"/>
    <xf numFmtId="3" fontId="73" fillId="25" borderId="64" xfId="39" applyNumberFormat="1" applyFont="1" applyFill="1" applyBorder="1"/>
    <xf numFmtId="3" fontId="73" fillId="25" borderId="24" xfId="39" applyNumberFormat="1" applyFont="1" applyFill="1" applyBorder="1"/>
    <xf numFmtId="4" fontId="73" fillId="25" borderId="16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5" xfId="39" applyNumberFormat="1" applyFont="1" applyFill="1" applyBorder="1"/>
    <xf numFmtId="3" fontId="73" fillId="25" borderId="21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4" xfId="40" applyFont="1" applyFill="1" applyBorder="1" applyAlignment="1">
      <alignment horizontal="centerContinuous"/>
    </xf>
    <xf numFmtId="0" fontId="72" fillId="25" borderId="49" xfId="40" applyFont="1" applyFill="1" applyBorder="1" applyAlignment="1">
      <alignment horizontal="centerContinuous"/>
    </xf>
    <xf numFmtId="0" fontId="72" fillId="25" borderId="46" xfId="40" applyFont="1" applyFill="1" applyBorder="1" applyAlignment="1">
      <alignment horizontal="centerContinuous"/>
    </xf>
    <xf numFmtId="0" fontId="72" fillId="25" borderId="54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Continuous"/>
    </xf>
    <xf numFmtId="0" fontId="72" fillId="25" borderId="58" xfId="40" applyFont="1" applyFill="1" applyBorder="1" applyAlignment="1">
      <alignment horizontal="center" vertical="center"/>
    </xf>
    <xf numFmtId="0" fontId="72" fillId="25" borderId="59" xfId="40" applyFont="1" applyFill="1" applyBorder="1" applyAlignment="1">
      <alignment horizontal="center" vertical="center" wrapText="1"/>
    </xf>
    <xf numFmtId="0" fontId="72" fillId="25" borderId="60" xfId="40" applyFont="1" applyFill="1" applyBorder="1" applyAlignment="1">
      <alignment horizontal="center" vertical="center" wrapText="1"/>
    </xf>
    <xf numFmtId="0" fontId="72" fillId="25" borderId="61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2" xfId="0" applyNumberFormat="1" applyFont="1" applyBorder="1" applyAlignment="1">
      <alignment horizontal="right" vertical="center" wrapText="1"/>
    </xf>
    <xf numFmtId="165" fontId="73" fillId="0" borderId="80" xfId="0" applyNumberFormat="1" applyFont="1" applyBorder="1" applyAlignment="1">
      <alignment horizontal="right" vertical="center" wrapText="1"/>
    </xf>
    <xf numFmtId="1" fontId="73" fillId="0" borderId="23" xfId="0" applyNumberFormat="1" applyFont="1" applyFill="1" applyBorder="1" applyAlignment="1">
      <alignment horizontal="right" vertical="center" wrapText="1"/>
    </xf>
    <xf numFmtId="1" fontId="73" fillId="0" borderId="93" xfId="0" applyNumberFormat="1" applyFont="1" applyBorder="1" applyAlignment="1">
      <alignment horizontal="right" vertical="center" wrapText="1"/>
    </xf>
    <xf numFmtId="165" fontId="73" fillId="0" borderId="116" xfId="0" applyNumberFormat="1" applyFont="1" applyBorder="1" applyAlignment="1">
      <alignment horizontal="right" vertical="center" wrapText="1"/>
    </xf>
    <xf numFmtId="1" fontId="73" fillId="0" borderId="47" xfId="0" applyNumberFormat="1" applyFont="1" applyFill="1" applyBorder="1" applyAlignment="1">
      <alignment horizontal="right" vertical="center" wrapText="1"/>
    </xf>
    <xf numFmtId="1" fontId="73" fillId="0" borderId="24" xfId="0" applyNumberFormat="1" applyFont="1" applyBorder="1" applyAlignment="1">
      <alignment vertical="center" wrapText="1"/>
    </xf>
    <xf numFmtId="1" fontId="73" fillId="0" borderId="84" xfId="0" applyNumberFormat="1" applyFont="1" applyBorder="1" applyAlignment="1">
      <alignment vertical="center" wrapText="1"/>
    </xf>
    <xf numFmtId="165" fontId="73" fillId="0" borderId="70" xfId="0" applyNumberFormat="1" applyFont="1" applyBorder="1" applyAlignment="1">
      <alignment vertical="center" wrapText="1"/>
    </xf>
    <xf numFmtId="1" fontId="73" fillId="0" borderId="70" xfId="0" applyNumberFormat="1" applyFont="1" applyBorder="1" applyAlignment="1">
      <alignment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3" fillId="0" borderId="69" xfId="0" applyNumberFormat="1" applyFont="1" applyBorder="1" applyAlignment="1">
      <alignment vertical="center" wrapText="1"/>
    </xf>
    <xf numFmtId="1" fontId="73" fillId="0" borderId="87" xfId="0" applyNumberFormat="1" applyFont="1" applyBorder="1" applyAlignment="1">
      <alignment vertical="center" wrapText="1"/>
    </xf>
    <xf numFmtId="165" fontId="73" fillId="0" borderId="87" xfId="0" applyNumberFormat="1" applyFont="1" applyBorder="1" applyAlignment="1">
      <alignment vertical="center" wrapText="1"/>
    </xf>
    <xf numFmtId="0" fontId="73" fillId="0" borderId="137" xfId="0" applyFont="1" applyFill="1" applyBorder="1" applyAlignment="1">
      <alignment horizontal="center" wrapText="1"/>
    </xf>
    <xf numFmtId="0" fontId="73" fillId="0" borderId="134" xfId="0" applyFont="1" applyBorder="1" applyAlignment="1">
      <alignment vertical="center" wrapText="1"/>
    </xf>
    <xf numFmtId="0" fontId="72" fillId="0" borderId="142" xfId="0" applyFont="1" applyBorder="1" applyAlignment="1">
      <alignment horizontal="centerContinuous"/>
    </xf>
    <xf numFmtId="0" fontId="72" fillId="0" borderId="143" xfId="0" applyFont="1" applyBorder="1" applyAlignment="1">
      <alignment horizontal="centerContinuous"/>
    </xf>
    <xf numFmtId="0" fontId="72" fillId="0" borderId="144" xfId="0" applyFont="1" applyBorder="1" applyAlignment="1">
      <alignment horizontal="centerContinuous"/>
    </xf>
    <xf numFmtId="0" fontId="72" fillId="0" borderId="145" xfId="0" applyFont="1" applyBorder="1" applyAlignment="1">
      <alignment horizontal="centerContinuous"/>
    </xf>
    <xf numFmtId="0" fontId="72" fillId="0" borderId="136" xfId="0" applyFont="1" applyBorder="1" applyAlignment="1">
      <alignment horizontal="centerContinuous"/>
    </xf>
    <xf numFmtId="0" fontId="72" fillId="0" borderId="139" xfId="0" applyFont="1" applyBorder="1" applyAlignment="1">
      <alignment horizontal="centerContinuous"/>
    </xf>
    <xf numFmtId="0" fontId="73" fillId="0" borderId="113" xfId="0" applyFont="1" applyFill="1" applyBorder="1" applyAlignment="1">
      <alignment horizontal="centerContinuous" vertical="center" wrapText="1"/>
    </xf>
    <xf numFmtId="0" fontId="73" fillId="0" borderId="133" xfId="0" applyFont="1" applyFill="1" applyBorder="1" applyAlignment="1">
      <alignment horizontal="centerContinuous" vertical="center" wrapText="1"/>
    </xf>
    <xf numFmtId="0" fontId="73" fillId="0" borderId="136" xfId="0" applyFont="1" applyFill="1" applyBorder="1" applyAlignment="1">
      <alignment horizontal="center" wrapText="1"/>
    </xf>
    <xf numFmtId="0" fontId="73" fillId="0" borderId="139" xfId="0" applyFont="1" applyFill="1" applyBorder="1" applyAlignment="1">
      <alignment horizontal="center" wrapText="1"/>
    </xf>
    <xf numFmtId="1" fontId="73" fillId="0" borderId="146" xfId="0" applyNumberFormat="1" applyFont="1" applyFill="1" applyBorder="1" applyAlignment="1">
      <alignment horizontal="right" vertical="center" wrapText="1"/>
    </xf>
    <xf numFmtId="0" fontId="72" fillId="0" borderId="138" xfId="0" applyFont="1" applyBorder="1" applyAlignment="1">
      <alignment horizontal="centerContinuous"/>
    </xf>
    <xf numFmtId="0" fontId="73" fillId="0" borderId="103" xfId="0" applyFont="1" applyBorder="1"/>
    <xf numFmtId="0" fontId="73" fillId="0" borderId="0" xfId="0" applyFont="1" applyBorder="1"/>
    <xf numFmtId="0" fontId="73" fillId="0" borderId="19" xfId="0" applyFont="1" applyBorder="1"/>
    <xf numFmtId="0" fontId="72" fillId="0" borderId="103" xfId="0" applyFont="1" applyFill="1" applyBorder="1" applyAlignment="1">
      <alignment horizontal="center" vertical="center"/>
    </xf>
    <xf numFmtId="0" fontId="73" fillId="0" borderId="125" xfId="0" applyFont="1" applyBorder="1" applyAlignment="1">
      <alignment vertical="center" wrapText="1"/>
    </xf>
    <xf numFmtId="0" fontId="73" fillId="0" borderId="116" xfId="0" applyFont="1" applyBorder="1" applyAlignment="1">
      <alignment vertical="center" wrapText="1"/>
    </xf>
    <xf numFmtId="0" fontId="73" fillId="0" borderId="117" xfId="0" applyFont="1" applyBorder="1" applyAlignment="1">
      <alignment vertical="center" wrapText="1"/>
    </xf>
    <xf numFmtId="0" fontId="73" fillId="0" borderId="142" xfId="0" applyFont="1" applyFill="1" applyBorder="1" applyAlignment="1">
      <alignment horizontal="centerContinuous" vertical="center" wrapText="1"/>
    </xf>
    <xf numFmtId="0" fontId="73" fillId="0" borderId="139" xfId="0" applyFont="1" applyFill="1" applyBorder="1" applyAlignment="1">
      <alignment horizontal="centerContinuous" vertical="center" wrapText="1"/>
    </xf>
    <xf numFmtId="0" fontId="73" fillId="0" borderId="143" xfId="0" applyFont="1" applyFill="1" applyBorder="1" applyAlignment="1">
      <alignment horizontal="centerContinuous" vertical="center" wrapText="1"/>
    </xf>
    <xf numFmtId="1" fontId="72" fillId="0" borderId="146" xfId="0" applyNumberFormat="1" applyFont="1" applyFill="1" applyBorder="1" applyAlignment="1">
      <alignment horizontal="right" vertical="center" wrapText="1"/>
    </xf>
    <xf numFmtId="0" fontId="72" fillId="0" borderId="103" xfId="0" applyFont="1" applyBorder="1" applyAlignment="1">
      <alignment horizontal="center" vertical="center"/>
    </xf>
    <xf numFmtId="0" fontId="73" fillId="0" borderId="135" xfId="0" applyFont="1" applyBorder="1" applyAlignment="1">
      <alignment horizontal="centerContinuous" vertical="center" wrapText="1"/>
    </xf>
    <xf numFmtId="0" fontId="73" fillId="0" borderId="103" xfId="0" applyFont="1" applyBorder="1" applyAlignment="1">
      <alignment horizontal="center" vertical="center" wrapText="1"/>
    </xf>
    <xf numFmtId="4" fontId="73" fillId="0" borderId="142" xfId="0" applyNumberFormat="1" applyFont="1" applyFill="1" applyBorder="1" applyAlignment="1">
      <alignment horizontal="right" vertical="center" wrapText="1"/>
    </xf>
    <xf numFmtId="4" fontId="73" fillId="0" borderId="139" xfId="0" applyNumberFormat="1" applyFont="1" applyBorder="1" applyAlignment="1">
      <alignment horizontal="right" vertical="center" wrapText="1"/>
    </xf>
    <xf numFmtId="0" fontId="73" fillId="0" borderId="78" xfId="0" quotePrefix="1" applyFont="1" applyBorder="1" applyAlignment="1">
      <alignment horizontal="center" vertical="center" wrapText="1"/>
    </xf>
    <xf numFmtId="10" fontId="73" fillId="0" borderId="78" xfId="0" quotePrefix="1" applyNumberFormat="1" applyFont="1" applyBorder="1" applyAlignment="1">
      <alignment horizontal="center" vertical="center" wrapText="1"/>
    </xf>
    <xf numFmtId="10" fontId="73" fillId="0" borderId="74" xfId="0" quotePrefix="1" applyNumberFormat="1" applyFont="1" applyBorder="1" applyAlignment="1">
      <alignment horizontal="center" vertical="center" wrapText="1"/>
    </xf>
    <xf numFmtId="0" fontId="72" fillId="0" borderId="130" xfId="0" applyFont="1" applyBorder="1" applyAlignment="1">
      <alignment vertical="center" wrapText="1"/>
    </xf>
    <xf numFmtId="3" fontId="72" fillId="0" borderId="135" xfId="0" applyNumberFormat="1" applyFont="1" applyBorder="1" applyAlignment="1">
      <alignment vertical="center" wrapText="1"/>
    </xf>
    <xf numFmtId="0" fontId="73" fillId="0" borderId="74" xfId="0" applyFont="1" applyBorder="1" applyAlignment="1">
      <alignment horizontal="center" vertical="center" wrapText="1"/>
    </xf>
    <xf numFmtId="0" fontId="72" fillId="0" borderId="132" xfId="0" applyFont="1" applyBorder="1" applyAlignment="1">
      <alignment vertical="center" wrapText="1"/>
    </xf>
    <xf numFmtId="0" fontId="73" fillId="0" borderId="138" xfId="0" applyFont="1" applyBorder="1" applyAlignment="1">
      <alignment horizontal="center" vertical="center" wrapText="1"/>
    </xf>
    <xf numFmtId="0" fontId="73" fillId="0" borderId="134" xfId="0" applyFont="1" applyBorder="1" applyAlignment="1">
      <alignment horizontal="center" vertical="center" wrapText="1"/>
    </xf>
    <xf numFmtId="3" fontId="72" fillId="0" borderId="148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Border="1" applyAlignment="1">
      <alignment horizontal="right" vertical="center" wrapText="1"/>
    </xf>
    <xf numFmtId="3" fontId="73" fillId="0" borderId="113" xfId="0" applyNumberFormat="1" applyFont="1" applyFill="1" applyBorder="1" applyAlignment="1">
      <alignment horizontal="right" vertical="center" wrapText="1"/>
    </xf>
    <xf numFmtId="164" fontId="73" fillId="0" borderId="151" xfId="0" applyNumberFormat="1" applyFont="1" applyBorder="1" applyAlignment="1">
      <alignment horizontal="right" vertical="center" wrapText="1"/>
    </xf>
    <xf numFmtId="16" fontId="72" fillId="0" borderId="153" xfId="0" applyNumberFormat="1" applyFont="1" applyFill="1" applyBorder="1" applyAlignment="1">
      <alignment horizontal="center" vertical="center" wrapText="1"/>
    </xf>
    <xf numFmtId="164" fontId="77" fillId="0" borderId="153" xfId="0" applyNumberFormat="1" applyFont="1" applyBorder="1" applyAlignment="1">
      <alignment horizontal="right" vertical="center" wrapText="1"/>
    </xf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2" fillId="0" borderId="151" xfId="0" applyFont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52" xfId="0" applyFont="1" applyBorder="1" applyAlignment="1">
      <alignment horizontal="centerContinuous"/>
    </xf>
    <xf numFmtId="0" fontId="73" fillId="0" borderId="151" xfId="0" applyFont="1" applyBorder="1" applyAlignment="1">
      <alignment horizontal="center" wrapText="1"/>
    </xf>
    <xf numFmtId="0" fontId="73" fillId="0" borderId="119" xfId="0" applyFont="1" applyBorder="1" applyAlignment="1">
      <alignment horizontal="center" vertical="center" wrapText="1"/>
    </xf>
    <xf numFmtId="164" fontId="72" fillId="0" borderId="132" xfId="0" quotePrefix="1" applyNumberFormat="1" applyFont="1" applyBorder="1" applyAlignment="1">
      <alignment horizontal="right" vertical="center" wrapText="1"/>
    </xf>
    <xf numFmtId="1" fontId="72" fillId="0" borderId="20" xfId="0" applyNumberFormat="1" applyFont="1" applyFill="1" applyBorder="1" applyAlignment="1">
      <alignment horizontal="right" vertical="center" wrapText="1"/>
    </xf>
    <xf numFmtId="0" fontId="74" fillId="0" borderId="140" xfId="0" applyFont="1" applyBorder="1" applyAlignment="1">
      <alignment horizontal="centerContinuous" vertical="center"/>
    </xf>
    <xf numFmtId="0" fontId="78" fillId="0" borderId="147" xfId="0" applyFont="1" applyBorder="1" applyAlignment="1">
      <alignment horizontal="centerContinuous" vertical="center"/>
    </xf>
    <xf numFmtId="0" fontId="78" fillId="0" borderId="139" xfId="0" applyFont="1" applyBorder="1" applyAlignment="1">
      <alignment horizontal="centerContinuous" vertical="center"/>
    </xf>
    <xf numFmtId="0" fontId="78" fillId="0" borderId="152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2" fillId="0" borderId="104" xfId="0" applyFont="1" applyFill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41" xfId="0" applyFont="1" applyBorder="1" applyAlignment="1">
      <alignment vertical="center" wrapText="1"/>
    </xf>
    <xf numFmtId="0" fontId="73" fillId="0" borderId="119" xfId="0" applyFont="1" applyBorder="1" applyAlignment="1">
      <alignment horizontal="center" vertical="center"/>
    </xf>
    <xf numFmtId="0" fontId="126" fillId="0" borderId="0" xfId="0" applyFont="1"/>
    <xf numFmtId="0" fontId="73" fillId="0" borderId="157" xfId="0" applyFont="1" applyFill="1" applyBorder="1" applyAlignment="1">
      <alignment horizontal="center" wrapText="1"/>
    </xf>
    <xf numFmtId="0" fontId="73" fillId="0" borderId="155" xfId="0" applyFont="1" applyBorder="1" applyAlignment="1">
      <alignment horizontal="center" wrapText="1"/>
    </xf>
    <xf numFmtId="0" fontId="78" fillId="0" borderId="113" xfId="0" applyFont="1" applyFill="1" applyBorder="1" applyAlignment="1">
      <alignment horizontal="center" vertical="center" wrapText="1"/>
    </xf>
    <xf numFmtId="0" fontId="73" fillId="0" borderId="160" xfId="0" applyFont="1" applyBorder="1" applyAlignment="1">
      <alignment horizontal="center" vertical="center" wrapText="1"/>
    </xf>
    <xf numFmtId="0" fontId="64" fillId="0" borderId="163" xfId="0" applyFont="1" applyBorder="1"/>
    <xf numFmtId="0" fontId="72" fillId="0" borderId="163" xfId="0" applyFont="1" applyBorder="1" applyAlignment="1">
      <alignment horizontal="center" vertical="center"/>
    </xf>
    <xf numFmtId="0" fontId="72" fillId="0" borderId="164" xfId="0" applyFont="1" applyBorder="1" applyAlignment="1">
      <alignment horizontal="centerContinuous"/>
    </xf>
    <xf numFmtId="0" fontId="72" fillId="0" borderId="165" xfId="0" applyFont="1" applyBorder="1" applyAlignment="1">
      <alignment horizontal="centerContinuous"/>
    </xf>
    <xf numFmtId="0" fontId="73" fillId="0" borderId="163" xfId="0" applyFont="1" applyBorder="1" applyAlignment="1">
      <alignment horizontal="center" vertical="center" wrapText="1"/>
    </xf>
    <xf numFmtId="165" fontId="67" fillId="0" borderId="163" xfId="0" applyNumberFormat="1" applyFont="1" applyBorder="1" applyAlignment="1">
      <alignment horizontal="right" vertical="center" wrapText="1"/>
    </xf>
    <xf numFmtId="1" fontId="72" fillId="0" borderId="167" xfId="0" applyNumberFormat="1" applyFont="1" applyFill="1" applyBorder="1" applyAlignment="1">
      <alignment horizontal="right" vertical="center" wrapText="1"/>
    </xf>
    <xf numFmtId="1" fontId="73" fillId="0" borderId="166" xfId="0" applyNumberFormat="1" applyFont="1" applyBorder="1" applyAlignment="1">
      <alignment horizontal="right" vertical="center" wrapText="1"/>
    </xf>
    <xf numFmtId="165" fontId="73" fillId="0" borderId="160" xfId="0" applyNumberFormat="1" applyFont="1" applyBorder="1" applyAlignment="1">
      <alignment horizontal="right" vertical="center" wrapText="1"/>
    </xf>
    <xf numFmtId="0" fontId="72" fillId="0" borderId="169" xfId="0" applyFont="1" applyBorder="1" applyAlignment="1">
      <alignment horizontal="centerContinuous" vertical="center" wrapText="1"/>
    </xf>
    <xf numFmtId="0" fontId="73" fillId="0" borderId="168" xfId="0" applyFont="1" applyFill="1" applyBorder="1" applyAlignment="1">
      <alignment horizontal="center" wrapText="1"/>
    </xf>
    <xf numFmtId="0" fontId="62" fillId="0" borderId="168" xfId="0" applyFont="1" applyBorder="1" applyAlignment="1">
      <alignment horizontal="center" wrapText="1"/>
    </xf>
    <xf numFmtId="3" fontId="69" fillId="0" borderId="167" xfId="0" applyNumberFormat="1" applyFont="1" applyFill="1" applyBorder="1" applyAlignment="1">
      <alignment horizontal="right" vertical="center" wrapText="1"/>
    </xf>
    <xf numFmtId="0" fontId="99" fillId="24" borderId="132" xfId="0" applyFont="1" applyFill="1" applyBorder="1" applyAlignment="1">
      <alignment horizontal="center"/>
    </xf>
    <xf numFmtId="0" fontId="99" fillId="24" borderId="148" xfId="0" applyFont="1" applyFill="1" applyBorder="1" applyAlignment="1">
      <alignment horizontal="center" vertical="center"/>
    </xf>
    <xf numFmtId="0" fontId="99" fillId="24" borderId="163" xfId="0" applyFont="1" applyFill="1" applyBorder="1" applyAlignment="1">
      <alignment horizontal="center" vertical="center"/>
    </xf>
    <xf numFmtId="0" fontId="99" fillId="0" borderId="167" xfId="0" applyFont="1" applyBorder="1" applyAlignment="1">
      <alignment horizontal="left" indent="1"/>
    </xf>
    <xf numFmtId="2" fontId="0" fillId="0" borderId="147" xfId="0" applyNumberFormat="1" applyFont="1" applyBorder="1"/>
    <xf numFmtId="0" fontId="9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8" xfId="0" applyBorder="1"/>
    <xf numFmtId="0" fontId="61" fillId="0" borderId="104" xfId="0" applyFont="1" applyBorder="1"/>
    <xf numFmtId="0" fontId="127" fillId="0" borderId="0" xfId="0" applyFont="1"/>
    <xf numFmtId="0" fontId="72" fillId="0" borderId="169" xfId="0" applyFont="1" applyBorder="1" applyAlignment="1">
      <alignment horizontal="centerContinuous"/>
    </xf>
    <xf numFmtId="0" fontId="73" fillId="0" borderId="163" xfId="0" applyFont="1" applyBorder="1" applyAlignment="1">
      <alignment horizontal="centerContinuous" vertical="center" wrapText="1"/>
    </xf>
    <xf numFmtId="0" fontId="75" fillId="0" borderId="143" xfId="0" applyFont="1" applyBorder="1" applyAlignment="1">
      <alignment horizontal="center" wrapText="1"/>
    </xf>
    <xf numFmtId="165" fontId="73" fillId="0" borderId="132" xfId="0" applyNumberFormat="1" applyFont="1" applyBorder="1" applyAlignment="1">
      <alignment vertical="center" wrapText="1"/>
    </xf>
    <xf numFmtId="164" fontId="77" fillId="0" borderId="162" xfId="0" applyNumberFormat="1" applyFont="1" applyBorder="1" applyAlignment="1">
      <alignment horizontal="right" vertical="center" wrapText="1"/>
    </xf>
    <xf numFmtId="14" fontId="25" fillId="0" borderId="103" xfId="0" applyNumberFormat="1" applyFont="1" applyFill="1" applyBorder="1" applyAlignment="1">
      <alignment horizontal="center" vertical="center"/>
    </xf>
    <xf numFmtId="0" fontId="61" fillId="0" borderId="132" xfId="0" applyFont="1" applyBorder="1"/>
    <xf numFmtId="0" fontId="61" fillId="0" borderId="163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76" xfId="0" applyFont="1" applyBorder="1" applyAlignment="1">
      <alignment horizontal="centerContinuous" vertical="center" wrapText="1"/>
    </xf>
    <xf numFmtId="0" fontId="62" fillId="0" borderId="175" xfId="0" applyFont="1" applyBorder="1" applyAlignment="1">
      <alignment horizontal="center" wrapText="1"/>
    </xf>
    <xf numFmtId="0" fontId="75" fillId="0" borderId="175" xfId="0" applyFont="1" applyBorder="1" applyAlignment="1">
      <alignment horizontal="center" wrapText="1"/>
    </xf>
    <xf numFmtId="0" fontId="129" fillId="0" borderId="0" xfId="37" applyFont="1"/>
    <xf numFmtId="1" fontId="69" fillId="0" borderId="172" xfId="0" applyNumberFormat="1" applyFont="1" applyFill="1" applyBorder="1" applyAlignment="1">
      <alignment horizontal="right" vertical="center" wrapText="1"/>
    </xf>
    <xf numFmtId="1" fontId="131" fillId="0" borderId="172" xfId="0" applyNumberFormat="1" applyFont="1" applyFill="1" applyBorder="1" applyAlignment="1">
      <alignment horizontal="right" vertical="center" wrapText="1"/>
    </xf>
    <xf numFmtId="1" fontId="132" fillId="26" borderId="172" xfId="0" applyNumberFormat="1" applyFont="1" applyFill="1" applyBorder="1" applyAlignment="1">
      <alignment horizontal="right" vertical="center" wrapText="1"/>
    </xf>
    <xf numFmtId="1" fontId="32" fillId="0" borderId="170" xfId="0" applyNumberFormat="1" applyFont="1" applyFill="1" applyBorder="1" applyAlignment="1">
      <alignment horizontal="right" vertical="center" wrapText="1"/>
    </xf>
    <xf numFmtId="1" fontId="33" fillId="0" borderId="170" xfId="0" applyNumberFormat="1" applyFont="1" applyFill="1" applyBorder="1" applyAlignment="1">
      <alignment horizontal="right" vertical="center" wrapText="1"/>
    </xf>
    <xf numFmtId="1" fontId="134" fillId="26" borderId="170" xfId="0" applyNumberFormat="1" applyFont="1" applyFill="1" applyBorder="1" applyAlignment="1">
      <alignment horizontal="right" vertical="center" wrapText="1"/>
    </xf>
    <xf numFmtId="0" fontId="0" fillId="0" borderId="175" xfId="0" applyBorder="1"/>
    <xf numFmtId="0" fontId="135" fillId="0" borderId="0" xfId="53" applyFont="1" applyFill="1"/>
    <xf numFmtId="0" fontId="127" fillId="0" borderId="0" xfId="0" applyFont="1" applyFill="1"/>
    <xf numFmtId="1" fontId="73" fillId="0" borderId="167" xfId="0" applyNumberFormat="1" applyFont="1" applyFill="1" applyBorder="1" applyAlignment="1">
      <alignment horizontal="right" vertical="center" wrapText="1"/>
    </xf>
    <xf numFmtId="1" fontId="73" fillId="0" borderId="161" xfId="0" applyNumberFormat="1" applyFont="1" applyBorder="1" applyAlignment="1">
      <alignment horizontal="right" vertical="center" wrapText="1"/>
    </xf>
    <xf numFmtId="165" fontId="73" fillId="0" borderId="161" xfId="0" applyNumberFormat="1" applyFont="1" applyBorder="1" applyAlignment="1">
      <alignment horizontal="right" vertical="center" wrapText="1"/>
    </xf>
    <xf numFmtId="165" fontId="73" fillId="0" borderId="166" xfId="0" applyNumberFormat="1" applyFont="1" applyBorder="1" applyAlignment="1">
      <alignment horizontal="right" vertical="center" wrapText="1"/>
    </xf>
    <xf numFmtId="1" fontId="76" fillId="0" borderId="163" xfId="0" applyNumberFormat="1" applyFont="1" applyBorder="1" applyAlignment="1">
      <alignment horizontal="right" vertical="center" wrapText="1"/>
    </xf>
    <xf numFmtId="165" fontId="76" fillId="0" borderId="162" xfId="0" applyNumberFormat="1" applyFont="1" applyBorder="1" applyAlignment="1">
      <alignment horizontal="right" vertical="center" wrapText="1"/>
    </xf>
    <xf numFmtId="3" fontId="73" fillId="0" borderId="161" xfId="0" applyNumberFormat="1" applyFont="1" applyBorder="1" applyAlignment="1">
      <alignment vertical="center" wrapText="1"/>
    </xf>
    <xf numFmtId="164" fontId="73" fillId="0" borderId="166" xfId="0" applyNumberFormat="1" applyFont="1" applyBorder="1" applyAlignment="1">
      <alignment vertical="center" wrapText="1"/>
    </xf>
    <xf numFmtId="3" fontId="73" fillId="0" borderId="167" xfId="0" applyNumberFormat="1" applyFont="1" applyFill="1" applyBorder="1" applyAlignment="1">
      <alignment horizontal="right" vertical="center" wrapText="1"/>
    </xf>
    <xf numFmtId="3" fontId="73" fillId="0" borderId="161" xfId="0" applyNumberFormat="1" applyFont="1" applyBorder="1" applyAlignment="1">
      <alignment horizontal="right" vertical="center" wrapText="1"/>
    </xf>
    <xf numFmtId="3" fontId="76" fillId="0" borderId="163" xfId="0" applyNumberFormat="1" applyFont="1" applyBorder="1" applyAlignment="1">
      <alignment vertical="center" wrapText="1"/>
    </xf>
    <xf numFmtId="164" fontId="76" fillId="0" borderId="162" xfId="0" applyNumberFormat="1" applyFont="1" applyBorder="1" applyAlignment="1">
      <alignment vertical="center" wrapText="1"/>
    </xf>
    <xf numFmtId="14" fontId="74" fillId="0" borderId="163" xfId="0" applyNumberFormat="1" applyFont="1" applyBorder="1" applyAlignment="1">
      <alignment horizontal="center" vertical="center" wrapText="1"/>
    </xf>
    <xf numFmtId="1" fontId="72" fillId="0" borderId="169" xfId="0" applyNumberFormat="1" applyFont="1" applyFill="1" applyBorder="1" applyAlignment="1">
      <alignment vertical="center" wrapText="1"/>
    </xf>
    <xf numFmtId="165" fontId="73" fillId="0" borderId="175" xfId="0" applyNumberFormat="1" applyFont="1" applyBorder="1" applyAlignment="1">
      <alignment vertical="center" wrapText="1"/>
    </xf>
    <xf numFmtId="165" fontId="73" fillId="0" borderId="84" xfId="0" applyNumberFormat="1" applyFont="1" applyBorder="1" applyAlignment="1">
      <alignment vertical="center" wrapText="1"/>
    </xf>
    <xf numFmtId="165" fontId="73" fillId="0" borderId="69" xfId="0" applyNumberFormat="1" applyFont="1" applyBorder="1" applyAlignment="1">
      <alignment vertical="center" wrapText="1"/>
    </xf>
    <xf numFmtId="1" fontId="72" fillId="0" borderId="167" xfId="0" applyNumberFormat="1" applyFont="1" applyFill="1" applyBorder="1" applyAlignment="1">
      <alignment vertical="center" wrapText="1"/>
    </xf>
    <xf numFmtId="1" fontId="73" fillId="0" borderId="161" xfId="0" applyNumberFormat="1" applyFont="1" applyBorder="1" applyAlignment="1">
      <alignment vertical="center" wrapText="1"/>
    </xf>
    <xf numFmtId="165" fontId="73" fillId="0" borderId="161" xfId="0" applyNumberFormat="1" applyFont="1" applyBorder="1" applyAlignment="1">
      <alignment vertical="center" wrapText="1"/>
    </xf>
    <xf numFmtId="0" fontId="136" fillId="0" borderId="0" xfId="0" applyFont="1"/>
    <xf numFmtId="3" fontId="73" fillId="0" borderId="0" xfId="0" quotePrefix="1" applyNumberFormat="1" applyFont="1" applyBorder="1" applyAlignment="1">
      <alignment horizontal="right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74" xfId="0" applyFont="1" applyFill="1" applyBorder="1" applyAlignment="1">
      <alignment horizontal="centerContinuous"/>
    </xf>
    <xf numFmtId="0" fontId="72" fillId="0" borderId="173" xfId="0" applyFont="1" applyFill="1" applyBorder="1" applyAlignment="1">
      <alignment horizontal="centerContinuous"/>
    </xf>
    <xf numFmtId="0" fontId="73" fillId="0" borderId="175" xfId="0" applyFont="1" applyFill="1" applyBorder="1" applyAlignment="1">
      <alignment horizontal="centerContinuous"/>
    </xf>
    <xf numFmtId="0" fontId="73" fillId="0" borderId="179" xfId="0" applyFont="1" applyFill="1" applyBorder="1"/>
    <xf numFmtId="0" fontId="73" fillId="0" borderId="178" xfId="0" applyFont="1" applyFill="1" applyBorder="1"/>
    <xf numFmtId="0" fontId="73" fillId="0" borderId="180" xfId="0" applyFont="1" applyFill="1" applyBorder="1"/>
    <xf numFmtId="0" fontId="73" fillId="0" borderId="181" xfId="0" applyFont="1" applyFill="1" applyBorder="1" applyAlignment="1">
      <alignment horizontal="centerContinuous" vertical="center" wrapText="1"/>
    </xf>
    <xf numFmtId="0" fontId="73" fillId="0" borderId="178" xfId="0" applyFont="1" applyFill="1" applyBorder="1" applyAlignment="1">
      <alignment horizontal="centerContinuous" vertical="center" wrapText="1"/>
    </xf>
    <xf numFmtId="164" fontId="8" fillId="0" borderId="147" xfId="0" applyNumberFormat="1" applyFont="1" applyBorder="1" applyAlignment="1">
      <alignment vertical="center" wrapText="1"/>
    </xf>
    <xf numFmtId="0" fontId="76" fillId="0" borderId="177" xfId="0" applyFont="1" applyBorder="1" applyAlignment="1">
      <alignment vertical="center" wrapText="1"/>
    </xf>
    <xf numFmtId="164" fontId="12" fillId="0" borderId="153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vertical="center" wrapText="1"/>
    </xf>
    <xf numFmtId="0" fontId="79" fillId="0" borderId="177" xfId="0" applyFont="1" applyBorder="1" applyAlignment="1">
      <alignment horizontal="center" vertical="center" wrapText="1"/>
    </xf>
    <xf numFmtId="0" fontId="79" fillId="0" borderId="180" xfId="0" applyFont="1" applyBorder="1" applyAlignment="1">
      <alignment horizontal="center" vertical="center" wrapText="1"/>
    </xf>
    <xf numFmtId="165" fontId="76" fillId="0" borderId="163" xfId="0" applyNumberFormat="1" applyFont="1" applyBorder="1" applyAlignment="1">
      <alignment horizontal="right" vertical="center" wrapText="1"/>
    </xf>
    <xf numFmtId="164" fontId="73" fillId="0" borderId="161" xfId="0" applyNumberFormat="1" applyFont="1" applyBorder="1" applyAlignment="1">
      <alignment horizontal="right" vertical="center" wrapText="1"/>
    </xf>
    <xf numFmtId="164" fontId="73" fillId="0" borderId="69" xfId="0" applyNumberFormat="1" applyFont="1" applyBorder="1" applyAlignment="1">
      <alignment vertical="center" wrapText="1"/>
    </xf>
    <xf numFmtId="164" fontId="76" fillId="0" borderId="163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19" xfId="0" applyNumberFormat="1" applyFont="1" applyBorder="1" applyAlignment="1">
      <alignment horizontal="right" vertical="center" wrapText="1"/>
    </xf>
    <xf numFmtId="1" fontId="72" fillId="0" borderId="163" xfId="0" applyNumberFormat="1" applyFont="1" applyBorder="1" applyAlignment="1">
      <alignment horizontal="right" vertical="center" wrapText="1"/>
    </xf>
    <xf numFmtId="165" fontId="72" fillId="0" borderId="162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70" xfId="0" applyNumberFormat="1" applyFont="1" applyBorder="1" applyAlignment="1">
      <alignment horizontal="right" vertical="center" wrapText="1"/>
    </xf>
    <xf numFmtId="165" fontId="73" fillId="0" borderId="95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4" fontId="8" fillId="0" borderId="24" xfId="0" applyNumberFormat="1" applyFont="1" applyBorder="1" applyAlignment="1">
      <alignment vertical="center" wrapText="1"/>
    </xf>
    <xf numFmtId="1" fontId="73" fillId="0" borderId="122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4" fontId="139" fillId="0" borderId="169" xfId="0" applyNumberFormat="1" applyFont="1" applyFill="1" applyBorder="1" applyAlignment="1">
      <alignment horizontal="center" vertical="center" wrapText="1"/>
    </xf>
    <xf numFmtId="0" fontId="139" fillId="0" borderId="173" xfId="0" applyFont="1" applyBorder="1" applyAlignment="1">
      <alignment horizontal="center" vertical="center" wrapText="1"/>
    </xf>
    <xf numFmtId="3" fontId="73" fillId="0" borderId="31" xfId="0" applyNumberFormat="1" applyFont="1" applyBorder="1" applyAlignment="1">
      <alignment horizontal="right" vertical="center" wrapText="1"/>
    </xf>
    <xf numFmtId="3" fontId="73" fillId="0" borderId="122" xfId="0" applyNumberFormat="1" applyFont="1" applyBorder="1" applyAlignment="1">
      <alignment horizontal="right" vertical="center" wrapText="1"/>
    </xf>
    <xf numFmtId="164" fontId="73" fillId="0" borderId="24" xfId="0" quotePrefix="1" applyNumberFormat="1" applyFont="1" applyBorder="1" applyAlignment="1">
      <alignment horizontal="right" vertical="center" wrapText="1"/>
    </xf>
    <xf numFmtId="3" fontId="73" fillId="0" borderId="32" xfId="0" applyNumberFormat="1" applyFont="1" applyBorder="1" applyAlignment="1">
      <alignment horizontal="right" vertical="center" wrapText="1"/>
    </xf>
    <xf numFmtId="164" fontId="73" fillId="0" borderId="21" xfId="0" quotePrefix="1" applyNumberFormat="1" applyFont="1" applyBorder="1" applyAlignment="1">
      <alignment horizontal="right" vertical="center" wrapText="1"/>
    </xf>
    <xf numFmtId="3" fontId="76" fillId="0" borderId="17" xfId="0" applyNumberFormat="1" applyFont="1" applyFill="1" applyBorder="1" applyAlignment="1">
      <alignment horizontal="right" vertical="center" wrapText="1"/>
    </xf>
    <xf numFmtId="3" fontId="76" fillId="0" borderId="25" xfId="0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vertical="center" wrapText="1"/>
    </xf>
    <xf numFmtId="3" fontId="73" fillId="0" borderId="121" xfId="0" applyNumberFormat="1" applyFont="1" applyBorder="1" applyAlignment="1">
      <alignment horizontal="right" vertical="center" wrapText="1"/>
    </xf>
    <xf numFmtId="0" fontId="73" fillId="0" borderId="17" xfId="0" applyFont="1" applyBorder="1" applyAlignment="1">
      <alignment horizontal="right" vertical="center" wrapText="1"/>
    </xf>
    <xf numFmtId="0" fontId="73" fillId="0" borderId="25" xfId="0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62" xfId="0" applyNumberFormat="1" applyFont="1" applyBorder="1" applyAlignment="1">
      <alignment horizontal="right" vertical="center" wrapText="1"/>
    </xf>
    <xf numFmtId="164" fontId="12" fillId="0" borderId="153" xfId="0" applyNumberFormat="1" applyFont="1" applyBorder="1" applyAlignment="1">
      <alignment vertical="center" wrapText="1"/>
    </xf>
    <xf numFmtId="0" fontId="140" fillId="0" borderId="0" xfId="0" applyFont="1"/>
    <xf numFmtId="0" fontId="73" fillId="0" borderId="177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60" xfId="0" applyFont="1" applyBorder="1" applyAlignment="1">
      <alignment vertical="center"/>
    </xf>
    <xf numFmtId="0" fontId="73" fillId="0" borderId="177" xfId="0" applyFont="1" applyBorder="1" applyAlignment="1">
      <alignment vertical="center"/>
    </xf>
    <xf numFmtId="0" fontId="76" fillId="0" borderId="177" xfId="0" applyFont="1" applyBorder="1" applyAlignment="1">
      <alignment vertical="center"/>
    </xf>
    <xf numFmtId="0" fontId="73" fillId="0" borderId="160" xfId="0" applyFont="1" applyBorder="1" applyAlignment="1">
      <alignment vertical="center" wrapText="1"/>
    </xf>
    <xf numFmtId="0" fontId="76" fillId="0" borderId="132" xfId="0" applyFont="1" applyBorder="1" applyAlignment="1">
      <alignment vertical="center" wrapText="1"/>
    </xf>
    <xf numFmtId="167" fontId="78" fillId="29" borderId="182" xfId="0" applyNumberFormat="1" applyFont="1" applyFill="1" applyBorder="1"/>
    <xf numFmtId="167" fontId="79" fillId="29" borderId="183" xfId="0" applyNumberFormat="1" applyFont="1" applyFill="1" applyBorder="1"/>
    <xf numFmtId="167" fontId="79" fillId="29" borderId="184" xfId="0" applyNumberFormat="1" applyFont="1" applyFill="1" applyBorder="1"/>
    <xf numFmtId="167" fontId="78" fillId="0" borderId="185" xfId="0" applyNumberFormat="1" applyFont="1" applyFill="1" applyBorder="1"/>
    <xf numFmtId="167" fontId="79" fillId="0" borderId="186" xfId="0" applyNumberFormat="1" applyFont="1" applyFill="1" applyBorder="1"/>
    <xf numFmtId="167" fontId="79" fillId="0" borderId="187" xfId="0" applyNumberFormat="1" applyFont="1" applyFill="1" applyBorder="1"/>
    <xf numFmtId="167" fontId="79" fillId="29" borderId="188" xfId="38" applyNumberFormat="1" applyFont="1" applyFill="1" applyBorder="1"/>
    <xf numFmtId="167" fontId="79" fillId="29" borderId="189" xfId="38" applyNumberFormat="1" applyFont="1" applyFill="1" applyBorder="1"/>
    <xf numFmtId="0" fontId="73" fillId="0" borderId="177" xfId="0" applyFont="1" applyBorder="1" applyAlignment="1">
      <alignment horizontal="center" vertical="center" wrapText="1"/>
    </xf>
    <xf numFmtId="0" fontId="73" fillId="0" borderId="180" xfId="0" applyFont="1" applyBorder="1" applyAlignment="1">
      <alignment horizontal="center" vertical="center" wrapText="1"/>
    </xf>
    <xf numFmtId="14" fontId="139" fillId="0" borderId="113" xfId="0" applyNumberFormat="1" applyFont="1" applyFill="1" applyBorder="1" applyAlignment="1">
      <alignment horizontal="center" vertical="center" wrapText="1"/>
    </xf>
    <xf numFmtId="0" fontId="139" fillId="0" borderId="162" xfId="0" applyFont="1" applyBorder="1" applyAlignment="1">
      <alignment horizontal="center" vertical="center" wrapText="1"/>
    </xf>
    <xf numFmtId="0" fontId="139" fillId="0" borderId="163" xfId="0" applyFont="1" applyBorder="1" applyAlignment="1">
      <alignment horizontal="center" vertical="center" wrapText="1"/>
    </xf>
    <xf numFmtId="3" fontId="73" fillId="0" borderId="167" xfId="0" applyNumberFormat="1" applyFont="1" applyFill="1" applyBorder="1" applyAlignment="1">
      <alignment vertical="center" wrapText="1"/>
    </xf>
    <xf numFmtId="1" fontId="73" fillId="0" borderId="169" xfId="0" applyNumberFormat="1" applyFont="1" applyFill="1" applyBorder="1" applyAlignment="1">
      <alignment horizontal="right" vertical="center" wrapText="1"/>
    </xf>
    <xf numFmtId="1" fontId="73" fillId="0" borderId="175" xfId="0" applyNumberFormat="1" applyFont="1" applyBorder="1" applyAlignment="1">
      <alignment vertical="center" wrapText="1"/>
    </xf>
    <xf numFmtId="165" fontId="73" fillId="30" borderId="84" xfId="0" applyNumberFormat="1" applyFont="1" applyFill="1" applyBorder="1" applyAlignment="1">
      <alignment horizontal="right" vertical="center" wrapText="1"/>
    </xf>
    <xf numFmtId="165" fontId="73" fillId="30" borderId="87" xfId="0" applyNumberFormat="1" applyFont="1" applyFill="1" applyBorder="1" applyAlignment="1">
      <alignment horizontal="right" vertical="center" wrapText="1"/>
    </xf>
    <xf numFmtId="165" fontId="73" fillId="0" borderId="84" xfId="0" quotePrefix="1" applyNumberFormat="1" applyFont="1" applyBorder="1" applyAlignment="1">
      <alignment horizontal="right" vertical="center" wrapText="1"/>
    </xf>
    <xf numFmtId="4" fontId="73" fillId="0" borderId="169" xfId="0" applyNumberFormat="1" applyFont="1" applyFill="1" applyBorder="1" applyAlignment="1">
      <alignment horizontal="right" vertical="center" wrapText="1"/>
    </xf>
    <xf numFmtId="0" fontId="73" fillId="0" borderId="190" xfId="0" applyFont="1" applyBorder="1" applyAlignment="1">
      <alignment horizontal="center" vertical="center" wrapText="1"/>
    </xf>
    <xf numFmtId="0" fontId="73" fillId="0" borderId="191" xfId="0" applyFont="1" applyBorder="1" applyAlignment="1">
      <alignment horizontal="center" vertical="center" wrapText="1"/>
    </xf>
    <xf numFmtId="4" fontId="73" fillId="0" borderId="143" xfId="0" applyNumberFormat="1" applyFont="1" applyBorder="1" applyAlignment="1">
      <alignment horizontal="right" vertical="center" wrapText="1"/>
    </xf>
    <xf numFmtId="164" fontId="73" fillId="29" borderId="164" xfId="0" applyNumberFormat="1" applyFont="1" applyFill="1" applyBorder="1" applyAlignment="1">
      <alignment horizontal="right" vertical="center" wrapText="1"/>
    </xf>
    <xf numFmtId="164" fontId="73" fillId="29" borderId="165" xfId="0" applyNumberFormat="1" applyFont="1" applyFill="1" applyBorder="1" applyAlignment="1">
      <alignment horizontal="right" vertical="center" wrapText="1"/>
    </xf>
    <xf numFmtId="4" fontId="73" fillId="0" borderId="23" xfId="0" applyNumberFormat="1" applyFont="1" applyBorder="1" applyAlignment="1">
      <alignment horizontal="right" vertical="center" wrapText="1"/>
    </xf>
    <xf numFmtId="164" fontId="73" fillId="29" borderId="31" xfId="0" applyNumberFormat="1" applyFont="1" applyFill="1" applyBorder="1" applyAlignment="1">
      <alignment horizontal="right" vertical="center" wrapText="1"/>
    </xf>
    <xf numFmtId="1" fontId="73" fillId="0" borderId="47" xfId="0" applyNumberFormat="1" applyFont="1" applyBorder="1" applyAlignment="1">
      <alignment horizontal="right" vertical="center" wrapText="1"/>
    </xf>
    <xf numFmtId="164" fontId="73" fillId="29" borderId="25" xfId="0" quotePrefix="1" applyNumberFormat="1" applyFont="1" applyFill="1" applyBorder="1" applyAlignment="1">
      <alignment horizontal="right" vertical="center" wrapText="1"/>
    </xf>
    <xf numFmtId="164" fontId="73" fillId="29" borderId="24" xfId="0" applyNumberFormat="1" applyFont="1" applyFill="1" applyBorder="1" applyAlignment="1">
      <alignment horizontal="right" vertical="center" wrapText="1"/>
    </xf>
    <xf numFmtId="1" fontId="73" fillId="0" borderId="23" xfId="0" applyNumberFormat="1" applyFont="1" applyBorder="1" applyAlignment="1">
      <alignment horizontal="right" vertical="center" wrapText="1"/>
    </xf>
    <xf numFmtId="165" fontId="73" fillId="0" borderId="31" xfId="0" applyNumberFormat="1" applyFont="1" applyBorder="1" applyAlignment="1">
      <alignment horizontal="right" vertical="center" wrapText="1"/>
    </xf>
    <xf numFmtId="164" fontId="73" fillId="0" borderId="31" xfId="0" applyNumberFormat="1" applyFont="1" applyBorder="1" applyAlignment="1">
      <alignment horizontal="right" vertical="center" wrapText="1"/>
    </xf>
    <xf numFmtId="3" fontId="73" fillId="0" borderId="23" xfId="0" applyNumberFormat="1" applyFont="1" applyBorder="1" applyAlignment="1">
      <alignment horizontal="right" vertical="center" wrapText="1"/>
    </xf>
    <xf numFmtId="164" fontId="73" fillId="0" borderId="24" xfId="0" applyNumberFormat="1" applyFont="1" applyBorder="1" applyAlignment="1">
      <alignment horizontal="right" vertical="center" wrapText="1"/>
    </xf>
    <xf numFmtId="164" fontId="73" fillId="0" borderId="25" xfId="0" quotePrefix="1" applyNumberFormat="1" applyFont="1" applyBorder="1" applyAlignment="1">
      <alignment horizontal="right" vertical="center" wrapText="1"/>
    </xf>
    <xf numFmtId="3" fontId="73" fillId="0" borderId="20" xfId="0" applyNumberFormat="1" applyFont="1" applyBorder="1" applyAlignment="1">
      <alignment horizontal="right" vertical="center" wrapText="1"/>
    </xf>
    <xf numFmtId="164" fontId="73" fillId="29" borderId="21" xfId="0" applyNumberFormat="1" applyFont="1" applyFill="1" applyBorder="1" applyAlignment="1">
      <alignment horizontal="right" vertical="center" wrapText="1"/>
    </xf>
    <xf numFmtId="1" fontId="72" fillId="0" borderId="148" xfId="0" applyNumberFormat="1" applyFont="1" applyBorder="1" applyAlignment="1">
      <alignment horizontal="right" vertical="center" wrapText="1"/>
    </xf>
    <xf numFmtId="164" fontId="72" fillId="0" borderId="153" xfId="0" applyNumberFormat="1" applyFont="1" applyBorder="1" applyAlignment="1">
      <alignment horizontal="right" vertical="center" wrapText="1"/>
    </xf>
    <xf numFmtId="164" fontId="72" fillId="0" borderId="121" xfId="0" applyNumberFormat="1" applyFont="1" applyBorder="1" applyAlignment="1">
      <alignment horizontal="right" vertical="center" wrapText="1"/>
    </xf>
    <xf numFmtId="3" fontId="72" fillId="0" borderId="148" xfId="0" applyNumberFormat="1" applyFont="1" applyBorder="1" applyAlignment="1">
      <alignment horizontal="right" vertical="center" wrapText="1"/>
    </xf>
    <xf numFmtId="164" fontId="72" fillId="0" borderId="114" xfId="0" applyNumberFormat="1" applyFont="1" applyBorder="1" applyAlignment="1">
      <alignment horizontal="right" vertical="center" wrapText="1"/>
    </xf>
    <xf numFmtId="1" fontId="73" fillId="0" borderId="143" xfId="0" applyNumberFormat="1" applyFont="1" applyBorder="1" applyAlignment="1">
      <alignment horizontal="right" vertical="center" wrapText="1"/>
    </xf>
    <xf numFmtId="164" fontId="73" fillId="0" borderId="164" xfId="0" applyNumberFormat="1" applyFont="1" applyBorder="1" applyAlignment="1">
      <alignment horizontal="right" vertical="center" wrapText="1"/>
    </xf>
    <xf numFmtId="3" fontId="73" fillId="0" borderId="169" xfId="0" applyNumberFormat="1" applyFont="1" applyFill="1" applyBorder="1" applyAlignment="1">
      <alignment horizontal="right" vertical="center" wrapText="1"/>
    </xf>
    <xf numFmtId="3" fontId="73" fillId="0" borderId="143" xfId="0" applyNumberFormat="1" applyFont="1" applyBorder="1" applyAlignment="1">
      <alignment horizontal="right" vertical="center" wrapText="1"/>
    </xf>
    <xf numFmtId="164" fontId="73" fillId="29" borderId="176" xfId="0" applyNumberFormat="1" applyFont="1" applyFill="1" applyBorder="1" applyAlignment="1">
      <alignment horizontal="right" vertical="center" wrapText="1"/>
    </xf>
    <xf numFmtId="164" fontId="73" fillId="29" borderId="64" xfId="0" applyNumberFormat="1" applyFont="1" applyFill="1" applyBorder="1" applyAlignment="1">
      <alignment horizontal="right" vertical="center" wrapText="1"/>
    </xf>
    <xf numFmtId="164" fontId="73" fillId="0" borderId="64" xfId="0" applyNumberFormat="1" applyFont="1" applyBorder="1" applyAlignment="1">
      <alignment horizontal="right" vertical="center" wrapText="1"/>
    </xf>
    <xf numFmtId="165" fontId="73" fillId="0" borderId="17" xfId="0" applyNumberFormat="1" applyFont="1" applyFill="1" applyBorder="1" applyAlignment="1">
      <alignment horizontal="right" vertical="center" wrapText="1"/>
    </xf>
    <xf numFmtId="165" fontId="73" fillId="0" borderId="47" xfId="0" applyNumberFormat="1" applyFont="1" applyBorder="1" applyAlignment="1">
      <alignment horizontal="right" vertical="center" wrapText="1"/>
    </xf>
    <xf numFmtId="164" fontId="73" fillId="29" borderId="69" xfId="0" applyNumberFormat="1" applyFont="1" applyFill="1" applyBorder="1" applyAlignment="1">
      <alignment horizontal="right" vertical="center" wrapText="1"/>
    </xf>
    <xf numFmtId="164" fontId="73" fillId="0" borderId="25" xfId="0" applyNumberFormat="1" applyFont="1" applyBorder="1" applyAlignment="1">
      <alignment horizontal="right" vertical="center" wrapText="1"/>
    </xf>
    <xf numFmtId="3" fontId="73" fillId="0" borderId="47" xfId="0" applyNumberFormat="1" applyFont="1" applyBorder="1" applyAlignment="1">
      <alignment horizontal="right" vertical="center" wrapText="1"/>
    </xf>
    <xf numFmtId="164" fontId="73" fillId="0" borderId="192" xfId="0" applyNumberFormat="1" applyFont="1" applyBorder="1" applyAlignment="1">
      <alignment horizontal="right" vertical="center" wrapText="1"/>
    </xf>
    <xf numFmtId="164" fontId="72" fillId="29" borderId="153" xfId="0" applyNumberFormat="1" applyFont="1" applyFill="1" applyBorder="1" applyAlignment="1">
      <alignment horizontal="right" vertical="center" wrapText="1"/>
    </xf>
    <xf numFmtId="164" fontId="73" fillId="29" borderId="149" xfId="0" applyNumberFormat="1" applyFont="1" applyFill="1" applyBorder="1" applyAlignment="1">
      <alignment horizontal="right" vertical="center" wrapText="1"/>
    </xf>
    <xf numFmtId="1" fontId="73" fillId="0" borderId="31" xfId="0" applyNumberFormat="1" applyFont="1" applyBorder="1" applyAlignment="1">
      <alignment horizontal="right" vertical="center" wrapText="1"/>
    </xf>
    <xf numFmtId="1" fontId="73" fillId="0" borderId="48" xfId="0" applyNumberFormat="1" applyFont="1" applyBorder="1" applyAlignment="1">
      <alignment horizontal="right" vertical="center" wrapText="1"/>
    </xf>
    <xf numFmtId="164" fontId="73" fillId="0" borderId="101" xfId="0" applyNumberFormat="1" applyFont="1" applyBorder="1" applyAlignment="1">
      <alignment horizontal="right" vertical="center" wrapText="1"/>
    </xf>
    <xf numFmtId="164" fontId="73" fillId="0" borderId="65" xfId="0" applyNumberFormat="1" applyFont="1" applyBorder="1" applyAlignment="1">
      <alignment horizontal="right" vertical="center" wrapText="1"/>
    </xf>
    <xf numFmtId="164" fontId="73" fillId="29" borderId="28" xfId="0" applyNumberFormat="1" applyFont="1" applyFill="1" applyBorder="1" applyAlignment="1">
      <alignment horizontal="right" vertical="center" wrapText="1"/>
    </xf>
    <xf numFmtId="3" fontId="72" fillId="0" borderId="121" xfId="0" applyNumberFormat="1" applyFont="1" applyBorder="1" applyAlignment="1">
      <alignment horizontal="right" vertical="center" wrapText="1"/>
    </xf>
    <xf numFmtId="164" fontId="73" fillId="29" borderId="153" xfId="0" applyNumberFormat="1" applyFont="1" applyFill="1" applyBorder="1" applyAlignment="1">
      <alignment horizontal="right" vertical="center" wrapText="1"/>
    </xf>
    <xf numFmtId="3" fontId="73" fillId="0" borderId="48" xfId="0" applyNumberFormat="1" applyFont="1" applyBorder="1" applyAlignment="1">
      <alignment horizontal="right" vertical="center" wrapText="1"/>
    </xf>
    <xf numFmtId="164" fontId="73" fillId="29" borderId="27" xfId="0" applyNumberFormat="1" applyFont="1" applyFill="1" applyBorder="1" applyAlignment="1">
      <alignment horizontal="right" vertical="center" wrapText="1"/>
    </xf>
    <xf numFmtId="164" fontId="73" fillId="29" borderId="26" xfId="0" applyNumberFormat="1" applyFont="1" applyFill="1" applyBorder="1" applyAlignment="1">
      <alignment horizontal="right" vertical="center" wrapText="1"/>
    </xf>
    <xf numFmtId="164" fontId="73" fillId="0" borderId="28" xfId="0" applyNumberFormat="1" applyFont="1" applyBorder="1" applyAlignment="1">
      <alignment horizontal="right" vertical="center" wrapText="1"/>
    </xf>
    <xf numFmtId="164" fontId="73" fillId="29" borderId="25" xfId="0" applyNumberFormat="1" applyFont="1" applyFill="1" applyBorder="1" applyAlignment="1">
      <alignment horizontal="right" vertical="center" wrapText="1"/>
    </xf>
    <xf numFmtId="164" fontId="73" fillId="29" borderId="192" xfId="0" applyNumberFormat="1" applyFont="1" applyFill="1" applyBorder="1" applyAlignment="1">
      <alignment horizontal="right" vertical="center" wrapText="1"/>
    </xf>
    <xf numFmtId="1" fontId="73" fillId="0" borderId="146" xfId="0" applyNumberFormat="1" applyFont="1" applyBorder="1" applyAlignment="1">
      <alignment horizontal="right" vertical="center" wrapText="1"/>
    </xf>
    <xf numFmtId="164" fontId="73" fillId="0" borderId="122" xfId="0" applyNumberFormat="1" applyFont="1" applyBorder="1" applyAlignment="1">
      <alignment horizontal="right" vertical="center" wrapText="1"/>
    </xf>
    <xf numFmtId="3" fontId="73" fillId="0" borderId="146" xfId="0" applyNumberFormat="1" applyFont="1" applyBorder="1" applyAlignment="1">
      <alignment horizontal="right" vertical="center" wrapText="1"/>
    </xf>
    <xf numFmtId="164" fontId="73" fillId="0" borderId="149" xfId="0" applyNumberFormat="1" applyFont="1" applyBorder="1" applyAlignment="1">
      <alignment horizontal="right" vertical="center" wrapText="1"/>
    </xf>
    <xf numFmtId="164" fontId="73" fillId="0" borderId="96" xfId="0" applyNumberFormat="1" applyFont="1" applyBorder="1" applyAlignment="1">
      <alignment horizontal="right" vertical="center" wrapText="1"/>
    </xf>
    <xf numFmtId="164" fontId="73" fillId="0" borderId="26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5" fontId="73" fillId="0" borderId="125" xfId="0" applyNumberFormat="1" applyFont="1" applyBorder="1" applyAlignment="1">
      <alignment horizontal="right" vertical="center" wrapText="1"/>
    </xf>
    <xf numFmtId="165" fontId="73" fillId="0" borderId="75" xfId="0" applyNumberFormat="1" applyFont="1" applyBorder="1" applyAlignment="1">
      <alignment horizontal="right" vertical="center" wrapText="1"/>
    </xf>
    <xf numFmtId="165" fontId="76" fillId="0" borderId="132" xfId="0" applyNumberFormat="1" applyFont="1" applyBorder="1" applyAlignment="1">
      <alignment horizontal="right" vertical="center" wrapText="1"/>
    </xf>
    <xf numFmtId="164" fontId="8" fillId="0" borderId="160" xfId="0" applyNumberFormat="1" applyFont="1" applyBorder="1" applyAlignment="1">
      <alignment horizontal="right" vertical="center" wrapText="1"/>
    </xf>
    <xf numFmtId="165" fontId="73" fillId="0" borderId="104" xfId="0" applyNumberFormat="1" applyFont="1" applyBorder="1" applyAlignment="1">
      <alignment horizontal="right" vertical="center" wrapText="1"/>
    </xf>
    <xf numFmtId="1" fontId="76" fillId="0" borderId="169" xfId="0" applyNumberFormat="1" applyFont="1" applyFill="1" applyBorder="1" applyAlignment="1">
      <alignment horizontal="right" vertical="center" wrapText="1"/>
    </xf>
    <xf numFmtId="1" fontId="76" fillId="0" borderId="175" xfId="0" applyNumberFormat="1" applyFont="1" applyBorder="1" applyAlignment="1">
      <alignment horizontal="right" vertical="center" wrapText="1"/>
    </xf>
    <xf numFmtId="165" fontId="76" fillId="0" borderId="168" xfId="0" applyNumberFormat="1" applyFont="1" applyBorder="1" applyAlignment="1">
      <alignment vertical="center" wrapText="1"/>
    </xf>
    <xf numFmtId="1" fontId="73" fillId="0" borderId="181" xfId="0" applyNumberFormat="1" applyFont="1" applyFill="1" applyBorder="1" applyAlignment="1">
      <alignment horizontal="right" vertical="center" wrapText="1"/>
    </xf>
    <xf numFmtId="1" fontId="73" fillId="0" borderId="180" xfId="0" applyNumberFormat="1" applyFont="1" applyBorder="1" applyAlignment="1">
      <alignment horizontal="right" vertical="center" wrapText="1"/>
    </xf>
    <xf numFmtId="165" fontId="73" fillId="0" borderId="177" xfId="0" applyNumberFormat="1" applyFont="1" applyBorder="1" applyAlignment="1">
      <alignment horizontal="right" vertical="center" wrapText="1"/>
    </xf>
    <xf numFmtId="165" fontId="73" fillId="0" borderId="147" xfId="0" applyNumberFormat="1" applyFont="1" applyBorder="1" applyAlignment="1">
      <alignment horizontal="right" vertical="center" wrapText="1"/>
    </xf>
    <xf numFmtId="1" fontId="73" fillId="0" borderId="32" xfId="0" applyNumberFormat="1" applyFont="1" applyBorder="1" applyAlignment="1">
      <alignment horizontal="right" vertical="center" wrapText="1"/>
    </xf>
    <xf numFmtId="165" fontId="73" fillId="0" borderId="21" xfId="0" applyNumberFormat="1" applyFont="1" applyBorder="1" applyAlignment="1">
      <alignment horizontal="right" vertical="center" wrapText="1"/>
    </xf>
    <xf numFmtId="164" fontId="73" fillId="0" borderId="76" xfId="0" quotePrefix="1" applyNumberFormat="1" applyFont="1" applyBorder="1" applyAlignment="1">
      <alignment horizontal="right" vertical="center" wrapText="1"/>
    </xf>
    <xf numFmtId="1" fontId="72" fillId="0" borderId="169" xfId="0" applyNumberFormat="1" applyFont="1" applyFill="1" applyBorder="1" applyAlignment="1">
      <alignment horizontal="right" vertical="center" wrapText="1"/>
    </xf>
    <xf numFmtId="1" fontId="72" fillId="0" borderId="143" xfId="0" applyNumberFormat="1" applyFont="1" applyBorder="1" applyAlignment="1">
      <alignment horizontal="right" vertical="center" wrapText="1"/>
    </xf>
    <xf numFmtId="164" fontId="72" fillId="0" borderId="164" xfId="0" applyNumberFormat="1" applyFont="1" applyBorder="1" applyAlignment="1">
      <alignment horizontal="right" vertical="center" wrapText="1"/>
    </xf>
    <xf numFmtId="164" fontId="73" fillId="0" borderId="78" xfId="0" quotePrefix="1" applyNumberFormat="1" applyFont="1" applyBorder="1" applyAlignment="1">
      <alignment horizontal="right" vertical="center" wrapText="1"/>
    </xf>
    <xf numFmtId="164" fontId="73" fillId="0" borderId="74" xfId="0" quotePrefix="1" applyNumberFormat="1" applyFont="1" applyBorder="1" applyAlignment="1">
      <alignment horizontal="right" vertical="center" wrapText="1"/>
    </xf>
    <xf numFmtId="3" fontId="73" fillId="0" borderId="47" xfId="0" applyNumberFormat="1" applyFont="1" applyFill="1" applyBorder="1" applyAlignment="1">
      <alignment horizontal="right" vertical="center" wrapText="1"/>
    </xf>
    <xf numFmtId="164" fontId="73" fillId="0" borderId="147" xfId="0" applyNumberFormat="1" applyFont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64" fontId="73" fillId="0" borderId="21" xfId="0" applyNumberFormat="1" applyFont="1" applyBorder="1" applyAlignment="1">
      <alignment horizontal="right" vertical="center" wrapText="1"/>
    </xf>
    <xf numFmtId="164" fontId="73" fillId="0" borderId="78" xfId="0" applyNumberFormat="1" applyFont="1" applyBorder="1" applyAlignment="1">
      <alignment horizontal="right" vertical="center" wrapText="1"/>
    </xf>
    <xf numFmtId="164" fontId="73" fillId="0" borderId="179" xfId="0" applyNumberFormat="1" applyFont="1" applyBorder="1" applyAlignment="1">
      <alignment horizontal="right" vertical="center" wrapText="1"/>
    </xf>
    <xf numFmtId="1" fontId="73" fillId="0" borderId="143" xfId="0" applyNumberFormat="1" applyFont="1" applyFill="1" applyBorder="1" applyAlignment="1">
      <alignment horizontal="right" vertical="center" wrapText="1"/>
    </xf>
    <xf numFmtId="164" fontId="72" fillId="0" borderId="176" xfId="0" applyNumberFormat="1" applyFont="1" applyBorder="1" applyAlignment="1">
      <alignment horizontal="right" vertical="center" wrapText="1"/>
    </xf>
    <xf numFmtId="1" fontId="72" fillId="0" borderId="181" xfId="0" applyNumberFormat="1" applyFont="1" applyFill="1" applyBorder="1" applyAlignment="1">
      <alignment horizontal="right" vertical="center" wrapText="1"/>
    </xf>
    <xf numFmtId="1" fontId="72" fillId="0" borderId="193" xfId="0" applyNumberFormat="1" applyFont="1" applyBorder="1" applyAlignment="1">
      <alignment horizontal="right" vertical="center" wrapText="1"/>
    </xf>
    <xf numFmtId="164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" fontId="73" fillId="0" borderId="153" xfId="0" applyNumberFormat="1" applyFont="1" applyFill="1" applyBorder="1" applyAlignment="1">
      <alignment horizontal="center" vertical="center" wrapText="1"/>
    </xf>
    <xf numFmtId="164" fontId="72" fillId="0" borderId="195" xfId="0" applyNumberFormat="1" applyFont="1" applyFill="1" applyBorder="1" applyAlignment="1">
      <alignment horizontal="right" vertical="center" wrapText="1"/>
    </xf>
    <xf numFmtId="164" fontId="73" fillId="0" borderId="196" xfId="0" applyNumberFormat="1" applyFont="1" applyFill="1" applyBorder="1" applyAlignment="1">
      <alignment horizontal="right" vertical="center" wrapText="1"/>
    </xf>
    <xf numFmtId="164" fontId="76" fillId="0" borderId="194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/>
    </xf>
    <xf numFmtId="2" fontId="72" fillId="0" borderId="197" xfId="0" applyNumberFormat="1" applyFont="1" applyBorder="1" applyAlignment="1">
      <alignment horizontal="right" vertical="center"/>
    </xf>
    <xf numFmtId="0" fontId="79" fillId="0" borderId="132" xfId="0" applyFont="1" applyFill="1" applyBorder="1" applyAlignment="1">
      <alignment horizontal="center" vertical="center" wrapText="1"/>
    </xf>
    <xf numFmtId="164" fontId="72" fillId="0" borderId="195" xfId="0" applyNumberFormat="1" applyFont="1" applyFill="1" applyBorder="1" applyAlignment="1">
      <alignment horizontal="center" vertical="center" wrapText="1"/>
    </xf>
    <xf numFmtId="164" fontId="76" fillId="0" borderId="194" xfId="0" applyNumberFormat="1" applyFont="1" applyBorder="1" applyAlignment="1">
      <alignment horizontal="center" vertical="center" wrapText="1"/>
    </xf>
    <xf numFmtId="165" fontId="73" fillId="0" borderId="194" xfId="0" applyNumberFormat="1" applyFont="1" applyBorder="1" applyAlignment="1">
      <alignment horizontal="center" vertical="center" wrapText="1"/>
    </xf>
    <xf numFmtId="1" fontId="69" fillId="0" borderId="194" xfId="0" applyNumberFormat="1" applyFont="1" applyFill="1" applyBorder="1" applyAlignment="1">
      <alignment horizontal="right" vertical="center" wrapText="1"/>
    </xf>
    <xf numFmtId="166" fontId="2" fillId="0" borderId="197" xfId="0" applyNumberFormat="1" applyFont="1" applyBorder="1" applyAlignment="1">
      <alignment horizontal="center" vertical="center" wrapText="1"/>
    </xf>
    <xf numFmtId="0" fontId="141" fillId="0" borderId="0" xfId="0" applyFont="1" applyAlignment="1">
      <alignment vertical="center"/>
    </xf>
    <xf numFmtId="0" fontId="14" fillId="0" borderId="132" xfId="0" applyFont="1" applyBorder="1" applyAlignment="1">
      <alignment horizontal="center" vertical="center" wrapText="1"/>
    </xf>
    <xf numFmtId="0" fontId="21" fillId="0" borderId="200" xfId="0" applyFont="1" applyFill="1" applyBorder="1" applyAlignment="1" applyProtection="1">
      <alignment horizontal="center" vertical="top" wrapText="1"/>
      <protection locked="0"/>
    </xf>
    <xf numFmtId="0" fontId="3" fillId="0" borderId="200" xfId="0" applyFont="1" applyFill="1" applyBorder="1" applyAlignment="1" applyProtection="1">
      <alignment horizontal="center" vertical="top" wrapText="1"/>
      <protection locked="0"/>
    </xf>
    <xf numFmtId="0" fontId="3" fillId="28" borderId="200" xfId="0" applyFont="1" applyFill="1" applyBorder="1" applyAlignment="1" applyProtection="1">
      <alignment horizontal="center" vertical="top" wrapText="1"/>
      <protection locked="0"/>
    </xf>
    <xf numFmtId="0" fontId="3" fillId="0" borderId="202" xfId="0" applyFont="1" applyFill="1" applyBorder="1" applyAlignment="1" applyProtection="1">
      <alignment horizontal="center" vertical="top" wrapText="1"/>
      <protection locked="0"/>
    </xf>
    <xf numFmtId="0" fontId="3" fillId="0" borderId="201" xfId="0" applyFont="1" applyFill="1" applyBorder="1" applyAlignment="1" applyProtection="1">
      <alignment horizontal="center" vertical="top" wrapText="1"/>
      <protection locked="0"/>
    </xf>
    <xf numFmtId="0" fontId="35" fillId="0" borderId="201" xfId="0" applyFont="1" applyFill="1" applyBorder="1" applyAlignment="1" applyProtection="1">
      <alignment horizontal="center" vertical="center" wrapText="1"/>
      <protection locked="0"/>
    </xf>
    <xf numFmtId="165" fontId="35" fillId="0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1" xfId="0" applyNumberFormat="1" applyFont="1" applyFill="1" applyBorder="1" applyAlignment="1" applyProtection="1">
      <alignment horizontal="center" vertical="center" wrapText="1"/>
    </xf>
    <xf numFmtId="165" fontId="3" fillId="0" borderId="200" xfId="0" applyNumberFormat="1" applyFont="1" applyFill="1" applyBorder="1" applyAlignment="1" applyProtection="1">
      <alignment horizontal="right" vertical="center" wrapText="1"/>
    </xf>
    <xf numFmtId="165" fontId="3" fillId="28" borderId="200" xfId="0" applyNumberFormat="1" applyFont="1" applyFill="1" applyBorder="1" applyAlignment="1" applyProtection="1">
      <alignment horizontal="right" vertical="center" wrapText="1"/>
    </xf>
    <xf numFmtId="1" fontId="3" fillId="28" borderId="20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1" xfId="0" applyNumberFormat="1" applyFont="1" applyFill="1" applyBorder="1" applyAlignment="1" applyProtection="1">
      <alignment horizontal="right" vertical="center" wrapText="1"/>
    </xf>
    <xf numFmtId="1" fontId="35" fillId="0" borderId="200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200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01" xfId="0" applyNumberFormat="1" applyFont="1" applyFill="1" applyBorder="1" applyAlignment="1">
      <alignment horizontal="right" vertical="center" wrapText="1"/>
    </xf>
    <xf numFmtId="1" fontId="33" fillId="0" borderId="201" xfId="0" applyNumberFormat="1" applyFont="1" applyFill="1" applyBorder="1" applyAlignment="1">
      <alignment horizontal="right" vertical="center" wrapText="1"/>
    </xf>
    <xf numFmtId="1" fontId="134" fillId="26" borderId="201" xfId="0" applyNumberFormat="1" applyFont="1" applyFill="1" applyBorder="1" applyAlignment="1">
      <alignment horizontal="right" vertical="center" wrapText="1"/>
    </xf>
    <xf numFmtId="0" fontId="72" fillId="0" borderId="174" xfId="0" applyFont="1" applyBorder="1" applyAlignment="1">
      <alignment horizontal="center" vertical="center"/>
    </xf>
    <xf numFmtId="0" fontId="73" fillId="0" borderId="173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6" xfId="0" applyFont="1" applyBorder="1" applyAlignment="1">
      <alignment horizontal="center" vertical="center"/>
    </xf>
    <xf numFmtId="0" fontId="73" fillId="0" borderId="95" xfId="0" applyFont="1" applyBorder="1" applyAlignment="1">
      <alignment horizontal="center" vertical="center"/>
    </xf>
    <xf numFmtId="0" fontId="72" fillId="0" borderId="130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 wrapText="1"/>
    </xf>
    <xf numFmtId="0" fontId="75" fillId="0" borderId="194" xfId="0" applyFont="1" applyBorder="1" applyAlignment="1">
      <alignment horizontal="center" vertical="center" wrapText="1"/>
    </xf>
    <xf numFmtId="169" fontId="72" fillId="0" borderId="130" xfId="0" applyNumberFormat="1" applyFont="1" applyBorder="1" applyAlignment="1">
      <alignment horizontal="center" vertical="center"/>
    </xf>
    <xf numFmtId="169" fontId="72" fillId="0" borderId="163" xfId="0" applyNumberFormat="1" applyFont="1" applyBorder="1" applyAlignment="1">
      <alignment horizontal="center" vertical="center"/>
    </xf>
    <xf numFmtId="0" fontId="73" fillId="0" borderId="79" xfId="0" applyFont="1" applyBorder="1" applyAlignment="1">
      <alignment horizontal="center" vertical="center" wrapText="1"/>
    </xf>
    <xf numFmtId="0" fontId="73" fillId="0" borderId="94" xfId="0" applyFont="1" applyBorder="1" applyAlignment="1">
      <alignment horizontal="center" vertical="center" wrapText="1"/>
    </xf>
    <xf numFmtId="49" fontId="70" fillId="0" borderId="107" xfId="49" applyNumberFormat="1" applyFont="1" applyFill="1" applyBorder="1" applyAlignment="1">
      <alignment horizontal="center" vertical="center" wrapText="1"/>
    </xf>
    <xf numFmtId="0" fontId="1" fillId="0" borderId="119" xfId="49" applyFont="1" applyFill="1" applyBorder="1" applyAlignment="1">
      <alignment horizontal="center" vertical="center" wrapText="1"/>
    </xf>
    <xf numFmtId="49" fontId="70" fillId="0" borderId="119" xfId="49" applyNumberFormat="1" applyFont="1" applyFill="1" applyBorder="1" applyAlignment="1">
      <alignment horizontal="center" vertical="center" wrapText="1"/>
    </xf>
    <xf numFmtId="0" fontId="73" fillId="0" borderId="175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98" xfId="0" applyFont="1" applyBorder="1" applyAlignment="1">
      <alignment horizontal="center" vertical="center"/>
    </xf>
    <xf numFmtId="0" fontId="73" fillId="0" borderId="197" xfId="0" applyFont="1" applyBorder="1" applyAlignment="1">
      <alignment horizontal="center" vertical="center"/>
    </xf>
    <xf numFmtId="0" fontId="75" fillId="0" borderId="130" xfId="0" applyFont="1" applyBorder="1" applyAlignment="1">
      <alignment vertical="center" wrapText="1"/>
    </xf>
    <xf numFmtId="0" fontId="75" fillId="0" borderId="163" xfId="0" applyFont="1" applyBorder="1" applyAlignment="1">
      <alignment vertical="center" wrapText="1"/>
    </xf>
    <xf numFmtId="0" fontId="73" fillId="0" borderId="198" xfId="0" applyFont="1" applyBorder="1" applyAlignment="1">
      <alignment horizontal="center" vertical="center" wrapText="1"/>
    </xf>
    <xf numFmtId="0" fontId="73" fillId="0" borderId="199" xfId="0" applyFont="1" applyBorder="1" applyAlignment="1">
      <alignment horizontal="center" vertical="center" wrapText="1"/>
    </xf>
    <xf numFmtId="0" fontId="72" fillId="0" borderId="130" xfId="0" applyFont="1" applyBorder="1" applyAlignment="1">
      <alignment horizontal="center"/>
    </xf>
    <xf numFmtId="0" fontId="72" fillId="0" borderId="162" xfId="0" applyFont="1" applyBorder="1" applyAlignment="1">
      <alignment horizontal="center"/>
    </xf>
    <xf numFmtId="0" fontId="72" fillId="0" borderId="163" xfId="0" applyFont="1" applyBorder="1" applyAlignment="1">
      <alignment horizontal="center"/>
    </xf>
    <xf numFmtId="0" fontId="72" fillId="0" borderId="168" xfId="0" applyFont="1" applyFill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77" xfId="0" applyFont="1" applyBorder="1" applyAlignment="1">
      <alignment horizontal="center" vertical="center"/>
    </xf>
    <xf numFmtId="0" fontId="72" fillId="0" borderId="168" xfId="0" applyFont="1" applyBorder="1" applyAlignment="1">
      <alignment horizontal="center" vertical="center"/>
    </xf>
    <xf numFmtId="0" fontId="73" fillId="0" borderId="130" xfId="0" applyFont="1" applyFill="1" applyBorder="1" applyAlignment="1">
      <alignment horizontal="center" vertical="center" wrapText="1"/>
    </xf>
    <xf numFmtId="0" fontId="0" fillId="0" borderId="163" xfId="0" applyBorder="1" applyAlignment="1">
      <alignment horizontal="center" vertical="center" wrapText="1"/>
    </xf>
    <xf numFmtId="0" fontId="73" fillId="0" borderId="14" xfId="0" applyFont="1" applyBorder="1" applyAlignment="1">
      <alignment vertical="center" wrapText="1"/>
    </xf>
    <xf numFmtId="0" fontId="73" fillId="0" borderId="24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1" xfId="0" applyFont="1" applyBorder="1" applyAlignment="1">
      <alignment vertical="center" wrapText="1"/>
    </xf>
    <xf numFmtId="0" fontId="73" fillId="0" borderId="168" xfId="0" applyFont="1" applyBorder="1" applyAlignment="1">
      <alignment vertical="center" wrapText="1"/>
    </xf>
    <xf numFmtId="0" fontId="73" fillId="0" borderId="177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27" xfId="0" applyFont="1" applyBorder="1" applyAlignment="1">
      <alignment vertical="center" wrapText="1"/>
    </xf>
    <xf numFmtId="0" fontId="72" fillId="0" borderId="158" xfId="0" applyFont="1" applyBorder="1" applyAlignment="1">
      <alignment horizontal="center" vertical="center"/>
    </xf>
    <xf numFmtId="0" fontId="72" fillId="0" borderId="159" xfId="0" applyFont="1" applyBorder="1" applyAlignment="1">
      <alignment horizontal="center" vertical="center"/>
    </xf>
    <xf numFmtId="0" fontId="72" fillId="0" borderId="157" xfId="0" applyFont="1" applyBorder="1" applyAlignment="1">
      <alignment horizontal="center" vertical="center"/>
    </xf>
    <xf numFmtId="0" fontId="72" fillId="0" borderId="117" xfId="0" applyFont="1" applyBorder="1" applyAlignment="1">
      <alignment horizontal="center" vertical="center"/>
    </xf>
    <xf numFmtId="0" fontId="72" fillId="0" borderId="131" xfId="0" applyFont="1" applyBorder="1" applyAlignment="1">
      <alignment horizontal="center" vertical="center"/>
    </xf>
    <xf numFmtId="0" fontId="72" fillId="0" borderId="118" xfId="0" applyFont="1" applyBorder="1" applyAlignment="1">
      <alignment horizontal="center" vertical="center"/>
    </xf>
    <xf numFmtId="0" fontId="73" fillId="0" borderId="150" xfId="0" applyFont="1" applyFill="1" applyBorder="1" applyAlignment="1">
      <alignment horizontal="center" vertical="center" wrapText="1"/>
    </xf>
    <xf numFmtId="0" fontId="73" fillId="0" borderId="155" xfId="0" applyFont="1" applyBorder="1" applyAlignment="1">
      <alignment vertical="center" wrapText="1"/>
    </xf>
    <xf numFmtId="0" fontId="73" fillId="0" borderId="119" xfId="0" applyFont="1" applyBorder="1" applyAlignment="1">
      <alignment vertical="center" wrapText="1"/>
    </xf>
    <xf numFmtId="0" fontId="73" fillId="0" borderId="156" xfId="0" applyFont="1" applyBorder="1" applyAlignment="1">
      <alignment vertical="center" wrapText="1"/>
    </xf>
    <xf numFmtId="0" fontId="73" fillId="0" borderId="154" xfId="0" applyFont="1" applyBorder="1" applyAlignment="1">
      <alignment vertical="center" wrapText="1"/>
    </xf>
    <xf numFmtId="0" fontId="73" fillId="0" borderId="78" xfId="0" applyFont="1" applyBorder="1" applyAlignment="1">
      <alignment vertical="center" wrapText="1"/>
    </xf>
    <xf numFmtId="0" fontId="73" fillId="0" borderId="84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87" xfId="0" applyFont="1" applyBorder="1" applyAlignment="1">
      <alignment vertical="center" wrapText="1"/>
    </xf>
    <xf numFmtId="0" fontId="73" fillId="0" borderId="151" xfId="0" applyFont="1" applyBorder="1" applyAlignment="1">
      <alignment vertical="center" wrapText="1"/>
    </xf>
    <xf numFmtId="0" fontId="73" fillId="0" borderId="80" xfId="0" applyFont="1" applyBorder="1" applyAlignment="1">
      <alignment vertical="center" wrapText="1"/>
    </xf>
    <xf numFmtId="0" fontId="72" fillId="0" borderId="168" xfId="0" applyFont="1" applyBorder="1" applyAlignment="1">
      <alignment horizontal="center" vertical="center" wrapText="1"/>
    </xf>
    <xf numFmtId="0" fontId="73" fillId="0" borderId="194" xfId="0" applyFont="1" applyBorder="1" applyAlignment="1">
      <alignment horizontal="center" vertical="center" wrapText="1"/>
    </xf>
    <xf numFmtId="0" fontId="73" fillId="0" borderId="197" xfId="0" applyFont="1" applyBorder="1" applyAlignment="1">
      <alignment horizontal="center" vertical="center" wrapText="1"/>
    </xf>
    <xf numFmtId="0" fontId="73" fillId="0" borderId="194" xfId="0" applyFont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 wrapText="1"/>
    </xf>
    <xf numFmtId="0" fontId="72" fillId="0" borderId="194" xfId="0" applyFont="1" applyBorder="1" applyAlignment="1">
      <alignment horizontal="center" vertical="center" wrapText="1"/>
    </xf>
    <xf numFmtId="0" fontId="72" fillId="0" borderId="173" xfId="0" applyFont="1" applyBorder="1" applyAlignment="1">
      <alignment horizontal="center" vertical="center"/>
    </xf>
    <xf numFmtId="0" fontId="72" fillId="0" borderId="175" xfId="0" applyFont="1" applyBorder="1" applyAlignment="1">
      <alignment horizontal="center" vertical="center"/>
    </xf>
    <xf numFmtId="0" fontId="72" fillId="0" borderId="198" xfId="0" applyFont="1" applyBorder="1" applyAlignment="1">
      <alignment horizontal="center" vertical="center"/>
    </xf>
    <xf numFmtId="0" fontId="72" fillId="0" borderId="199" xfId="0" applyFont="1" applyBorder="1" applyAlignment="1">
      <alignment horizontal="center" vertical="center"/>
    </xf>
    <xf numFmtId="0" fontId="72" fillId="0" borderId="197" xfId="0" applyFont="1" applyBorder="1" applyAlignment="1">
      <alignment horizontal="center" vertical="center"/>
    </xf>
    <xf numFmtId="0" fontId="73" fillId="0" borderId="162" xfId="0" applyFont="1" applyFill="1" applyBorder="1" applyAlignment="1">
      <alignment horizontal="center" vertical="center" wrapText="1"/>
    </xf>
    <xf numFmtId="0" fontId="73" fillId="0" borderId="194" xfId="0" applyFont="1" applyBorder="1" applyAlignment="1">
      <alignment vertical="center" wrapText="1"/>
    </xf>
    <xf numFmtId="0" fontId="7" fillId="0" borderId="132" xfId="0" applyFont="1" applyBorder="1" applyAlignment="1">
      <alignment horizontal="center" vertical="center"/>
    </xf>
    <xf numFmtId="0" fontId="25" fillId="0" borderId="132" xfId="0" applyFont="1" applyBorder="1" applyAlignment="1">
      <alignment horizontal="center" vertical="center"/>
    </xf>
    <xf numFmtId="0" fontId="14" fillId="0" borderId="132" xfId="0" applyFont="1" applyBorder="1" applyAlignment="1">
      <alignment horizontal="center" vertical="center" wrapText="1"/>
    </xf>
    <xf numFmtId="0" fontId="8" fillId="0" borderId="132" xfId="0" applyFont="1" applyBorder="1" applyAlignment="1">
      <alignment horizontal="center" vertical="center" wrapText="1"/>
    </xf>
    <xf numFmtId="0" fontId="35" fillId="0" borderId="170" xfId="0" applyFont="1" applyFill="1" applyBorder="1" applyAlignment="1" applyProtection="1">
      <alignment horizontal="center" vertical="center" wrapText="1"/>
      <protection locked="0"/>
    </xf>
    <xf numFmtId="0" fontId="35" fillId="0" borderId="171" xfId="0" applyFont="1" applyFill="1" applyBorder="1" applyAlignment="1" applyProtection="1">
      <alignment horizontal="center" vertical="top" wrapText="1"/>
      <protection locked="0"/>
    </xf>
    <xf numFmtId="0" fontId="35" fillId="0" borderId="17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0</xdr:row>
      <xdr:rowOff>66675</xdr:rowOff>
    </xdr:from>
    <xdr:to>
      <xdr:col>18</xdr:col>
      <xdr:colOff>557554</xdr:colOff>
      <xdr:row>22</xdr:row>
      <xdr:rowOff>46408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1150" y="6667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23</xdr:row>
      <xdr:rowOff>9526</xdr:rowOff>
    </xdr:from>
    <xdr:to>
      <xdr:col>9</xdr:col>
      <xdr:colOff>571500</xdr:colOff>
      <xdr:row>41</xdr:row>
      <xdr:rowOff>47626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3733801"/>
          <a:ext cx="4819650" cy="295275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42</xdr:row>
      <xdr:rowOff>9525</xdr:rowOff>
    </xdr:from>
    <xdr:to>
      <xdr:col>9</xdr:col>
      <xdr:colOff>572243</xdr:colOff>
      <xdr:row>60</xdr:row>
      <xdr:rowOff>47625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0" y="6810375"/>
          <a:ext cx="4820393" cy="2952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581025</xdr:colOff>
      <xdr:row>41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48225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590550</xdr:colOff>
      <xdr:row>60</xdr:row>
      <xdr:rowOff>47625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57750" cy="29622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361950</xdr:colOff>
      <xdr:row>41</xdr:row>
      <xdr:rowOff>47625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19550" cy="29622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361950</xdr:colOff>
      <xdr:row>60</xdr:row>
      <xdr:rowOff>47625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19550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60</xdr:row>
      <xdr:rowOff>114300</xdr:rowOff>
    </xdr:from>
    <xdr:to>
      <xdr:col>18</xdr:col>
      <xdr:colOff>19050</xdr:colOff>
      <xdr:row>78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829800"/>
          <a:ext cx="4895850" cy="29432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7</xdr:row>
      <xdr:rowOff>0</xdr:rowOff>
    </xdr:from>
    <xdr:to>
      <xdr:col>22</xdr:col>
      <xdr:colOff>466725</xdr:colOff>
      <xdr:row>31</xdr:row>
      <xdr:rowOff>85725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48600" y="1143000"/>
          <a:ext cx="6286500" cy="40100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11</xdr:col>
      <xdr:colOff>146792</xdr:colOff>
      <xdr:row>24</xdr:row>
      <xdr:rowOff>59695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981075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161924</xdr:rowOff>
    </xdr:from>
    <xdr:to>
      <xdr:col>8</xdr:col>
      <xdr:colOff>561975</xdr:colOff>
      <xdr:row>76</xdr:row>
      <xdr:rowOff>114299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9324974"/>
          <a:ext cx="4829175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105052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932497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27</xdr:row>
      <xdr:rowOff>38100</xdr:rowOff>
    </xdr:from>
    <xdr:to>
      <xdr:col>6</xdr:col>
      <xdr:colOff>200025</xdr:colOff>
      <xdr:row>40</xdr:row>
      <xdr:rowOff>104775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0525" y="4457700"/>
          <a:ext cx="3467100" cy="22098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27</xdr:row>
      <xdr:rowOff>38100</xdr:rowOff>
    </xdr:from>
    <xdr:to>
      <xdr:col>12</xdr:col>
      <xdr:colOff>495300</xdr:colOff>
      <xdr:row>40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86200" y="4457700"/>
          <a:ext cx="3924300" cy="2209800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390524</xdr:colOff>
      <xdr:row>40</xdr:row>
      <xdr:rowOff>152400</xdr:rowOff>
    </xdr:from>
    <xdr:to>
      <xdr:col>6</xdr:col>
      <xdr:colOff>190499</xdr:colOff>
      <xdr:row>56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0524" y="6715125"/>
          <a:ext cx="3457575" cy="2457450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40</xdr:row>
      <xdr:rowOff>152400</xdr:rowOff>
    </xdr:from>
    <xdr:to>
      <xdr:col>12</xdr:col>
      <xdr:colOff>485775</xdr:colOff>
      <xdr:row>56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67150" y="6715125"/>
          <a:ext cx="3933825" cy="2447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20</xdr:row>
      <xdr:rowOff>190499</xdr:rowOff>
    </xdr:from>
    <xdr:to>
      <xdr:col>7</xdr:col>
      <xdr:colOff>583406</xdr:colOff>
      <xdr:row>36</xdr:row>
      <xdr:rowOff>166687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536405"/>
          <a:ext cx="5941219" cy="364331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595312</xdr:colOff>
      <xdr:row>59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941219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16</xdr:row>
      <xdr:rowOff>142875</xdr:rowOff>
    </xdr:from>
    <xdr:to>
      <xdr:col>13</xdr:col>
      <xdr:colOff>200025</xdr:colOff>
      <xdr:row>35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0" y="3676650"/>
          <a:ext cx="5010150" cy="304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965200</xdr:colOff>
      <xdr:row>53</xdr:row>
      <xdr:rowOff>152400</xdr:rowOff>
    </xdr:from>
    <xdr:to>
      <xdr:col>11</xdr:col>
      <xdr:colOff>740</xdr:colOff>
      <xdr:row>82</xdr:row>
      <xdr:rowOff>63500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4400" y="11442700"/>
          <a:ext cx="8585940" cy="4699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22755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9600" y="6667500"/>
          <a:ext cx="8535140" cy="4645555"/>
        </a:xfrm>
        <a:prstGeom prst="rect">
          <a:avLst/>
        </a:prstGeom>
      </xdr:spPr>
    </xdr:pic>
    <xdr:clientData/>
  </xdr:twoCellAnchor>
  <xdr:twoCellAnchor editAs="oneCell">
    <xdr:from>
      <xdr:col>11</xdr:col>
      <xdr:colOff>25400</xdr:colOff>
      <xdr:row>54</xdr:row>
      <xdr:rowOff>1</xdr:rowOff>
    </xdr:from>
    <xdr:to>
      <xdr:col>22</xdr:col>
      <xdr:colOff>153140</xdr:colOff>
      <xdr:row>82</xdr:row>
      <xdr:rowOff>63501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95000" y="11455401"/>
          <a:ext cx="8509740" cy="4686300"/>
        </a:xfrm>
        <a:prstGeom prst="rect">
          <a:avLst/>
        </a:prstGeom>
      </xdr:spPr>
    </xdr:pic>
    <xdr:clientData/>
  </xdr:twoCellAnchor>
  <xdr:twoCellAnchor editAs="oneCell">
    <xdr:from>
      <xdr:col>2</xdr:col>
      <xdr:colOff>965200</xdr:colOff>
      <xdr:row>25</xdr:row>
      <xdr:rowOff>12700</xdr:rowOff>
    </xdr:from>
    <xdr:to>
      <xdr:col>10</xdr:col>
      <xdr:colOff>799826</xdr:colOff>
      <xdr:row>53</xdr:row>
      <xdr:rowOff>78130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84400" y="6680200"/>
          <a:ext cx="8559526" cy="46882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1107281</xdr:colOff>
      <xdr:row>20</xdr:row>
      <xdr:rowOff>297656</xdr:rowOff>
    </xdr:from>
    <xdr:to>
      <xdr:col>10</xdr:col>
      <xdr:colOff>879421</xdr:colOff>
      <xdr:row>48</xdr:row>
      <xdr:rowOff>145279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0312" y="59888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21</xdr:row>
      <xdr:rowOff>0</xdr:rowOff>
    </xdr:from>
    <xdr:to>
      <xdr:col>22</xdr:col>
      <xdr:colOff>212671</xdr:colOff>
      <xdr:row>48</xdr:row>
      <xdr:rowOff>157185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3234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309562</xdr:colOff>
      <xdr:row>50</xdr:row>
      <xdr:rowOff>11906</xdr:rowOff>
    </xdr:from>
    <xdr:to>
      <xdr:col>16</xdr:col>
      <xdr:colOff>159236</xdr:colOff>
      <xdr:row>77</xdr:row>
      <xdr:rowOff>150802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48500" y="10846594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485775</xdr:colOff>
      <xdr:row>13</xdr:row>
      <xdr:rowOff>28575</xdr:rowOff>
    </xdr:from>
    <xdr:to>
      <xdr:col>14</xdr:col>
      <xdr:colOff>431421</xdr:colOff>
      <xdr:row>33</xdr:row>
      <xdr:rowOff>88297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3375" y="336232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561975</xdr:colOff>
      <xdr:row>12</xdr:row>
      <xdr:rowOff>142875</xdr:rowOff>
    </xdr:from>
    <xdr:to>
      <xdr:col>16</xdr:col>
      <xdr:colOff>47178</xdr:colOff>
      <xdr:row>33</xdr:row>
      <xdr:rowOff>132120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9975" y="3228975"/>
          <a:ext cx="8029128" cy="33896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37</xdr:row>
      <xdr:rowOff>21395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11</xdr:row>
      <xdr:rowOff>95251</xdr:rowOff>
    </xdr:from>
    <xdr:to>
      <xdr:col>20</xdr:col>
      <xdr:colOff>521493</xdr:colOff>
      <xdr:row>44</xdr:row>
      <xdr:rowOff>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4438" y="2297907"/>
          <a:ext cx="10760868" cy="5405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R17" sqref="R17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1"/>
      <c r="C2" s="221"/>
      <c r="D2" s="221"/>
      <c r="E2" s="222"/>
      <c r="F2" s="222"/>
    </row>
    <row r="3" spans="2:6" ht="22.5" customHeight="1" x14ac:dyDescent="0.25">
      <c r="B3" s="221"/>
      <c r="C3" s="221"/>
      <c r="D3" s="223" t="s">
        <v>244</v>
      </c>
      <c r="E3" s="222"/>
      <c r="F3" s="222"/>
    </row>
    <row r="4" spans="2:6" ht="16.5" customHeight="1" x14ac:dyDescent="0.25">
      <c r="B4" s="221"/>
      <c r="C4" s="221"/>
      <c r="D4" s="223" t="s">
        <v>272</v>
      </c>
      <c r="E4" s="222"/>
      <c r="F4" s="222"/>
    </row>
    <row r="5" spans="2:6" ht="20.25" customHeight="1" x14ac:dyDescent="0.2">
      <c r="B5" s="221"/>
      <c r="C5" s="221"/>
      <c r="D5" s="224" t="s">
        <v>213</v>
      </c>
      <c r="E5" s="221"/>
      <c r="F5" s="222"/>
    </row>
    <row r="6" spans="2:6" x14ac:dyDescent="0.2">
      <c r="B6" s="222"/>
      <c r="C6" s="222"/>
      <c r="D6" s="222"/>
      <c r="E6" s="222"/>
      <c r="F6" s="222"/>
    </row>
    <row r="7" spans="2:6" x14ac:dyDescent="0.2">
      <c r="B7" s="225"/>
      <c r="C7" s="225"/>
      <c r="D7" s="225"/>
      <c r="E7" s="225"/>
      <c r="F7" s="225"/>
    </row>
    <row r="8" spans="2:6" ht="15.75" x14ac:dyDescent="0.25">
      <c r="B8" s="127" t="s">
        <v>2</v>
      </c>
      <c r="C8" s="131"/>
      <c r="D8" s="131"/>
      <c r="E8" s="131"/>
      <c r="F8" s="131"/>
    </row>
    <row r="9" spans="2:6" x14ac:dyDescent="0.2">
      <c r="B9" s="131"/>
      <c r="C9" s="131"/>
      <c r="D9" s="131"/>
      <c r="E9" s="131"/>
      <c r="F9" s="131"/>
    </row>
    <row r="10" spans="2:6" ht="15.75" x14ac:dyDescent="0.2">
      <c r="B10" s="131"/>
      <c r="C10" s="131"/>
      <c r="D10" s="131"/>
      <c r="E10" s="757"/>
      <c r="F10" s="131"/>
    </row>
    <row r="11" spans="2:6" ht="31.5" x14ac:dyDescent="0.5">
      <c r="B11" s="226" t="s">
        <v>15</v>
      </c>
      <c r="C11" s="227"/>
      <c r="D11" s="227"/>
      <c r="E11" s="757"/>
      <c r="F11" s="225"/>
    </row>
    <row r="12" spans="2:6" ht="18.75" x14ac:dyDescent="0.3">
      <c r="B12" s="555"/>
      <c r="C12" s="556"/>
      <c r="D12" s="225"/>
      <c r="E12" s="225"/>
      <c r="F12" s="225"/>
    </row>
    <row r="13" spans="2:6" x14ac:dyDescent="0.2">
      <c r="B13" s="131"/>
      <c r="C13" s="131"/>
      <c r="D13" s="131"/>
      <c r="E13" s="131"/>
      <c r="F13" s="131"/>
    </row>
    <row r="14" spans="2:6" ht="23.25" x14ac:dyDescent="0.35">
      <c r="B14" s="580" t="s">
        <v>301</v>
      </c>
      <c r="C14" s="228"/>
      <c r="D14" s="229"/>
      <c r="E14" s="230"/>
      <c r="F14" s="231"/>
    </row>
    <row r="15" spans="2:6" x14ac:dyDescent="0.2">
      <c r="B15" s="131"/>
      <c r="C15" s="131"/>
      <c r="D15" s="131"/>
      <c r="E15" s="131"/>
      <c r="F15" s="131"/>
    </row>
    <row r="16" spans="2:6" ht="18" x14ac:dyDescent="0.25">
      <c r="B16" s="506"/>
      <c r="C16" s="131"/>
      <c r="D16" s="131"/>
      <c r="E16" s="131"/>
      <c r="F16" s="131"/>
    </row>
    <row r="17" spans="2:6" ht="26.25" x14ac:dyDescent="0.4">
      <c r="B17" s="232" t="s">
        <v>245</v>
      </c>
      <c r="C17" s="233"/>
      <c r="D17" s="234" t="s">
        <v>302</v>
      </c>
      <c r="E17" s="233"/>
      <c r="F17" s="233"/>
    </row>
    <row r="18" spans="2:6" ht="26.25" x14ac:dyDescent="0.4">
      <c r="B18" s="542"/>
      <c r="C18" s="228"/>
      <c r="D18" s="543"/>
      <c r="E18" s="228"/>
      <c r="F18" s="228"/>
    </row>
    <row r="19" spans="2:6" ht="26.25" x14ac:dyDescent="0.4">
      <c r="B19" s="579"/>
      <c r="C19" s="228"/>
      <c r="D19" s="543"/>
      <c r="E19" s="228"/>
      <c r="F19" s="228"/>
    </row>
    <row r="20" spans="2:6" ht="15" x14ac:dyDescent="0.25">
      <c r="B20" s="132"/>
      <c r="C20" s="132"/>
      <c r="D20" s="132"/>
      <c r="E20" s="132"/>
      <c r="F20" s="132"/>
    </row>
    <row r="21" spans="2:6" ht="15" x14ac:dyDescent="0.25">
      <c r="B21" s="132" t="s">
        <v>246</v>
      </c>
      <c r="C21" s="132"/>
      <c r="D21" s="132"/>
      <c r="E21" s="132"/>
      <c r="F21" s="132"/>
    </row>
    <row r="22" spans="2:6" ht="15" x14ac:dyDescent="0.25">
      <c r="B22" s="132" t="s">
        <v>3</v>
      </c>
      <c r="C22" s="132"/>
      <c r="D22" s="132"/>
      <c r="E22" s="132"/>
      <c r="F22" s="132"/>
    </row>
    <row r="23" spans="2:6" ht="15" x14ac:dyDescent="0.25">
      <c r="B23" s="235" t="s">
        <v>271</v>
      </c>
      <c r="C23" s="235"/>
      <c r="D23" s="235"/>
      <c r="E23" s="235"/>
      <c r="F23" s="235"/>
    </row>
    <row r="24" spans="2:6" ht="15" x14ac:dyDescent="0.25">
      <c r="B24" s="235" t="s">
        <v>270</v>
      </c>
      <c r="C24" s="235"/>
      <c r="D24" s="235"/>
      <c r="E24" s="235"/>
      <c r="F24" s="235"/>
    </row>
    <row r="25" spans="2:6" ht="15" x14ac:dyDescent="0.25">
      <c r="B25" s="132" t="s">
        <v>4</v>
      </c>
      <c r="C25" s="132"/>
      <c r="D25" s="132"/>
      <c r="E25" s="132"/>
      <c r="F25" s="132"/>
    </row>
    <row r="26" spans="2:6" ht="15" x14ac:dyDescent="0.25">
      <c r="B26" s="132" t="s">
        <v>5</v>
      </c>
      <c r="C26" s="132"/>
      <c r="D26" s="132"/>
      <c r="E26" s="132"/>
      <c r="F26" s="132"/>
    </row>
    <row r="27" spans="2:6" ht="15" x14ac:dyDescent="0.25">
      <c r="B27" s="132"/>
      <c r="C27" s="132"/>
      <c r="D27" s="132"/>
      <c r="E27" s="132"/>
      <c r="F27" s="132"/>
    </row>
    <row r="28" spans="2:6" ht="18.75" x14ac:dyDescent="0.3">
      <c r="B28" s="533"/>
      <c r="C28" s="132"/>
      <c r="D28" s="132"/>
      <c r="E28" s="132"/>
      <c r="F28" s="132"/>
    </row>
    <row r="29" spans="2:6" ht="15" x14ac:dyDescent="0.25">
      <c r="B29" s="132"/>
      <c r="C29" s="236"/>
      <c r="D29" s="132"/>
      <c r="E29" s="132"/>
      <c r="F29" s="132"/>
    </row>
    <row r="30" spans="2:6" ht="15" x14ac:dyDescent="0.25">
      <c r="B30" s="132"/>
      <c r="C30" s="236"/>
      <c r="D30" s="132"/>
      <c r="E30" s="132"/>
      <c r="F30" s="132"/>
    </row>
    <row r="31" spans="2:6" ht="15" x14ac:dyDescent="0.25">
      <c r="B31" s="1" t="s">
        <v>6</v>
      </c>
      <c r="F31" s="132"/>
    </row>
    <row r="32" spans="2:6" ht="15" x14ac:dyDescent="0.25">
      <c r="B32" s="1" t="s">
        <v>199</v>
      </c>
      <c r="F32" s="235"/>
    </row>
    <row r="33" spans="2:10" ht="15" x14ac:dyDescent="0.25">
      <c r="B33" s="1" t="s">
        <v>13</v>
      </c>
      <c r="C33" s="3" t="s">
        <v>14</v>
      </c>
      <c r="F33" s="132"/>
    </row>
    <row r="34" spans="2:10" ht="15" x14ac:dyDescent="0.25">
      <c r="B34" s="132"/>
      <c r="C34" s="132"/>
      <c r="D34" s="132"/>
      <c r="E34" s="132"/>
      <c r="F34" s="132"/>
    </row>
    <row r="35" spans="2:10" ht="15" x14ac:dyDescent="0.25">
      <c r="B35" s="237" t="s">
        <v>247</v>
      </c>
      <c r="C35" s="238"/>
      <c r="D35" s="238"/>
      <c r="E35" s="238"/>
      <c r="F35" s="238"/>
      <c r="G35" s="239"/>
      <c r="H35" s="239"/>
      <c r="I35" s="239"/>
      <c r="J35" s="239"/>
    </row>
    <row r="36" spans="2:10" ht="15" x14ac:dyDescent="0.25">
      <c r="B36" s="240" t="s">
        <v>248</v>
      </c>
      <c r="C36" s="238"/>
      <c r="D36" s="238"/>
      <c r="E36" s="238"/>
      <c r="F36" s="238"/>
      <c r="G36" s="239"/>
      <c r="H36" s="239"/>
      <c r="I36" s="239"/>
      <c r="J36" s="239"/>
    </row>
    <row r="37" spans="2:10" ht="15" x14ac:dyDescent="0.25">
      <c r="B37" s="240" t="s">
        <v>249</v>
      </c>
      <c r="C37" s="241"/>
      <c r="D37" s="241"/>
      <c r="E37" s="241"/>
      <c r="F37" s="241"/>
      <c r="G37" s="242"/>
      <c r="H37" s="242"/>
      <c r="I37" s="242"/>
      <c r="J37" s="242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F10" sqref="F1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3" t="s">
        <v>309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3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3">
      <c r="B4" s="134" t="s">
        <v>243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25">
      <c r="J5" s="46"/>
    </row>
    <row r="6" spans="2:18" ht="21" customHeight="1" thickBot="1" x14ac:dyDescent="0.25">
      <c r="B6" s="810" t="s">
        <v>0</v>
      </c>
      <c r="C6" s="842" t="s">
        <v>207</v>
      </c>
      <c r="D6" s="781" t="s">
        <v>1</v>
      </c>
      <c r="E6" s="848"/>
      <c r="F6" s="849"/>
      <c r="J6" s="47"/>
    </row>
    <row r="7" spans="2:18" ht="15" hidden="1" customHeight="1" thickBot="1" x14ac:dyDescent="0.25">
      <c r="B7" s="811"/>
      <c r="C7" s="846"/>
      <c r="D7" s="850"/>
      <c r="E7" s="851"/>
      <c r="F7" s="852"/>
      <c r="J7" s="48"/>
    </row>
    <row r="8" spans="2:18" ht="26.25" customHeight="1" thickBot="1" x14ac:dyDescent="0.3">
      <c r="B8" s="811"/>
      <c r="C8" s="846"/>
      <c r="D8" s="814" t="s">
        <v>19</v>
      </c>
      <c r="E8" s="853"/>
      <c r="F8" s="521" t="s">
        <v>215</v>
      </c>
    </row>
    <row r="9" spans="2:18" ht="28.5" customHeight="1" thickBot="1" x14ac:dyDescent="0.25">
      <c r="B9" s="845"/>
      <c r="C9" s="847"/>
      <c r="D9" s="166">
        <v>45298</v>
      </c>
      <c r="E9" s="166">
        <v>45291</v>
      </c>
      <c r="F9" s="754" t="s">
        <v>12</v>
      </c>
    </row>
    <row r="10" spans="2:18" ht="30.75" customHeight="1" thickBot="1" x14ac:dyDescent="0.25">
      <c r="B10" s="181" t="s">
        <v>225</v>
      </c>
      <c r="C10" s="515" t="s">
        <v>226</v>
      </c>
      <c r="D10" s="161">
        <v>2518.91</v>
      </c>
      <c r="E10" s="161">
        <v>2635.75</v>
      </c>
      <c r="F10" s="537">
        <v>-4.4328938632267914</v>
      </c>
    </row>
    <row r="11" spans="2:18" ht="31.5" customHeight="1" thickBot="1" x14ac:dyDescent="0.25">
      <c r="B11" s="182" t="s">
        <v>227</v>
      </c>
      <c r="C11" s="183" t="s">
        <v>228</v>
      </c>
      <c r="D11" s="161">
        <v>306.60000000000002</v>
      </c>
      <c r="E11" s="161">
        <v>312.33999999999997</v>
      </c>
      <c r="F11" s="537">
        <v>-1.8377409233527413</v>
      </c>
    </row>
    <row r="12" spans="2:18" ht="30.75" customHeight="1" thickBot="1" x14ac:dyDescent="0.25">
      <c r="B12" s="820" t="s">
        <v>48</v>
      </c>
      <c r="C12" s="510" t="s">
        <v>229</v>
      </c>
      <c r="D12" s="184">
        <v>2230.35</v>
      </c>
      <c r="E12" s="184">
        <v>2243.36</v>
      </c>
      <c r="F12" s="537">
        <v>-0.57993367092219783</v>
      </c>
    </row>
    <row r="13" spans="2:18" ht="31.5" customHeight="1" thickBot="1" x14ac:dyDescent="0.25">
      <c r="B13" s="854"/>
      <c r="C13" s="185" t="s">
        <v>230</v>
      </c>
      <c r="D13" s="184">
        <v>2161</v>
      </c>
      <c r="E13" s="184">
        <v>2065.6799999999998</v>
      </c>
      <c r="F13" s="537">
        <v>4.6144610975562612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25" sqref="L2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55" t="s">
        <v>75</v>
      </c>
      <c r="C5" s="855" t="s">
        <v>1</v>
      </c>
      <c r="D5" s="855"/>
      <c r="E5" s="855"/>
      <c r="F5" s="855"/>
      <c r="G5" s="855"/>
      <c r="H5" s="855"/>
    </row>
    <row r="6" spans="1:8" ht="13.5" customHeight="1" thickBot="1" x14ac:dyDescent="0.25">
      <c r="B6" s="855"/>
      <c r="C6" s="855"/>
      <c r="D6" s="855"/>
      <c r="E6" s="855"/>
      <c r="F6" s="855"/>
      <c r="G6" s="855"/>
      <c r="H6" s="855"/>
    </row>
    <row r="7" spans="1:8" ht="23.25" customHeight="1" thickBot="1" x14ac:dyDescent="0.25">
      <c r="B7" s="855"/>
      <c r="C7" s="856" t="s">
        <v>76</v>
      </c>
      <c r="D7" s="856"/>
      <c r="E7" s="522" t="s">
        <v>307</v>
      </c>
      <c r="F7" s="858" t="s">
        <v>77</v>
      </c>
      <c r="G7" s="858"/>
      <c r="H7" s="545" t="s">
        <v>307</v>
      </c>
    </row>
    <row r="8" spans="1:8" ht="15.75" thickBot="1" x14ac:dyDescent="0.25">
      <c r="B8" s="855"/>
      <c r="C8" s="40">
        <v>45298</v>
      </c>
      <c r="D8" s="539">
        <v>45291</v>
      </c>
      <c r="E8" s="41" t="s">
        <v>12</v>
      </c>
      <c r="F8" s="40">
        <v>45298</v>
      </c>
      <c r="G8" s="257">
        <v>45291</v>
      </c>
      <c r="H8" s="25" t="s">
        <v>12</v>
      </c>
    </row>
    <row r="9" spans="1:8" ht="27.75" customHeight="1" thickBot="1" x14ac:dyDescent="0.25">
      <c r="B9" s="758" t="s">
        <v>78</v>
      </c>
      <c r="C9" s="186">
        <v>2361.33</v>
      </c>
      <c r="D9" s="186">
        <v>2400.52</v>
      </c>
      <c r="E9" s="71">
        <v>-1.6325629446953185</v>
      </c>
      <c r="F9" s="187">
        <v>541.66399045740241</v>
      </c>
      <c r="G9" s="72">
        <v>553.24268264577086</v>
      </c>
      <c r="H9" s="516">
        <v>-2.0928776017417356</v>
      </c>
    </row>
    <row r="10" spans="1:8" ht="33.75" customHeight="1" thickBot="1" x14ac:dyDescent="0.25">
      <c r="B10" s="758" t="s">
        <v>133</v>
      </c>
      <c r="C10" s="188">
        <v>2557.88</v>
      </c>
      <c r="D10" s="188">
        <v>2671.82</v>
      </c>
      <c r="E10" s="71">
        <v>-4.264508836673131</v>
      </c>
      <c r="F10" s="187">
        <v>586.75047024819935</v>
      </c>
      <c r="G10" s="72">
        <v>615.76861027886605</v>
      </c>
      <c r="H10" s="516">
        <v>-4.7125071895959616</v>
      </c>
    </row>
    <row r="11" spans="1:8" ht="28.5" customHeight="1" thickBot="1" x14ac:dyDescent="0.25">
      <c r="B11" s="68" t="s">
        <v>79</v>
      </c>
      <c r="C11" s="186">
        <v>1182.9000000000001</v>
      </c>
      <c r="D11" s="186">
        <v>1168.94</v>
      </c>
      <c r="E11" s="71">
        <v>1.1942443581364344</v>
      </c>
      <c r="F11" s="187">
        <v>271.34468046061386</v>
      </c>
      <c r="G11" s="72">
        <v>269.40308826918641</v>
      </c>
      <c r="H11" s="516">
        <v>0.72070153460431596</v>
      </c>
    </row>
    <row r="12" spans="1:8" ht="22.5" customHeight="1" thickBot="1" x14ac:dyDescent="0.25">
      <c r="B12" s="68" t="s">
        <v>80</v>
      </c>
      <c r="C12" s="523">
        <v>1651.74</v>
      </c>
      <c r="D12" s="523">
        <v>1626.35</v>
      </c>
      <c r="E12" s="71">
        <v>1.5611645709718143</v>
      </c>
      <c r="F12" s="187">
        <v>378.89159058586046</v>
      </c>
      <c r="G12" s="72">
        <v>374.82138741645537</v>
      </c>
      <c r="H12" s="516">
        <v>1.0859047285054686</v>
      </c>
    </row>
    <row r="13" spans="1:8" ht="23.25" customHeight="1" thickBot="1" x14ac:dyDescent="0.25">
      <c r="B13" s="68" t="s">
        <v>81</v>
      </c>
      <c r="C13" s="187">
        <v>2096.11</v>
      </c>
      <c r="D13" s="187">
        <v>2095.3000000000002</v>
      </c>
      <c r="E13" s="71">
        <v>3.8657948742420914E-2</v>
      </c>
      <c r="F13" s="187">
        <v>480.82534293710148</v>
      </c>
      <c r="G13" s="72">
        <v>482.89928554966582</v>
      </c>
      <c r="H13" s="516">
        <v>-0.42947725843156881</v>
      </c>
    </row>
    <row r="14" spans="1:8" ht="34.5" customHeight="1" thickBot="1" x14ac:dyDescent="0.25">
      <c r="B14" s="68" t="s">
        <v>82</v>
      </c>
      <c r="C14" s="755">
        <v>2180.4299999999998</v>
      </c>
      <c r="D14" s="755">
        <v>2221.69</v>
      </c>
      <c r="E14" s="71">
        <v>-1.8571447861762989</v>
      </c>
      <c r="F14" s="187">
        <v>500.16745423682153</v>
      </c>
      <c r="G14" s="72">
        <v>512.02811707766762</v>
      </c>
      <c r="H14" s="516">
        <v>-2.3164085028258303</v>
      </c>
    </row>
    <row r="15" spans="1:8" ht="30.75" customHeight="1" thickBot="1" x14ac:dyDescent="0.25">
      <c r="B15" s="857" t="s">
        <v>83</v>
      </c>
      <c r="C15" s="857"/>
      <c r="D15" s="857"/>
      <c r="E15" s="857"/>
      <c r="F15" s="756">
        <v>4.3593999999999999</v>
      </c>
      <c r="G15" s="756">
        <v>4.3390000000000004</v>
      </c>
      <c r="H15" s="73" t="s">
        <v>308</v>
      </c>
    </row>
    <row r="16" spans="1:8" ht="19.5" thickBot="1" x14ac:dyDescent="0.25">
      <c r="B16" s="857"/>
      <c r="C16" s="857"/>
      <c r="D16" s="857"/>
      <c r="E16" s="857"/>
      <c r="F16" s="756">
        <v>4.3593999999999999</v>
      </c>
      <c r="G16" s="756">
        <v>4.3390000000000004</v>
      </c>
      <c r="H16" s="74">
        <v>0.47015441345931153</v>
      </c>
    </row>
    <row r="19" spans="2:4" x14ac:dyDescent="0.2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J10" sqref="J10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3" t="s">
        <v>151</v>
      </c>
      <c r="C2" s="189"/>
      <c r="D2" s="189"/>
      <c r="E2" s="189"/>
      <c r="F2" s="189"/>
      <c r="G2" s="190"/>
      <c r="H2" s="189"/>
      <c r="I2" s="189"/>
      <c r="J2" s="189"/>
      <c r="K2" s="189"/>
      <c r="L2" s="189"/>
    </row>
    <row r="5" spans="2:19" ht="13.5" thickBot="1" x14ac:dyDescent="0.25"/>
    <row r="6" spans="2:19" ht="22.5" customHeight="1" thickBot="1" x14ac:dyDescent="0.25">
      <c r="B6" s="859" t="s">
        <v>75</v>
      </c>
      <c r="C6" s="860" t="s">
        <v>138</v>
      </c>
      <c r="D6" s="860"/>
      <c r="E6" s="860"/>
      <c r="F6" s="860"/>
      <c r="G6" s="860"/>
      <c r="H6" s="860"/>
      <c r="I6" s="861" t="s">
        <v>139</v>
      </c>
      <c r="J6" s="861"/>
      <c r="K6" s="861"/>
      <c r="L6" s="861"/>
      <c r="M6" s="861"/>
    </row>
    <row r="7" spans="2:19" ht="38.25" customHeight="1" thickBot="1" x14ac:dyDescent="0.25">
      <c r="B7" s="859"/>
      <c r="C7" s="759" t="s">
        <v>310</v>
      </c>
      <c r="D7" s="760" t="s">
        <v>231</v>
      </c>
      <c r="E7" s="760" t="s">
        <v>140</v>
      </c>
      <c r="F7" s="761" t="s">
        <v>141</v>
      </c>
      <c r="G7" s="760" t="s">
        <v>142</v>
      </c>
      <c r="H7" s="762" t="s">
        <v>143</v>
      </c>
      <c r="I7" s="763" t="s">
        <v>217</v>
      </c>
      <c r="J7" s="760" t="s">
        <v>144</v>
      </c>
      <c r="K7" s="761" t="s">
        <v>141</v>
      </c>
      <c r="L7" s="760" t="s">
        <v>145</v>
      </c>
      <c r="M7" s="760" t="s">
        <v>146</v>
      </c>
      <c r="S7" s="547"/>
    </row>
    <row r="8" spans="2:19" ht="30" customHeight="1" thickBot="1" x14ac:dyDescent="0.25">
      <c r="B8" s="764" t="s">
        <v>299</v>
      </c>
      <c r="C8" s="765">
        <v>210.34</v>
      </c>
      <c r="D8" s="766"/>
      <c r="E8" s="766">
        <v>197.85</v>
      </c>
      <c r="F8" s="767">
        <v>242.3</v>
      </c>
      <c r="G8" s="766">
        <v>274.01</v>
      </c>
      <c r="H8" s="768">
        <v>177.44</v>
      </c>
      <c r="I8" s="769"/>
      <c r="J8" s="770">
        <v>106.31286328026283</v>
      </c>
      <c r="K8" s="771">
        <v>86.809739991745772</v>
      </c>
      <c r="L8" s="770">
        <v>76.763621765628997</v>
      </c>
      <c r="M8" s="770">
        <v>118.54147880973851</v>
      </c>
    </row>
    <row r="9" spans="2:19" ht="30" customHeight="1" thickBot="1" x14ac:dyDescent="0.25">
      <c r="B9" s="764" t="s">
        <v>147</v>
      </c>
      <c r="C9" s="548">
        <v>1182.9000000000001</v>
      </c>
      <c r="D9" s="549">
        <v>1168.94</v>
      </c>
      <c r="E9" s="550">
        <v>1111.56</v>
      </c>
      <c r="F9" s="772">
        <v>1431.3420000000001</v>
      </c>
      <c r="G9" s="773">
        <v>1431.3420000000001</v>
      </c>
      <c r="H9" s="774">
        <v>1404.66</v>
      </c>
      <c r="I9" s="775">
        <v>101.19424435813644</v>
      </c>
      <c r="J9" s="770">
        <v>106.41800712512146</v>
      </c>
      <c r="K9" s="771">
        <v>82.64272270358866</v>
      </c>
      <c r="L9" s="770">
        <v>82.64272270358866</v>
      </c>
      <c r="M9" s="770">
        <v>84.212549656144546</v>
      </c>
    </row>
    <row r="10" spans="2:19" ht="30" customHeight="1" thickBot="1" x14ac:dyDescent="0.25">
      <c r="B10" s="764" t="s">
        <v>148</v>
      </c>
      <c r="C10" s="548">
        <v>1651.74</v>
      </c>
      <c r="D10" s="549">
        <v>1626.35</v>
      </c>
      <c r="E10" s="550">
        <v>1596.8</v>
      </c>
      <c r="F10" s="772">
        <v>2113.239</v>
      </c>
      <c r="G10" s="773">
        <v>2113.239</v>
      </c>
      <c r="H10" s="774">
        <v>1747.7860000000001</v>
      </c>
      <c r="I10" s="775">
        <v>101.56116457097181</v>
      </c>
      <c r="J10" s="770">
        <v>103.44063126252506</v>
      </c>
      <c r="K10" s="771">
        <v>78.161533077896067</v>
      </c>
      <c r="L10" s="770">
        <v>78.161533077896067</v>
      </c>
      <c r="M10" s="770">
        <v>94.504704809398859</v>
      </c>
    </row>
    <row r="11" spans="2:19" ht="30" customHeight="1" thickBot="1" x14ac:dyDescent="0.25">
      <c r="B11" s="764" t="s">
        <v>149</v>
      </c>
      <c r="C11" s="776">
        <v>2361.33</v>
      </c>
      <c r="D11" s="773">
        <v>2400.52</v>
      </c>
      <c r="E11" s="777">
        <v>2458.17</v>
      </c>
      <c r="F11" s="772">
        <v>2424.2820000000002</v>
      </c>
      <c r="G11" s="773">
        <v>2424.2820000000002</v>
      </c>
      <c r="H11" s="774">
        <v>2624.3310000000001</v>
      </c>
      <c r="I11" s="775">
        <v>98.367437055304691</v>
      </c>
      <c r="J11" s="770">
        <v>96.060484018599197</v>
      </c>
      <c r="K11" s="771">
        <v>97.403272391578199</v>
      </c>
      <c r="L11" s="770">
        <v>97.403272391578199</v>
      </c>
      <c r="M11" s="770">
        <v>89.978360199227907</v>
      </c>
    </row>
    <row r="12" spans="2:19" ht="30" customHeight="1" thickBot="1" x14ac:dyDescent="0.25">
      <c r="B12" s="764" t="s">
        <v>150</v>
      </c>
      <c r="C12" s="776">
        <v>2557.88</v>
      </c>
      <c r="D12" s="773">
        <v>2671.82</v>
      </c>
      <c r="E12" s="777">
        <v>2837.87</v>
      </c>
      <c r="F12" s="772">
        <v>2592.35</v>
      </c>
      <c r="G12" s="773">
        <v>2592.35</v>
      </c>
      <c r="H12" s="774">
        <v>2682.5450000000001</v>
      </c>
      <c r="I12" s="775">
        <v>95.73549116332687</v>
      </c>
      <c r="J12" s="770">
        <v>90.133797531247026</v>
      </c>
      <c r="K12" s="771">
        <v>98.670318436939453</v>
      </c>
      <c r="L12" s="770">
        <v>98.670318436939453</v>
      </c>
      <c r="M12" s="770">
        <v>95.352734064107025</v>
      </c>
    </row>
    <row r="13" spans="2:19" ht="30" customHeight="1" thickBot="1" x14ac:dyDescent="0.25">
      <c r="B13" s="764" t="s">
        <v>81</v>
      </c>
      <c r="C13" s="551">
        <v>2096.11</v>
      </c>
      <c r="D13" s="552">
        <v>2095.3000000000002</v>
      </c>
      <c r="E13" s="553">
        <v>2149.84</v>
      </c>
      <c r="F13" s="772">
        <v>2649.4070000000002</v>
      </c>
      <c r="G13" s="773">
        <v>2649.4070000000002</v>
      </c>
      <c r="H13" s="774">
        <v>1981.3720000000001</v>
      </c>
      <c r="I13" s="775">
        <v>100.03865794874241</v>
      </c>
      <c r="J13" s="770">
        <v>97.500744241431917</v>
      </c>
      <c r="K13" s="771">
        <v>79.11619468054549</v>
      </c>
      <c r="L13" s="770">
        <v>79.11619468054549</v>
      </c>
      <c r="M13" s="770">
        <v>105.7908358450609</v>
      </c>
    </row>
    <row r="14" spans="2:19" ht="30" customHeight="1" thickBot="1" x14ac:dyDescent="0.25">
      <c r="B14" s="764" t="s">
        <v>82</v>
      </c>
      <c r="C14" s="778">
        <v>2180.4299999999998</v>
      </c>
      <c r="D14" s="779">
        <v>2221.69</v>
      </c>
      <c r="E14" s="780">
        <v>2172.7399999999998</v>
      </c>
      <c r="F14" s="772">
        <v>2499.5250000000001</v>
      </c>
      <c r="G14" s="773">
        <v>2499.5250000000001</v>
      </c>
      <c r="H14" s="774">
        <v>1991.29</v>
      </c>
      <c r="I14" s="775">
        <v>98.142855213823694</v>
      </c>
      <c r="J14" s="770">
        <v>100.35393098115743</v>
      </c>
      <c r="K14" s="771">
        <v>87.233774417139244</v>
      </c>
      <c r="L14" s="770">
        <v>87.233774417139244</v>
      </c>
      <c r="M14" s="770">
        <v>109.49836538123526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4" sqref="AA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5" t="s">
        <v>236</v>
      </c>
    </row>
    <row r="4" spans="1:18" ht="18.75" x14ac:dyDescent="0.3">
      <c r="A4" s="45" t="s">
        <v>274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U65" sqref="U6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2" t="s">
        <v>170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75" x14ac:dyDescent="0.3">
      <c r="C5" s="193" t="s">
        <v>171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75" x14ac:dyDescent="0.3">
      <c r="C6" s="193" t="s">
        <v>223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75" x14ac:dyDescent="0.3">
      <c r="C7" s="191" t="s">
        <v>198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75" x14ac:dyDescent="0.3">
      <c r="C8" s="191" t="s">
        <v>172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75" x14ac:dyDescent="0.3">
      <c r="C9" s="194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75" x14ac:dyDescent="0.3">
      <c r="C10" s="195" t="s">
        <v>173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75" x14ac:dyDescent="0.3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75" x14ac:dyDescent="0.3">
      <c r="C12" s="192" t="s">
        <v>300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.5" thickBot="1" x14ac:dyDescent="0.35">
      <c r="E13" s="196" t="s">
        <v>174</v>
      </c>
      <c r="F13" s="134"/>
      <c r="G13" s="197"/>
      <c r="H13" s="37"/>
    </row>
    <row r="14" spans="3:20" ht="13.5" thickBot="1" x14ac:dyDescent="0.25">
      <c r="C14" s="524" t="s">
        <v>175</v>
      </c>
      <c r="D14" s="525" t="s">
        <v>176</v>
      </c>
      <c r="E14" s="198" t="s">
        <v>177</v>
      </c>
      <c r="F14" s="198" t="s">
        <v>178</v>
      </c>
      <c r="G14" s="198" t="s">
        <v>179</v>
      </c>
      <c r="H14" s="198" t="s">
        <v>180</v>
      </c>
      <c r="I14" s="198" t="s">
        <v>181</v>
      </c>
      <c r="J14" s="198" t="s">
        <v>182</v>
      </c>
      <c r="K14" s="198" t="s">
        <v>183</v>
      </c>
      <c r="L14" s="198" t="s">
        <v>184</v>
      </c>
      <c r="M14" s="198" t="s">
        <v>185</v>
      </c>
      <c r="N14" s="198" t="s">
        <v>186</v>
      </c>
      <c r="O14" s="526" t="s">
        <v>187</v>
      </c>
    </row>
    <row r="15" spans="3:20" ht="13.5" thickBot="1" x14ac:dyDescent="0.25">
      <c r="C15" s="199" t="s">
        <v>188</v>
      </c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1"/>
    </row>
    <row r="16" spans="3:20" x14ac:dyDescent="0.2">
      <c r="C16" s="527" t="s">
        <v>189</v>
      </c>
      <c r="D16" s="202">
        <v>410.55031969879741</v>
      </c>
      <c r="E16" s="202">
        <v>405.92528932823404</v>
      </c>
      <c r="F16" s="202">
        <v>415.06587182503171</v>
      </c>
      <c r="G16" s="202">
        <v>415.78302153853031</v>
      </c>
      <c r="H16" s="202">
        <v>418.52051394641336</v>
      </c>
      <c r="I16" s="202">
        <v>420.92412497491244</v>
      </c>
      <c r="J16" s="202">
        <v>422.19084679763165</v>
      </c>
      <c r="K16" s="202">
        <v>425.93323237306373</v>
      </c>
      <c r="L16" s="202">
        <v>435.7515632080013</v>
      </c>
      <c r="M16" s="202">
        <v>429.60671679837998</v>
      </c>
      <c r="N16" s="202">
        <v>433.91962032017744</v>
      </c>
      <c r="O16" s="528">
        <v>445.27368131830997</v>
      </c>
    </row>
    <row r="17" spans="3:15" x14ac:dyDescent="0.2">
      <c r="C17" s="203" t="s">
        <v>190</v>
      </c>
      <c r="D17" s="204">
        <v>430.47673989241491</v>
      </c>
      <c r="E17" s="204">
        <v>434.31869010571103</v>
      </c>
      <c r="F17" s="204">
        <v>424.76270764279673</v>
      </c>
      <c r="G17" s="204">
        <v>442.42112445636445</v>
      </c>
      <c r="H17" s="204">
        <v>438.71382021325684</v>
      </c>
      <c r="I17" s="204">
        <v>440.11127284111825</v>
      </c>
      <c r="J17" s="204">
        <v>443.65889578942466</v>
      </c>
      <c r="K17" s="204">
        <v>454.58917507394762</v>
      </c>
      <c r="L17" s="204">
        <v>438.99378313760712</v>
      </c>
      <c r="M17" s="204">
        <v>441.27738992724386</v>
      </c>
      <c r="N17" s="204">
        <v>438.65388942660439</v>
      </c>
      <c r="O17" s="205">
        <v>432.96931457738259</v>
      </c>
    </row>
    <row r="18" spans="3:15" x14ac:dyDescent="0.2">
      <c r="C18" s="203" t="s">
        <v>191</v>
      </c>
      <c r="D18" s="204">
        <v>420.13210152512676</v>
      </c>
      <c r="E18" s="204">
        <v>425.96761396416781</v>
      </c>
      <c r="F18" s="204">
        <v>426.30105521121209</v>
      </c>
      <c r="G18" s="204">
        <v>430.27096185971311</v>
      </c>
      <c r="H18" s="204">
        <v>439.25979933305257</v>
      </c>
      <c r="I18" s="204">
        <v>429.11427739320129</v>
      </c>
      <c r="J18" s="204">
        <v>439.39069368261534</v>
      </c>
      <c r="K18" s="204">
        <v>447.05</v>
      </c>
      <c r="L18" s="206">
        <v>423.88</v>
      </c>
      <c r="M18" s="204">
        <v>432.85</v>
      </c>
      <c r="N18" s="204">
        <v>449.35</v>
      </c>
      <c r="O18" s="205">
        <v>454.03</v>
      </c>
    </row>
    <row r="19" spans="3:15" x14ac:dyDescent="0.2">
      <c r="C19" s="203">
        <v>2020</v>
      </c>
      <c r="D19" s="204">
        <v>467.76</v>
      </c>
      <c r="E19" s="204">
        <v>465.46</v>
      </c>
      <c r="F19" s="204">
        <v>435.28</v>
      </c>
      <c r="G19" s="204">
        <v>414.51</v>
      </c>
      <c r="H19" s="204">
        <v>432.06</v>
      </c>
      <c r="I19" s="204">
        <v>423.48</v>
      </c>
      <c r="J19" s="204">
        <v>418.96</v>
      </c>
      <c r="K19" s="204">
        <v>416.49</v>
      </c>
      <c r="L19" s="206">
        <v>413.32</v>
      </c>
      <c r="M19" s="204">
        <v>413.92</v>
      </c>
      <c r="N19" s="204">
        <v>403.31</v>
      </c>
      <c r="O19" s="205">
        <v>417.51</v>
      </c>
    </row>
    <row r="20" spans="3:15" x14ac:dyDescent="0.2">
      <c r="C20" s="207">
        <v>2021</v>
      </c>
      <c r="D20" s="208">
        <v>427.49</v>
      </c>
      <c r="E20" s="208">
        <v>428.45</v>
      </c>
      <c r="F20" s="208">
        <v>437.05</v>
      </c>
      <c r="G20" s="208">
        <v>436.97</v>
      </c>
      <c r="H20" s="208">
        <v>446.78</v>
      </c>
      <c r="I20" s="208">
        <v>444.59</v>
      </c>
      <c r="J20" s="208">
        <v>431.7</v>
      </c>
      <c r="K20" s="208">
        <v>422.06</v>
      </c>
      <c r="L20" s="209">
        <v>428.97</v>
      </c>
      <c r="M20" s="208">
        <v>444.62</v>
      </c>
      <c r="N20" s="208">
        <v>456.91</v>
      </c>
      <c r="O20" s="210">
        <v>480.64</v>
      </c>
    </row>
    <row r="21" spans="3:15" x14ac:dyDescent="0.2">
      <c r="C21" s="207">
        <v>2022</v>
      </c>
      <c r="D21" s="208">
        <v>489.4</v>
      </c>
      <c r="E21" s="208">
        <v>490.89</v>
      </c>
      <c r="F21" s="208">
        <v>497.85</v>
      </c>
      <c r="G21" s="208">
        <v>508.46</v>
      </c>
      <c r="H21" s="208">
        <v>523.89</v>
      </c>
      <c r="I21" s="208">
        <v>548.17999999999995</v>
      </c>
      <c r="J21" s="208">
        <v>561.64</v>
      </c>
      <c r="K21" s="208">
        <v>563.70000000000005</v>
      </c>
      <c r="L21" s="209">
        <v>588.77</v>
      </c>
      <c r="M21" s="208">
        <v>652.37</v>
      </c>
      <c r="N21" s="208">
        <v>674.87</v>
      </c>
      <c r="O21" s="210">
        <v>676.06</v>
      </c>
    </row>
    <row r="22" spans="3:15" ht="13.5" thickBot="1" x14ac:dyDescent="0.25">
      <c r="C22" s="211">
        <v>2023</v>
      </c>
      <c r="D22" s="212">
        <v>685</v>
      </c>
      <c r="E22" s="212">
        <v>697.08</v>
      </c>
      <c r="F22" s="212">
        <v>689.78</v>
      </c>
      <c r="G22" s="212">
        <v>689.68</v>
      </c>
      <c r="H22" s="212">
        <v>675.89</v>
      </c>
      <c r="I22" s="212">
        <v>652.6</v>
      </c>
      <c r="J22" s="212">
        <v>613.02</v>
      </c>
      <c r="K22" s="212">
        <v>609.91</v>
      </c>
      <c r="L22" s="213">
        <v>614.16999999999996</v>
      </c>
      <c r="M22" s="212">
        <v>627.55999999999995</v>
      </c>
      <c r="N22" s="212">
        <v>639.89</v>
      </c>
      <c r="O22" s="214">
        <v>642.47</v>
      </c>
    </row>
    <row r="23" spans="3:15" ht="13.5" thickBot="1" x14ac:dyDescent="0.25">
      <c r="C23" s="199" t="s">
        <v>192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1"/>
    </row>
    <row r="24" spans="3:15" x14ac:dyDescent="0.2">
      <c r="C24" s="527" t="s">
        <v>189</v>
      </c>
      <c r="D24" s="202">
        <v>264.22742766883761</v>
      </c>
      <c r="E24" s="202">
        <v>261.62567290497998</v>
      </c>
      <c r="F24" s="202">
        <v>261.28898624261666</v>
      </c>
      <c r="G24" s="202">
        <v>265.38613274501455</v>
      </c>
      <c r="H24" s="202">
        <v>265.71767956715814</v>
      </c>
      <c r="I24" s="202">
        <v>265.33812232275858</v>
      </c>
      <c r="J24" s="202">
        <v>266.42231622832736</v>
      </c>
      <c r="K24" s="202">
        <v>263.11677423325443</v>
      </c>
      <c r="L24" s="202">
        <v>264.59488373323165</v>
      </c>
      <c r="M24" s="202">
        <v>266.93771630917144</v>
      </c>
      <c r="N24" s="202">
        <v>269.68730506228809</v>
      </c>
      <c r="O24" s="528">
        <v>268.29357100115919</v>
      </c>
    </row>
    <row r="25" spans="3:15" x14ac:dyDescent="0.2">
      <c r="C25" s="203" t="s">
        <v>190</v>
      </c>
      <c r="D25" s="204">
        <v>268.85859894219772</v>
      </c>
      <c r="E25" s="204">
        <v>270.3032014665207</v>
      </c>
      <c r="F25" s="204">
        <v>269.71744215436058</v>
      </c>
      <c r="G25" s="204">
        <v>270.19519274180578</v>
      </c>
      <c r="H25" s="204">
        <v>267.62641594088478</v>
      </c>
      <c r="I25" s="204">
        <v>266.47931675608049</v>
      </c>
      <c r="J25" s="204">
        <v>267.46056337523163</v>
      </c>
      <c r="K25" s="204">
        <v>269.23633277556166</v>
      </c>
      <c r="L25" s="204">
        <v>270.87046599314772</v>
      </c>
      <c r="M25" s="204">
        <v>272.08234522250251</v>
      </c>
      <c r="N25" s="204">
        <v>276.03606759499712</v>
      </c>
      <c r="O25" s="205">
        <v>274.17552913068732</v>
      </c>
    </row>
    <row r="26" spans="3:15" x14ac:dyDescent="0.2">
      <c r="C26" s="203" t="s">
        <v>191</v>
      </c>
      <c r="D26" s="204">
        <v>275.78930697349125</v>
      </c>
      <c r="E26" s="204">
        <v>274.1046753603286</v>
      </c>
      <c r="F26" s="204">
        <v>279.53787847007874</v>
      </c>
      <c r="G26" s="204">
        <v>277.14036033174909</v>
      </c>
      <c r="H26" s="204">
        <v>275.2848814044396</v>
      </c>
      <c r="I26" s="204">
        <v>275.38057847125026</v>
      </c>
      <c r="J26" s="204">
        <v>272.13539581574298</v>
      </c>
      <c r="K26" s="204">
        <v>279.41000000000003</v>
      </c>
      <c r="L26" s="204">
        <v>272.36</v>
      </c>
      <c r="M26" s="204">
        <v>273.02999999999997</v>
      </c>
      <c r="N26" s="204">
        <v>280.95999999999998</v>
      </c>
      <c r="O26" s="205">
        <v>276.52999999999997</v>
      </c>
    </row>
    <row r="27" spans="3:15" x14ac:dyDescent="0.2">
      <c r="C27" s="203">
        <v>2020</v>
      </c>
      <c r="D27" s="204">
        <v>275.81</v>
      </c>
      <c r="E27" s="204">
        <v>275.02</v>
      </c>
      <c r="F27" s="204">
        <v>279.36</v>
      </c>
      <c r="G27" s="204">
        <v>276.27</v>
      </c>
      <c r="H27" s="204">
        <v>277.87</v>
      </c>
      <c r="I27" s="204">
        <v>276.22000000000003</v>
      </c>
      <c r="J27" s="204">
        <v>274.87</v>
      </c>
      <c r="K27" s="204">
        <v>274.04000000000002</v>
      </c>
      <c r="L27" s="204">
        <v>272.89999999999998</v>
      </c>
      <c r="M27" s="204">
        <v>277.8</v>
      </c>
      <c r="N27" s="204">
        <v>281.54000000000002</v>
      </c>
      <c r="O27" s="205">
        <v>275.39</v>
      </c>
    </row>
    <row r="28" spans="3:15" x14ac:dyDescent="0.2">
      <c r="C28" s="207">
        <v>2021</v>
      </c>
      <c r="D28" s="208">
        <v>279.97000000000003</v>
      </c>
      <c r="E28" s="208">
        <v>281.91000000000003</v>
      </c>
      <c r="F28" s="208">
        <v>279.83</v>
      </c>
      <c r="G28" s="208">
        <v>283.86</v>
      </c>
      <c r="H28" s="208">
        <v>286.25</v>
      </c>
      <c r="I28" s="208">
        <v>286.75</v>
      </c>
      <c r="J28" s="208">
        <v>285.8</v>
      </c>
      <c r="K28" s="208">
        <v>287.93</v>
      </c>
      <c r="L28" s="208">
        <v>287.61</v>
      </c>
      <c r="M28" s="208">
        <v>305.56</v>
      </c>
      <c r="N28" s="208">
        <v>316.67</v>
      </c>
      <c r="O28" s="210">
        <v>314.86</v>
      </c>
    </row>
    <row r="29" spans="3:15" x14ac:dyDescent="0.2">
      <c r="C29" s="207">
        <v>2022</v>
      </c>
      <c r="D29" s="208">
        <v>318.68</v>
      </c>
      <c r="E29" s="208">
        <v>314.89999999999998</v>
      </c>
      <c r="F29" s="208">
        <v>319.58999999999997</v>
      </c>
      <c r="G29" s="208">
        <v>338.14</v>
      </c>
      <c r="H29" s="208">
        <v>354.42</v>
      </c>
      <c r="I29" s="208">
        <v>369.52</v>
      </c>
      <c r="J29" s="208">
        <v>375.42</v>
      </c>
      <c r="K29" s="208">
        <v>382.89</v>
      </c>
      <c r="L29" s="208">
        <v>393.08</v>
      </c>
      <c r="M29" s="208">
        <v>414.06</v>
      </c>
      <c r="N29" s="208">
        <v>416.07</v>
      </c>
      <c r="O29" s="210">
        <v>415.93</v>
      </c>
    </row>
    <row r="30" spans="3:15" ht="13.5" thickBot="1" x14ac:dyDescent="0.25">
      <c r="C30" s="211">
        <v>2023</v>
      </c>
      <c r="D30" s="212">
        <v>418.53</v>
      </c>
      <c r="E30" s="212">
        <v>407.81</v>
      </c>
      <c r="F30" s="212">
        <v>414.47</v>
      </c>
      <c r="G30" s="212">
        <v>413.46</v>
      </c>
      <c r="H30" s="212">
        <v>408.9</v>
      </c>
      <c r="I30" s="212">
        <v>399.55</v>
      </c>
      <c r="J30" s="212">
        <v>396.31</v>
      </c>
      <c r="K30" s="212">
        <v>396.91</v>
      </c>
      <c r="L30" s="212">
        <v>389.58</v>
      </c>
      <c r="M30" s="212">
        <v>397.28</v>
      </c>
      <c r="N30" s="212">
        <v>400.89</v>
      </c>
      <c r="O30" s="214">
        <v>397.95</v>
      </c>
    </row>
    <row r="31" spans="3:15" ht="13.5" thickBot="1" x14ac:dyDescent="0.25">
      <c r="C31" s="199" t="s">
        <v>193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1"/>
    </row>
    <row r="32" spans="3:15" x14ac:dyDescent="0.2">
      <c r="C32" s="527" t="s">
        <v>189</v>
      </c>
      <c r="D32" s="202">
        <v>193.30284025213072</v>
      </c>
      <c r="E32" s="202">
        <v>191.2687581090714</v>
      </c>
      <c r="F32" s="202">
        <v>191.31561937634595</v>
      </c>
      <c r="G32" s="202">
        <v>191.49550049668539</v>
      </c>
      <c r="H32" s="202">
        <v>191.57102023627996</v>
      </c>
      <c r="I32" s="202">
        <v>192.43881971648969</v>
      </c>
      <c r="J32" s="202">
        <v>193.8248127220584</v>
      </c>
      <c r="K32" s="202">
        <v>193.56522855967538</v>
      </c>
      <c r="L32" s="202">
        <v>196.58869687496284</v>
      </c>
      <c r="M32" s="202">
        <v>199.76489920472477</v>
      </c>
      <c r="N32" s="202">
        <v>198.3893113076804</v>
      </c>
      <c r="O32" s="528">
        <v>197.67041596404326</v>
      </c>
    </row>
    <row r="33" spans="3:15" x14ac:dyDescent="0.2">
      <c r="C33" s="203" t="s">
        <v>190</v>
      </c>
      <c r="D33" s="204">
        <v>193.75098783518038</v>
      </c>
      <c r="E33" s="204">
        <v>191.19468977405847</v>
      </c>
      <c r="F33" s="204">
        <v>190.60503492712346</v>
      </c>
      <c r="G33" s="204">
        <v>189.42223428075786</v>
      </c>
      <c r="H33" s="204">
        <v>185.25437800957252</v>
      </c>
      <c r="I33" s="204">
        <v>185.66839797997162</v>
      </c>
      <c r="J33" s="204">
        <v>185.57986872090791</v>
      </c>
      <c r="K33" s="204">
        <v>185.31188244297863</v>
      </c>
      <c r="L33" s="204">
        <v>188.25464393272142</v>
      </c>
      <c r="M33" s="204">
        <v>190.17470442587663</v>
      </c>
      <c r="N33" s="204">
        <v>189.17402883303177</v>
      </c>
      <c r="O33" s="205">
        <v>188.60104796424042</v>
      </c>
    </row>
    <row r="34" spans="3:15" x14ac:dyDescent="0.2">
      <c r="C34" s="203" t="s">
        <v>191</v>
      </c>
      <c r="D34" s="204">
        <v>188.51265670531021</v>
      </c>
      <c r="E34" s="204">
        <v>188.9030714067259</v>
      </c>
      <c r="F34" s="204">
        <v>188.55538851404037</v>
      </c>
      <c r="G34" s="204">
        <v>187.90929469010396</v>
      </c>
      <c r="H34" s="204">
        <v>189.52578250042413</v>
      </c>
      <c r="I34" s="204">
        <v>188.95285758845154</v>
      </c>
      <c r="J34" s="204">
        <v>189.88146101817767</v>
      </c>
      <c r="K34" s="204">
        <v>189.91</v>
      </c>
      <c r="L34" s="204">
        <v>191.32</v>
      </c>
      <c r="M34" s="204">
        <v>193.38</v>
      </c>
      <c r="N34" s="204">
        <v>196.65</v>
      </c>
      <c r="O34" s="205">
        <v>201.65</v>
      </c>
    </row>
    <row r="35" spans="3:15" x14ac:dyDescent="0.2">
      <c r="C35" s="203">
        <v>2020</v>
      </c>
      <c r="D35" s="204">
        <v>203.95</v>
      </c>
      <c r="E35" s="204">
        <v>204.01</v>
      </c>
      <c r="F35" s="204">
        <v>208.37</v>
      </c>
      <c r="G35" s="204">
        <v>210.62</v>
      </c>
      <c r="H35" s="204">
        <v>207.99600000000001</v>
      </c>
      <c r="I35" s="204">
        <v>206.56</v>
      </c>
      <c r="J35" s="204">
        <v>207.25</v>
      </c>
      <c r="K35" s="204">
        <v>206.09</v>
      </c>
      <c r="L35" s="204">
        <v>208.38</v>
      </c>
      <c r="M35" s="204">
        <v>206.45</v>
      </c>
      <c r="N35" s="204">
        <v>212.4</v>
      </c>
      <c r="O35" s="205">
        <v>212.38</v>
      </c>
    </row>
    <row r="36" spans="3:15" x14ac:dyDescent="0.2">
      <c r="C36" s="207">
        <v>2021</v>
      </c>
      <c r="D36" s="208">
        <v>211.59</v>
      </c>
      <c r="E36" s="208">
        <v>214.01</v>
      </c>
      <c r="F36" s="208">
        <v>215.36</v>
      </c>
      <c r="G36" s="208">
        <v>216.57</v>
      </c>
      <c r="H36" s="208">
        <v>218.11</v>
      </c>
      <c r="I36" s="208">
        <v>218.58</v>
      </c>
      <c r="J36" s="208">
        <v>216.96</v>
      </c>
      <c r="K36" s="208">
        <v>218.99</v>
      </c>
      <c r="L36" s="208">
        <v>222.98</v>
      </c>
      <c r="M36" s="208">
        <v>233.92</v>
      </c>
      <c r="N36" s="208">
        <v>245.63</v>
      </c>
      <c r="O36" s="210">
        <v>254.36</v>
      </c>
    </row>
    <row r="37" spans="3:15" x14ac:dyDescent="0.2">
      <c r="C37" s="207">
        <v>2022</v>
      </c>
      <c r="D37" s="208">
        <v>256.31</v>
      </c>
      <c r="E37" s="208">
        <v>258.08</v>
      </c>
      <c r="F37" s="208">
        <v>266.60000000000002</v>
      </c>
      <c r="G37" s="208">
        <v>286.42</v>
      </c>
      <c r="H37" s="208">
        <v>298.31</v>
      </c>
      <c r="I37" s="208">
        <v>298.95</v>
      </c>
      <c r="J37" s="208">
        <v>298.48</v>
      </c>
      <c r="K37" s="208">
        <v>308.27999999999997</v>
      </c>
      <c r="L37" s="208">
        <v>322.12</v>
      </c>
      <c r="M37" s="208">
        <v>338.3</v>
      </c>
      <c r="N37" s="208">
        <v>341.19</v>
      </c>
      <c r="O37" s="210">
        <v>342.74</v>
      </c>
    </row>
    <row r="38" spans="3:15" ht="13.5" thickBot="1" x14ac:dyDescent="0.25">
      <c r="C38" s="211">
        <v>2023</v>
      </c>
      <c r="D38" s="212">
        <v>337.78</v>
      </c>
      <c r="E38" s="212">
        <v>316.5</v>
      </c>
      <c r="F38" s="212">
        <v>313.55</v>
      </c>
      <c r="G38" s="212">
        <v>309.87</v>
      </c>
      <c r="H38" s="212">
        <v>301.38</v>
      </c>
      <c r="I38" s="212">
        <v>297.8</v>
      </c>
      <c r="J38" s="212">
        <v>294.7</v>
      </c>
      <c r="K38" s="212">
        <v>292.11</v>
      </c>
      <c r="L38" s="212">
        <v>297.39999999999998</v>
      </c>
      <c r="M38" s="212">
        <v>303.35000000000002</v>
      </c>
      <c r="N38" s="212">
        <v>309.33999999999997</v>
      </c>
      <c r="O38" s="214">
        <v>308.48</v>
      </c>
    </row>
    <row r="39" spans="3:15" ht="13.5" thickBot="1" x14ac:dyDescent="0.25">
      <c r="C39" s="199" t="s">
        <v>194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1"/>
    </row>
    <row r="40" spans="3:15" x14ac:dyDescent="0.2">
      <c r="C40" s="527" t="s">
        <v>189</v>
      </c>
      <c r="D40" s="202">
        <v>620.52584524708288</v>
      </c>
      <c r="E40" s="202">
        <v>610.98846942632053</v>
      </c>
      <c r="F40" s="202">
        <v>613.48284188853813</v>
      </c>
      <c r="G40" s="202">
        <v>613.72476430462393</v>
      </c>
      <c r="H40" s="202">
        <v>606.72034722305284</v>
      </c>
      <c r="I40" s="202">
        <v>601.6106220020215</v>
      </c>
      <c r="J40" s="202">
        <v>617.94396754570255</v>
      </c>
      <c r="K40" s="202">
        <v>637.27880462292717</v>
      </c>
      <c r="L40" s="202">
        <v>678.50605906520252</v>
      </c>
      <c r="M40" s="202">
        <v>691.78485236566894</v>
      </c>
      <c r="N40" s="202">
        <v>699.93533272826176</v>
      </c>
      <c r="O40" s="528">
        <v>707.76936754012718</v>
      </c>
    </row>
    <row r="41" spans="3:15" x14ac:dyDescent="0.2">
      <c r="C41" s="203" t="s">
        <v>190</v>
      </c>
      <c r="D41" s="204">
        <v>693.59473269323564</v>
      </c>
      <c r="E41" s="204">
        <v>675.99452876056159</v>
      </c>
      <c r="F41" s="204">
        <v>692.84041344814841</v>
      </c>
      <c r="G41" s="204">
        <v>686.21997775755028</v>
      </c>
      <c r="H41" s="204">
        <v>674.8464758009153</v>
      </c>
      <c r="I41" s="204">
        <v>675.83558814176456</v>
      </c>
      <c r="J41" s="204">
        <v>670.36666604428126</v>
      </c>
      <c r="K41" s="204">
        <v>679.13478468613857</v>
      </c>
      <c r="L41" s="204">
        <v>679.48913195885189</v>
      </c>
      <c r="M41" s="204">
        <v>683.30685175304302</v>
      </c>
      <c r="N41" s="204">
        <v>694.81644019086241</v>
      </c>
      <c r="O41" s="205">
        <v>698.72596905238629</v>
      </c>
    </row>
    <row r="42" spans="3:15" x14ac:dyDescent="0.2">
      <c r="C42" s="203" t="s">
        <v>191</v>
      </c>
      <c r="D42" s="204">
        <v>672.166966006964</v>
      </c>
      <c r="E42" s="204">
        <v>664.31951179811972</v>
      </c>
      <c r="F42" s="204">
        <v>668.69821690266849</v>
      </c>
      <c r="G42" s="204">
        <v>683.29560596332999</v>
      </c>
      <c r="H42" s="204">
        <v>675.44964853925399</v>
      </c>
      <c r="I42" s="204">
        <v>661.87817139602919</v>
      </c>
      <c r="J42" s="204">
        <v>677.09800581977072</v>
      </c>
      <c r="K42" s="204">
        <v>683.9</v>
      </c>
      <c r="L42" s="204">
        <v>683.06</v>
      </c>
      <c r="M42" s="204">
        <v>696.78</v>
      </c>
      <c r="N42" s="204">
        <v>704.11</v>
      </c>
      <c r="O42" s="205">
        <v>710.06</v>
      </c>
    </row>
    <row r="43" spans="3:15" x14ac:dyDescent="0.2">
      <c r="C43" s="203">
        <v>2020</v>
      </c>
      <c r="D43" s="204">
        <v>720.2</v>
      </c>
      <c r="E43" s="204">
        <v>710.55</v>
      </c>
      <c r="F43" s="204">
        <v>710.16</v>
      </c>
      <c r="G43" s="204">
        <v>704.52</v>
      </c>
      <c r="H43" s="204">
        <v>693.33</v>
      </c>
      <c r="I43" s="204">
        <v>687.52</v>
      </c>
      <c r="J43" s="204">
        <v>686.08</v>
      </c>
      <c r="K43" s="204">
        <v>682.48</v>
      </c>
      <c r="L43" s="204">
        <v>689</v>
      </c>
      <c r="M43" s="204">
        <v>695.07</v>
      </c>
      <c r="N43" s="204">
        <v>691.68</v>
      </c>
      <c r="O43" s="205">
        <v>708.89</v>
      </c>
    </row>
    <row r="44" spans="3:15" x14ac:dyDescent="0.2">
      <c r="C44" s="529">
        <v>2021</v>
      </c>
      <c r="D44" s="204">
        <v>700.68</v>
      </c>
      <c r="E44" s="204">
        <v>710.46</v>
      </c>
      <c r="F44" s="204">
        <v>730.62</v>
      </c>
      <c r="G44" s="204">
        <v>732.15</v>
      </c>
      <c r="H44" s="204">
        <v>732.66</v>
      </c>
      <c r="I44" s="204">
        <v>727.41</v>
      </c>
      <c r="J44" s="204">
        <v>717.49</v>
      </c>
      <c r="K44" s="204">
        <v>731.05</v>
      </c>
      <c r="L44" s="204">
        <v>757.18</v>
      </c>
      <c r="M44" s="204">
        <v>804.61</v>
      </c>
      <c r="N44" s="204">
        <v>852.9</v>
      </c>
      <c r="O44" s="204">
        <v>858.46</v>
      </c>
    </row>
    <row r="45" spans="3:15" x14ac:dyDescent="0.2">
      <c r="C45" s="215">
        <v>2022</v>
      </c>
      <c r="D45" s="216">
        <v>904.83</v>
      </c>
      <c r="E45" s="216">
        <v>873.53</v>
      </c>
      <c r="F45" s="216">
        <v>923.05</v>
      </c>
      <c r="G45" s="216">
        <v>958.09</v>
      </c>
      <c r="H45" s="216">
        <v>974.89</v>
      </c>
      <c r="I45" s="216">
        <v>990.25</v>
      </c>
      <c r="J45" s="216">
        <v>1021.14</v>
      </c>
      <c r="K45" s="216">
        <v>1027.8</v>
      </c>
      <c r="L45" s="216">
        <v>1076.5999999999999</v>
      </c>
      <c r="M45" s="216">
        <v>1153.4100000000001</v>
      </c>
      <c r="N45" s="216">
        <v>1154.52</v>
      </c>
      <c r="O45" s="217">
        <v>1120.01</v>
      </c>
    </row>
    <row r="46" spans="3:15" ht="13.5" thickBot="1" x14ac:dyDescent="0.25">
      <c r="C46" s="211">
        <v>2023</v>
      </c>
      <c r="D46" s="212">
        <v>1052.44</v>
      </c>
      <c r="E46" s="212">
        <v>1020.12</v>
      </c>
      <c r="F46" s="212">
        <v>1061.97</v>
      </c>
      <c r="G46" s="212">
        <v>1052.28</v>
      </c>
      <c r="H46" s="212">
        <v>1019.8</v>
      </c>
      <c r="I46" s="212">
        <v>1013.15</v>
      </c>
      <c r="J46" s="212">
        <v>1002.75</v>
      </c>
      <c r="K46" s="212">
        <v>1001.52</v>
      </c>
      <c r="L46" s="212">
        <v>1027.76</v>
      </c>
      <c r="M46" s="212">
        <v>1059.82</v>
      </c>
      <c r="N46" s="212">
        <v>1085.28</v>
      </c>
      <c r="O46" s="214">
        <v>1105.42</v>
      </c>
    </row>
    <row r="47" spans="3:15" ht="13.5" thickBot="1" x14ac:dyDescent="0.25">
      <c r="C47" s="218" t="s">
        <v>195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20"/>
    </row>
    <row r="48" spans="3:15" x14ac:dyDescent="0.2">
      <c r="C48" s="527" t="s">
        <v>189</v>
      </c>
      <c r="D48" s="202">
        <v>1926.1421840678215</v>
      </c>
      <c r="E48" s="202">
        <v>1773.7868616139083</v>
      </c>
      <c r="F48" s="202">
        <v>1808.8957992992707</v>
      </c>
      <c r="G48" s="202">
        <v>1844.6568611737403</v>
      </c>
      <c r="H48" s="202">
        <v>1922.2571546908466</v>
      </c>
      <c r="I48" s="202">
        <v>2078.5897925711802</v>
      </c>
      <c r="J48" s="202">
        <v>2325.7723170645709</v>
      </c>
      <c r="K48" s="202">
        <v>2537.6579416257568</v>
      </c>
      <c r="L48" s="202">
        <v>2703.9535927296647</v>
      </c>
      <c r="M48" s="202">
        <v>2585.3186243813607</v>
      </c>
      <c r="N48" s="202">
        <v>2366.8805661333772</v>
      </c>
      <c r="O48" s="528">
        <v>2262.8675436432918</v>
      </c>
    </row>
    <row r="49" spans="3:15" x14ac:dyDescent="0.2">
      <c r="C49" s="203" t="s">
        <v>190</v>
      </c>
      <c r="D49" s="204">
        <v>1873.2002679661653</v>
      </c>
      <c r="E49" s="204">
        <v>1893.8193326719352</v>
      </c>
      <c r="F49" s="204">
        <v>2057.5096533110031</v>
      </c>
      <c r="G49" s="204">
        <v>2090.6877083454083</v>
      </c>
      <c r="H49" s="204">
        <v>2302.9194307484054</v>
      </c>
      <c r="I49" s="204">
        <v>2520.0592002636727</v>
      </c>
      <c r="J49" s="204">
        <v>2428.1960288736755</v>
      </c>
      <c r="K49" s="204">
        <v>2411.222343978005</v>
      </c>
      <c r="L49" s="204">
        <v>2458.9426482206609</v>
      </c>
      <c r="M49" s="204">
        <v>2271.8586469632287</v>
      </c>
      <c r="N49" s="204">
        <v>2164.5188294690201</v>
      </c>
      <c r="O49" s="205">
        <v>2144.3544219826263</v>
      </c>
    </row>
    <row r="50" spans="3:15" x14ac:dyDescent="0.2">
      <c r="C50" s="203" t="s">
        <v>191</v>
      </c>
      <c r="D50" s="204">
        <v>2017.0063645368093</v>
      </c>
      <c r="E50" s="204">
        <v>1948.9945487324933</v>
      </c>
      <c r="F50" s="204">
        <v>1864.3118390555649</v>
      </c>
      <c r="G50" s="204">
        <v>1858.8882047137197</v>
      </c>
      <c r="H50" s="204">
        <v>1845.0357399097443</v>
      </c>
      <c r="I50" s="204">
        <v>1739.4288046926354</v>
      </c>
      <c r="J50" s="204">
        <v>1705.2552965441059</v>
      </c>
      <c r="K50" s="204">
        <v>1658.81</v>
      </c>
      <c r="L50" s="204">
        <v>1789.98</v>
      </c>
      <c r="M50" s="204">
        <v>1827.38</v>
      </c>
      <c r="N50" s="204">
        <v>1841.81</v>
      </c>
      <c r="O50" s="205">
        <v>1858.58</v>
      </c>
    </row>
    <row r="51" spans="3:15" x14ac:dyDescent="0.2">
      <c r="C51" s="203">
        <v>2020</v>
      </c>
      <c r="D51" s="204">
        <v>1741.92</v>
      </c>
      <c r="E51" s="204">
        <v>1687.33</v>
      </c>
      <c r="F51" s="204">
        <v>1656.44</v>
      </c>
      <c r="G51" s="204">
        <v>1578.74</v>
      </c>
      <c r="H51" s="204">
        <v>1458.48</v>
      </c>
      <c r="I51" s="204">
        <v>1545.67</v>
      </c>
      <c r="J51" s="204">
        <v>1651.52</v>
      </c>
      <c r="K51" s="204">
        <v>1665.62</v>
      </c>
      <c r="L51" s="204">
        <v>1742.79</v>
      </c>
      <c r="M51" s="204">
        <v>1765.78</v>
      </c>
      <c r="N51" s="204">
        <v>1744.65</v>
      </c>
      <c r="O51" s="205">
        <v>1664.57</v>
      </c>
    </row>
    <row r="52" spans="3:15" x14ac:dyDescent="0.2">
      <c r="C52" s="203">
        <v>2021</v>
      </c>
      <c r="D52" s="204">
        <v>1636.89</v>
      </c>
      <c r="E52" s="204">
        <v>1663.75</v>
      </c>
      <c r="F52" s="204">
        <v>1786.7</v>
      </c>
      <c r="G52" s="204">
        <v>1830.38</v>
      </c>
      <c r="H52" s="204">
        <v>1831.64</v>
      </c>
      <c r="I52" s="204">
        <v>1858.3</v>
      </c>
      <c r="J52" s="204">
        <v>1861.2</v>
      </c>
      <c r="K52" s="204">
        <v>1864.77</v>
      </c>
      <c r="L52" s="204">
        <v>2046.24</v>
      </c>
      <c r="M52" s="204">
        <v>2350.4</v>
      </c>
      <c r="N52" s="204">
        <v>2655.04</v>
      </c>
      <c r="O52" s="205">
        <v>2701.83</v>
      </c>
    </row>
    <row r="53" spans="3:15" x14ac:dyDescent="0.2">
      <c r="C53" s="207">
        <v>2022</v>
      </c>
      <c r="D53" s="208">
        <v>2628.29</v>
      </c>
      <c r="E53" s="208">
        <v>2596.54</v>
      </c>
      <c r="F53" s="208">
        <v>2814.08</v>
      </c>
      <c r="G53" s="208">
        <v>3239.28</v>
      </c>
      <c r="H53" s="208">
        <v>3228.8</v>
      </c>
      <c r="I53" s="208">
        <v>3214.33</v>
      </c>
      <c r="J53" s="208">
        <v>3293.27</v>
      </c>
      <c r="K53" s="208">
        <v>3271.83</v>
      </c>
      <c r="L53" s="208">
        <v>3550.88</v>
      </c>
      <c r="M53" s="208">
        <v>3425.6</v>
      </c>
      <c r="N53" s="208">
        <v>3180.07</v>
      </c>
      <c r="O53" s="210">
        <v>2975.07</v>
      </c>
    </row>
    <row r="54" spans="3:15" ht="13.5" thickBot="1" x14ac:dyDescent="0.25">
      <c r="C54" s="211">
        <v>2023</v>
      </c>
      <c r="D54" s="212">
        <v>2429.75</v>
      </c>
      <c r="E54" s="212">
        <v>2220.37</v>
      </c>
      <c r="F54" s="212">
        <v>2308.69</v>
      </c>
      <c r="G54" s="212">
        <v>2208.1999999999998</v>
      </c>
      <c r="H54" s="212">
        <v>2156.14</v>
      </c>
      <c r="I54" s="212">
        <v>2227.75</v>
      </c>
      <c r="J54" s="212">
        <v>2102.2800000000002</v>
      </c>
      <c r="K54" s="212">
        <v>2094.5300000000002</v>
      </c>
      <c r="L54" s="212">
        <v>2297.44</v>
      </c>
      <c r="M54" s="212">
        <v>2624.89</v>
      </c>
      <c r="N54" s="212">
        <v>2756.63</v>
      </c>
      <c r="O54" s="214">
        <v>2755.39</v>
      </c>
    </row>
    <row r="55" spans="3:15" ht="13.5" thickBot="1" x14ac:dyDescent="0.25">
      <c r="C55" s="218" t="s">
        <v>196</v>
      </c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20"/>
    </row>
    <row r="56" spans="3:15" x14ac:dyDescent="0.2">
      <c r="C56" s="527" t="s">
        <v>189</v>
      </c>
      <c r="D56" s="202">
        <v>1452.5251642694029</v>
      </c>
      <c r="E56" s="202">
        <v>1376.6544964519305</v>
      </c>
      <c r="F56" s="202">
        <v>1342.4452040065605</v>
      </c>
      <c r="G56" s="202">
        <v>1321.3071438891709</v>
      </c>
      <c r="H56" s="202">
        <v>1332.4732010931732</v>
      </c>
      <c r="I56" s="202">
        <v>1416.8343946849866</v>
      </c>
      <c r="J56" s="202">
        <v>1429.7900427036757</v>
      </c>
      <c r="K56" s="202">
        <v>1455.3007570329535</v>
      </c>
      <c r="L56" s="202">
        <v>1460.934465025194</v>
      </c>
      <c r="M56" s="202">
        <v>1477.8137838684058</v>
      </c>
      <c r="N56" s="202">
        <v>1411.6336555187961</v>
      </c>
      <c r="O56" s="528">
        <v>1359.7079885396727</v>
      </c>
    </row>
    <row r="57" spans="3:15" x14ac:dyDescent="0.2">
      <c r="C57" s="203" t="s">
        <v>190</v>
      </c>
      <c r="D57" s="204">
        <v>1247.7930053069374</v>
      </c>
      <c r="E57" s="204">
        <v>1219.5883260832732</v>
      </c>
      <c r="F57" s="204">
        <v>1221.3431610182636</v>
      </c>
      <c r="G57" s="204">
        <v>1183.3869429217527</v>
      </c>
      <c r="H57" s="204">
        <v>1198.2849917896754</v>
      </c>
      <c r="I57" s="204">
        <v>1239.5740232840269</v>
      </c>
      <c r="J57" s="204">
        <v>1271.60648473885</v>
      </c>
      <c r="K57" s="204">
        <v>1283.813012150076</v>
      </c>
      <c r="L57" s="204">
        <v>1311.0179147942529</v>
      </c>
      <c r="M57" s="204">
        <v>1341.4216259397981</v>
      </c>
      <c r="N57" s="204">
        <v>1329.2819200190711</v>
      </c>
      <c r="O57" s="205">
        <v>1328.1587453006657</v>
      </c>
    </row>
    <row r="58" spans="3:15" x14ac:dyDescent="0.2">
      <c r="C58" s="203" t="s">
        <v>191</v>
      </c>
      <c r="D58" s="204">
        <v>1344.3309050466173</v>
      </c>
      <c r="E58" s="204">
        <v>1317.692895014957</v>
      </c>
      <c r="F58" s="204">
        <v>1323.903921956658</v>
      </c>
      <c r="G58" s="204">
        <v>1309.8906834494144</v>
      </c>
      <c r="H58" s="204">
        <v>1289.6288116279882</v>
      </c>
      <c r="I58" s="204">
        <v>1304.6791289590351</v>
      </c>
      <c r="J58" s="204">
        <v>1294.5048403940486</v>
      </c>
      <c r="K58" s="204">
        <v>1307.96</v>
      </c>
      <c r="L58" s="204">
        <v>1349.14</v>
      </c>
      <c r="M58" s="204">
        <v>1364.95</v>
      </c>
      <c r="N58" s="204">
        <v>1368.4</v>
      </c>
      <c r="O58" s="205">
        <v>1403.88</v>
      </c>
    </row>
    <row r="59" spans="3:15" x14ac:dyDescent="0.2">
      <c r="C59" s="203">
        <v>2020</v>
      </c>
      <c r="D59" s="204">
        <v>1446.09</v>
      </c>
      <c r="E59" s="204">
        <v>1443.02</v>
      </c>
      <c r="F59" s="204">
        <v>1411.23</v>
      </c>
      <c r="G59" s="204">
        <v>1400.29</v>
      </c>
      <c r="H59" s="204">
        <v>1346.93</v>
      </c>
      <c r="I59" s="204">
        <v>1297.48</v>
      </c>
      <c r="J59" s="204">
        <v>1318.72</v>
      </c>
      <c r="K59" s="204">
        <v>1329.85</v>
      </c>
      <c r="L59" s="204">
        <v>1349.52</v>
      </c>
      <c r="M59" s="204">
        <v>1399.34</v>
      </c>
      <c r="N59" s="204">
        <v>1444.52</v>
      </c>
      <c r="O59" s="205">
        <v>1434.49</v>
      </c>
    </row>
    <row r="60" spans="3:15" x14ac:dyDescent="0.2">
      <c r="C60" s="215">
        <v>2021</v>
      </c>
      <c r="D60" s="216">
        <v>1457.28</v>
      </c>
      <c r="E60" s="216">
        <v>1437.07</v>
      </c>
      <c r="F60" s="216">
        <v>1458.06</v>
      </c>
      <c r="G60" s="216">
        <v>1465.56</v>
      </c>
      <c r="H60" s="216">
        <v>1491.31</v>
      </c>
      <c r="I60" s="216">
        <v>1471.19</v>
      </c>
      <c r="J60" s="216">
        <v>1462.25</v>
      </c>
      <c r="K60" s="216">
        <v>1490.44</v>
      </c>
      <c r="L60" s="216">
        <v>1513.06</v>
      </c>
      <c r="M60" s="216">
        <v>1625.23</v>
      </c>
      <c r="N60" s="216">
        <v>1803.29</v>
      </c>
      <c r="O60" s="217">
        <v>1958.94</v>
      </c>
    </row>
    <row r="61" spans="3:15" x14ac:dyDescent="0.2">
      <c r="C61" s="529">
        <v>2022</v>
      </c>
      <c r="D61" s="204">
        <v>2039.72</v>
      </c>
      <c r="E61" s="204">
        <v>2035.72</v>
      </c>
      <c r="F61" s="204">
        <v>2046.66</v>
      </c>
      <c r="G61" s="204">
        <v>2089.08</v>
      </c>
      <c r="H61" s="204">
        <v>2224</v>
      </c>
      <c r="I61" s="204">
        <v>2300.29</v>
      </c>
      <c r="J61" s="204">
        <v>2417.4699999999998</v>
      </c>
      <c r="K61" s="204">
        <v>2446.67</v>
      </c>
      <c r="L61" s="204">
        <v>2483.33</v>
      </c>
      <c r="M61" s="204">
        <v>2559.59</v>
      </c>
      <c r="N61" s="204">
        <v>2569.4699999999998</v>
      </c>
      <c r="O61" s="204">
        <v>2581.9</v>
      </c>
    </row>
    <row r="62" spans="3:15" ht="13.5" thickBot="1" x14ac:dyDescent="0.25">
      <c r="C62" s="211">
        <v>2023</v>
      </c>
      <c r="D62" s="212">
        <v>2513.44</v>
      </c>
      <c r="E62" s="212">
        <v>2380.42</v>
      </c>
      <c r="F62" s="212">
        <v>2411.92</v>
      </c>
      <c r="G62" s="212">
        <v>2246.34</v>
      </c>
      <c r="H62" s="212">
        <v>2141.7199999999998</v>
      </c>
      <c r="I62" s="212">
        <v>2190.38</v>
      </c>
      <c r="J62" s="212">
        <v>2127.9</v>
      </c>
      <c r="K62" s="212">
        <v>2111.58</v>
      </c>
      <c r="L62" s="212">
        <v>2134.79</v>
      </c>
      <c r="M62" s="212">
        <v>2187.15</v>
      </c>
      <c r="N62" s="212">
        <v>2167.69</v>
      </c>
      <c r="O62" s="214">
        <v>2195.17</v>
      </c>
    </row>
    <row r="63" spans="3:15" ht="13.5" thickBot="1" x14ac:dyDescent="0.25">
      <c r="C63" s="218" t="s">
        <v>197</v>
      </c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20"/>
    </row>
    <row r="64" spans="3:15" x14ac:dyDescent="0.2">
      <c r="C64" s="527" t="s">
        <v>189</v>
      </c>
      <c r="D64" s="202">
        <v>1462.9299066481419</v>
      </c>
      <c r="E64" s="202">
        <v>1397.9329390309356</v>
      </c>
      <c r="F64" s="202">
        <v>1352.4593399176847</v>
      </c>
      <c r="G64" s="202">
        <v>1324.3285390454434</v>
      </c>
      <c r="H64" s="202">
        <v>1346.8945966895908</v>
      </c>
      <c r="I64" s="202">
        <v>1422.0022440548378</v>
      </c>
      <c r="J64" s="202">
        <v>1439.7446104090284</v>
      </c>
      <c r="K64" s="202">
        <v>1469.5305118007066</v>
      </c>
      <c r="L64" s="202">
        <v>1464.5198361234318</v>
      </c>
      <c r="M64" s="202">
        <v>1456.1117051037911</v>
      </c>
      <c r="N64" s="202">
        <v>1435.8943068806354</v>
      </c>
      <c r="O64" s="528">
        <v>1347.9728359574115</v>
      </c>
    </row>
    <row r="65" spans="3:15" x14ac:dyDescent="0.2">
      <c r="C65" s="203" t="s">
        <v>190</v>
      </c>
      <c r="D65" s="204">
        <v>1217.2306317725502</v>
      </c>
      <c r="E65" s="204">
        <v>1219.9225640939258</v>
      </c>
      <c r="F65" s="204">
        <v>1228.6060793307527</v>
      </c>
      <c r="G65" s="204">
        <v>1190.0364269225856</v>
      </c>
      <c r="H65" s="204">
        <v>1216.8533835665212</v>
      </c>
      <c r="I65" s="204">
        <v>1268.6557166616051</v>
      </c>
      <c r="J65" s="204">
        <v>1280.8972883133727</v>
      </c>
      <c r="K65" s="204">
        <v>1270.5273567969125</v>
      </c>
      <c r="L65" s="204">
        <v>1318.4848992078084</v>
      </c>
      <c r="M65" s="204">
        <v>1326.2464158541839</v>
      </c>
      <c r="N65" s="204">
        <v>1338.5909965628271</v>
      </c>
      <c r="O65" s="205">
        <v>1331.7075587041454</v>
      </c>
    </row>
    <row r="66" spans="3:15" x14ac:dyDescent="0.2">
      <c r="C66" s="203" t="s">
        <v>191</v>
      </c>
      <c r="D66" s="204">
        <v>1324.8807237906556</v>
      </c>
      <c r="E66" s="204">
        <v>1306.1704820536852</v>
      </c>
      <c r="F66" s="204">
        <v>1289.846128057527</v>
      </c>
      <c r="G66" s="204">
        <v>1271.913502123914</v>
      </c>
      <c r="H66" s="204">
        <v>1265.3591520232299</v>
      </c>
      <c r="I66" s="204">
        <v>1264.5344761789461</v>
      </c>
      <c r="J66" s="204">
        <v>1256.1351766957246</v>
      </c>
      <c r="K66" s="204">
        <v>1279.8800000000001</v>
      </c>
      <c r="L66" s="204">
        <v>1283.6500000000001</v>
      </c>
      <c r="M66" s="204">
        <v>1335.83</v>
      </c>
      <c r="N66" s="204">
        <v>1324.27</v>
      </c>
      <c r="O66" s="205">
        <v>1366.15</v>
      </c>
    </row>
    <row r="67" spans="3:15" x14ac:dyDescent="0.2">
      <c r="C67" s="203">
        <v>2020</v>
      </c>
      <c r="D67" s="204">
        <v>1395.59</v>
      </c>
      <c r="E67" s="204">
        <v>1401.12</v>
      </c>
      <c r="F67" s="204">
        <v>1394.67</v>
      </c>
      <c r="G67" s="204">
        <v>1378.29</v>
      </c>
      <c r="H67" s="204">
        <v>1335.39</v>
      </c>
      <c r="I67" s="204">
        <v>1322.8</v>
      </c>
      <c r="J67" s="204">
        <v>1312.57</v>
      </c>
      <c r="K67" s="204">
        <v>1298.02</v>
      </c>
      <c r="L67" s="204">
        <v>1324.41</v>
      </c>
      <c r="M67" s="204">
        <v>1370.11</v>
      </c>
      <c r="N67" s="204">
        <v>1345.94</v>
      </c>
      <c r="O67" s="205">
        <v>1394.49</v>
      </c>
    </row>
    <row r="68" spans="3:15" x14ac:dyDescent="0.2">
      <c r="C68" s="207">
        <v>2021</v>
      </c>
      <c r="D68" s="208">
        <v>1383.2</v>
      </c>
      <c r="E68" s="208">
        <v>1364.26</v>
      </c>
      <c r="F68" s="208">
        <v>1419.52</v>
      </c>
      <c r="G68" s="208">
        <v>1441.54</v>
      </c>
      <c r="H68" s="208">
        <v>1436.41</v>
      </c>
      <c r="I68" s="208">
        <v>1450.93</v>
      </c>
      <c r="J68" s="208">
        <v>1475.09</v>
      </c>
      <c r="K68" s="208">
        <v>1470.13</v>
      </c>
      <c r="L68" s="208">
        <v>1505.17</v>
      </c>
      <c r="M68" s="208">
        <v>1643.42</v>
      </c>
      <c r="N68" s="208">
        <v>1751.99</v>
      </c>
      <c r="O68" s="210">
        <v>1872.92</v>
      </c>
    </row>
    <row r="69" spans="3:15" x14ac:dyDescent="0.2">
      <c r="C69" s="207">
        <v>2022</v>
      </c>
      <c r="D69" s="208">
        <v>1972.42</v>
      </c>
      <c r="E69" s="208">
        <v>2016.59</v>
      </c>
      <c r="F69" s="208">
        <v>2010.58</v>
      </c>
      <c r="G69" s="208">
        <v>2107.86</v>
      </c>
      <c r="H69" s="208">
        <v>2225.94</v>
      </c>
      <c r="I69" s="208">
        <v>2301.89</v>
      </c>
      <c r="J69" s="208">
        <v>2372.94</v>
      </c>
      <c r="K69" s="208">
        <v>2347.3000000000002</v>
      </c>
      <c r="L69" s="208">
        <v>2432.0300000000002</v>
      </c>
      <c r="M69" s="208">
        <v>2515.3000000000002</v>
      </c>
      <c r="N69" s="208">
        <v>2500.58</v>
      </c>
      <c r="O69" s="210">
        <v>2495.52</v>
      </c>
    </row>
    <row r="70" spans="3:15" ht="13.5" thickBot="1" x14ac:dyDescent="0.25">
      <c r="C70" s="211">
        <v>2023</v>
      </c>
      <c r="D70" s="212">
        <v>2541.27</v>
      </c>
      <c r="E70" s="212">
        <v>2339.85</v>
      </c>
      <c r="F70" s="212">
        <v>2402.63</v>
      </c>
      <c r="G70" s="212">
        <v>2049.81</v>
      </c>
      <c r="H70" s="212">
        <v>1870.07</v>
      </c>
      <c r="I70" s="212">
        <v>1874.68</v>
      </c>
      <c r="J70" s="212">
        <v>1980.28</v>
      </c>
      <c r="K70" s="212">
        <v>1918.49</v>
      </c>
      <c r="L70" s="212">
        <v>2066.77</v>
      </c>
      <c r="M70" s="212">
        <v>2122.37</v>
      </c>
      <c r="N70" s="212">
        <v>2082.3000000000002</v>
      </c>
      <c r="O70" s="214">
        <v>2118.4499999999998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6" sqref="U76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1" sqref="U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530"/>
      <c r="CF9" s="69"/>
      <c r="CG9" s="540" t="s">
        <v>287</v>
      </c>
      <c r="CH9" s="541" t="s">
        <v>288</v>
      </c>
    </row>
    <row r="10" spans="2:86" x14ac:dyDescent="0.2">
      <c r="CF10" s="531" t="s">
        <v>159</v>
      </c>
      <c r="CG10" s="531">
        <v>63.81</v>
      </c>
      <c r="CH10" s="554">
        <v>63.9</v>
      </c>
    </row>
    <row r="11" spans="2:86" x14ac:dyDescent="0.2">
      <c r="Z11" s="9"/>
      <c r="CF11" s="42" t="s">
        <v>160</v>
      </c>
      <c r="CG11" s="42">
        <v>56.61</v>
      </c>
      <c r="CH11" s="31">
        <v>62.95</v>
      </c>
    </row>
    <row r="12" spans="2:86" x14ac:dyDescent="0.2">
      <c r="CF12" s="42" t="s">
        <v>135</v>
      </c>
      <c r="CG12" s="42">
        <v>51.83</v>
      </c>
      <c r="CH12" s="31">
        <v>58.96</v>
      </c>
    </row>
    <row r="13" spans="2:86" x14ac:dyDescent="0.2">
      <c r="CF13" s="42" t="s">
        <v>123</v>
      </c>
      <c r="CG13" s="42">
        <v>50.66</v>
      </c>
      <c r="CH13" s="31">
        <v>55.41</v>
      </c>
    </row>
    <row r="14" spans="2:86" x14ac:dyDescent="0.2">
      <c r="CF14" s="42" t="s">
        <v>113</v>
      </c>
      <c r="CG14" s="42">
        <v>50.19</v>
      </c>
      <c r="CH14" s="31">
        <v>53.98</v>
      </c>
    </row>
    <row r="15" spans="2:86" x14ac:dyDescent="0.2">
      <c r="CF15" s="42" t="s">
        <v>156</v>
      </c>
      <c r="CG15" s="42">
        <v>48.77</v>
      </c>
      <c r="CH15" s="31">
        <v>49.38</v>
      </c>
    </row>
    <row r="16" spans="2:86" x14ac:dyDescent="0.2">
      <c r="CF16" s="42" t="s">
        <v>111</v>
      </c>
      <c r="CG16" s="42">
        <v>48.33</v>
      </c>
      <c r="CH16" s="31">
        <v>55.35</v>
      </c>
    </row>
    <row r="17" spans="3:86" x14ac:dyDescent="0.2">
      <c r="CF17" s="42" t="s">
        <v>116</v>
      </c>
      <c r="CG17" s="42">
        <v>47.88</v>
      </c>
      <c r="CH17" s="31">
        <v>57.08</v>
      </c>
    </row>
    <row r="18" spans="3:86" x14ac:dyDescent="0.2">
      <c r="CF18" s="42" t="s">
        <v>68</v>
      </c>
      <c r="CG18" s="42">
        <v>47.45</v>
      </c>
      <c r="CH18" s="31">
        <v>48.26</v>
      </c>
    </row>
    <row r="19" spans="3:86" x14ac:dyDescent="0.2">
      <c r="CF19" s="42" t="s">
        <v>127</v>
      </c>
      <c r="CG19" s="42">
        <v>44.64</v>
      </c>
      <c r="CH19" s="31">
        <v>52.01</v>
      </c>
    </row>
    <row r="20" spans="3:86" x14ac:dyDescent="0.2">
      <c r="CF20" s="42" t="s">
        <v>124</v>
      </c>
      <c r="CG20" s="42">
        <v>44.18</v>
      </c>
      <c r="CH20" s="31">
        <v>53.82</v>
      </c>
    </row>
    <row r="21" spans="3:86" x14ac:dyDescent="0.2">
      <c r="CF21" s="66" t="s">
        <v>70</v>
      </c>
      <c r="CG21" s="66">
        <v>43.74</v>
      </c>
      <c r="CH21" s="67">
        <v>54.73</v>
      </c>
    </row>
    <row r="22" spans="3:86" x14ac:dyDescent="0.2">
      <c r="CF22" s="42" t="s">
        <v>161</v>
      </c>
      <c r="CG22" s="42">
        <v>43.55</v>
      </c>
      <c r="CH22" s="31">
        <v>53.6</v>
      </c>
    </row>
    <row r="23" spans="3:86" x14ac:dyDescent="0.2">
      <c r="CF23" s="42" t="s">
        <v>69</v>
      </c>
      <c r="CG23" s="42">
        <v>42.57</v>
      </c>
      <c r="CH23" s="31">
        <v>60.56</v>
      </c>
    </row>
    <row r="24" spans="3:86" x14ac:dyDescent="0.2">
      <c r="CF24" s="42" t="s">
        <v>120</v>
      </c>
      <c r="CG24" s="42">
        <v>42.14</v>
      </c>
      <c r="CH24" s="31">
        <v>50.06</v>
      </c>
    </row>
    <row r="25" spans="3:86" x14ac:dyDescent="0.2">
      <c r="CF25" s="42" t="s">
        <v>71</v>
      </c>
      <c r="CG25" s="42">
        <v>41.74</v>
      </c>
      <c r="CH25" s="31">
        <v>49.33</v>
      </c>
    </row>
    <row r="26" spans="3:86" ht="14.25" x14ac:dyDescent="0.2">
      <c r="C26" s="4" t="s">
        <v>200</v>
      </c>
      <c r="CF26" s="42" t="s">
        <v>121</v>
      </c>
      <c r="CG26" s="42">
        <v>41.69</v>
      </c>
      <c r="CH26" s="31">
        <v>59.96</v>
      </c>
    </row>
    <row r="27" spans="3:86" x14ac:dyDescent="0.2">
      <c r="CF27" s="42" t="s">
        <v>152</v>
      </c>
      <c r="CG27" s="42">
        <v>41.14</v>
      </c>
      <c r="CH27" s="31">
        <v>51.89</v>
      </c>
    </row>
    <row r="28" spans="3:86" x14ac:dyDescent="0.2">
      <c r="CF28" s="42" t="s">
        <v>202</v>
      </c>
      <c r="CG28" s="42">
        <v>41</v>
      </c>
      <c r="CH28" s="31">
        <v>62.25</v>
      </c>
    </row>
    <row r="29" spans="3:86" x14ac:dyDescent="0.2">
      <c r="CF29" s="42" t="s">
        <v>117</v>
      </c>
      <c r="CG29" s="42">
        <v>40.98</v>
      </c>
      <c r="CH29" s="31">
        <v>59.06</v>
      </c>
    </row>
    <row r="30" spans="3:86" x14ac:dyDescent="0.2">
      <c r="CF30" s="42" t="s">
        <v>112</v>
      </c>
      <c r="CG30" s="42">
        <v>40.729999999999997</v>
      </c>
      <c r="CH30" s="31">
        <v>68.47</v>
      </c>
    </row>
    <row r="31" spans="3:86" x14ac:dyDescent="0.2">
      <c r="CF31" s="42" t="s">
        <v>72</v>
      </c>
      <c r="CG31" s="42">
        <v>40.71</v>
      </c>
      <c r="CH31" s="31">
        <v>50.5</v>
      </c>
    </row>
    <row r="32" spans="3:86" x14ac:dyDescent="0.2">
      <c r="CF32" s="42" t="s">
        <v>162</v>
      </c>
      <c r="CG32" s="42">
        <v>40.64</v>
      </c>
      <c r="CH32" s="31">
        <v>48.92</v>
      </c>
    </row>
    <row r="33" spans="2:86" x14ac:dyDescent="0.2">
      <c r="CF33" s="42" t="s">
        <v>128</v>
      </c>
      <c r="CG33" s="42">
        <v>38.93</v>
      </c>
      <c r="CH33" s="31">
        <v>56.7</v>
      </c>
    </row>
    <row r="34" spans="2:86" ht="13.5" customHeight="1" x14ac:dyDescent="0.2">
      <c r="CF34" s="42" t="s">
        <v>114</v>
      </c>
      <c r="CG34" s="42">
        <v>38.93</v>
      </c>
      <c r="CH34" s="31">
        <v>55.25</v>
      </c>
    </row>
    <row r="35" spans="2:86" ht="13.5" thickBot="1" x14ac:dyDescent="0.25">
      <c r="CF35" s="42" t="s">
        <v>129</v>
      </c>
      <c r="CG35" s="42">
        <v>35.25</v>
      </c>
      <c r="CH35" s="31">
        <v>49.21</v>
      </c>
    </row>
    <row r="36" spans="2:86" ht="13.5" thickBot="1" x14ac:dyDescent="0.25">
      <c r="CF36" s="70" t="s">
        <v>163</v>
      </c>
      <c r="CG36" s="70">
        <v>44.22</v>
      </c>
      <c r="CH36" s="511">
        <v>56.64</v>
      </c>
    </row>
    <row r="37" spans="2:86" x14ac:dyDescent="0.2">
      <c r="CF37" s="24"/>
      <c r="CG37" s="24"/>
      <c r="CH37" s="24"/>
    </row>
    <row r="38" spans="2:86" x14ac:dyDescent="0.2">
      <c r="CF38" s="43"/>
      <c r="CG38" s="43"/>
      <c r="CH38" s="43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0"/>
      <c r="CG41" s="64" t="s">
        <v>275</v>
      </c>
      <c r="CH41" s="65" t="s">
        <v>237</v>
      </c>
    </row>
    <row r="42" spans="2:86" x14ac:dyDescent="0.2">
      <c r="CF42" s="61" t="s">
        <v>159</v>
      </c>
      <c r="CG42" s="62">
        <v>60.1</v>
      </c>
      <c r="CH42" s="62">
        <v>57.72</v>
      </c>
    </row>
    <row r="43" spans="2:86" x14ac:dyDescent="0.2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">
      <c r="CF44" s="42" t="s">
        <v>202</v>
      </c>
      <c r="CG44" s="31">
        <v>55.19</v>
      </c>
      <c r="CH44" s="31">
        <v>37.81</v>
      </c>
    </row>
    <row r="45" spans="2:86" x14ac:dyDescent="0.2">
      <c r="CF45" s="42" t="s">
        <v>121</v>
      </c>
      <c r="CG45" s="31">
        <v>53.76</v>
      </c>
      <c r="CH45" s="31">
        <v>37.85</v>
      </c>
    </row>
    <row r="46" spans="2:86" x14ac:dyDescent="0.2">
      <c r="CF46" s="42" t="s">
        <v>117</v>
      </c>
      <c r="CG46" s="31">
        <v>53.24</v>
      </c>
      <c r="CH46" s="31">
        <v>36.54</v>
      </c>
    </row>
    <row r="47" spans="2:86" x14ac:dyDescent="0.2">
      <c r="CF47" s="42" t="s">
        <v>69</v>
      </c>
      <c r="CG47" s="31">
        <v>53.13</v>
      </c>
      <c r="CH47" s="31">
        <v>37.17</v>
      </c>
    </row>
    <row r="48" spans="2:86" x14ac:dyDescent="0.2">
      <c r="CF48" s="42" t="s">
        <v>135</v>
      </c>
      <c r="CG48" s="31">
        <v>52.5</v>
      </c>
      <c r="CH48" s="31">
        <v>39.47</v>
      </c>
    </row>
    <row r="49" spans="84:86" x14ac:dyDescent="0.2">
      <c r="CF49" s="42" t="s">
        <v>114</v>
      </c>
      <c r="CG49" s="31">
        <v>50.78</v>
      </c>
      <c r="CH49" s="31">
        <v>33.61</v>
      </c>
    </row>
    <row r="50" spans="84:86" x14ac:dyDescent="0.2">
      <c r="CF50" s="42" t="s">
        <v>128</v>
      </c>
      <c r="CG50" s="31">
        <v>50.64</v>
      </c>
      <c r="CH50" s="31">
        <v>39.06</v>
      </c>
    </row>
    <row r="51" spans="84:86" x14ac:dyDescent="0.2">
      <c r="CF51" s="42" t="s">
        <v>116</v>
      </c>
      <c r="CG51" s="31">
        <v>50.45</v>
      </c>
      <c r="CH51" s="31">
        <v>39.71</v>
      </c>
    </row>
    <row r="52" spans="84:86" x14ac:dyDescent="0.2">
      <c r="CF52" s="66" t="s">
        <v>70</v>
      </c>
      <c r="CG52" s="67">
        <v>49.09</v>
      </c>
      <c r="CH52" s="67">
        <v>34.450000000000003</v>
      </c>
    </row>
    <row r="53" spans="84:86" x14ac:dyDescent="0.2">
      <c r="CF53" s="42" t="s">
        <v>123</v>
      </c>
      <c r="CG53" s="31">
        <v>48.94</v>
      </c>
      <c r="CH53" s="31">
        <v>39.24</v>
      </c>
    </row>
    <row r="54" spans="84:86" x14ac:dyDescent="0.2">
      <c r="CF54" s="532" t="s">
        <v>111</v>
      </c>
      <c r="CG54" s="31">
        <v>48.66</v>
      </c>
      <c r="CH54" s="31">
        <v>36.96</v>
      </c>
    </row>
    <row r="55" spans="84:86" x14ac:dyDescent="0.2">
      <c r="CF55" s="42" t="s">
        <v>124</v>
      </c>
      <c r="CG55" s="31">
        <v>47.44</v>
      </c>
      <c r="CH55" s="31">
        <v>32.44</v>
      </c>
    </row>
    <row r="56" spans="84:86" x14ac:dyDescent="0.2">
      <c r="CF56" s="42" t="s">
        <v>129</v>
      </c>
      <c r="CG56" s="31">
        <v>47.01</v>
      </c>
      <c r="CH56" s="31">
        <v>31.84</v>
      </c>
    </row>
    <row r="57" spans="84:86" x14ac:dyDescent="0.2">
      <c r="CF57" s="42" t="s">
        <v>152</v>
      </c>
      <c r="CG57" s="31">
        <v>46.4</v>
      </c>
      <c r="CH57" s="31">
        <v>31.64</v>
      </c>
    </row>
    <row r="58" spans="84:86" x14ac:dyDescent="0.2">
      <c r="CF58" s="42" t="s">
        <v>72</v>
      </c>
      <c r="CG58" s="31">
        <v>45.96</v>
      </c>
      <c r="CH58" s="31">
        <v>34.39</v>
      </c>
    </row>
    <row r="59" spans="84:86" x14ac:dyDescent="0.2">
      <c r="CF59" s="42" t="s">
        <v>161</v>
      </c>
      <c r="CG59" s="31">
        <v>45.51</v>
      </c>
      <c r="CH59" s="31">
        <v>32.53</v>
      </c>
    </row>
    <row r="60" spans="84:86" x14ac:dyDescent="0.2">
      <c r="CF60" s="42" t="s">
        <v>113</v>
      </c>
      <c r="CG60" s="31">
        <v>45.26</v>
      </c>
      <c r="CH60" s="31">
        <v>33.26</v>
      </c>
    </row>
    <row r="61" spans="84:86" x14ac:dyDescent="0.2">
      <c r="CF61" s="42" t="s">
        <v>68</v>
      </c>
      <c r="CG61" s="31">
        <v>44.52</v>
      </c>
      <c r="CH61" s="31">
        <v>37.369999999999997</v>
      </c>
    </row>
    <row r="62" spans="84:86" x14ac:dyDescent="0.2">
      <c r="CF62" s="42" t="s">
        <v>71</v>
      </c>
      <c r="CG62" s="31">
        <v>43.62</v>
      </c>
      <c r="CH62" s="31">
        <v>32.68</v>
      </c>
    </row>
    <row r="63" spans="84:86" x14ac:dyDescent="0.2">
      <c r="CF63" s="42" t="s">
        <v>162</v>
      </c>
      <c r="CG63" s="31">
        <v>43.4</v>
      </c>
      <c r="CH63" s="31">
        <v>31.54</v>
      </c>
    </row>
    <row r="64" spans="84:86" ht="13.5" thickBot="1" x14ac:dyDescent="0.25">
      <c r="CF64" s="42" t="s">
        <v>127</v>
      </c>
      <c r="CG64" s="31">
        <v>41.86</v>
      </c>
      <c r="CH64" s="31">
        <v>30.42</v>
      </c>
    </row>
    <row r="65" spans="2:86" ht="13.5" thickBot="1" x14ac:dyDescent="0.25">
      <c r="CF65" s="60" t="s">
        <v>163</v>
      </c>
      <c r="CG65" s="63">
        <v>50.14</v>
      </c>
      <c r="CH65" s="63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62" t="s">
        <v>165</v>
      </c>
      <c r="C78" s="863"/>
      <c r="D78" s="863"/>
      <c r="E78" s="863"/>
      <c r="F78" s="863"/>
      <c r="G78" s="863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22" sqref="U2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7" t="s">
        <v>252</v>
      </c>
      <c r="C2" s="130"/>
    </row>
    <row r="3" spans="1:23" x14ac:dyDescent="0.2">
      <c r="G3" s="24"/>
      <c r="H3" s="24"/>
    </row>
    <row r="4" spans="1:23" ht="23.25" x14ac:dyDescent="0.35">
      <c r="B4" s="258" t="s">
        <v>291</v>
      </c>
      <c r="C4" s="261"/>
      <c r="D4" s="261"/>
      <c r="E4" s="261"/>
      <c r="F4" s="261"/>
      <c r="G4" s="261"/>
      <c r="H4" s="229"/>
      <c r="I4" s="261"/>
    </row>
    <row r="5" spans="1:23" ht="15.75" x14ac:dyDescent="0.25">
      <c r="B5" s="259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60" t="s">
        <v>102</v>
      </c>
      <c r="F6" s="9"/>
      <c r="G6" s="9"/>
    </row>
    <row r="7" spans="1:23" ht="15" x14ac:dyDescent="0.2">
      <c r="A7" s="29"/>
      <c r="B7" s="262"/>
      <c r="C7" s="263"/>
      <c r="D7" s="264" t="s">
        <v>85</v>
      </c>
      <c r="E7" s="265"/>
      <c r="F7" s="265"/>
      <c r="G7" s="265"/>
      <c r="H7" s="265"/>
      <c r="I7" s="266"/>
      <c r="J7" s="264" t="s">
        <v>86</v>
      </c>
      <c r="K7" s="265"/>
      <c r="L7" s="265"/>
      <c r="M7" s="265"/>
      <c r="N7" s="265"/>
      <c r="O7" s="266"/>
      <c r="P7" s="494" t="s">
        <v>104</v>
      </c>
      <c r="Q7" s="495"/>
      <c r="R7" s="496"/>
      <c r="S7" s="497"/>
      <c r="U7" s="498"/>
      <c r="V7" s="498"/>
      <c r="W7" s="498"/>
    </row>
    <row r="8" spans="1:23" ht="15" x14ac:dyDescent="0.25">
      <c r="A8" s="29"/>
      <c r="B8" s="267" t="s">
        <v>87</v>
      </c>
      <c r="C8" s="268" t="s">
        <v>88</v>
      </c>
      <c r="D8" s="269" t="s">
        <v>89</v>
      </c>
      <c r="E8" s="270"/>
      <c r="F8" s="270" t="s">
        <v>131</v>
      </c>
      <c r="G8" s="270"/>
      <c r="H8" s="270" t="s">
        <v>90</v>
      </c>
      <c r="I8" s="271"/>
      <c r="J8" s="269" t="s">
        <v>89</v>
      </c>
      <c r="K8" s="270"/>
      <c r="L8" s="270" t="s">
        <v>131</v>
      </c>
      <c r="M8" s="270"/>
      <c r="N8" s="270" t="s">
        <v>90</v>
      </c>
      <c r="O8" s="271"/>
      <c r="P8" s="269" t="s">
        <v>89</v>
      </c>
      <c r="Q8" s="270"/>
      <c r="R8" s="272" t="s">
        <v>131</v>
      </c>
      <c r="S8" s="271"/>
      <c r="U8" s="498"/>
      <c r="V8" s="498"/>
      <c r="W8" s="498"/>
    </row>
    <row r="9" spans="1:23" ht="13.5" thickBot="1" x14ac:dyDescent="0.25">
      <c r="A9" s="29"/>
      <c r="B9" s="273"/>
      <c r="C9" s="274"/>
      <c r="D9" s="275" t="s">
        <v>289</v>
      </c>
      <c r="E9" s="338" t="s">
        <v>290</v>
      </c>
      <c r="F9" s="275" t="s">
        <v>289</v>
      </c>
      <c r="G9" s="338" t="s">
        <v>290</v>
      </c>
      <c r="H9" s="275" t="s">
        <v>289</v>
      </c>
      <c r="I9" s="338" t="s">
        <v>290</v>
      </c>
      <c r="J9" s="278" t="s">
        <v>289</v>
      </c>
      <c r="K9" s="349" t="s">
        <v>290</v>
      </c>
      <c r="L9" s="279" t="s">
        <v>289</v>
      </c>
      <c r="M9" s="349" t="s">
        <v>290</v>
      </c>
      <c r="N9" s="280" t="s">
        <v>289</v>
      </c>
      <c r="O9" s="350" t="s">
        <v>290</v>
      </c>
      <c r="P9" s="275" t="s">
        <v>289</v>
      </c>
      <c r="Q9" s="338" t="s">
        <v>290</v>
      </c>
      <c r="R9" s="275" t="s">
        <v>289</v>
      </c>
      <c r="S9" s="345" t="s">
        <v>290</v>
      </c>
      <c r="T9" s="24"/>
      <c r="U9" s="498"/>
      <c r="V9" s="498"/>
      <c r="W9" s="498"/>
    </row>
    <row r="10" spans="1:23" ht="15.75" x14ac:dyDescent="0.25">
      <c r="A10" s="29"/>
      <c r="B10" s="282" t="s">
        <v>253</v>
      </c>
      <c r="C10" s="283"/>
      <c r="D10" s="284">
        <f t="shared" ref="D10:O10" si="0">SUM(D11:D16)</f>
        <v>2829111.2539999997</v>
      </c>
      <c r="E10" s="339">
        <f t="shared" si="0"/>
        <v>2484955.5129999998</v>
      </c>
      <c r="F10" s="285">
        <f>SUM(F11:F16)</f>
        <v>13177839.449000001</v>
      </c>
      <c r="G10" s="342">
        <f>SUM(G11:G16)</f>
        <v>11433575.936999999</v>
      </c>
      <c r="H10" s="286">
        <f t="shared" si="0"/>
        <v>1440094.6870000002</v>
      </c>
      <c r="I10" s="346">
        <f t="shared" si="0"/>
        <v>1441965.2</v>
      </c>
      <c r="J10" s="284">
        <f t="shared" si="0"/>
        <v>1263272.1030000001</v>
      </c>
      <c r="K10" s="342">
        <f t="shared" si="0"/>
        <v>1189016.2790000001</v>
      </c>
      <c r="L10" s="285">
        <f t="shared" si="0"/>
        <v>5893333.301</v>
      </c>
      <c r="M10" s="342">
        <f t="shared" si="0"/>
        <v>5466710.9160000002</v>
      </c>
      <c r="N10" s="287">
        <f t="shared" si="0"/>
        <v>532698.66399999999</v>
      </c>
      <c r="O10" s="351">
        <f t="shared" si="0"/>
        <v>522926.34199999995</v>
      </c>
      <c r="P10" s="284">
        <f>SUM(P11:P16)</f>
        <v>1565839.1510000001</v>
      </c>
      <c r="Q10" s="351">
        <f>SUM(Q11:Q16)</f>
        <v>1295939.2339999999</v>
      </c>
      <c r="R10" s="288">
        <f>SUM(R11:R16)</f>
        <v>7284506.148</v>
      </c>
      <c r="S10" s="351">
        <f>SUM(S11:S16)</f>
        <v>5966865.0209999997</v>
      </c>
      <c r="T10" s="39"/>
      <c r="U10" s="498"/>
      <c r="V10" s="498"/>
      <c r="W10" s="498"/>
    </row>
    <row r="11" spans="1:23" x14ac:dyDescent="0.2">
      <c r="A11" s="29"/>
      <c r="B11" s="289" t="s">
        <v>91</v>
      </c>
      <c r="C11" s="290" t="s">
        <v>137</v>
      </c>
      <c r="D11" s="291">
        <v>601712.99699999997</v>
      </c>
      <c r="E11" s="340">
        <v>479904.46899999998</v>
      </c>
      <c r="F11" s="292">
        <v>2805133.699</v>
      </c>
      <c r="G11" s="343">
        <v>2205951.2149999999</v>
      </c>
      <c r="H11" s="293">
        <v>711835.68900000001</v>
      </c>
      <c r="I11" s="347">
        <v>703030.58200000005</v>
      </c>
      <c r="J11" s="291">
        <v>235465.519</v>
      </c>
      <c r="K11" s="340">
        <v>193053.372</v>
      </c>
      <c r="L11" s="292">
        <v>1100275.108</v>
      </c>
      <c r="M11" s="343">
        <v>889588.21400000004</v>
      </c>
      <c r="N11" s="293">
        <v>173949.36199999999</v>
      </c>
      <c r="O11" s="347">
        <v>170904.66800000001</v>
      </c>
      <c r="P11" s="291">
        <f t="shared" ref="P11:P16" si="1">D11-J11</f>
        <v>366247.478</v>
      </c>
      <c r="Q11" s="347">
        <f t="shared" ref="Q11:Q16" si="2">E11-K11</f>
        <v>286851.09699999995</v>
      </c>
      <c r="R11" s="294">
        <f t="shared" ref="R11:S16" si="3">F11-L11</f>
        <v>1704858.591</v>
      </c>
      <c r="S11" s="352">
        <f t="shared" si="3"/>
        <v>1316363.0009999997</v>
      </c>
      <c r="T11" s="39"/>
      <c r="U11" s="498"/>
      <c r="V11" s="498"/>
      <c r="W11" s="498"/>
    </row>
    <row r="12" spans="1:23" x14ac:dyDescent="0.2">
      <c r="A12" s="29"/>
      <c r="B12" s="289" t="s">
        <v>92</v>
      </c>
      <c r="C12" s="290" t="s">
        <v>93</v>
      </c>
      <c r="D12" s="291">
        <v>467554.14600000001</v>
      </c>
      <c r="E12" s="340">
        <v>373927.87099999998</v>
      </c>
      <c r="F12" s="292">
        <v>2175294.071</v>
      </c>
      <c r="G12" s="343">
        <v>1724001.263</v>
      </c>
      <c r="H12" s="293">
        <v>128991.06299999999</v>
      </c>
      <c r="I12" s="347">
        <v>137658.15400000001</v>
      </c>
      <c r="J12" s="291">
        <v>293737.61499999999</v>
      </c>
      <c r="K12" s="340">
        <v>270314.75300000003</v>
      </c>
      <c r="L12" s="292">
        <v>1370408.0430000001</v>
      </c>
      <c r="M12" s="343">
        <v>1241331.6070000001</v>
      </c>
      <c r="N12" s="293">
        <v>104015.325</v>
      </c>
      <c r="O12" s="347">
        <v>112893.605</v>
      </c>
      <c r="P12" s="291">
        <f t="shared" si="1"/>
        <v>173816.53100000002</v>
      </c>
      <c r="Q12" s="347">
        <f t="shared" si="2"/>
        <v>103613.11799999996</v>
      </c>
      <c r="R12" s="294">
        <f t="shared" si="3"/>
        <v>804886.02799999993</v>
      </c>
      <c r="S12" s="352">
        <f t="shared" si="3"/>
        <v>482669.65599999996</v>
      </c>
      <c r="T12" s="39"/>
      <c r="U12" s="498"/>
      <c r="V12" s="498"/>
      <c r="W12" s="498"/>
    </row>
    <row r="13" spans="1:23" x14ac:dyDescent="0.2">
      <c r="A13" s="29"/>
      <c r="B13" s="289" t="s">
        <v>94</v>
      </c>
      <c r="C13" s="290" t="s">
        <v>95</v>
      </c>
      <c r="D13" s="291">
        <v>159766.86199999999</v>
      </c>
      <c r="E13" s="340">
        <v>183282.43900000001</v>
      </c>
      <c r="F13" s="292">
        <v>744724.82799999998</v>
      </c>
      <c r="G13" s="343">
        <v>842102.745</v>
      </c>
      <c r="H13" s="293">
        <v>110978.258</v>
      </c>
      <c r="I13" s="347">
        <v>113207.478</v>
      </c>
      <c r="J13" s="291">
        <v>77761.744000000006</v>
      </c>
      <c r="K13" s="340">
        <v>79281.212</v>
      </c>
      <c r="L13" s="292">
        <v>362199.96</v>
      </c>
      <c r="M13" s="343">
        <v>364478.1</v>
      </c>
      <c r="N13" s="293">
        <v>51115.964</v>
      </c>
      <c r="O13" s="347">
        <v>48259.940999999999</v>
      </c>
      <c r="P13" s="291">
        <f t="shared" si="1"/>
        <v>82005.117999999988</v>
      </c>
      <c r="Q13" s="347">
        <f t="shared" si="2"/>
        <v>104001.22700000001</v>
      </c>
      <c r="R13" s="294">
        <f t="shared" si="3"/>
        <v>382524.86799999996</v>
      </c>
      <c r="S13" s="352">
        <f t="shared" si="3"/>
        <v>477624.64500000002</v>
      </c>
      <c r="T13" s="39"/>
      <c r="U13" s="38"/>
    </row>
    <row r="14" spans="1:23" x14ac:dyDescent="0.2">
      <c r="A14" s="29"/>
      <c r="B14" s="289" t="s">
        <v>96</v>
      </c>
      <c r="C14" s="290" t="s">
        <v>97</v>
      </c>
      <c r="D14" s="291">
        <v>223208.47399999999</v>
      </c>
      <c r="E14" s="340">
        <v>157351.36900000001</v>
      </c>
      <c r="F14" s="292">
        <v>1039711.037</v>
      </c>
      <c r="G14" s="343">
        <v>725030.505</v>
      </c>
      <c r="H14" s="293">
        <v>186894.03599999999</v>
      </c>
      <c r="I14" s="347">
        <v>184566.49400000001</v>
      </c>
      <c r="J14" s="291">
        <v>74922.894</v>
      </c>
      <c r="K14" s="340">
        <v>54759.779000000002</v>
      </c>
      <c r="L14" s="292">
        <v>348548.52899999998</v>
      </c>
      <c r="M14" s="343">
        <v>251802.76199999999</v>
      </c>
      <c r="N14" s="293">
        <v>92215.099000000002</v>
      </c>
      <c r="O14" s="347">
        <v>78227.418000000005</v>
      </c>
      <c r="P14" s="291">
        <f t="shared" si="1"/>
        <v>148285.57999999999</v>
      </c>
      <c r="Q14" s="347">
        <f t="shared" si="2"/>
        <v>102591.59</v>
      </c>
      <c r="R14" s="294">
        <f t="shared" si="3"/>
        <v>691162.50800000003</v>
      </c>
      <c r="S14" s="352">
        <f t="shared" si="3"/>
        <v>473227.74300000002</v>
      </c>
      <c r="T14" s="39"/>
      <c r="U14" s="30"/>
    </row>
    <row r="15" spans="1:23" x14ac:dyDescent="0.2">
      <c r="A15" s="29"/>
      <c r="B15" s="289" t="s">
        <v>98</v>
      </c>
      <c r="C15" s="290" t="s">
        <v>99</v>
      </c>
      <c r="D15" s="291">
        <v>413927.723</v>
      </c>
      <c r="E15" s="340">
        <v>318811.75199999998</v>
      </c>
      <c r="F15" s="292">
        <v>1925692.4820000001</v>
      </c>
      <c r="G15" s="343">
        <v>1470455.851</v>
      </c>
      <c r="H15" s="293">
        <v>65359.006999999998</v>
      </c>
      <c r="I15" s="347">
        <v>64825.038</v>
      </c>
      <c r="J15" s="291">
        <v>141362.71100000001</v>
      </c>
      <c r="K15" s="340">
        <v>96034.782000000007</v>
      </c>
      <c r="L15" s="292">
        <v>660142.73499999999</v>
      </c>
      <c r="M15" s="343">
        <v>441189.158</v>
      </c>
      <c r="N15" s="293">
        <v>22112.695</v>
      </c>
      <c r="O15" s="347">
        <v>16537.631000000001</v>
      </c>
      <c r="P15" s="291">
        <f t="shared" si="1"/>
        <v>272565.01199999999</v>
      </c>
      <c r="Q15" s="347">
        <f t="shared" si="2"/>
        <v>222776.96999999997</v>
      </c>
      <c r="R15" s="294">
        <f t="shared" si="3"/>
        <v>1265549.747</v>
      </c>
      <c r="S15" s="352">
        <f t="shared" si="3"/>
        <v>1029266.693</v>
      </c>
      <c r="T15" s="39"/>
      <c r="U15" s="30"/>
    </row>
    <row r="16" spans="1:23" ht="13.5" thickBot="1" x14ac:dyDescent="0.25">
      <c r="A16" s="29"/>
      <c r="B16" s="295" t="s">
        <v>100</v>
      </c>
      <c r="C16" s="296" t="s">
        <v>101</v>
      </c>
      <c r="D16" s="297">
        <v>962941.05200000003</v>
      </c>
      <c r="E16" s="341">
        <v>971677.61300000001</v>
      </c>
      <c r="F16" s="298">
        <v>4487283.3320000004</v>
      </c>
      <c r="G16" s="344">
        <v>4466034.358</v>
      </c>
      <c r="H16" s="299">
        <v>236036.63399999999</v>
      </c>
      <c r="I16" s="348">
        <v>238677.454</v>
      </c>
      <c r="J16" s="297">
        <v>440021.62</v>
      </c>
      <c r="K16" s="341">
        <v>495572.38099999999</v>
      </c>
      <c r="L16" s="298">
        <v>2051758.926</v>
      </c>
      <c r="M16" s="344">
        <v>2278321.0750000002</v>
      </c>
      <c r="N16" s="299">
        <v>89290.218999999997</v>
      </c>
      <c r="O16" s="348">
        <v>96103.078999999998</v>
      </c>
      <c r="P16" s="297">
        <f t="shared" si="1"/>
        <v>522919.43200000003</v>
      </c>
      <c r="Q16" s="348">
        <f t="shared" si="2"/>
        <v>476105.23200000002</v>
      </c>
      <c r="R16" s="300">
        <f t="shared" si="3"/>
        <v>2435524.4060000004</v>
      </c>
      <c r="S16" s="353">
        <f t="shared" si="3"/>
        <v>2187713.2829999998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60" t="s">
        <v>203</v>
      </c>
      <c r="C18" s="131"/>
      <c r="G18" s="19"/>
      <c r="I18" s="19"/>
      <c r="L18" s="19"/>
    </row>
    <row r="19" spans="1:23" ht="15" x14ac:dyDescent="0.2">
      <c r="A19" s="29"/>
      <c r="B19" s="262"/>
      <c r="C19" s="301"/>
      <c r="D19" s="302" t="s">
        <v>85</v>
      </c>
      <c r="E19" s="303"/>
      <c r="F19" s="303"/>
      <c r="G19" s="303"/>
      <c r="H19" s="303"/>
      <c r="I19" s="304"/>
      <c r="J19" s="302" t="s">
        <v>86</v>
      </c>
      <c r="K19" s="303"/>
      <c r="L19" s="303"/>
      <c r="M19" s="303"/>
      <c r="N19" s="303"/>
      <c r="O19" s="304"/>
      <c r="P19" s="305" t="s">
        <v>104</v>
      </c>
      <c r="Q19" s="306"/>
      <c r="R19" s="307"/>
      <c r="S19" s="308"/>
      <c r="U19" s="498"/>
      <c r="V19" s="498"/>
      <c r="W19" s="498"/>
    </row>
    <row r="20" spans="1:23" ht="15" x14ac:dyDescent="0.25">
      <c r="A20" s="29"/>
      <c r="B20" s="267" t="s">
        <v>87</v>
      </c>
      <c r="C20" s="309" t="s">
        <v>88</v>
      </c>
      <c r="D20" s="270" t="s">
        <v>89</v>
      </c>
      <c r="E20" s="270"/>
      <c r="F20" s="270" t="s">
        <v>131</v>
      </c>
      <c r="G20" s="270"/>
      <c r="H20" s="270" t="s">
        <v>90</v>
      </c>
      <c r="I20" s="310"/>
      <c r="J20" s="270" t="s">
        <v>89</v>
      </c>
      <c r="K20" s="270"/>
      <c r="L20" s="270" t="s">
        <v>131</v>
      </c>
      <c r="M20" s="270"/>
      <c r="N20" s="270" t="s">
        <v>90</v>
      </c>
      <c r="O20" s="310"/>
      <c r="P20" s="272" t="s">
        <v>89</v>
      </c>
      <c r="Q20" s="270"/>
      <c r="R20" s="272" t="s">
        <v>131</v>
      </c>
      <c r="S20" s="271"/>
      <c r="U20" s="498"/>
      <c r="V20" s="498"/>
      <c r="W20" s="498"/>
    </row>
    <row r="21" spans="1:23" ht="13.5" thickBot="1" x14ac:dyDescent="0.25">
      <c r="A21" s="29"/>
      <c r="B21" s="273"/>
      <c r="C21" s="311"/>
      <c r="D21" s="312" t="s">
        <v>289</v>
      </c>
      <c r="E21" s="338" t="s">
        <v>290</v>
      </c>
      <c r="F21" s="276" t="s">
        <v>289</v>
      </c>
      <c r="G21" s="338" t="s">
        <v>290</v>
      </c>
      <c r="H21" s="277" t="s">
        <v>289</v>
      </c>
      <c r="I21" s="354" t="s">
        <v>290</v>
      </c>
      <c r="J21" s="313" t="s">
        <v>289</v>
      </c>
      <c r="K21" s="349" t="s">
        <v>290</v>
      </c>
      <c r="L21" s="279" t="s">
        <v>289</v>
      </c>
      <c r="M21" s="349" t="s">
        <v>290</v>
      </c>
      <c r="N21" s="280" t="s">
        <v>289</v>
      </c>
      <c r="O21" s="358" t="s">
        <v>290</v>
      </c>
      <c r="P21" s="312" t="s">
        <v>289</v>
      </c>
      <c r="Q21" s="338" t="s">
        <v>290</v>
      </c>
      <c r="R21" s="314" t="s">
        <v>289</v>
      </c>
      <c r="S21" s="345" t="s">
        <v>290</v>
      </c>
      <c r="U21" s="498"/>
      <c r="V21" s="498"/>
      <c r="W21" s="498"/>
    </row>
    <row r="22" spans="1:23" ht="15.75" x14ac:dyDescent="0.25">
      <c r="A22" s="29"/>
      <c r="B22" s="282" t="s">
        <v>253</v>
      </c>
      <c r="C22" s="315"/>
      <c r="D22" s="316">
        <f t="shared" ref="D22:S22" si="4">SUM(D23:D28)</f>
        <v>185675.77999999997</v>
      </c>
      <c r="E22" s="342">
        <f t="shared" si="4"/>
        <v>114117.12199999999</v>
      </c>
      <c r="F22" s="285">
        <f t="shared" si="4"/>
        <v>860485.43900000001</v>
      </c>
      <c r="G22" s="342">
        <f t="shared" si="4"/>
        <v>527744.18599999999</v>
      </c>
      <c r="H22" s="287">
        <f t="shared" si="4"/>
        <v>77748.140999999989</v>
      </c>
      <c r="I22" s="355">
        <f t="shared" si="4"/>
        <v>57654.302999999993</v>
      </c>
      <c r="J22" s="316">
        <f t="shared" si="4"/>
        <v>114857.52699999999</v>
      </c>
      <c r="K22" s="342">
        <f>SUM(K23:K28)</f>
        <v>118770.875</v>
      </c>
      <c r="L22" s="285">
        <f>SUM(L23:L28)</f>
        <v>535564.30299999996</v>
      </c>
      <c r="M22" s="342">
        <f>SUM(M23:M28)</f>
        <v>546793.25799999991</v>
      </c>
      <c r="N22" s="287">
        <f t="shared" si="4"/>
        <v>30532.789000000001</v>
      </c>
      <c r="O22" s="339">
        <f t="shared" si="4"/>
        <v>37669.976999999999</v>
      </c>
      <c r="P22" s="284">
        <f t="shared" si="4"/>
        <v>70818.252999999997</v>
      </c>
      <c r="Q22" s="346">
        <f t="shared" si="4"/>
        <v>-4653.752999999997</v>
      </c>
      <c r="R22" s="638">
        <f t="shared" si="4"/>
        <v>324921.136</v>
      </c>
      <c r="S22" s="635">
        <f t="shared" si="4"/>
        <v>-19049.071999999956</v>
      </c>
      <c r="U22" s="498"/>
      <c r="V22" s="498"/>
      <c r="W22" s="498"/>
    </row>
    <row r="23" spans="1:23" x14ac:dyDescent="0.2">
      <c r="A23" s="29"/>
      <c r="B23" s="289" t="s">
        <v>91</v>
      </c>
      <c r="C23" s="317" t="s">
        <v>137</v>
      </c>
      <c r="D23" s="293">
        <v>4882.9160000000002</v>
      </c>
      <c r="E23" s="340">
        <v>5092.04</v>
      </c>
      <c r="F23" s="318">
        <v>22661.226999999999</v>
      </c>
      <c r="G23" s="343">
        <v>23558.445</v>
      </c>
      <c r="H23" s="293">
        <v>2909.029</v>
      </c>
      <c r="I23" s="356">
        <v>3345.1819999999998</v>
      </c>
      <c r="J23" s="319">
        <v>5366.2070000000003</v>
      </c>
      <c r="K23" s="343">
        <v>6025.1139999999996</v>
      </c>
      <c r="L23" s="292">
        <v>24966.002</v>
      </c>
      <c r="M23" s="343">
        <v>27595.68</v>
      </c>
      <c r="N23" s="318">
        <v>3925.6210000000001</v>
      </c>
      <c r="O23" s="359">
        <v>5990.3959999999997</v>
      </c>
      <c r="P23" s="291">
        <f t="shared" ref="P23:P28" si="5">D23-J23</f>
        <v>-483.29100000000017</v>
      </c>
      <c r="Q23" s="641">
        <f t="shared" ref="Q23:Q28" si="6">E23-K23</f>
        <v>-933.07399999999961</v>
      </c>
      <c r="R23" s="639">
        <f t="shared" ref="P23:S28" si="7">F23-L23</f>
        <v>-2304.7750000000015</v>
      </c>
      <c r="S23" s="636">
        <f t="shared" si="7"/>
        <v>-4037.2350000000006</v>
      </c>
      <c r="U23" s="498"/>
      <c r="V23" s="498"/>
      <c r="W23" s="498"/>
    </row>
    <row r="24" spans="1:23" x14ac:dyDescent="0.2">
      <c r="A24" s="29"/>
      <c r="B24" s="289" t="s">
        <v>92</v>
      </c>
      <c r="C24" s="317" t="s">
        <v>93</v>
      </c>
      <c r="D24" s="293">
        <v>41679.201999999997</v>
      </c>
      <c r="E24" s="340">
        <v>20503.170999999998</v>
      </c>
      <c r="F24" s="318">
        <v>192252.00899999999</v>
      </c>
      <c r="G24" s="343">
        <v>95108.085000000006</v>
      </c>
      <c r="H24" s="293">
        <v>11742.625</v>
      </c>
      <c r="I24" s="356">
        <v>8441.9509999999991</v>
      </c>
      <c r="J24" s="319">
        <v>35779.31</v>
      </c>
      <c r="K24" s="343">
        <v>32071.263999999999</v>
      </c>
      <c r="L24" s="292">
        <v>166710.285</v>
      </c>
      <c r="M24" s="343">
        <v>147502.66699999999</v>
      </c>
      <c r="N24" s="318">
        <v>9984.7980000000007</v>
      </c>
      <c r="O24" s="359">
        <v>11024.428</v>
      </c>
      <c r="P24" s="291">
        <f t="shared" si="5"/>
        <v>5899.8919999999998</v>
      </c>
      <c r="Q24" s="641">
        <f t="shared" si="6"/>
        <v>-11568.093000000001</v>
      </c>
      <c r="R24" s="639">
        <f t="shared" si="7"/>
        <v>25541.723999999987</v>
      </c>
      <c r="S24" s="636">
        <f t="shared" si="7"/>
        <v>-52394.58199999998</v>
      </c>
      <c r="U24" s="498"/>
      <c r="V24" s="498"/>
      <c r="W24" s="498"/>
    </row>
    <row r="25" spans="1:23" x14ac:dyDescent="0.2">
      <c r="A25" s="29"/>
      <c r="B25" s="289" t="s">
        <v>94</v>
      </c>
      <c r="C25" s="317" t="s">
        <v>95</v>
      </c>
      <c r="D25" s="293">
        <v>6710.9769999999999</v>
      </c>
      <c r="E25" s="340">
        <v>7204.3860000000004</v>
      </c>
      <c r="F25" s="318">
        <v>31204.074000000001</v>
      </c>
      <c r="G25" s="343">
        <v>33041.205000000002</v>
      </c>
      <c r="H25" s="293">
        <v>3259.4960000000001</v>
      </c>
      <c r="I25" s="356">
        <v>3109.5859999999998</v>
      </c>
      <c r="J25" s="319">
        <v>3043.4769999999999</v>
      </c>
      <c r="K25" s="343">
        <v>897.54499999999996</v>
      </c>
      <c r="L25" s="292">
        <v>14336.119000000001</v>
      </c>
      <c r="M25" s="343">
        <v>4143.902</v>
      </c>
      <c r="N25" s="318">
        <v>901.97500000000002</v>
      </c>
      <c r="O25" s="359">
        <v>454.28100000000001</v>
      </c>
      <c r="P25" s="291">
        <f t="shared" si="5"/>
        <v>3667.5</v>
      </c>
      <c r="Q25" s="641">
        <f t="shared" si="6"/>
        <v>6306.8410000000003</v>
      </c>
      <c r="R25" s="639">
        <f t="shared" si="7"/>
        <v>16867.955000000002</v>
      </c>
      <c r="S25" s="636">
        <f t="shared" si="7"/>
        <v>28897.303</v>
      </c>
      <c r="U25" s="498"/>
    </row>
    <row r="26" spans="1:23" x14ac:dyDescent="0.2">
      <c r="A26" s="29"/>
      <c r="B26" s="289" t="s">
        <v>96</v>
      </c>
      <c r="C26" s="317" t="s">
        <v>97</v>
      </c>
      <c r="D26" s="293">
        <v>45073.442999999999</v>
      </c>
      <c r="E26" s="340">
        <v>21736.742999999999</v>
      </c>
      <c r="F26" s="318">
        <v>208978.997</v>
      </c>
      <c r="G26" s="343">
        <v>99994.097999999998</v>
      </c>
      <c r="H26" s="293">
        <v>42810.409</v>
      </c>
      <c r="I26" s="356">
        <v>28608.071</v>
      </c>
      <c r="J26" s="319">
        <v>11186.925999999999</v>
      </c>
      <c r="K26" s="343">
        <v>7023.085</v>
      </c>
      <c r="L26" s="292">
        <v>52213.813000000002</v>
      </c>
      <c r="M26" s="343">
        <v>32420.12</v>
      </c>
      <c r="N26" s="318">
        <v>5365.32</v>
      </c>
      <c r="O26" s="359">
        <v>4798.0460000000003</v>
      </c>
      <c r="P26" s="291">
        <f t="shared" si="7"/>
        <v>33886.517</v>
      </c>
      <c r="Q26" s="641">
        <f t="shared" si="6"/>
        <v>14713.657999999999</v>
      </c>
      <c r="R26" s="639">
        <f t="shared" si="7"/>
        <v>156765.18400000001</v>
      </c>
      <c r="S26" s="636">
        <f t="shared" si="7"/>
        <v>67573.978000000003</v>
      </c>
      <c r="U26" s="498"/>
    </row>
    <row r="27" spans="1:23" x14ac:dyDescent="0.2">
      <c r="A27" s="29"/>
      <c r="B27" s="289" t="s">
        <v>98</v>
      </c>
      <c r="C27" s="317" t="s">
        <v>99</v>
      </c>
      <c r="D27" s="293">
        <v>62413.42</v>
      </c>
      <c r="E27" s="340">
        <v>37815.139000000003</v>
      </c>
      <c r="F27" s="318">
        <v>289501.26400000002</v>
      </c>
      <c r="G27" s="343">
        <v>175738.883</v>
      </c>
      <c r="H27" s="293">
        <v>9570.4889999999996</v>
      </c>
      <c r="I27" s="356">
        <v>8337.6839999999993</v>
      </c>
      <c r="J27" s="319">
        <v>18767.137999999999</v>
      </c>
      <c r="K27" s="343">
        <v>12819.450999999999</v>
      </c>
      <c r="L27" s="292">
        <v>87411.482999999993</v>
      </c>
      <c r="M27" s="343">
        <v>58909.163999999997</v>
      </c>
      <c r="N27" s="318">
        <v>2732.201</v>
      </c>
      <c r="O27" s="359">
        <v>2355.9349999999999</v>
      </c>
      <c r="P27" s="291">
        <f t="shared" si="5"/>
        <v>43646.281999999999</v>
      </c>
      <c r="Q27" s="641">
        <f t="shared" si="6"/>
        <v>24995.688000000002</v>
      </c>
      <c r="R27" s="639">
        <f t="shared" si="7"/>
        <v>202089.78100000002</v>
      </c>
      <c r="S27" s="636">
        <f t="shared" si="7"/>
        <v>116829.71900000001</v>
      </c>
      <c r="U27" s="498"/>
    </row>
    <row r="28" spans="1:23" ht="13.5" thickBot="1" x14ac:dyDescent="0.25">
      <c r="A28" s="29"/>
      <c r="B28" s="295" t="s">
        <v>100</v>
      </c>
      <c r="C28" s="320" t="s">
        <v>101</v>
      </c>
      <c r="D28" s="299">
        <v>24915.822</v>
      </c>
      <c r="E28" s="341">
        <v>21765.643</v>
      </c>
      <c r="F28" s="321">
        <v>115887.868</v>
      </c>
      <c r="G28" s="344">
        <v>100303.47</v>
      </c>
      <c r="H28" s="299">
        <v>7456.0929999999998</v>
      </c>
      <c r="I28" s="357">
        <v>5811.8289999999997</v>
      </c>
      <c r="J28" s="322">
        <v>40714.468999999997</v>
      </c>
      <c r="K28" s="344">
        <v>59934.415999999997</v>
      </c>
      <c r="L28" s="298">
        <v>189926.601</v>
      </c>
      <c r="M28" s="344">
        <v>276221.72499999998</v>
      </c>
      <c r="N28" s="321">
        <v>7622.8739999999998</v>
      </c>
      <c r="O28" s="360">
        <v>13046.891</v>
      </c>
      <c r="P28" s="297">
        <f t="shared" si="5"/>
        <v>-15798.646999999997</v>
      </c>
      <c r="Q28" s="642">
        <f t="shared" si="6"/>
        <v>-38168.773000000001</v>
      </c>
      <c r="R28" s="640">
        <f t="shared" si="7"/>
        <v>-74038.732999999993</v>
      </c>
      <c r="S28" s="637">
        <f t="shared" si="7"/>
        <v>-175918.25499999998</v>
      </c>
    </row>
    <row r="29" spans="1:23" x14ac:dyDescent="0.2">
      <c r="G29" s="19"/>
      <c r="H29" s="19"/>
    </row>
    <row r="30" spans="1:23" ht="27" customHeight="1" thickBot="1" x14ac:dyDescent="0.5">
      <c r="B30" s="260" t="s">
        <v>134</v>
      </c>
      <c r="C30" s="131"/>
      <c r="G30" s="19"/>
    </row>
    <row r="31" spans="1:23" ht="15" x14ac:dyDescent="0.2">
      <c r="A31" s="29"/>
      <c r="B31" s="262"/>
      <c r="C31" s="301"/>
      <c r="D31" s="302" t="s">
        <v>85</v>
      </c>
      <c r="E31" s="303"/>
      <c r="F31" s="303"/>
      <c r="G31" s="303"/>
      <c r="H31" s="303"/>
      <c r="I31" s="304"/>
      <c r="J31" s="302" t="s">
        <v>86</v>
      </c>
      <c r="K31" s="303"/>
      <c r="L31" s="303"/>
      <c r="M31" s="303"/>
      <c r="N31" s="303"/>
      <c r="O31" s="304"/>
      <c r="P31" s="302" t="s">
        <v>104</v>
      </c>
      <c r="Q31" s="306"/>
      <c r="R31" s="307"/>
      <c r="S31" s="308"/>
    </row>
    <row r="32" spans="1:23" ht="15" x14ac:dyDescent="0.25">
      <c r="A32" s="29"/>
      <c r="B32" s="267" t="s">
        <v>87</v>
      </c>
      <c r="C32" s="309" t="s">
        <v>88</v>
      </c>
      <c r="D32" s="270" t="s">
        <v>89</v>
      </c>
      <c r="E32" s="270"/>
      <c r="F32" s="270" t="s">
        <v>131</v>
      </c>
      <c r="G32" s="270"/>
      <c r="H32" s="270" t="s">
        <v>90</v>
      </c>
      <c r="I32" s="310"/>
      <c r="J32" s="270" t="s">
        <v>89</v>
      </c>
      <c r="K32" s="270"/>
      <c r="L32" s="270" t="s">
        <v>131</v>
      </c>
      <c r="M32" s="270"/>
      <c r="N32" s="270" t="s">
        <v>90</v>
      </c>
      <c r="O32" s="310"/>
      <c r="P32" s="270" t="s">
        <v>89</v>
      </c>
      <c r="Q32" s="270"/>
      <c r="R32" s="272" t="s">
        <v>131</v>
      </c>
      <c r="S32" s="271"/>
    </row>
    <row r="33" spans="1:21" ht="13.5" thickBot="1" x14ac:dyDescent="0.25">
      <c r="A33" s="29"/>
      <c r="B33" s="273"/>
      <c r="C33" s="311"/>
      <c r="D33" s="312" t="s">
        <v>289</v>
      </c>
      <c r="E33" s="338" t="s">
        <v>290</v>
      </c>
      <c r="F33" s="276" t="s">
        <v>289</v>
      </c>
      <c r="G33" s="338" t="s">
        <v>290</v>
      </c>
      <c r="H33" s="277" t="s">
        <v>289</v>
      </c>
      <c r="I33" s="354" t="s">
        <v>290</v>
      </c>
      <c r="J33" s="313" t="s">
        <v>289</v>
      </c>
      <c r="K33" s="349" t="s">
        <v>290</v>
      </c>
      <c r="L33" s="279" t="s">
        <v>289</v>
      </c>
      <c r="M33" s="349" t="s">
        <v>290</v>
      </c>
      <c r="N33" s="280" t="s">
        <v>289</v>
      </c>
      <c r="O33" s="358" t="s">
        <v>290</v>
      </c>
      <c r="P33" s="313" t="s">
        <v>289</v>
      </c>
      <c r="Q33" s="349" t="s">
        <v>290</v>
      </c>
      <c r="R33" s="281" t="s">
        <v>289</v>
      </c>
      <c r="S33" s="350" t="s">
        <v>290</v>
      </c>
      <c r="T33" s="32"/>
      <c r="U33" s="498"/>
    </row>
    <row r="34" spans="1:21" ht="15.75" x14ac:dyDescent="0.25">
      <c r="A34" s="29"/>
      <c r="B34" s="282" t="s">
        <v>253</v>
      </c>
      <c r="C34" s="315"/>
      <c r="D34" s="316">
        <f t="shared" ref="D34:S34" si="8">SUM(D35:D40)</f>
        <v>579944.27500000002</v>
      </c>
      <c r="E34" s="342">
        <f t="shared" si="8"/>
        <v>425246.76500000001</v>
      </c>
      <c r="F34" s="285">
        <f t="shared" si="8"/>
        <v>2699303.767</v>
      </c>
      <c r="G34" s="342">
        <f t="shared" si="8"/>
        <v>1955147.4040000001</v>
      </c>
      <c r="H34" s="287">
        <f t="shared" si="8"/>
        <v>512107.01999999996</v>
      </c>
      <c r="I34" s="355">
        <f t="shared" si="8"/>
        <v>491930.22700000007</v>
      </c>
      <c r="J34" s="316">
        <f t="shared" si="8"/>
        <v>373363.33100000001</v>
      </c>
      <c r="K34" s="342">
        <f t="shared" si="8"/>
        <v>398233.723</v>
      </c>
      <c r="L34" s="285">
        <f t="shared" si="8"/>
        <v>1740467.5970000001</v>
      </c>
      <c r="M34" s="342">
        <f t="shared" si="8"/>
        <v>1830212.0269999998</v>
      </c>
      <c r="N34" s="287">
        <f t="shared" si="8"/>
        <v>143437.75899999999</v>
      </c>
      <c r="O34" s="339">
        <f t="shared" si="8"/>
        <v>159065.85500000001</v>
      </c>
      <c r="P34" s="284">
        <f>SUM(P35:P40)</f>
        <v>206580.94400000008</v>
      </c>
      <c r="Q34" s="351">
        <f>SUM(Q35:Q40)</f>
        <v>27013.041999999987</v>
      </c>
      <c r="R34" s="288">
        <f t="shared" si="8"/>
        <v>958836.16999999993</v>
      </c>
      <c r="S34" s="351">
        <f t="shared" si="8"/>
        <v>124935.37699999992</v>
      </c>
      <c r="T34" s="32"/>
      <c r="U34" s="498"/>
    </row>
    <row r="35" spans="1:21" x14ac:dyDescent="0.2">
      <c r="A35" s="29"/>
      <c r="B35" s="289" t="s">
        <v>91</v>
      </c>
      <c r="C35" s="317" t="s">
        <v>137</v>
      </c>
      <c r="D35" s="293">
        <v>345116.63400000002</v>
      </c>
      <c r="E35" s="340">
        <v>231602.31</v>
      </c>
      <c r="F35" s="292">
        <v>1608155.443</v>
      </c>
      <c r="G35" s="343">
        <v>1065050.97</v>
      </c>
      <c r="H35" s="293">
        <v>418104.52799999999</v>
      </c>
      <c r="I35" s="356">
        <v>407972.73100000003</v>
      </c>
      <c r="J35" s="323">
        <v>37614.300999999999</v>
      </c>
      <c r="K35" s="340">
        <v>46217.254999999997</v>
      </c>
      <c r="L35" s="292">
        <v>175462.82</v>
      </c>
      <c r="M35" s="343">
        <v>212496.62599999999</v>
      </c>
      <c r="N35" s="293">
        <v>22623.452000000001</v>
      </c>
      <c r="O35" s="361">
        <v>21643.169000000002</v>
      </c>
      <c r="P35" s="291">
        <f t="shared" ref="P35:R40" si="9">D35-J35</f>
        <v>307502.33300000004</v>
      </c>
      <c r="Q35" s="347">
        <f t="shared" si="9"/>
        <v>185385.05499999999</v>
      </c>
      <c r="R35" s="294">
        <f t="shared" si="9"/>
        <v>1432692.6229999999</v>
      </c>
      <c r="S35" s="352">
        <f t="shared" ref="S35:S40" si="10">G35-M35</f>
        <v>852554.34400000004</v>
      </c>
      <c r="T35" s="32"/>
      <c r="U35" s="498"/>
    </row>
    <row r="36" spans="1:21" x14ac:dyDescent="0.2">
      <c r="A36" s="29"/>
      <c r="B36" s="289" t="s">
        <v>92</v>
      </c>
      <c r="C36" s="317" t="s">
        <v>93</v>
      </c>
      <c r="D36" s="293">
        <v>54284.911</v>
      </c>
      <c r="E36" s="340">
        <v>32133.834999999999</v>
      </c>
      <c r="F36" s="292">
        <v>251122.389</v>
      </c>
      <c r="G36" s="343">
        <v>147429.09</v>
      </c>
      <c r="H36" s="293">
        <v>16782.36</v>
      </c>
      <c r="I36" s="356">
        <v>11832.858</v>
      </c>
      <c r="J36" s="323">
        <v>101310.30899999999</v>
      </c>
      <c r="K36" s="340">
        <v>100235.432</v>
      </c>
      <c r="L36" s="292">
        <v>472574.58600000001</v>
      </c>
      <c r="M36" s="343">
        <v>460643.07799999998</v>
      </c>
      <c r="N36" s="293">
        <v>44172.873</v>
      </c>
      <c r="O36" s="361">
        <v>47717.800999999999</v>
      </c>
      <c r="P36" s="291">
        <f t="shared" si="9"/>
        <v>-47025.397999999994</v>
      </c>
      <c r="Q36" s="347">
        <f t="shared" si="9"/>
        <v>-68101.597000000009</v>
      </c>
      <c r="R36" s="294">
        <f t="shared" si="9"/>
        <v>-221452.19700000001</v>
      </c>
      <c r="S36" s="352">
        <f t="shared" si="10"/>
        <v>-313213.98800000001</v>
      </c>
      <c r="U36" s="498"/>
    </row>
    <row r="37" spans="1:21" x14ac:dyDescent="0.2">
      <c r="A37" s="29"/>
      <c r="B37" s="289" t="s">
        <v>94</v>
      </c>
      <c r="C37" s="317" t="s">
        <v>95</v>
      </c>
      <c r="D37" s="293">
        <v>12004.353999999999</v>
      </c>
      <c r="E37" s="340">
        <v>13317.982</v>
      </c>
      <c r="F37" s="292">
        <v>55855.267999999996</v>
      </c>
      <c r="G37" s="343">
        <v>61134.017999999996</v>
      </c>
      <c r="H37" s="293">
        <v>10469.898999999999</v>
      </c>
      <c r="I37" s="356">
        <v>9164.3520000000008</v>
      </c>
      <c r="J37" s="323">
        <v>25146.387999999999</v>
      </c>
      <c r="K37" s="340">
        <v>28287.512999999999</v>
      </c>
      <c r="L37" s="292">
        <v>117038.55100000001</v>
      </c>
      <c r="M37" s="343">
        <v>129889.44</v>
      </c>
      <c r="N37" s="293">
        <v>15990.734</v>
      </c>
      <c r="O37" s="361">
        <v>18002.847000000002</v>
      </c>
      <c r="P37" s="291">
        <f t="shared" si="9"/>
        <v>-13142.034</v>
      </c>
      <c r="Q37" s="347">
        <f t="shared" si="9"/>
        <v>-14969.530999999999</v>
      </c>
      <c r="R37" s="294">
        <f t="shared" si="9"/>
        <v>-61183.28300000001</v>
      </c>
      <c r="S37" s="352">
        <f t="shared" si="10"/>
        <v>-68755.422000000006</v>
      </c>
      <c r="T37" s="32"/>
      <c r="U37" s="498"/>
    </row>
    <row r="38" spans="1:21" x14ac:dyDescent="0.2">
      <c r="A38" s="29"/>
      <c r="B38" s="289" t="s">
        <v>96</v>
      </c>
      <c r="C38" s="317" t="s">
        <v>97</v>
      </c>
      <c r="D38" s="293">
        <v>20146.885999999999</v>
      </c>
      <c r="E38" s="340">
        <v>10873.646000000001</v>
      </c>
      <c r="F38" s="292">
        <v>93612.334000000003</v>
      </c>
      <c r="G38" s="343">
        <v>50112.616999999998</v>
      </c>
      <c r="H38" s="293">
        <v>27459.191999999999</v>
      </c>
      <c r="I38" s="356">
        <v>24101.312999999998</v>
      </c>
      <c r="J38" s="323">
        <v>17472.085999999999</v>
      </c>
      <c r="K38" s="340">
        <v>16101.995999999999</v>
      </c>
      <c r="L38" s="292">
        <v>81309.099000000002</v>
      </c>
      <c r="M38" s="343">
        <v>74083.115000000005</v>
      </c>
      <c r="N38" s="293">
        <v>19118.367999999999</v>
      </c>
      <c r="O38" s="361">
        <v>29127.105</v>
      </c>
      <c r="P38" s="291">
        <f t="shared" si="9"/>
        <v>2674.7999999999993</v>
      </c>
      <c r="Q38" s="347">
        <f t="shared" si="9"/>
        <v>-5228.3499999999985</v>
      </c>
      <c r="R38" s="294">
        <f t="shared" si="9"/>
        <v>12303.235000000001</v>
      </c>
      <c r="S38" s="352">
        <f t="shared" si="10"/>
        <v>-23970.498000000007</v>
      </c>
      <c r="T38" s="32"/>
      <c r="U38" s="498"/>
    </row>
    <row r="39" spans="1:21" x14ac:dyDescent="0.2">
      <c r="A39" s="29"/>
      <c r="B39" s="289" t="s">
        <v>98</v>
      </c>
      <c r="C39" s="317" t="s">
        <v>99</v>
      </c>
      <c r="D39" s="293">
        <v>39733.586000000003</v>
      </c>
      <c r="E39" s="340">
        <v>23225.330999999998</v>
      </c>
      <c r="F39" s="292">
        <v>184711.019</v>
      </c>
      <c r="G39" s="343">
        <v>107521.821</v>
      </c>
      <c r="H39" s="293">
        <v>7256.4539999999997</v>
      </c>
      <c r="I39" s="356">
        <v>4702.66</v>
      </c>
      <c r="J39" s="323">
        <v>32960.027000000002</v>
      </c>
      <c r="K39" s="340">
        <v>28742.519</v>
      </c>
      <c r="L39" s="292">
        <v>153563.133</v>
      </c>
      <c r="M39" s="343">
        <v>132084.80600000001</v>
      </c>
      <c r="N39" s="293">
        <v>5059.1610000000001</v>
      </c>
      <c r="O39" s="361">
        <v>4583.0429999999997</v>
      </c>
      <c r="P39" s="291">
        <f t="shared" si="9"/>
        <v>6773.5590000000011</v>
      </c>
      <c r="Q39" s="347">
        <f t="shared" si="9"/>
        <v>-5517.1880000000019</v>
      </c>
      <c r="R39" s="294">
        <f t="shared" si="9"/>
        <v>31147.885999999999</v>
      </c>
      <c r="S39" s="352">
        <f t="shared" si="10"/>
        <v>-24562.985000000015</v>
      </c>
    </row>
    <row r="40" spans="1:21" ht="13.5" thickBot="1" x14ac:dyDescent="0.25">
      <c r="A40" s="29"/>
      <c r="B40" s="295" t="s">
        <v>100</v>
      </c>
      <c r="C40" s="320" t="s">
        <v>101</v>
      </c>
      <c r="D40" s="299">
        <v>108657.90399999999</v>
      </c>
      <c r="E40" s="341">
        <v>114093.66099999999</v>
      </c>
      <c r="F40" s="298">
        <v>505847.31400000001</v>
      </c>
      <c r="G40" s="344">
        <v>523898.88799999998</v>
      </c>
      <c r="H40" s="299">
        <v>32034.587</v>
      </c>
      <c r="I40" s="357">
        <v>34156.313000000002</v>
      </c>
      <c r="J40" s="324">
        <v>158860.22</v>
      </c>
      <c r="K40" s="341">
        <v>178649.008</v>
      </c>
      <c r="L40" s="298">
        <v>740519.40800000005</v>
      </c>
      <c r="M40" s="344">
        <v>821014.96200000006</v>
      </c>
      <c r="N40" s="299">
        <v>36473.171000000002</v>
      </c>
      <c r="O40" s="362">
        <v>37991.89</v>
      </c>
      <c r="P40" s="297">
        <f t="shared" si="9"/>
        <v>-50202.316000000006</v>
      </c>
      <c r="Q40" s="348">
        <f t="shared" si="9"/>
        <v>-64555.347000000009</v>
      </c>
      <c r="R40" s="300">
        <f t="shared" si="9"/>
        <v>-234672.09400000004</v>
      </c>
      <c r="S40" s="353">
        <f t="shared" si="10"/>
        <v>-297116.07400000008</v>
      </c>
    </row>
    <row r="41" spans="1:21" x14ac:dyDescent="0.2">
      <c r="G41" s="19"/>
      <c r="H41" s="19"/>
      <c r="L41" s="19"/>
    </row>
    <row r="42" spans="1:21" ht="29.25" thickBot="1" x14ac:dyDescent="0.5">
      <c r="B42" s="260" t="s">
        <v>221</v>
      </c>
      <c r="C42" s="131"/>
      <c r="H42" s="19"/>
    </row>
    <row r="43" spans="1:21" ht="15" x14ac:dyDescent="0.2">
      <c r="A43" s="29"/>
      <c r="B43" s="262"/>
      <c r="C43" s="301"/>
      <c r="D43" s="305" t="s">
        <v>85</v>
      </c>
      <c r="E43" s="303"/>
      <c r="F43" s="303"/>
      <c r="G43" s="303"/>
      <c r="H43" s="303"/>
      <c r="I43" s="304"/>
      <c r="J43" s="302" t="s">
        <v>86</v>
      </c>
      <c r="K43" s="303"/>
      <c r="L43" s="303"/>
      <c r="M43" s="303"/>
      <c r="N43" s="303"/>
      <c r="O43" s="304"/>
      <c r="P43" s="302" t="s">
        <v>104</v>
      </c>
      <c r="Q43" s="306"/>
      <c r="R43" s="307"/>
      <c r="S43" s="308"/>
    </row>
    <row r="44" spans="1:21" ht="15" x14ac:dyDescent="0.25">
      <c r="A44" s="29"/>
      <c r="B44" s="267" t="s">
        <v>87</v>
      </c>
      <c r="C44" s="309" t="s">
        <v>88</v>
      </c>
      <c r="D44" s="272" t="s">
        <v>89</v>
      </c>
      <c r="E44" s="270"/>
      <c r="F44" s="270" t="s">
        <v>131</v>
      </c>
      <c r="G44" s="270"/>
      <c r="H44" s="270" t="s">
        <v>90</v>
      </c>
      <c r="I44" s="310"/>
      <c r="J44" s="270" t="s">
        <v>89</v>
      </c>
      <c r="K44" s="270"/>
      <c r="L44" s="270" t="s">
        <v>131</v>
      </c>
      <c r="M44" s="270"/>
      <c r="N44" s="270" t="s">
        <v>90</v>
      </c>
      <c r="O44" s="310"/>
      <c r="P44" s="270" t="s">
        <v>89</v>
      </c>
      <c r="Q44" s="270"/>
      <c r="R44" s="272" t="s">
        <v>131</v>
      </c>
      <c r="S44" s="271"/>
    </row>
    <row r="45" spans="1:21" ht="13.5" thickBot="1" x14ac:dyDescent="0.25">
      <c r="A45" s="29"/>
      <c r="B45" s="273"/>
      <c r="C45" s="311"/>
      <c r="D45" s="313" t="s">
        <v>289</v>
      </c>
      <c r="E45" s="349" t="s">
        <v>290</v>
      </c>
      <c r="F45" s="279" t="s">
        <v>289</v>
      </c>
      <c r="G45" s="349" t="s">
        <v>290</v>
      </c>
      <c r="H45" s="280" t="s">
        <v>289</v>
      </c>
      <c r="I45" s="358" t="s">
        <v>290</v>
      </c>
      <c r="J45" s="313" t="s">
        <v>289</v>
      </c>
      <c r="K45" s="349" t="s">
        <v>290</v>
      </c>
      <c r="L45" s="279" t="s">
        <v>289</v>
      </c>
      <c r="M45" s="349" t="s">
        <v>290</v>
      </c>
      <c r="N45" s="280" t="s">
        <v>289</v>
      </c>
      <c r="O45" s="358" t="s">
        <v>290</v>
      </c>
      <c r="P45" s="313" t="s">
        <v>289</v>
      </c>
      <c r="Q45" s="349" t="s">
        <v>290</v>
      </c>
      <c r="R45" s="281" t="s">
        <v>289</v>
      </c>
      <c r="S45" s="350" t="s">
        <v>290</v>
      </c>
    </row>
    <row r="46" spans="1:21" ht="15.75" x14ac:dyDescent="0.25">
      <c r="A46" s="29"/>
      <c r="B46" s="325" t="s">
        <v>253</v>
      </c>
      <c r="C46" s="326"/>
      <c r="D46" s="316">
        <f t="shared" ref="D46:S46" si="11">SUM(D47:D52)</f>
        <v>2006070.767</v>
      </c>
      <c r="E46" s="342">
        <f t="shared" si="11"/>
        <v>1616170.8089999999</v>
      </c>
      <c r="F46" s="285">
        <f>(SUM(F47:F52))/1</f>
        <v>9340864.4900000002</v>
      </c>
      <c r="G46" s="342">
        <f>(SUM(G47:G52))/1</f>
        <v>7435738.6529999999</v>
      </c>
      <c r="H46" s="287">
        <f t="shared" si="11"/>
        <v>1021617.686</v>
      </c>
      <c r="I46" s="355">
        <f t="shared" si="11"/>
        <v>982332.78900000011</v>
      </c>
      <c r="J46" s="316">
        <f t="shared" si="11"/>
        <v>1190264.649</v>
      </c>
      <c r="K46" s="342">
        <f t="shared" si="11"/>
        <v>1147401.5750000002</v>
      </c>
      <c r="L46" s="285">
        <f>(SUM(L47:L52))/1</f>
        <v>5549806.148</v>
      </c>
      <c r="M46" s="342">
        <f>(SUM(M47:M52))/1</f>
        <v>5275590.1630000006</v>
      </c>
      <c r="N46" s="287">
        <f t="shared" si="11"/>
        <v>512103.93200000003</v>
      </c>
      <c r="O46" s="339">
        <f t="shared" si="11"/>
        <v>503679.81000000006</v>
      </c>
      <c r="P46" s="284">
        <f>SUM(P47:P52)</f>
        <v>815806.1179999999</v>
      </c>
      <c r="Q46" s="351">
        <f>SUM(Q47:Q52)</f>
        <v>468769.23399999994</v>
      </c>
      <c r="R46" s="288">
        <f t="shared" si="11"/>
        <v>3791058.3420000006</v>
      </c>
      <c r="S46" s="351">
        <f t="shared" si="11"/>
        <v>2160148.4900000002</v>
      </c>
    </row>
    <row r="47" spans="1:21" x14ac:dyDescent="0.2">
      <c r="A47" s="29"/>
      <c r="B47" s="327" t="s">
        <v>91</v>
      </c>
      <c r="C47" s="328" t="s">
        <v>137</v>
      </c>
      <c r="D47" s="319">
        <v>481149.35499999998</v>
      </c>
      <c r="E47" s="343">
        <v>360178.88199999998</v>
      </c>
      <c r="F47" s="292">
        <v>2243634.6260000002</v>
      </c>
      <c r="G47" s="343">
        <v>1654997.8740000001</v>
      </c>
      <c r="H47" s="318">
        <v>540881.60100000002</v>
      </c>
      <c r="I47" s="363">
        <v>545982.04500000004</v>
      </c>
      <c r="J47" s="319">
        <v>235303.17199999999</v>
      </c>
      <c r="K47" s="343">
        <v>184347.33799999999</v>
      </c>
      <c r="L47" s="292">
        <v>1099510.5649999999</v>
      </c>
      <c r="M47" s="343">
        <v>849327.86</v>
      </c>
      <c r="N47" s="318">
        <v>173903.277</v>
      </c>
      <c r="O47" s="359">
        <v>166831.03599999999</v>
      </c>
      <c r="P47" s="329">
        <f t="shared" ref="P47:S52" si="12">D47-J47</f>
        <v>245846.18299999999</v>
      </c>
      <c r="Q47" s="352">
        <f t="shared" si="12"/>
        <v>175831.54399999999</v>
      </c>
      <c r="R47" s="294">
        <f t="shared" si="12"/>
        <v>1144124.0610000002</v>
      </c>
      <c r="S47" s="352">
        <f t="shared" si="12"/>
        <v>805670.01400000008</v>
      </c>
    </row>
    <row r="48" spans="1:21" x14ac:dyDescent="0.2">
      <c r="A48" s="29"/>
      <c r="B48" s="330" t="s">
        <v>92</v>
      </c>
      <c r="C48" s="328" t="s">
        <v>93</v>
      </c>
      <c r="D48" s="319">
        <v>212594.28899999999</v>
      </c>
      <c r="E48" s="343">
        <v>134235.709</v>
      </c>
      <c r="F48" s="292">
        <v>985589.22499999998</v>
      </c>
      <c r="G48" s="343">
        <v>618837.93599999999</v>
      </c>
      <c r="H48" s="318">
        <v>61695.588000000003</v>
      </c>
      <c r="I48" s="363">
        <v>50230.243999999999</v>
      </c>
      <c r="J48" s="319">
        <v>272594.62300000002</v>
      </c>
      <c r="K48" s="343">
        <v>255051.85500000001</v>
      </c>
      <c r="L48" s="292">
        <v>1271034.1939999999</v>
      </c>
      <c r="M48" s="343">
        <v>1171687.024</v>
      </c>
      <c r="N48" s="318">
        <v>95995.436000000002</v>
      </c>
      <c r="O48" s="359">
        <v>104985.871</v>
      </c>
      <c r="P48" s="329">
        <f t="shared" si="12"/>
        <v>-60000.334000000032</v>
      </c>
      <c r="Q48" s="352">
        <f t="shared" si="12"/>
        <v>-120816.14600000001</v>
      </c>
      <c r="R48" s="294">
        <f t="shared" si="12"/>
        <v>-285444.96899999992</v>
      </c>
      <c r="S48" s="352">
        <f t="shared" si="12"/>
        <v>-552849.08799999999</v>
      </c>
    </row>
    <row r="49" spans="1:19" x14ac:dyDescent="0.2">
      <c r="A49" s="29"/>
      <c r="B49" s="330" t="s">
        <v>94</v>
      </c>
      <c r="C49" s="328" t="s">
        <v>95</v>
      </c>
      <c r="D49" s="319">
        <v>110867.067</v>
      </c>
      <c r="E49" s="343">
        <v>133308.37899999999</v>
      </c>
      <c r="F49" s="292">
        <v>516489.424</v>
      </c>
      <c r="G49" s="343">
        <v>612406.01100000006</v>
      </c>
      <c r="H49" s="318">
        <v>83600.891000000003</v>
      </c>
      <c r="I49" s="363">
        <v>84886.523000000001</v>
      </c>
      <c r="J49" s="319">
        <v>77315.199999999997</v>
      </c>
      <c r="K49" s="343">
        <v>79256.966</v>
      </c>
      <c r="L49" s="292">
        <v>360140.27</v>
      </c>
      <c r="M49" s="343">
        <v>364366.84100000001</v>
      </c>
      <c r="N49" s="318">
        <v>50990.538</v>
      </c>
      <c r="O49" s="359">
        <v>48248.661999999997</v>
      </c>
      <c r="P49" s="329">
        <f t="shared" si="12"/>
        <v>33551.866999999998</v>
      </c>
      <c r="Q49" s="352">
        <f t="shared" si="12"/>
        <v>54051.412999999986</v>
      </c>
      <c r="R49" s="294">
        <f t="shared" si="12"/>
        <v>156349.15399999998</v>
      </c>
      <c r="S49" s="352">
        <f t="shared" si="12"/>
        <v>248039.17000000004</v>
      </c>
    </row>
    <row r="50" spans="1:19" x14ac:dyDescent="0.2">
      <c r="A50" s="29"/>
      <c r="B50" s="330" t="s">
        <v>96</v>
      </c>
      <c r="C50" s="328" t="s">
        <v>97</v>
      </c>
      <c r="D50" s="319">
        <v>101768.367</v>
      </c>
      <c r="E50" s="343">
        <v>55435.531000000003</v>
      </c>
      <c r="F50" s="292">
        <v>472688.26699999999</v>
      </c>
      <c r="G50" s="343">
        <v>255425.451</v>
      </c>
      <c r="H50" s="318">
        <v>97614.638999999996</v>
      </c>
      <c r="I50" s="363">
        <v>72968.744000000006</v>
      </c>
      <c r="J50" s="319">
        <v>68249.540999999997</v>
      </c>
      <c r="K50" s="343">
        <v>49545.55</v>
      </c>
      <c r="L50" s="292">
        <v>317562.63500000001</v>
      </c>
      <c r="M50" s="343">
        <v>227890.13099999999</v>
      </c>
      <c r="N50" s="318">
        <v>87701.021999999997</v>
      </c>
      <c r="O50" s="359">
        <v>73162.167000000001</v>
      </c>
      <c r="P50" s="329">
        <f t="shared" si="12"/>
        <v>33518.826000000001</v>
      </c>
      <c r="Q50" s="352">
        <f t="shared" si="12"/>
        <v>5889.9809999999998</v>
      </c>
      <c r="R50" s="294">
        <f t="shared" si="12"/>
        <v>155125.63199999998</v>
      </c>
      <c r="S50" s="352">
        <f t="shared" si="12"/>
        <v>27535.320000000007</v>
      </c>
    </row>
    <row r="51" spans="1:19" x14ac:dyDescent="0.2">
      <c r="A51" s="29"/>
      <c r="B51" s="330" t="s">
        <v>98</v>
      </c>
      <c r="C51" s="328" t="s">
        <v>99</v>
      </c>
      <c r="D51" s="319">
        <v>386806.44400000002</v>
      </c>
      <c r="E51" s="343">
        <v>255756.93299999999</v>
      </c>
      <c r="F51" s="292">
        <v>1799630.348</v>
      </c>
      <c r="G51" s="343">
        <v>1181570.8019999999</v>
      </c>
      <c r="H51" s="318">
        <v>61059.135999999999</v>
      </c>
      <c r="I51" s="363">
        <v>52189.78</v>
      </c>
      <c r="J51" s="319">
        <v>113853.02499999999</v>
      </c>
      <c r="K51" s="343">
        <v>92142.508000000002</v>
      </c>
      <c r="L51" s="292">
        <v>530028.55799999996</v>
      </c>
      <c r="M51" s="343">
        <v>423209.72600000002</v>
      </c>
      <c r="N51" s="318">
        <v>17652.145</v>
      </c>
      <c r="O51" s="359">
        <v>15826.101000000001</v>
      </c>
      <c r="P51" s="329">
        <f t="shared" si="12"/>
        <v>272953.41899999999</v>
      </c>
      <c r="Q51" s="352">
        <f t="shared" si="12"/>
        <v>163614.42499999999</v>
      </c>
      <c r="R51" s="294">
        <f t="shared" si="12"/>
        <v>1269601.79</v>
      </c>
      <c r="S51" s="352">
        <f t="shared" si="12"/>
        <v>758361.07599999988</v>
      </c>
    </row>
    <row r="52" spans="1:19" ht="13.5" thickBot="1" x14ac:dyDescent="0.25">
      <c r="A52" s="29"/>
      <c r="B52" s="331" t="s">
        <v>100</v>
      </c>
      <c r="C52" s="332" t="s">
        <v>101</v>
      </c>
      <c r="D52" s="322">
        <v>712885.245</v>
      </c>
      <c r="E52" s="344">
        <v>677255.375</v>
      </c>
      <c r="F52" s="298">
        <v>3322832.6</v>
      </c>
      <c r="G52" s="344">
        <v>3112500.5789999999</v>
      </c>
      <c r="H52" s="321">
        <v>176765.83100000001</v>
      </c>
      <c r="I52" s="364">
        <v>176075.45300000001</v>
      </c>
      <c r="J52" s="322">
        <v>422949.08799999999</v>
      </c>
      <c r="K52" s="344">
        <v>487057.35800000001</v>
      </c>
      <c r="L52" s="298">
        <v>1971529.926</v>
      </c>
      <c r="M52" s="344">
        <v>2239108.5809999998</v>
      </c>
      <c r="N52" s="321">
        <v>85861.513999999996</v>
      </c>
      <c r="O52" s="360">
        <v>94625.972999999998</v>
      </c>
      <c r="P52" s="333">
        <f t="shared" si="12"/>
        <v>289936.15700000001</v>
      </c>
      <c r="Q52" s="353">
        <f t="shared" si="12"/>
        <v>190198.01699999999</v>
      </c>
      <c r="R52" s="300">
        <f t="shared" si="12"/>
        <v>1351302.6740000001</v>
      </c>
      <c r="S52" s="353">
        <f t="shared" si="12"/>
        <v>873391.99800000014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W134" sqref="W134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34" t="s">
        <v>254</v>
      </c>
      <c r="C2" s="334"/>
      <c r="D2" s="334"/>
      <c r="E2" s="334"/>
      <c r="F2" s="334"/>
      <c r="G2" s="334"/>
      <c r="H2" s="334"/>
      <c r="I2" s="334"/>
      <c r="J2" s="334"/>
      <c r="K2" s="334" t="s">
        <v>255</v>
      </c>
      <c r="L2" s="334"/>
      <c r="M2" s="334"/>
      <c r="N2" s="334"/>
      <c r="O2" s="334"/>
      <c r="P2" s="18"/>
    </row>
    <row r="3" spans="2:18" ht="18" thickBot="1" x14ac:dyDescent="0.35">
      <c r="B3" s="335" t="s">
        <v>167</v>
      </c>
      <c r="C3" s="334"/>
      <c r="D3" s="334"/>
      <c r="E3" s="334"/>
      <c r="F3" s="334"/>
      <c r="G3" s="334"/>
      <c r="H3" s="334"/>
      <c r="I3" s="334"/>
      <c r="J3" s="334"/>
      <c r="K3" s="335" t="s">
        <v>167</v>
      </c>
      <c r="L3" s="334"/>
      <c r="M3" s="334"/>
      <c r="N3" s="334"/>
      <c r="O3" s="334"/>
      <c r="P3" s="18"/>
    </row>
    <row r="4" spans="2:18" ht="16.5" thickBot="1" x14ac:dyDescent="0.3">
      <c r="B4" s="400" t="s">
        <v>107</v>
      </c>
      <c r="C4" s="401"/>
      <c r="D4" s="401"/>
      <c r="E4" s="401"/>
      <c r="F4" s="401"/>
      <c r="G4" s="401"/>
      <c r="H4" s="401"/>
      <c r="I4" s="402"/>
      <c r="J4" s="365"/>
      <c r="K4" s="400" t="s">
        <v>108</v>
      </c>
      <c r="L4" s="401"/>
      <c r="M4" s="401"/>
      <c r="N4" s="401"/>
      <c r="O4" s="401"/>
      <c r="P4" s="401"/>
      <c r="Q4" s="401"/>
      <c r="R4" s="402"/>
    </row>
    <row r="5" spans="2:18" ht="16.5" thickBot="1" x14ac:dyDescent="0.3">
      <c r="B5" s="403" t="s">
        <v>292</v>
      </c>
      <c r="C5" s="404"/>
      <c r="D5" s="405"/>
      <c r="E5" s="406"/>
      <c r="F5" s="403" t="s">
        <v>293</v>
      </c>
      <c r="G5" s="404"/>
      <c r="H5" s="405"/>
      <c r="I5" s="406"/>
      <c r="J5" s="365"/>
      <c r="K5" s="403" t="s">
        <v>292</v>
      </c>
      <c r="L5" s="404"/>
      <c r="M5" s="405"/>
      <c r="N5" s="406"/>
      <c r="O5" s="403" t="s">
        <v>293</v>
      </c>
      <c r="P5" s="404"/>
      <c r="Q5" s="405"/>
      <c r="R5" s="406"/>
    </row>
    <row r="6" spans="2:18" ht="30.75" thickBot="1" x14ac:dyDescent="0.25">
      <c r="B6" s="366" t="s">
        <v>109</v>
      </c>
      <c r="C6" s="367" t="s">
        <v>89</v>
      </c>
      <c r="D6" s="368" t="s">
        <v>131</v>
      </c>
      <c r="E6" s="369" t="s">
        <v>110</v>
      </c>
      <c r="F6" s="366" t="s">
        <v>109</v>
      </c>
      <c r="G6" s="367" t="s">
        <v>89</v>
      </c>
      <c r="H6" s="368" t="s">
        <v>131</v>
      </c>
      <c r="I6" s="369" t="s">
        <v>110</v>
      </c>
      <c r="J6" s="365"/>
      <c r="K6" s="366" t="s">
        <v>109</v>
      </c>
      <c r="L6" s="367" t="s">
        <v>89</v>
      </c>
      <c r="M6" s="368" t="s">
        <v>131</v>
      </c>
      <c r="N6" s="369" t="s">
        <v>110</v>
      </c>
      <c r="O6" s="366" t="s">
        <v>109</v>
      </c>
      <c r="P6" s="367" t="s">
        <v>89</v>
      </c>
      <c r="Q6" s="368" t="s">
        <v>131</v>
      </c>
      <c r="R6" s="369" t="s">
        <v>110</v>
      </c>
    </row>
    <row r="7" spans="2:18" ht="16.5" thickBot="1" x14ac:dyDescent="0.3">
      <c r="B7" s="370" t="s">
        <v>102</v>
      </c>
      <c r="C7" s="371">
        <v>601712.99699999997</v>
      </c>
      <c r="D7" s="372">
        <v>2805133.699</v>
      </c>
      <c r="E7" s="373">
        <v>711835.68900000001</v>
      </c>
      <c r="F7" s="374" t="s">
        <v>102</v>
      </c>
      <c r="G7" s="375">
        <v>479904.46899999998</v>
      </c>
      <c r="H7" s="376">
        <v>2205951.2149999999</v>
      </c>
      <c r="I7" s="373">
        <v>703030.58200000005</v>
      </c>
      <c r="J7" s="365"/>
      <c r="K7" s="370" t="s">
        <v>102</v>
      </c>
      <c r="L7" s="371">
        <v>235465.519</v>
      </c>
      <c r="M7" s="372">
        <v>1100275.108</v>
      </c>
      <c r="N7" s="373">
        <v>173949.36199999999</v>
      </c>
      <c r="O7" s="374" t="s">
        <v>102</v>
      </c>
      <c r="P7" s="375">
        <v>193053.372</v>
      </c>
      <c r="Q7" s="376">
        <v>889588.21400000004</v>
      </c>
      <c r="R7" s="373">
        <v>170904.66800000001</v>
      </c>
    </row>
    <row r="8" spans="2:18" ht="15.75" x14ac:dyDescent="0.25">
      <c r="B8" s="377" t="s">
        <v>69</v>
      </c>
      <c r="C8" s="378">
        <v>345116.63400000002</v>
      </c>
      <c r="D8" s="378">
        <v>1608155.443</v>
      </c>
      <c r="E8" s="378">
        <v>418104.52799999999</v>
      </c>
      <c r="F8" s="379" t="s">
        <v>69</v>
      </c>
      <c r="G8" s="380">
        <v>231602.31</v>
      </c>
      <c r="H8" s="381">
        <v>1065050.97</v>
      </c>
      <c r="I8" s="382">
        <v>407972.73100000003</v>
      </c>
      <c r="J8" s="365"/>
      <c r="K8" s="377" t="s">
        <v>114</v>
      </c>
      <c r="L8" s="378">
        <v>155830.28200000001</v>
      </c>
      <c r="M8" s="378">
        <v>728971.348</v>
      </c>
      <c r="N8" s="378">
        <v>100814.90300000001</v>
      </c>
      <c r="O8" s="379" t="s">
        <v>114</v>
      </c>
      <c r="P8" s="380">
        <v>95140.72</v>
      </c>
      <c r="Q8" s="381">
        <v>438483.89500000002</v>
      </c>
      <c r="R8" s="382">
        <v>90952.561000000002</v>
      </c>
    </row>
    <row r="9" spans="2:18" ht="15.75" x14ac:dyDescent="0.25">
      <c r="B9" s="383" t="s">
        <v>136</v>
      </c>
      <c r="C9" s="384">
        <v>53293.925000000003</v>
      </c>
      <c r="D9" s="384">
        <v>247628.17600000001</v>
      </c>
      <c r="E9" s="384">
        <v>81922.528999999995</v>
      </c>
      <c r="F9" s="385" t="s">
        <v>114</v>
      </c>
      <c r="G9" s="386">
        <v>32781.917999999998</v>
      </c>
      <c r="H9" s="387">
        <v>150733.92199999999</v>
      </c>
      <c r="I9" s="388">
        <v>44960.283000000003</v>
      </c>
      <c r="J9" s="365"/>
      <c r="K9" s="383" t="s">
        <v>69</v>
      </c>
      <c r="L9" s="384">
        <v>37614.300999999999</v>
      </c>
      <c r="M9" s="384">
        <v>175462.82</v>
      </c>
      <c r="N9" s="384">
        <v>22623.452000000001</v>
      </c>
      <c r="O9" s="385" t="s">
        <v>69</v>
      </c>
      <c r="P9" s="386">
        <v>46217.254999999997</v>
      </c>
      <c r="Q9" s="387">
        <v>212496.62599999999</v>
      </c>
      <c r="R9" s="388">
        <v>21643.169000000002</v>
      </c>
    </row>
    <row r="10" spans="2:18" ht="15.75" x14ac:dyDescent="0.25">
      <c r="B10" s="383" t="s">
        <v>114</v>
      </c>
      <c r="C10" s="384">
        <v>28724.239000000001</v>
      </c>
      <c r="D10" s="384">
        <v>133971.26800000001</v>
      </c>
      <c r="E10" s="384">
        <v>41872.091</v>
      </c>
      <c r="F10" s="385" t="s">
        <v>136</v>
      </c>
      <c r="G10" s="386">
        <v>31431.588</v>
      </c>
      <c r="H10" s="387">
        <v>144613.75399999999</v>
      </c>
      <c r="I10" s="388">
        <v>44762.593999999997</v>
      </c>
      <c r="J10" s="365"/>
      <c r="K10" s="383" t="s">
        <v>71</v>
      </c>
      <c r="L10" s="384">
        <v>8375.42</v>
      </c>
      <c r="M10" s="384">
        <v>38967.351999999999</v>
      </c>
      <c r="N10" s="384">
        <v>18294.8</v>
      </c>
      <c r="O10" s="385" t="s">
        <v>122</v>
      </c>
      <c r="P10" s="386">
        <v>8589.5640000000003</v>
      </c>
      <c r="Q10" s="387">
        <v>39717.243999999999</v>
      </c>
      <c r="R10" s="388">
        <v>4037.4960000000001</v>
      </c>
    </row>
    <row r="11" spans="2:18" ht="15.75" x14ac:dyDescent="0.25">
      <c r="B11" s="383" t="s">
        <v>129</v>
      </c>
      <c r="C11" s="384">
        <v>14841.64</v>
      </c>
      <c r="D11" s="384">
        <v>69251.562000000005</v>
      </c>
      <c r="E11" s="384">
        <v>22296.569</v>
      </c>
      <c r="F11" s="385" t="s">
        <v>216</v>
      </c>
      <c r="G11" s="386">
        <v>22512.138999999999</v>
      </c>
      <c r="H11" s="387">
        <v>103958.13</v>
      </c>
      <c r="I11" s="388">
        <v>32068.524000000001</v>
      </c>
      <c r="J11" s="365"/>
      <c r="K11" s="383" t="s">
        <v>214</v>
      </c>
      <c r="L11" s="384">
        <v>5366.2070000000003</v>
      </c>
      <c r="M11" s="384">
        <v>24966.002</v>
      </c>
      <c r="N11" s="384">
        <v>3925.6210000000001</v>
      </c>
      <c r="O11" s="385" t="s">
        <v>68</v>
      </c>
      <c r="P11" s="386">
        <v>7909.1660000000002</v>
      </c>
      <c r="Q11" s="387">
        <v>36600.758999999998</v>
      </c>
      <c r="R11" s="388">
        <v>3241.4369999999999</v>
      </c>
    </row>
    <row r="12" spans="2:18" ht="15.75" x14ac:dyDescent="0.25">
      <c r="B12" s="383" t="s">
        <v>71</v>
      </c>
      <c r="C12" s="384">
        <v>14146.834999999999</v>
      </c>
      <c r="D12" s="384">
        <v>66299.812000000005</v>
      </c>
      <c r="E12" s="384">
        <v>4979.1180000000004</v>
      </c>
      <c r="F12" s="385" t="s">
        <v>129</v>
      </c>
      <c r="G12" s="386">
        <v>15045.796</v>
      </c>
      <c r="H12" s="387">
        <v>69154.202999999994</v>
      </c>
      <c r="I12" s="388">
        <v>20590.713</v>
      </c>
      <c r="J12" s="365"/>
      <c r="K12" s="383" t="s">
        <v>129</v>
      </c>
      <c r="L12" s="384">
        <v>5351.9089999999997</v>
      </c>
      <c r="M12" s="384">
        <v>25081.276999999998</v>
      </c>
      <c r="N12" s="384">
        <v>2532.8919999999998</v>
      </c>
      <c r="O12" s="385" t="s">
        <v>71</v>
      </c>
      <c r="P12" s="386">
        <v>7585.3450000000003</v>
      </c>
      <c r="Q12" s="387">
        <v>34967.523999999998</v>
      </c>
      <c r="R12" s="388">
        <v>18194.241999999998</v>
      </c>
    </row>
    <row r="13" spans="2:18" ht="15.75" x14ac:dyDescent="0.25">
      <c r="B13" s="383" t="s">
        <v>216</v>
      </c>
      <c r="C13" s="384">
        <v>13762.557000000001</v>
      </c>
      <c r="D13" s="384">
        <v>64114.440999999999</v>
      </c>
      <c r="E13" s="384">
        <v>20756.096000000001</v>
      </c>
      <c r="F13" s="385" t="s">
        <v>122</v>
      </c>
      <c r="G13" s="386">
        <v>14430.35</v>
      </c>
      <c r="H13" s="387">
        <v>66376.008000000002</v>
      </c>
      <c r="I13" s="388">
        <v>10647.637000000001</v>
      </c>
      <c r="J13" s="365"/>
      <c r="K13" s="383" t="s">
        <v>152</v>
      </c>
      <c r="L13" s="384">
        <v>4539.7439999999997</v>
      </c>
      <c r="M13" s="384">
        <v>21227.45</v>
      </c>
      <c r="N13" s="384">
        <v>1508.355</v>
      </c>
      <c r="O13" s="385" t="s">
        <v>214</v>
      </c>
      <c r="P13" s="386">
        <v>6025.1139999999996</v>
      </c>
      <c r="Q13" s="387">
        <v>27595.68</v>
      </c>
      <c r="R13" s="388">
        <v>5990.3959999999997</v>
      </c>
    </row>
    <row r="14" spans="2:18" ht="15.75" x14ac:dyDescent="0.25">
      <c r="B14" s="383" t="s">
        <v>111</v>
      </c>
      <c r="C14" s="384">
        <v>12826.705</v>
      </c>
      <c r="D14" s="384">
        <v>59914.96</v>
      </c>
      <c r="E14" s="384">
        <v>4219.0460000000003</v>
      </c>
      <c r="F14" s="385" t="s">
        <v>153</v>
      </c>
      <c r="G14" s="386">
        <v>11040.228999999999</v>
      </c>
      <c r="H14" s="387">
        <v>50367.955999999998</v>
      </c>
      <c r="I14" s="388">
        <v>14879.13</v>
      </c>
      <c r="J14" s="365"/>
      <c r="K14" s="383" t="s">
        <v>68</v>
      </c>
      <c r="L14" s="384">
        <v>4517.701</v>
      </c>
      <c r="M14" s="384">
        <v>20983.014999999999</v>
      </c>
      <c r="N14" s="384">
        <v>1539.03</v>
      </c>
      <c r="O14" s="385" t="s">
        <v>152</v>
      </c>
      <c r="P14" s="386">
        <v>5360.576</v>
      </c>
      <c r="Q14" s="387">
        <v>24725.843000000001</v>
      </c>
      <c r="R14" s="388">
        <v>2534.0410000000002</v>
      </c>
    </row>
    <row r="15" spans="2:18" ht="15.75" x14ac:dyDescent="0.25">
      <c r="B15" s="383" t="s">
        <v>122</v>
      </c>
      <c r="C15" s="384">
        <v>12739.772999999999</v>
      </c>
      <c r="D15" s="384">
        <v>59389.587</v>
      </c>
      <c r="E15" s="384">
        <v>11361.467000000001</v>
      </c>
      <c r="F15" s="385" t="s">
        <v>71</v>
      </c>
      <c r="G15" s="386">
        <v>10774.698</v>
      </c>
      <c r="H15" s="387">
        <v>49117.788999999997</v>
      </c>
      <c r="I15" s="388">
        <v>6385.759</v>
      </c>
      <c r="J15" s="365"/>
      <c r="K15" s="383" t="s">
        <v>115</v>
      </c>
      <c r="L15" s="384">
        <v>3938.4140000000002</v>
      </c>
      <c r="M15" s="384">
        <v>18365.881000000001</v>
      </c>
      <c r="N15" s="384">
        <v>13164.29</v>
      </c>
      <c r="O15" s="385" t="s">
        <v>119</v>
      </c>
      <c r="P15" s="386">
        <v>4487.7150000000001</v>
      </c>
      <c r="Q15" s="387">
        <v>20983.371999999999</v>
      </c>
      <c r="R15" s="388">
        <v>7957.1120000000001</v>
      </c>
    </row>
    <row r="16" spans="2:18" ht="15.75" x14ac:dyDescent="0.25">
      <c r="B16" s="383" t="s">
        <v>156</v>
      </c>
      <c r="C16" s="384">
        <v>10492.481</v>
      </c>
      <c r="D16" s="384">
        <v>49279.737999999998</v>
      </c>
      <c r="E16" s="384">
        <v>3468.482</v>
      </c>
      <c r="F16" s="385" t="s">
        <v>238</v>
      </c>
      <c r="G16" s="386">
        <v>9454.33</v>
      </c>
      <c r="H16" s="387">
        <v>43097.93</v>
      </c>
      <c r="I16" s="388">
        <v>12831.505999999999</v>
      </c>
      <c r="J16" s="365"/>
      <c r="K16" s="383" t="s">
        <v>119</v>
      </c>
      <c r="L16" s="384">
        <v>3551.3470000000002</v>
      </c>
      <c r="M16" s="384">
        <v>16450.138999999999</v>
      </c>
      <c r="N16" s="384">
        <v>4201.2709999999997</v>
      </c>
      <c r="O16" s="385" t="s">
        <v>117</v>
      </c>
      <c r="P16" s="386">
        <v>3004.1480000000001</v>
      </c>
      <c r="Q16" s="387">
        <v>13869.596</v>
      </c>
      <c r="R16" s="388">
        <v>2939.7240000000002</v>
      </c>
    </row>
    <row r="17" spans="2:18" ht="15.75" x14ac:dyDescent="0.25">
      <c r="B17" s="383" t="s">
        <v>124</v>
      </c>
      <c r="C17" s="384">
        <v>9778.9359999999997</v>
      </c>
      <c r="D17" s="384">
        <v>45862.165999999997</v>
      </c>
      <c r="E17" s="384">
        <v>6926.8370000000004</v>
      </c>
      <c r="F17" s="385" t="s">
        <v>124</v>
      </c>
      <c r="G17" s="386">
        <v>9373.4069999999992</v>
      </c>
      <c r="H17" s="387">
        <v>42843.504999999997</v>
      </c>
      <c r="I17" s="388">
        <v>8471.6550000000007</v>
      </c>
      <c r="J17" s="365"/>
      <c r="K17" s="383" t="s">
        <v>117</v>
      </c>
      <c r="L17" s="384">
        <v>2583.6689999999999</v>
      </c>
      <c r="M17" s="384">
        <v>12033.322</v>
      </c>
      <c r="N17" s="384">
        <v>2192.5990000000002</v>
      </c>
      <c r="O17" s="385" t="s">
        <v>115</v>
      </c>
      <c r="P17" s="386">
        <v>2228.3119999999999</v>
      </c>
      <c r="Q17" s="387">
        <v>10370.567999999999</v>
      </c>
      <c r="R17" s="388">
        <v>6702.5519999999997</v>
      </c>
    </row>
    <row r="18" spans="2:18" ht="15.75" x14ac:dyDescent="0.25">
      <c r="B18" s="383" t="s">
        <v>135</v>
      </c>
      <c r="C18" s="384">
        <v>9124.4770000000008</v>
      </c>
      <c r="D18" s="384">
        <v>42474.368999999999</v>
      </c>
      <c r="E18" s="384">
        <v>10838.277</v>
      </c>
      <c r="F18" s="385" t="s">
        <v>135</v>
      </c>
      <c r="G18" s="386">
        <v>8748.8510000000006</v>
      </c>
      <c r="H18" s="387">
        <v>40169.883000000002</v>
      </c>
      <c r="I18" s="388">
        <v>10305.117</v>
      </c>
      <c r="J18" s="365"/>
      <c r="K18" s="383" t="s">
        <v>128</v>
      </c>
      <c r="L18" s="384">
        <v>2145.6880000000001</v>
      </c>
      <c r="M18" s="384">
        <v>10060.621999999999</v>
      </c>
      <c r="N18" s="384">
        <v>1809.15</v>
      </c>
      <c r="O18" s="385" t="s">
        <v>128</v>
      </c>
      <c r="P18" s="386">
        <v>2137.163</v>
      </c>
      <c r="Q18" s="387">
        <v>9712.3709999999992</v>
      </c>
      <c r="R18" s="388">
        <v>3614.3359999999998</v>
      </c>
    </row>
    <row r="19" spans="2:18" ht="15.75" x14ac:dyDescent="0.25">
      <c r="B19" s="383" t="s">
        <v>119</v>
      </c>
      <c r="C19" s="384">
        <v>8184.643</v>
      </c>
      <c r="D19" s="384">
        <v>38220.434999999998</v>
      </c>
      <c r="E19" s="384">
        <v>4751.6729999999998</v>
      </c>
      <c r="F19" s="385" t="s">
        <v>119</v>
      </c>
      <c r="G19" s="386">
        <v>8397.3009999999995</v>
      </c>
      <c r="H19" s="387">
        <v>38562.413</v>
      </c>
      <c r="I19" s="388">
        <v>5480.018</v>
      </c>
      <c r="J19" s="365"/>
      <c r="K19" s="383" t="s">
        <v>116</v>
      </c>
      <c r="L19" s="384">
        <v>623.05100000000004</v>
      </c>
      <c r="M19" s="384">
        <v>2898.6689999999999</v>
      </c>
      <c r="N19" s="384">
        <v>750.15300000000002</v>
      </c>
      <c r="O19" s="385" t="s">
        <v>129</v>
      </c>
      <c r="P19" s="386">
        <v>1621.097</v>
      </c>
      <c r="Q19" s="387">
        <v>7426.6809999999996</v>
      </c>
      <c r="R19" s="388">
        <v>745.02599999999995</v>
      </c>
    </row>
    <row r="20" spans="2:18" ht="15.75" x14ac:dyDescent="0.25">
      <c r="B20" s="383" t="s">
        <v>153</v>
      </c>
      <c r="C20" s="384">
        <v>7477.34</v>
      </c>
      <c r="D20" s="384">
        <v>35059.790999999997</v>
      </c>
      <c r="E20" s="384">
        <v>9596.4740000000002</v>
      </c>
      <c r="F20" s="385" t="s">
        <v>111</v>
      </c>
      <c r="G20" s="386">
        <v>8067.3879999999999</v>
      </c>
      <c r="H20" s="387">
        <v>36935.345000000001</v>
      </c>
      <c r="I20" s="388">
        <v>7471.8620000000001</v>
      </c>
      <c r="J20" s="365"/>
      <c r="K20" s="383" t="s">
        <v>111</v>
      </c>
      <c r="L20" s="384">
        <v>307.14999999999998</v>
      </c>
      <c r="M20" s="384">
        <v>1435.165</v>
      </c>
      <c r="N20" s="384">
        <v>170.66800000000001</v>
      </c>
      <c r="O20" s="385" t="s">
        <v>111</v>
      </c>
      <c r="P20" s="386">
        <v>974.27200000000005</v>
      </c>
      <c r="Q20" s="387">
        <v>4486.7910000000002</v>
      </c>
      <c r="R20" s="388">
        <v>452.42899999999997</v>
      </c>
    </row>
    <row r="21" spans="2:18" ht="15.75" x14ac:dyDescent="0.25">
      <c r="B21" s="383" t="s">
        <v>115</v>
      </c>
      <c r="C21" s="384">
        <v>6577.808</v>
      </c>
      <c r="D21" s="384">
        <v>30935.633999999998</v>
      </c>
      <c r="E21" s="384">
        <v>3206.864</v>
      </c>
      <c r="F21" s="385" t="s">
        <v>115</v>
      </c>
      <c r="G21" s="386">
        <v>6269.2640000000001</v>
      </c>
      <c r="H21" s="387">
        <v>28817.759999999998</v>
      </c>
      <c r="I21" s="388">
        <v>3486.116</v>
      </c>
      <c r="J21" s="365"/>
      <c r="K21" s="383" t="s">
        <v>121</v>
      </c>
      <c r="L21" s="384">
        <v>232.93</v>
      </c>
      <c r="M21" s="384">
        <v>1086.1099999999999</v>
      </c>
      <c r="N21" s="384">
        <v>136.53</v>
      </c>
      <c r="O21" s="385" t="s">
        <v>112</v>
      </c>
      <c r="P21" s="386">
        <v>705.71799999999996</v>
      </c>
      <c r="Q21" s="387">
        <v>3162.7269999999999</v>
      </c>
      <c r="R21" s="388">
        <v>262.15300000000002</v>
      </c>
    </row>
    <row r="22" spans="2:18" ht="15.75" x14ac:dyDescent="0.25">
      <c r="B22" s="383" t="s">
        <v>164</v>
      </c>
      <c r="C22" s="384">
        <v>5655.3509999999997</v>
      </c>
      <c r="D22" s="384">
        <v>26206.686000000002</v>
      </c>
      <c r="E22" s="384">
        <v>7465.6689999999999</v>
      </c>
      <c r="F22" s="385" t="s">
        <v>120</v>
      </c>
      <c r="G22" s="386">
        <v>6010.518</v>
      </c>
      <c r="H22" s="387">
        <v>27663.927</v>
      </c>
      <c r="I22" s="388">
        <v>9070.2659999999996</v>
      </c>
      <c r="J22" s="365"/>
      <c r="K22" s="383" t="s">
        <v>136</v>
      </c>
      <c r="L22" s="384">
        <v>159.40899999999999</v>
      </c>
      <c r="M22" s="384">
        <v>751.18299999999999</v>
      </c>
      <c r="N22" s="384">
        <v>45</v>
      </c>
      <c r="O22" s="385" t="s">
        <v>116</v>
      </c>
      <c r="P22" s="386">
        <v>252.667</v>
      </c>
      <c r="Q22" s="387">
        <v>1172.722</v>
      </c>
      <c r="R22" s="388">
        <v>228.15</v>
      </c>
    </row>
    <row r="23" spans="2:18" ht="16.5" thickBot="1" x14ac:dyDescent="0.3">
      <c r="B23" s="389" t="s">
        <v>238</v>
      </c>
      <c r="C23" s="390">
        <v>5288.7979999999998</v>
      </c>
      <c r="D23" s="390">
        <v>24759.594000000001</v>
      </c>
      <c r="E23" s="390">
        <v>7608.1989999999996</v>
      </c>
      <c r="F23" s="391" t="s">
        <v>156</v>
      </c>
      <c r="G23" s="392">
        <v>5093.8</v>
      </c>
      <c r="H23" s="393">
        <v>22927.973000000002</v>
      </c>
      <c r="I23" s="394">
        <v>4454.7259999999997</v>
      </c>
      <c r="J23" s="365"/>
      <c r="K23" s="389" t="s">
        <v>113</v>
      </c>
      <c r="L23" s="390">
        <v>155.07599999999999</v>
      </c>
      <c r="M23" s="390">
        <v>729.38699999999994</v>
      </c>
      <c r="N23" s="390">
        <v>24.103000000000002</v>
      </c>
      <c r="O23" s="391" t="s">
        <v>121</v>
      </c>
      <c r="P23" s="392">
        <v>248.386</v>
      </c>
      <c r="Q23" s="393">
        <v>1144.8699999999999</v>
      </c>
      <c r="R23" s="394">
        <v>100.617</v>
      </c>
    </row>
    <row r="24" spans="2:18" x14ac:dyDescent="0.2">
      <c r="B24" s="395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5"/>
      <c r="Q24" s="395"/>
      <c r="R24" s="395"/>
    </row>
    <row r="25" spans="2:18" x14ac:dyDescent="0.2">
      <c r="B25" s="395"/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5"/>
      <c r="Q25" s="395"/>
      <c r="R25" s="395"/>
    </row>
    <row r="26" spans="2:18" x14ac:dyDescent="0.2">
      <c r="B26" s="395"/>
      <c r="C26" s="395"/>
      <c r="D26" s="395"/>
      <c r="E26" s="395"/>
      <c r="F26" s="395"/>
      <c r="G26" s="395"/>
      <c r="H26" s="395"/>
      <c r="I26" s="395"/>
      <c r="J26" s="395"/>
      <c r="K26" s="395"/>
      <c r="L26" s="395"/>
      <c r="M26" s="395"/>
      <c r="N26" s="395"/>
      <c r="O26" s="395"/>
      <c r="P26" s="395"/>
      <c r="Q26" s="395"/>
      <c r="R26" s="395"/>
    </row>
    <row r="27" spans="2:18" ht="15.75" x14ac:dyDescent="0.25">
      <c r="B27" s="396" t="s">
        <v>256</v>
      </c>
      <c r="C27" s="397"/>
      <c r="D27" s="396"/>
      <c r="E27" s="396"/>
      <c r="F27" s="396"/>
      <c r="G27" s="398"/>
      <c r="H27" s="396"/>
      <c r="I27" s="398"/>
      <c r="J27" s="398"/>
      <c r="K27" s="396" t="s">
        <v>257</v>
      </c>
      <c r="L27" s="396"/>
      <c r="M27" s="396"/>
      <c r="N27" s="396"/>
      <c r="O27" s="396"/>
      <c r="P27" s="398"/>
      <c r="Q27" s="396"/>
      <c r="R27" s="398"/>
    </row>
    <row r="28" spans="2:18" ht="16.5" thickBot="1" x14ac:dyDescent="0.3">
      <c r="B28" s="399" t="s">
        <v>167</v>
      </c>
      <c r="C28" s="396"/>
      <c r="D28" s="396"/>
      <c r="E28" s="396"/>
      <c r="F28" s="396"/>
      <c r="G28" s="398"/>
      <c r="H28" s="396"/>
      <c r="I28" s="398"/>
      <c r="J28" s="398"/>
      <c r="K28" s="399" t="s">
        <v>167</v>
      </c>
      <c r="L28" s="396"/>
      <c r="M28" s="396"/>
      <c r="N28" s="396"/>
      <c r="O28" s="396"/>
      <c r="P28" s="398"/>
      <c r="Q28" s="396"/>
      <c r="R28" s="398"/>
    </row>
    <row r="29" spans="2:18" ht="16.5" thickBot="1" x14ac:dyDescent="0.3">
      <c r="B29" s="400" t="s">
        <v>107</v>
      </c>
      <c r="C29" s="401"/>
      <c r="D29" s="401"/>
      <c r="E29" s="401"/>
      <c r="F29" s="401"/>
      <c r="G29" s="401"/>
      <c r="H29" s="401"/>
      <c r="I29" s="402"/>
      <c r="J29" s="398"/>
      <c r="K29" s="400" t="s">
        <v>108</v>
      </c>
      <c r="L29" s="401"/>
      <c r="M29" s="401"/>
      <c r="N29" s="401"/>
      <c r="O29" s="401"/>
      <c r="P29" s="401"/>
      <c r="Q29" s="401"/>
      <c r="R29" s="402"/>
    </row>
    <row r="30" spans="2:18" ht="16.5" thickBot="1" x14ac:dyDescent="0.3">
      <c r="B30" s="403" t="s">
        <v>292</v>
      </c>
      <c r="C30" s="404"/>
      <c r="D30" s="405"/>
      <c r="E30" s="406"/>
      <c r="F30" s="403" t="s">
        <v>293</v>
      </c>
      <c r="G30" s="404"/>
      <c r="H30" s="405"/>
      <c r="I30" s="406"/>
      <c r="J30" s="398"/>
      <c r="K30" s="403" t="s">
        <v>292</v>
      </c>
      <c r="L30" s="404"/>
      <c r="M30" s="405"/>
      <c r="N30" s="406"/>
      <c r="O30" s="403" t="s">
        <v>293</v>
      </c>
      <c r="P30" s="404"/>
      <c r="Q30" s="405"/>
      <c r="R30" s="406"/>
    </row>
    <row r="31" spans="2:18" ht="32.25" thickBot="1" x14ac:dyDescent="0.3">
      <c r="B31" s="407" t="s">
        <v>109</v>
      </c>
      <c r="C31" s="408" t="s">
        <v>89</v>
      </c>
      <c r="D31" s="409" t="s">
        <v>131</v>
      </c>
      <c r="E31" s="410" t="s">
        <v>110</v>
      </c>
      <c r="F31" s="407" t="s">
        <v>109</v>
      </c>
      <c r="G31" s="408" t="s">
        <v>89</v>
      </c>
      <c r="H31" s="409" t="s">
        <v>131</v>
      </c>
      <c r="I31" s="410" t="s">
        <v>110</v>
      </c>
      <c r="J31" s="398"/>
      <c r="K31" s="407" t="s">
        <v>109</v>
      </c>
      <c r="L31" s="408" t="s">
        <v>89</v>
      </c>
      <c r="M31" s="409" t="s">
        <v>131</v>
      </c>
      <c r="N31" s="410" t="s">
        <v>110</v>
      </c>
      <c r="O31" s="407" t="s">
        <v>109</v>
      </c>
      <c r="P31" s="408" t="s">
        <v>89</v>
      </c>
      <c r="Q31" s="409" t="s">
        <v>131</v>
      </c>
      <c r="R31" s="410" t="s">
        <v>110</v>
      </c>
    </row>
    <row r="32" spans="2:18" ht="16.5" thickBot="1" x14ac:dyDescent="0.3">
      <c r="B32" s="370" t="s">
        <v>102</v>
      </c>
      <c r="C32" s="371">
        <v>467554.14600000001</v>
      </c>
      <c r="D32" s="372">
        <v>2175294.071</v>
      </c>
      <c r="E32" s="373">
        <v>128991.06299999999</v>
      </c>
      <c r="F32" s="374" t="s">
        <v>102</v>
      </c>
      <c r="G32" s="375">
        <v>373927.87099999998</v>
      </c>
      <c r="H32" s="376">
        <v>1724001.263</v>
      </c>
      <c r="I32" s="373">
        <v>137658.15400000001</v>
      </c>
      <c r="J32" s="398"/>
      <c r="K32" s="370" t="s">
        <v>102</v>
      </c>
      <c r="L32" s="371">
        <v>293737.61499999999</v>
      </c>
      <c r="M32" s="372">
        <v>1370408.0430000001</v>
      </c>
      <c r="N32" s="373">
        <v>104015.325</v>
      </c>
      <c r="O32" s="374" t="s">
        <v>102</v>
      </c>
      <c r="P32" s="375">
        <v>270314.75300000003</v>
      </c>
      <c r="Q32" s="376">
        <v>1241331.6070000001</v>
      </c>
      <c r="R32" s="373">
        <v>112893.605</v>
      </c>
    </row>
    <row r="33" spans="2:20" ht="15.75" x14ac:dyDescent="0.25">
      <c r="B33" s="377" t="s">
        <v>132</v>
      </c>
      <c r="C33" s="378">
        <v>142250.133</v>
      </c>
      <c r="D33" s="378">
        <v>664399.62399999995</v>
      </c>
      <c r="E33" s="378">
        <v>36317.5</v>
      </c>
      <c r="F33" s="379" t="s">
        <v>132</v>
      </c>
      <c r="G33" s="380">
        <v>137111.39000000001</v>
      </c>
      <c r="H33" s="381">
        <v>631221.25699999998</v>
      </c>
      <c r="I33" s="382">
        <v>50879.000999999997</v>
      </c>
      <c r="J33" s="398"/>
      <c r="K33" s="377" t="s">
        <v>69</v>
      </c>
      <c r="L33" s="378">
        <v>101310.30899999999</v>
      </c>
      <c r="M33" s="378">
        <v>472574.58600000001</v>
      </c>
      <c r="N33" s="378">
        <v>44172.873</v>
      </c>
      <c r="O33" s="379" t="s">
        <v>69</v>
      </c>
      <c r="P33" s="380">
        <v>100235.432</v>
      </c>
      <c r="Q33" s="381">
        <v>460643.07799999998</v>
      </c>
      <c r="R33" s="382">
        <v>47717.800999999999</v>
      </c>
    </row>
    <row r="34" spans="2:20" ht="15.75" x14ac:dyDescent="0.25">
      <c r="B34" s="383" t="s">
        <v>69</v>
      </c>
      <c r="C34" s="384">
        <v>54284.911</v>
      </c>
      <c r="D34" s="384">
        <v>251122.389</v>
      </c>
      <c r="E34" s="384">
        <v>16782.36</v>
      </c>
      <c r="F34" s="385" t="s">
        <v>69</v>
      </c>
      <c r="G34" s="386">
        <v>32133.834999999999</v>
      </c>
      <c r="H34" s="387">
        <v>147429.09</v>
      </c>
      <c r="I34" s="388">
        <v>11832.858</v>
      </c>
      <c r="J34" s="398"/>
      <c r="K34" s="383" t="s">
        <v>117</v>
      </c>
      <c r="L34" s="384">
        <v>44488.453999999998</v>
      </c>
      <c r="M34" s="384">
        <v>207952.092</v>
      </c>
      <c r="N34" s="384">
        <v>11589.434999999999</v>
      </c>
      <c r="O34" s="385" t="s">
        <v>117</v>
      </c>
      <c r="P34" s="386">
        <v>41303.14</v>
      </c>
      <c r="Q34" s="387">
        <v>190033.326</v>
      </c>
      <c r="R34" s="388">
        <v>11710.352000000001</v>
      </c>
    </row>
    <row r="35" spans="2:20" ht="15.75" x14ac:dyDescent="0.25">
      <c r="B35" s="383" t="s">
        <v>214</v>
      </c>
      <c r="C35" s="384">
        <v>41679.201999999997</v>
      </c>
      <c r="D35" s="384">
        <v>192252.00899999999</v>
      </c>
      <c r="E35" s="384">
        <v>11742.625</v>
      </c>
      <c r="F35" s="385" t="s">
        <v>111</v>
      </c>
      <c r="G35" s="386">
        <v>25208.366000000002</v>
      </c>
      <c r="H35" s="387">
        <v>116457.243</v>
      </c>
      <c r="I35" s="388">
        <v>8747.5259999999998</v>
      </c>
      <c r="J35" s="398"/>
      <c r="K35" s="383" t="s">
        <v>214</v>
      </c>
      <c r="L35" s="384">
        <v>35779.31</v>
      </c>
      <c r="M35" s="384">
        <v>166710.285</v>
      </c>
      <c r="N35" s="384">
        <v>9984.7980000000007</v>
      </c>
      <c r="O35" s="385" t="s">
        <v>214</v>
      </c>
      <c r="P35" s="386">
        <v>32071.263999999999</v>
      </c>
      <c r="Q35" s="387">
        <v>147502.66699999999</v>
      </c>
      <c r="R35" s="388">
        <v>11024.428</v>
      </c>
    </row>
    <row r="36" spans="2:20" ht="15.75" x14ac:dyDescent="0.25">
      <c r="B36" s="383" t="s">
        <v>111</v>
      </c>
      <c r="C36" s="384">
        <v>29579.647000000001</v>
      </c>
      <c r="D36" s="384">
        <v>137796.76199999999</v>
      </c>
      <c r="E36" s="384">
        <v>7824.5360000000001</v>
      </c>
      <c r="F36" s="385" t="s">
        <v>214</v>
      </c>
      <c r="G36" s="386">
        <v>20503.170999999998</v>
      </c>
      <c r="H36" s="387">
        <v>95108.085000000006</v>
      </c>
      <c r="I36" s="388">
        <v>8441.9509999999991</v>
      </c>
      <c r="J36" s="398"/>
      <c r="K36" s="383" t="s">
        <v>68</v>
      </c>
      <c r="L36" s="384">
        <v>27928.814999999999</v>
      </c>
      <c r="M36" s="384">
        <v>129922.512</v>
      </c>
      <c r="N36" s="384">
        <v>8777.7199999999993</v>
      </c>
      <c r="O36" s="385" t="s">
        <v>68</v>
      </c>
      <c r="P36" s="386">
        <v>18272.201000000001</v>
      </c>
      <c r="Q36" s="387">
        <v>83332.517000000007</v>
      </c>
      <c r="R36" s="388">
        <v>9217.2729999999992</v>
      </c>
    </row>
    <row r="37" spans="2:20" ht="15.75" x14ac:dyDescent="0.25">
      <c r="B37" s="383" t="s">
        <v>118</v>
      </c>
      <c r="C37" s="384">
        <v>19544.556</v>
      </c>
      <c r="D37" s="384">
        <v>91348.107999999993</v>
      </c>
      <c r="E37" s="384">
        <v>5063.0039999999999</v>
      </c>
      <c r="F37" s="385" t="s">
        <v>118</v>
      </c>
      <c r="G37" s="386">
        <v>14408.412</v>
      </c>
      <c r="H37" s="387">
        <v>66313.457999999999</v>
      </c>
      <c r="I37" s="388">
        <v>5660.5619999999999</v>
      </c>
      <c r="J37" s="398"/>
      <c r="K37" s="383" t="s">
        <v>164</v>
      </c>
      <c r="L37" s="384">
        <v>16910.831999999999</v>
      </c>
      <c r="M37" s="384">
        <v>79618.361999999994</v>
      </c>
      <c r="N37" s="384">
        <v>4671.384</v>
      </c>
      <c r="O37" s="385" t="s">
        <v>112</v>
      </c>
      <c r="P37" s="386">
        <v>13658.424999999999</v>
      </c>
      <c r="Q37" s="387">
        <v>63082.845999999998</v>
      </c>
      <c r="R37" s="388">
        <v>4635.116</v>
      </c>
    </row>
    <row r="38" spans="2:20" ht="15.75" x14ac:dyDescent="0.25">
      <c r="B38" s="383" t="s">
        <v>120</v>
      </c>
      <c r="C38" s="384">
        <v>19163.827000000001</v>
      </c>
      <c r="D38" s="384">
        <v>89203.49</v>
      </c>
      <c r="E38" s="384">
        <v>5198.8310000000001</v>
      </c>
      <c r="F38" s="385" t="s">
        <v>212</v>
      </c>
      <c r="G38" s="386">
        <v>11923.117</v>
      </c>
      <c r="H38" s="387">
        <v>55608.406999999999</v>
      </c>
      <c r="I38" s="388">
        <v>4054.05</v>
      </c>
      <c r="J38" s="398"/>
      <c r="K38" s="383" t="s">
        <v>112</v>
      </c>
      <c r="L38" s="384">
        <v>12293.929</v>
      </c>
      <c r="M38" s="384">
        <v>57164.892</v>
      </c>
      <c r="N38" s="384">
        <v>3370.97</v>
      </c>
      <c r="O38" s="385" t="s">
        <v>164</v>
      </c>
      <c r="P38" s="386">
        <v>12129.188</v>
      </c>
      <c r="Q38" s="387">
        <v>55108.262999999999</v>
      </c>
      <c r="R38" s="388">
        <v>5120.0640000000003</v>
      </c>
    </row>
    <row r="39" spans="2:20" ht="15.75" x14ac:dyDescent="0.25">
      <c r="B39" s="383" t="s">
        <v>154</v>
      </c>
      <c r="C39" s="384">
        <v>16024.739</v>
      </c>
      <c r="D39" s="384">
        <v>74304.884000000005</v>
      </c>
      <c r="E39" s="384">
        <v>4142.5</v>
      </c>
      <c r="F39" s="385" t="s">
        <v>153</v>
      </c>
      <c r="G39" s="386">
        <v>9178.6270000000004</v>
      </c>
      <c r="H39" s="387">
        <v>42553.046999999999</v>
      </c>
      <c r="I39" s="388">
        <v>2853</v>
      </c>
      <c r="J39" s="398"/>
      <c r="K39" s="383" t="s">
        <v>114</v>
      </c>
      <c r="L39" s="384">
        <v>11622.232</v>
      </c>
      <c r="M39" s="384">
        <v>54315.964</v>
      </c>
      <c r="N39" s="384">
        <v>3231.1840000000002</v>
      </c>
      <c r="O39" s="385" t="s">
        <v>111</v>
      </c>
      <c r="P39" s="386">
        <v>10638.32</v>
      </c>
      <c r="Q39" s="387">
        <v>48931.462</v>
      </c>
      <c r="R39" s="388">
        <v>2493.0949999999998</v>
      </c>
    </row>
    <row r="40" spans="2:20" ht="15.75" x14ac:dyDescent="0.25">
      <c r="B40" s="383" t="s">
        <v>153</v>
      </c>
      <c r="C40" s="384">
        <v>15919.534</v>
      </c>
      <c r="D40" s="384">
        <v>74615.635999999999</v>
      </c>
      <c r="E40" s="384">
        <v>4084.3510000000001</v>
      </c>
      <c r="F40" s="385" t="s">
        <v>156</v>
      </c>
      <c r="G40" s="386">
        <v>8992.2109999999993</v>
      </c>
      <c r="H40" s="387">
        <v>41173.146000000001</v>
      </c>
      <c r="I40" s="388">
        <v>2853.2359999999999</v>
      </c>
      <c r="J40" s="398"/>
      <c r="K40" s="383" t="s">
        <v>116</v>
      </c>
      <c r="L40" s="384">
        <v>8664.7389999999996</v>
      </c>
      <c r="M40" s="384">
        <v>40373.695</v>
      </c>
      <c r="N40" s="384">
        <v>2357.915</v>
      </c>
      <c r="O40" s="385" t="s">
        <v>152</v>
      </c>
      <c r="P40" s="386">
        <v>9977.2810000000009</v>
      </c>
      <c r="Q40" s="387">
        <v>45821.690999999999</v>
      </c>
      <c r="R40" s="388">
        <v>4079.95</v>
      </c>
    </row>
    <row r="41" spans="2:20" ht="15.75" x14ac:dyDescent="0.25">
      <c r="B41" s="383" t="s">
        <v>124</v>
      </c>
      <c r="C41" s="384">
        <v>9667.2170000000006</v>
      </c>
      <c r="D41" s="384">
        <v>45019.425000000003</v>
      </c>
      <c r="E41" s="384">
        <v>2582.529</v>
      </c>
      <c r="F41" s="385" t="s">
        <v>136</v>
      </c>
      <c r="G41" s="386">
        <v>8455.4259999999995</v>
      </c>
      <c r="H41" s="387">
        <v>38945.478999999999</v>
      </c>
      <c r="I41" s="388">
        <v>3105.0859999999998</v>
      </c>
      <c r="J41" s="398"/>
      <c r="K41" s="383" t="s">
        <v>152</v>
      </c>
      <c r="L41" s="384">
        <v>8438.3829999999998</v>
      </c>
      <c r="M41" s="384">
        <v>39344.201000000001</v>
      </c>
      <c r="N41" s="384">
        <v>2558.37</v>
      </c>
      <c r="O41" s="385" t="s">
        <v>116</v>
      </c>
      <c r="P41" s="386">
        <v>7666.2960000000003</v>
      </c>
      <c r="Q41" s="387">
        <v>35218.989000000001</v>
      </c>
      <c r="R41" s="388">
        <v>1830.23</v>
      </c>
    </row>
    <row r="42" spans="2:20" ht="15.75" x14ac:dyDescent="0.25">
      <c r="B42" s="383" t="s">
        <v>136</v>
      </c>
      <c r="C42" s="384">
        <v>9644.2659999999996</v>
      </c>
      <c r="D42" s="384">
        <v>45262.654999999999</v>
      </c>
      <c r="E42" s="384">
        <v>2547.9110000000001</v>
      </c>
      <c r="F42" s="385" t="s">
        <v>280</v>
      </c>
      <c r="G42" s="386">
        <v>8185.82</v>
      </c>
      <c r="H42" s="387">
        <v>37474.482000000004</v>
      </c>
      <c r="I42" s="388">
        <v>2423</v>
      </c>
      <c r="J42" s="398"/>
      <c r="K42" s="383" t="s">
        <v>71</v>
      </c>
      <c r="L42" s="384">
        <v>6704.4530000000004</v>
      </c>
      <c r="M42" s="384">
        <v>31174.194</v>
      </c>
      <c r="N42" s="384">
        <v>2165.991</v>
      </c>
      <c r="O42" s="385" t="s">
        <v>114</v>
      </c>
      <c r="P42" s="386">
        <v>6910.0680000000002</v>
      </c>
      <c r="Q42" s="387">
        <v>31251.614000000001</v>
      </c>
      <c r="R42" s="388">
        <v>3515.9450000000002</v>
      </c>
    </row>
    <row r="43" spans="2:20" ht="15.75" x14ac:dyDescent="0.25">
      <c r="B43" s="383" t="s">
        <v>117</v>
      </c>
      <c r="C43" s="384">
        <v>8185.2610000000004</v>
      </c>
      <c r="D43" s="384">
        <v>37620.904999999999</v>
      </c>
      <c r="E43" s="384">
        <v>2487.1550000000002</v>
      </c>
      <c r="F43" s="385" t="s">
        <v>120</v>
      </c>
      <c r="G43" s="386">
        <v>7655.884</v>
      </c>
      <c r="H43" s="387">
        <v>35432.714</v>
      </c>
      <c r="I43" s="388">
        <v>2839.7089999999998</v>
      </c>
      <c r="J43" s="398"/>
      <c r="K43" s="383" t="s">
        <v>115</v>
      </c>
      <c r="L43" s="384">
        <v>5857.5</v>
      </c>
      <c r="M43" s="384">
        <v>27463.157999999999</v>
      </c>
      <c r="N43" s="384">
        <v>1323.376</v>
      </c>
      <c r="O43" s="385" t="s">
        <v>123</v>
      </c>
      <c r="P43" s="386">
        <v>3201.942</v>
      </c>
      <c r="Q43" s="387">
        <v>14737.501</v>
      </c>
      <c r="R43" s="388">
        <v>1220.807</v>
      </c>
    </row>
    <row r="44" spans="2:20" ht="15.75" x14ac:dyDescent="0.25">
      <c r="B44" s="383" t="s">
        <v>212</v>
      </c>
      <c r="C44" s="384">
        <v>7725.0370000000003</v>
      </c>
      <c r="D44" s="384">
        <v>35913.790999999997</v>
      </c>
      <c r="E44" s="384">
        <v>2234</v>
      </c>
      <c r="F44" s="385" t="s">
        <v>115</v>
      </c>
      <c r="G44" s="386">
        <v>5920.0360000000001</v>
      </c>
      <c r="H44" s="387">
        <v>27469.448</v>
      </c>
      <c r="I44" s="388">
        <v>1625.48</v>
      </c>
      <c r="J44" s="398"/>
      <c r="K44" s="383" t="s">
        <v>122</v>
      </c>
      <c r="L44" s="384">
        <v>4054.0549999999998</v>
      </c>
      <c r="M44" s="384">
        <v>18911.251</v>
      </c>
      <c r="N44" s="384">
        <v>3304.8429999999998</v>
      </c>
      <c r="O44" s="385" t="s">
        <v>122</v>
      </c>
      <c r="P44" s="386">
        <v>3090.9830000000002</v>
      </c>
      <c r="Q44" s="387">
        <v>14338.048000000001</v>
      </c>
      <c r="R44" s="388">
        <v>2785.8879999999999</v>
      </c>
    </row>
    <row r="45" spans="2:20" ht="15.75" x14ac:dyDescent="0.25">
      <c r="B45" s="383" t="s">
        <v>156</v>
      </c>
      <c r="C45" s="384">
        <v>7463.723</v>
      </c>
      <c r="D45" s="384">
        <v>34832.656000000003</v>
      </c>
      <c r="E45" s="384">
        <v>1928.405</v>
      </c>
      <c r="F45" s="385" t="s">
        <v>154</v>
      </c>
      <c r="G45" s="386">
        <v>5026.7709999999997</v>
      </c>
      <c r="H45" s="387">
        <v>23293.436000000002</v>
      </c>
      <c r="I45" s="388">
        <v>1407.75</v>
      </c>
      <c r="J45" s="398"/>
      <c r="K45" s="383" t="s">
        <v>128</v>
      </c>
      <c r="L45" s="384">
        <v>2984.7350000000001</v>
      </c>
      <c r="M45" s="384">
        <v>13797.484</v>
      </c>
      <c r="N45" s="384">
        <v>2761.1860000000001</v>
      </c>
      <c r="O45" s="385" t="s">
        <v>128</v>
      </c>
      <c r="P45" s="386">
        <v>2725.5540000000001</v>
      </c>
      <c r="Q45" s="387">
        <v>12535.259</v>
      </c>
      <c r="R45" s="388">
        <v>4144.9250000000002</v>
      </c>
      <c r="T45" s="35"/>
    </row>
    <row r="46" spans="2:20" ht="15.75" x14ac:dyDescent="0.25">
      <c r="B46" s="383" t="s">
        <v>135</v>
      </c>
      <c r="C46" s="384">
        <v>6407.3789999999999</v>
      </c>
      <c r="D46" s="384">
        <v>29860.530999999999</v>
      </c>
      <c r="E46" s="384">
        <v>1921.665</v>
      </c>
      <c r="F46" s="385" t="s">
        <v>124</v>
      </c>
      <c r="G46" s="386">
        <v>4882.2910000000002</v>
      </c>
      <c r="H46" s="387">
        <v>22451.358</v>
      </c>
      <c r="I46" s="388">
        <v>1897.8230000000001</v>
      </c>
      <c r="J46" s="398"/>
      <c r="K46" s="383" t="s">
        <v>123</v>
      </c>
      <c r="L46" s="384">
        <v>1928.7329999999999</v>
      </c>
      <c r="M46" s="384">
        <v>8950.7819999999992</v>
      </c>
      <c r="N46" s="384">
        <v>527.65099999999995</v>
      </c>
      <c r="O46" s="385" t="s">
        <v>115</v>
      </c>
      <c r="P46" s="386">
        <v>2713.2190000000001</v>
      </c>
      <c r="Q46" s="387">
        <v>12461.161</v>
      </c>
      <c r="R46" s="388">
        <v>669.88300000000004</v>
      </c>
    </row>
    <row r="47" spans="2:20" ht="15.75" x14ac:dyDescent="0.25">
      <c r="B47" s="383" t="s">
        <v>115</v>
      </c>
      <c r="C47" s="384">
        <v>6348.0649999999996</v>
      </c>
      <c r="D47" s="384">
        <v>29541.277999999998</v>
      </c>
      <c r="E47" s="384">
        <v>1624.5450000000001</v>
      </c>
      <c r="F47" s="385" t="s">
        <v>114</v>
      </c>
      <c r="G47" s="386">
        <v>4760.433</v>
      </c>
      <c r="H47" s="387">
        <v>21794.199000000001</v>
      </c>
      <c r="I47" s="388">
        <v>3543.2959999999998</v>
      </c>
      <c r="J47" s="398"/>
      <c r="K47" s="383" t="s">
        <v>129</v>
      </c>
      <c r="L47" s="384">
        <v>1486.713</v>
      </c>
      <c r="M47" s="384">
        <v>6776.8320000000003</v>
      </c>
      <c r="N47" s="384">
        <v>546.05899999999997</v>
      </c>
      <c r="O47" s="385" t="s">
        <v>71</v>
      </c>
      <c r="P47" s="386">
        <v>2128.3820000000001</v>
      </c>
      <c r="Q47" s="387">
        <v>9756.7790000000005</v>
      </c>
      <c r="R47" s="388">
        <v>863.40599999999995</v>
      </c>
    </row>
    <row r="48" spans="2:20" ht="16.5" thickBot="1" x14ac:dyDescent="0.3">
      <c r="B48" s="389" t="s">
        <v>68</v>
      </c>
      <c r="C48" s="390">
        <v>6309.6840000000002</v>
      </c>
      <c r="D48" s="390">
        <v>29110.199000000001</v>
      </c>
      <c r="E48" s="390">
        <v>1915.4</v>
      </c>
      <c r="F48" s="391" t="s">
        <v>113</v>
      </c>
      <c r="G48" s="392">
        <v>4291.5060000000003</v>
      </c>
      <c r="H48" s="393">
        <v>19790.868999999999</v>
      </c>
      <c r="I48" s="394">
        <v>1601.8209999999999</v>
      </c>
      <c r="J48" s="398"/>
      <c r="K48" s="389" t="s">
        <v>127</v>
      </c>
      <c r="L48" s="390">
        <v>833.601</v>
      </c>
      <c r="M48" s="390">
        <v>3934.1990000000001</v>
      </c>
      <c r="N48" s="390">
        <v>238.22499999999999</v>
      </c>
      <c r="O48" s="391" t="s">
        <v>129</v>
      </c>
      <c r="P48" s="392">
        <v>1565.1</v>
      </c>
      <c r="Q48" s="393">
        <v>7390.1620000000003</v>
      </c>
      <c r="R48" s="394">
        <v>632.17399999999998</v>
      </c>
    </row>
    <row r="49" spans="2:18" ht="15.75" x14ac:dyDescent="0.25">
      <c r="B49" s="411"/>
      <c r="C49" s="412"/>
      <c r="D49" s="412"/>
      <c r="E49" s="412"/>
      <c r="F49" s="411"/>
      <c r="G49" s="413"/>
      <c r="H49" s="413"/>
      <c r="I49" s="413"/>
      <c r="J49" s="414"/>
      <c r="K49" s="411"/>
      <c r="L49" s="412"/>
      <c r="M49" s="412"/>
      <c r="N49" s="412"/>
      <c r="O49" s="411"/>
      <c r="P49" s="413"/>
      <c r="Q49" s="413"/>
      <c r="R49" s="413"/>
    </row>
    <row r="50" spans="2:18" ht="15.75" x14ac:dyDescent="0.25">
      <c r="B50" s="411"/>
      <c r="C50" s="412"/>
      <c r="D50" s="412"/>
      <c r="E50" s="412"/>
      <c r="F50" s="411"/>
      <c r="G50" s="413"/>
      <c r="H50" s="413"/>
      <c r="I50" s="413"/>
      <c r="J50" s="414"/>
      <c r="K50" s="411"/>
      <c r="L50" s="412"/>
      <c r="M50" s="412"/>
      <c r="N50" s="412"/>
      <c r="O50" s="411"/>
      <c r="P50" s="413"/>
      <c r="Q50" s="413"/>
      <c r="R50" s="413"/>
    </row>
    <row r="51" spans="2:18" ht="15.75" x14ac:dyDescent="0.25">
      <c r="B51" s="411"/>
      <c r="C51" s="412"/>
      <c r="D51" s="412"/>
      <c r="E51" s="412"/>
      <c r="F51" s="411"/>
      <c r="G51" s="413"/>
      <c r="H51" s="413"/>
      <c r="I51" s="413"/>
      <c r="J51" s="414"/>
      <c r="K51" s="411"/>
      <c r="L51" s="412"/>
      <c r="M51" s="412"/>
      <c r="N51" s="412"/>
      <c r="O51" s="411"/>
      <c r="P51" s="413"/>
      <c r="Q51" s="413"/>
      <c r="R51" s="413"/>
    </row>
    <row r="52" spans="2:18" ht="15.75" x14ac:dyDescent="0.25">
      <c r="B52" s="415" t="s">
        <v>258</v>
      </c>
      <c r="C52" s="416"/>
      <c r="D52" s="416"/>
      <c r="E52" s="416"/>
      <c r="F52" s="415"/>
      <c r="G52" s="417"/>
      <c r="H52" s="417"/>
      <c r="I52" s="418"/>
      <c r="J52" s="365"/>
      <c r="K52" s="415" t="s">
        <v>259</v>
      </c>
      <c r="L52" s="416"/>
      <c r="M52" s="416"/>
      <c r="N52" s="416"/>
      <c r="O52" s="415"/>
      <c r="P52" s="417"/>
      <c r="Q52" s="417"/>
      <c r="R52" s="418"/>
    </row>
    <row r="53" spans="2:18" ht="16.5" thickBot="1" x14ac:dyDescent="0.3">
      <c r="B53" s="419" t="s">
        <v>167</v>
      </c>
      <c r="C53" s="420"/>
      <c r="D53" s="420"/>
      <c r="E53" s="420"/>
      <c r="F53" s="419"/>
      <c r="G53" s="418"/>
      <c r="H53" s="418"/>
      <c r="I53" s="418"/>
      <c r="J53" s="365"/>
      <c r="K53" s="419" t="s">
        <v>167</v>
      </c>
      <c r="L53" s="420"/>
      <c r="M53" s="420"/>
      <c r="N53" s="420"/>
      <c r="O53" s="419"/>
      <c r="P53" s="418"/>
      <c r="Q53" s="418"/>
      <c r="R53" s="418"/>
    </row>
    <row r="54" spans="2:18" ht="16.5" thickBot="1" x14ac:dyDescent="0.3">
      <c r="B54" s="400" t="s">
        <v>107</v>
      </c>
      <c r="C54" s="401"/>
      <c r="D54" s="401"/>
      <c r="E54" s="401"/>
      <c r="F54" s="401"/>
      <c r="G54" s="401"/>
      <c r="H54" s="401"/>
      <c r="I54" s="402"/>
      <c r="J54" s="365"/>
      <c r="K54" s="400" t="s">
        <v>108</v>
      </c>
      <c r="L54" s="401"/>
      <c r="M54" s="401"/>
      <c r="N54" s="401"/>
      <c r="O54" s="401"/>
      <c r="P54" s="401"/>
      <c r="Q54" s="401"/>
      <c r="R54" s="402"/>
    </row>
    <row r="55" spans="2:18" ht="16.5" thickBot="1" x14ac:dyDescent="0.3">
      <c r="B55" s="403" t="s">
        <v>292</v>
      </c>
      <c r="C55" s="404"/>
      <c r="D55" s="405"/>
      <c r="E55" s="406"/>
      <c r="F55" s="403" t="s">
        <v>293</v>
      </c>
      <c r="G55" s="404"/>
      <c r="H55" s="405"/>
      <c r="I55" s="406"/>
      <c r="J55" s="365"/>
      <c r="K55" s="403" t="s">
        <v>292</v>
      </c>
      <c r="L55" s="404"/>
      <c r="M55" s="405"/>
      <c r="N55" s="406"/>
      <c r="O55" s="403" t="s">
        <v>293</v>
      </c>
      <c r="P55" s="404"/>
      <c r="Q55" s="405"/>
      <c r="R55" s="406"/>
    </row>
    <row r="56" spans="2:18" ht="30.75" thickBot="1" x14ac:dyDescent="0.25">
      <c r="B56" s="366" t="s">
        <v>109</v>
      </c>
      <c r="C56" s="367" t="s">
        <v>89</v>
      </c>
      <c r="D56" s="368" t="s">
        <v>131</v>
      </c>
      <c r="E56" s="369" t="s">
        <v>110</v>
      </c>
      <c r="F56" s="366" t="s">
        <v>109</v>
      </c>
      <c r="G56" s="367" t="s">
        <v>89</v>
      </c>
      <c r="H56" s="368" t="s">
        <v>131</v>
      </c>
      <c r="I56" s="369" t="s">
        <v>110</v>
      </c>
      <c r="J56" s="365"/>
      <c r="K56" s="366" t="s">
        <v>109</v>
      </c>
      <c r="L56" s="367" t="s">
        <v>89</v>
      </c>
      <c r="M56" s="368" t="s">
        <v>131</v>
      </c>
      <c r="N56" s="369" t="s">
        <v>110</v>
      </c>
      <c r="O56" s="366" t="s">
        <v>109</v>
      </c>
      <c r="P56" s="367" t="s">
        <v>89</v>
      </c>
      <c r="Q56" s="368" t="s">
        <v>131</v>
      </c>
      <c r="R56" s="369" t="s">
        <v>110</v>
      </c>
    </row>
    <row r="57" spans="2:18" ht="16.5" thickBot="1" x14ac:dyDescent="0.3">
      <c r="B57" s="370" t="s">
        <v>102</v>
      </c>
      <c r="C57" s="371">
        <v>159766.86199999999</v>
      </c>
      <c r="D57" s="372">
        <v>744724.82799999998</v>
      </c>
      <c r="E57" s="373">
        <v>110978.258</v>
      </c>
      <c r="F57" s="374" t="s">
        <v>102</v>
      </c>
      <c r="G57" s="375">
        <v>183282.43900000001</v>
      </c>
      <c r="H57" s="376">
        <v>842102.745</v>
      </c>
      <c r="I57" s="373">
        <v>113207.478</v>
      </c>
      <c r="J57" s="365"/>
      <c r="K57" s="370" t="s">
        <v>102</v>
      </c>
      <c r="L57" s="371">
        <v>77761.744000000006</v>
      </c>
      <c r="M57" s="372">
        <v>362199.96</v>
      </c>
      <c r="N57" s="373">
        <v>51115.964</v>
      </c>
      <c r="O57" s="374" t="s">
        <v>102</v>
      </c>
      <c r="P57" s="375">
        <v>79281.212</v>
      </c>
      <c r="Q57" s="376">
        <v>364478.1</v>
      </c>
      <c r="R57" s="373">
        <v>48259.940999999999</v>
      </c>
    </row>
    <row r="58" spans="2:18" ht="15.75" x14ac:dyDescent="0.25">
      <c r="B58" s="377" t="s">
        <v>122</v>
      </c>
      <c r="C58" s="378">
        <v>20095.239000000001</v>
      </c>
      <c r="D58" s="378">
        <v>93615.88</v>
      </c>
      <c r="E58" s="378">
        <v>14252.609</v>
      </c>
      <c r="F58" s="379" t="s">
        <v>122</v>
      </c>
      <c r="G58" s="380">
        <v>27770.638999999999</v>
      </c>
      <c r="H58" s="381">
        <v>127585.2</v>
      </c>
      <c r="I58" s="382">
        <v>16099.984</v>
      </c>
      <c r="J58" s="365"/>
      <c r="K58" s="377" t="s">
        <v>69</v>
      </c>
      <c r="L58" s="378">
        <v>25146.387999999999</v>
      </c>
      <c r="M58" s="378">
        <v>117038.55100000001</v>
      </c>
      <c r="N58" s="378">
        <v>15990.734</v>
      </c>
      <c r="O58" s="379" t="s">
        <v>69</v>
      </c>
      <c r="P58" s="380">
        <v>28287.512999999999</v>
      </c>
      <c r="Q58" s="381">
        <v>129889.44</v>
      </c>
      <c r="R58" s="382">
        <v>18002.847000000002</v>
      </c>
    </row>
    <row r="59" spans="2:18" ht="15.75" x14ac:dyDescent="0.25">
      <c r="B59" s="383" t="s">
        <v>119</v>
      </c>
      <c r="C59" s="384">
        <v>18028.55</v>
      </c>
      <c r="D59" s="384">
        <v>83938.081000000006</v>
      </c>
      <c r="E59" s="384">
        <v>15026.200999999999</v>
      </c>
      <c r="F59" s="385" t="s">
        <v>119</v>
      </c>
      <c r="G59" s="386">
        <v>24742.46</v>
      </c>
      <c r="H59" s="387">
        <v>113844.45699999999</v>
      </c>
      <c r="I59" s="388">
        <v>16493.88</v>
      </c>
      <c r="J59" s="365"/>
      <c r="K59" s="383" t="s">
        <v>117</v>
      </c>
      <c r="L59" s="384">
        <v>15656.370999999999</v>
      </c>
      <c r="M59" s="384">
        <v>72886.577000000005</v>
      </c>
      <c r="N59" s="384">
        <v>16100.89</v>
      </c>
      <c r="O59" s="385" t="s">
        <v>117</v>
      </c>
      <c r="P59" s="386">
        <v>21223.449000000001</v>
      </c>
      <c r="Q59" s="387">
        <v>97684.237999999998</v>
      </c>
      <c r="R59" s="388">
        <v>15768.857</v>
      </c>
    </row>
    <row r="60" spans="2:18" ht="15.75" x14ac:dyDescent="0.25">
      <c r="B60" s="383" t="s">
        <v>124</v>
      </c>
      <c r="C60" s="384">
        <v>13887.812</v>
      </c>
      <c r="D60" s="384">
        <v>64747.754000000001</v>
      </c>
      <c r="E60" s="384">
        <v>10424.766</v>
      </c>
      <c r="F60" s="385" t="s">
        <v>124</v>
      </c>
      <c r="G60" s="386">
        <v>15893.874</v>
      </c>
      <c r="H60" s="387">
        <v>72968.436000000002</v>
      </c>
      <c r="I60" s="388">
        <v>11646.038</v>
      </c>
      <c r="J60" s="365"/>
      <c r="K60" s="383" t="s">
        <v>115</v>
      </c>
      <c r="L60" s="384">
        <v>13068.448</v>
      </c>
      <c r="M60" s="384">
        <v>60839.341</v>
      </c>
      <c r="N60" s="384">
        <v>6731.384</v>
      </c>
      <c r="O60" s="385" t="s">
        <v>115</v>
      </c>
      <c r="P60" s="386">
        <v>11947.869000000001</v>
      </c>
      <c r="Q60" s="387">
        <v>54969.610999999997</v>
      </c>
      <c r="R60" s="388">
        <v>4853.1180000000004</v>
      </c>
    </row>
    <row r="61" spans="2:18" ht="15.75" x14ac:dyDescent="0.25">
      <c r="B61" s="383" t="s">
        <v>115</v>
      </c>
      <c r="C61" s="384">
        <v>12053.556</v>
      </c>
      <c r="D61" s="384">
        <v>56134.745000000003</v>
      </c>
      <c r="E61" s="384">
        <v>8527.5740000000005</v>
      </c>
      <c r="F61" s="385" t="s">
        <v>115</v>
      </c>
      <c r="G61" s="386">
        <v>15333.47</v>
      </c>
      <c r="H61" s="387">
        <v>70495.868000000002</v>
      </c>
      <c r="I61" s="388">
        <v>9471.3559999999998</v>
      </c>
      <c r="J61" s="365"/>
      <c r="K61" s="383" t="s">
        <v>116</v>
      </c>
      <c r="L61" s="384">
        <v>12227.14</v>
      </c>
      <c r="M61" s="384">
        <v>56902.057999999997</v>
      </c>
      <c r="N61" s="384">
        <v>8562.8040000000001</v>
      </c>
      <c r="O61" s="385" t="s">
        <v>116</v>
      </c>
      <c r="P61" s="386">
        <v>9184.8760000000002</v>
      </c>
      <c r="Q61" s="387">
        <v>42164.461000000003</v>
      </c>
      <c r="R61" s="388">
        <v>5800.0870000000004</v>
      </c>
    </row>
    <row r="62" spans="2:18" ht="15.75" x14ac:dyDescent="0.25">
      <c r="B62" s="383" t="s">
        <v>69</v>
      </c>
      <c r="C62" s="384">
        <v>12004.353999999999</v>
      </c>
      <c r="D62" s="384">
        <v>55855.267999999996</v>
      </c>
      <c r="E62" s="384">
        <v>10469.898999999999</v>
      </c>
      <c r="F62" s="385" t="s">
        <v>69</v>
      </c>
      <c r="G62" s="386">
        <v>13317.982</v>
      </c>
      <c r="H62" s="387">
        <v>61134.017999999996</v>
      </c>
      <c r="I62" s="388">
        <v>9164.3520000000008</v>
      </c>
      <c r="J62" s="365"/>
      <c r="K62" s="383" t="s">
        <v>214</v>
      </c>
      <c r="L62" s="384">
        <v>3043.4769999999999</v>
      </c>
      <c r="M62" s="384">
        <v>14336.119000000001</v>
      </c>
      <c r="N62" s="384">
        <v>901.97500000000002</v>
      </c>
      <c r="O62" s="385" t="s">
        <v>68</v>
      </c>
      <c r="P62" s="386">
        <v>1587.7260000000001</v>
      </c>
      <c r="Q62" s="387">
        <v>7275.5110000000004</v>
      </c>
      <c r="R62" s="388">
        <v>699.57600000000002</v>
      </c>
    </row>
    <row r="63" spans="2:18" ht="15.75" x14ac:dyDescent="0.25">
      <c r="B63" s="383" t="s">
        <v>153</v>
      </c>
      <c r="C63" s="384">
        <v>11934.396000000001</v>
      </c>
      <c r="D63" s="384">
        <v>55940.928999999996</v>
      </c>
      <c r="E63" s="384">
        <v>3257.5250000000001</v>
      </c>
      <c r="F63" s="385" t="s">
        <v>114</v>
      </c>
      <c r="G63" s="386">
        <v>10332.232</v>
      </c>
      <c r="H63" s="387">
        <v>47444.423999999999</v>
      </c>
      <c r="I63" s="388">
        <v>8578.4959999999992</v>
      </c>
      <c r="J63" s="365"/>
      <c r="K63" s="383" t="s">
        <v>68</v>
      </c>
      <c r="L63" s="384">
        <v>2926.3130000000001</v>
      </c>
      <c r="M63" s="384">
        <v>13770.941000000001</v>
      </c>
      <c r="N63" s="384">
        <v>832.47900000000004</v>
      </c>
      <c r="O63" s="385" t="s">
        <v>127</v>
      </c>
      <c r="P63" s="386">
        <v>1409.702</v>
      </c>
      <c r="Q63" s="387">
        <v>6472.875</v>
      </c>
      <c r="R63" s="388">
        <v>634.85199999999998</v>
      </c>
    </row>
    <row r="64" spans="2:18" ht="15.75" x14ac:dyDescent="0.25">
      <c r="B64" s="383" t="s">
        <v>114</v>
      </c>
      <c r="C64" s="384">
        <v>10241.597</v>
      </c>
      <c r="D64" s="384">
        <v>47826.235999999997</v>
      </c>
      <c r="E64" s="384">
        <v>9079.4410000000007</v>
      </c>
      <c r="F64" s="385" t="s">
        <v>164</v>
      </c>
      <c r="G64" s="386">
        <v>9949.7639999999992</v>
      </c>
      <c r="H64" s="387">
        <v>45855.161999999997</v>
      </c>
      <c r="I64" s="388">
        <v>6477.8029999999999</v>
      </c>
      <c r="J64" s="365"/>
      <c r="K64" s="383" t="s">
        <v>127</v>
      </c>
      <c r="L64" s="384">
        <v>1043.481</v>
      </c>
      <c r="M64" s="384">
        <v>4846.0349999999999</v>
      </c>
      <c r="N64" s="384">
        <v>473.84699999999998</v>
      </c>
      <c r="O64" s="385" t="s">
        <v>114</v>
      </c>
      <c r="P64" s="386">
        <v>1269.569</v>
      </c>
      <c r="Q64" s="387">
        <v>5854.4430000000002</v>
      </c>
      <c r="R64" s="388">
        <v>652.35500000000002</v>
      </c>
    </row>
    <row r="65" spans="2:18" ht="15.75" x14ac:dyDescent="0.25">
      <c r="B65" s="383" t="s">
        <v>164</v>
      </c>
      <c r="C65" s="384">
        <v>7885.8710000000001</v>
      </c>
      <c r="D65" s="384">
        <v>36853.508999999998</v>
      </c>
      <c r="E65" s="384">
        <v>6174.43</v>
      </c>
      <c r="F65" s="385" t="s">
        <v>113</v>
      </c>
      <c r="G65" s="386">
        <v>9330.9549999999999</v>
      </c>
      <c r="H65" s="387">
        <v>42835.824999999997</v>
      </c>
      <c r="I65" s="388">
        <v>3747.7130000000002</v>
      </c>
      <c r="J65" s="365"/>
      <c r="K65" s="383" t="s">
        <v>114</v>
      </c>
      <c r="L65" s="384">
        <v>1032.165</v>
      </c>
      <c r="M65" s="384">
        <v>4786.5439999999999</v>
      </c>
      <c r="N65" s="384">
        <v>347.60500000000002</v>
      </c>
      <c r="O65" s="385" t="s">
        <v>113</v>
      </c>
      <c r="P65" s="386">
        <v>906.88699999999994</v>
      </c>
      <c r="Q65" s="387">
        <v>4160.7550000000001</v>
      </c>
      <c r="R65" s="388">
        <v>198.88300000000001</v>
      </c>
    </row>
    <row r="66" spans="2:18" ht="15.75" x14ac:dyDescent="0.25">
      <c r="B66" s="383" t="s">
        <v>214</v>
      </c>
      <c r="C66" s="384">
        <v>6710.9769999999999</v>
      </c>
      <c r="D66" s="384">
        <v>31204.074000000001</v>
      </c>
      <c r="E66" s="384">
        <v>3259.4960000000001</v>
      </c>
      <c r="F66" s="385" t="s">
        <v>129</v>
      </c>
      <c r="G66" s="386">
        <v>7468.0690000000004</v>
      </c>
      <c r="H66" s="387">
        <v>34307.337</v>
      </c>
      <c r="I66" s="388">
        <v>5733.34</v>
      </c>
      <c r="J66" s="365"/>
      <c r="K66" s="383" t="s">
        <v>71</v>
      </c>
      <c r="L66" s="384">
        <v>910.05200000000002</v>
      </c>
      <c r="M66" s="384">
        <v>4248.6499999999996</v>
      </c>
      <c r="N66" s="384">
        <v>267.72699999999998</v>
      </c>
      <c r="O66" s="385" t="s">
        <v>214</v>
      </c>
      <c r="P66" s="386">
        <v>897.54499999999996</v>
      </c>
      <c r="Q66" s="387">
        <v>4143.902</v>
      </c>
      <c r="R66" s="388">
        <v>454.28100000000001</v>
      </c>
    </row>
    <row r="67" spans="2:18" ht="15.75" x14ac:dyDescent="0.25">
      <c r="B67" s="383" t="s">
        <v>113</v>
      </c>
      <c r="C67" s="384">
        <v>6472.9690000000001</v>
      </c>
      <c r="D67" s="384">
        <v>30113.862000000001</v>
      </c>
      <c r="E67" s="384">
        <v>3889.5419999999999</v>
      </c>
      <c r="F67" s="385" t="s">
        <v>214</v>
      </c>
      <c r="G67" s="386">
        <v>7204.3860000000004</v>
      </c>
      <c r="H67" s="387">
        <v>33041.205000000002</v>
      </c>
      <c r="I67" s="388">
        <v>3109.5859999999998</v>
      </c>
      <c r="J67" s="365"/>
      <c r="K67" s="383" t="s">
        <v>113</v>
      </c>
      <c r="L67" s="384">
        <v>729.64300000000003</v>
      </c>
      <c r="M67" s="384">
        <v>3374.0360000000001</v>
      </c>
      <c r="N67" s="384">
        <v>197.45699999999999</v>
      </c>
      <c r="O67" s="385" t="s">
        <v>112</v>
      </c>
      <c r="P67" s="386">
        <v>774.81500000000005</v>
      </c>
      <c r="Q67" s="387">
        <v>3558.5619999999999</v>
      </c>
      <c r="R67" s="388">
        <v>405.37</v>
      </c>
    </row>
    <row r="68" spans="2:18" ht="15.75" x14ac:dyDescent="0.25">
      <c r="B68" s="383" t="s">
        <v>129</v>
      </c>
      <c r="C68" s="384">
        <v>6019.9049999999997</v>
      </c>
      <c r="D68" s="384">
        <v>28104.478999999999</v>
      </c>
      <c r="E68" s="384">
        <v>5430.11</v>
      </c>
      <c r="F68" s="385" t="s">
        <v>128</v>
      </c>
      <c r="G68" s="386">
        <v>4745.6109999999999</v>
      </c>
      <c r="H68" s="387">
        <v>21786.032999999999</v>
      </c>
      <c r="I68" s="388">
        <v>2261.6080000000002</v>
      </c>
      <c r="J68" s="365"/>
      <c r="K68" s="383" t="s">
        <v>122</v>
      </c>
      <c r="L68" s="384">
        <v>439.59100000000001</v>
      </c>
      <c r="M68" s="384">
        <v>2027.2860000000001</v>
      </c>
      <c r="N68" s="384">
        <v>122.252</v>
      </c>
      <c r="O68" s="385" t="s">
        <v>71</v>
      </c>
      <c r="P68" s="386">
        <v>611.71900000000005</v>
      </c>
      <c r="Q68" s="387">
        <v>2862.02</v>
      </c>
      <c r="R68" s="388">
        <v>326.01</v>
      </c>
    </row>
    <row r="69" spans="2:18" ht="15.75" x14ac:dyDescent="0.25">
      <c r="B69" s="383" t="s">
        <v>128</v>
      </c>
      <c r="C69" s="384">
        <v>3398.1590000000001</v>
      </c>
      <c r="D69" s="384">
        <v>15827.862999999999</v>
      </c>
      <c r="E69" s="384">
        <v>2303.6779999999999</v>
      </c>
      <c r="F69" s="385" t="s">
        <v>123</v>
      </c>
      <c r="G69" s="386">
        <v>4055.4079999999999</v>
      </c>
      <c r="H69" s="387">
        <v>18615.667000000001</v>
      </c>
      <c r="I69" s="388">
        <v>2287.5720000000001</v>
      </c>
      <c r="J69" s="365"/>
      <c r="K69" s="383" t="s">
        <v>123</v>
      </c>
      <c r="L69" s="384">
        <v>375.34399999999999</v>
      </c>
      <c r="M69" s="384">
        <v>1731.375</v>
      </c>
      <c r="N69" s="384">
        <v>127.955</v>
      </c>
      <c r="O69" s="385" t="s">
        <v>121</v>
      </c>
      <c r="P69" s="386">
        <v>406.63</v>
      </c>
      <c r="Q69" s="387">
        <v>1871.471</v>
      </c>
      <c r="R69" s="388">
        <v>130.76400000000001</v>
      </c>
    </row>
    <row r="70" spans="2:18" ht="15.75" x14ac:dyDescent="0.25">
      <c r="B70" s="383" t="s">
        <v>123</v>
      </c>
      <c r="C70" s="384">
        <v>3008.1480000000001</v>
      </c>
      <c r="D70" s="384">
        <v>14015.535</v>
      </c>
      <c r="E70" s="384">
        <v>2396.0949999999998</v>
      </c>
      <c r="F70" s="385" t="s">
        <v>117</v>
      </c>
      <c r="G70" s="386">
        <v>3719.1289999999999</v>
      </c>
      <c r="H70" s="387">
        <v>17082.7</v>
      </c>
      <c r="I70" s="388">
        <v>1843.098</v>
      </c>
      <c r="J70" s="365"/>
      <c r="K70" s="383" t="s">
        <v>152</v>
      </c>
      <c r="L70" s="384">
        <v>333.31900000000002</v>
      </c>
      <c r="M70" s="384">
        <v>1551.2750000000001</v>
      </c>
      <c r="N70" s="384">
        <v>125.63200000000001</v>
      </c>
      <c r="O70" s="385" t="s">
        <v>111</v>
      </c>
      <c r="P70" s="386">
        <v>205.12200000000001</v>
      </c>
      <c r="Q70" s="387">
        <v>946.56</v>
      </c>
      <c r="R70" s="388">
        <v>75.447999999999993</v>
      </c>
    </row>
    <row r="71" spans="2:18" ht="15.75" x14ac:dyDescent="0.25">
      <c r="B71" s="383" t="s">
        <v>117</v>
      </c>
      <c r="C71" s="384">
        <v>2766.45</v>
      </c>
      <c r="D71" s="384">
        <v>12876.338</v>
      </c>
      <c r="E71" s="384">
        <v>1984.297</v>
      </c>
      <c r="F71" s="385" t="s">
        <v>71</v>
      </c>
      <c r="G71" s="386">
        <v>3415.8130000000001</v>
      </c>
      <c r="H71" s="387">
        <v>15691.128000000001</v>
      </c>
      <c r="I71" s="388">
        <v>2138.5169999999998</v>
      </c>
      <c r="J71" s="365"/>
      <c r="K71" s="383" t="s">
        <v>112</v>
      </c>
      <c r="L71" s="384">
        <v>300.81400000000002</v>
      </c>
      <c r="M71" s="384">
        <v>1388.992</v>
      </c>
      <c r="N71" s="384">
        <v>83.891999999999996</v>
      </c>
      <c r="O71" s="385" t="s">
        <v>152</v>
      </c>
      <c r="P71" s="386">
        <v>185.14099999999999</v>
      </c>
      <c r="Q71" s="387">
        <v>869.00400000000002</v>
      </c>
      <c r="R71" s="388">
        <v>90.412000000000006</v>
      </c>
    </row>
    <row r="72" spans="2:18" ht="15.75" x14ac:dyDescent="0.25">
      <c r="B72" s="383" t="s">
        <v>71</v>
      </c>
      <c r="C72" s="384">
        <v>2537.491</v>
      </c>
      <c r="D72" s="384">
        <v>11813.235000000001</v>
      </c>
      <c r="E72" s="384">
        <v>1829.2670000000001</v>
      </c>
      <c r="F72" s="385" t="s">
        <v>112</v>
      </c>
      <c r="G72" s="386">
        <v>3146.8449999999998</v>
      </c>
      <c r="H72" s="387">
        <v>14441.221</v>
      </c>
      <c r="I72" s="388">
        <v>1947.8610000000001</v>
      </c>
      <c r="J72" s="365"/>
      <c r="K72" s="383" t="s">
        <v>135</v>
      </c>
      <c r="L72" s="384">
        <v>202.64</v>
      </c>
      <c r="M72" s="384">
        <v>948.13400000000001</v>
      </c>
      <c r="N72" s="384">
        <v>92.486999999999995</v>
      </c>
      <c r="O72" s="385" t="s">
        <v>161</v>
      </c>
      <c r="P72" s="386">
        <v>158.09</v>
      </c>
      <c r="Q72" s="387">
        <v>724.99400000000003</v>
      </c>
      <c r="R72" s="388">
        <v>78.510000000000005</v>
      </c>
    </row>
    <row r="73" spans="2:18" ht="16.5" thickBot="1" x14ac:dyDescent="0.3">
      <c r="B73" s="389" t="s">
        <v>152</v>
      </c>
      <c r="C73" s="390">
        <v>2204.701</v>
      </c>
      <c r="D73" s="390">
        <v>10253.523999999999</v>
      </c>
      <c r="E73" s="390">
        <v>1964.4949999999999</v>
      </c>
      <c r="F73" s="391" t="s">
        <v>152</v>
      </c>
      <c r="G73" s="392">
        <v>2457.3339999999998</v>
      </c>
      <c r="H73" s="393">
        <v>11313.993</v>
      </c>
      <c r="I73" s="394">
        <v>1681.502</v>
      </c>
      <c r="J73" s="365"/>
      <c r="K73" s="389" t="s">
        <v>111</v>
      </c>
      <c r="L73" s="390">
        <v>147.07400000000001</v>
      </c>
      <c r="M73" s="390">
        <v>684.72299999999996</v>
      </c>
      <c r="N73" s="390">
        <v>59.23</v>
      </c>
      <c r="O73" s="391" t="s">
        <v>135</v>
      </c>
      <c r="P73" s="392">
        <v>150.089</v>
      </c>
      <c r="Q73" s="393">
        <v>693.09</v>
      </c>
      <c r="R73" s="394">
        <v>57.987000000000002</v>
      </c>
    </row>
    <row r="74" spans="2:18" ht="15.75" x14ac:dyDescent="0.25">
      <c r="B74" s="411"/>
      <c r="C74" s="412"/>
      <c r="D74" s="412"/>
      <c r="E74" s="412"/>
      <c r="F74" s="411"/>
      <c r="G74" s="413"/>
      <c r="H74" s="413"/>
      <c r="I74" s="413"/>
      <c r="J74" s="414"/>
      <c r="K74" s="411"/>
      <c r="L74" s="412"/>
      <c r="M74" s="412"/>
      <c r="N74" s="412"/>
      <c r="O74" s="411"/>
      <c r="P74" s="413"/>
      <c r="Q74" s="413"/>
      <c r="R74" s="413"/>
    </row>
    <row r="75" spans="2:18" ht="15.75" x14ac:dyDescent="0.25">
      <c r="B75" s="411"/>
      <c r="C75" s="412"/>
      <c r="D75" s="412"/>
      <c r="E75" s="412"/>
      <c r="F75" s="411"/>
      <c r="G75" s="413"/>
      <c r="H75" s="413"/>
      <c r="I75" s="413"/>
      <c r="J75" s="414"/>
      <c r="K75" s="411"/>
      <c r="L75" s="412"/>
      <c r="M75" s="412"/>
      <c r="N75" s="412"/>
      <c r="O75" s="411"/>
      <c r="P75" s="413"/>
      <c r="Q75" s="413"/>
      <c r="R75" s="413"/>
    </row>
    <row r="76" spans="2:18" ht="15.75" x14ac:dyDescent="0.25">
      <c r="B76" s="411"/>
      <c r="C76" s="412"/>
      <c r="D76" s="412"/>
      <c r="E76" s="412"/>
      <c r="F76" s="411"/>
      <c r="G76" s="413"/>
      <c r="H76" s="413"/>
      <c r="I76" s="413"/>
      <c r="J76" s="414"/>
      <c r="K76" s="411"/>
      <c r="L76" s="412"/>
      <c r="M76" s="412"/>
      <c r="N76" s="412"/>
      <c r="O76" s="411"/>
      <c r="P76" s="413"/>
      <c r="Q76" s="413"/>
      <c r="R76" s="413"/>
    </row>
    <row r="77" spans="2:18" ht="15.75" x14ac:dyDescent="0.25">
      <c r="B77" s="415" t="s">
        <v>260</v>
      </c>
      <c r="C77" s="416"/>
      <c r="D77" s="416"/>
      <c r="E77" s="416"/>
      <c r="F77" s="415"/>
      <c r="G77" s="417"/>
      <c r="H77" s="417"/>
      <c r="I77" s="417"/>
      <c r="J77" s="365"/>
      <c r="K77" s="415" t="s">
        <v>261</v>
      </c>
      <c r="L77" s="416"/>
      <c r="M77" s="416"/>
      <c r="N77" s="416"/>
      <c r="O77" s="415"/>
      <c r="P77" s="417"/>
      <c r="Q77" s="417"/>
      <c r="R77" s="417"/>
    </row>
    <row r="78" spans="2:18" ht="16.5" thickBot="1" x14ac:dyDescent="0.3">
      <c r="B78" s="419" t="s">
        <v>167</v>
      </c>
      <c r="C78" s="420"/>
      <c r="D78" s="420"/>
      <c r="E78" s="420"/>
      <c r="F78" s="419"/>
      <c r="G78" s="418"/>
      <c r="H78" s="418"/>
      <c r="I78" s="418"/>
      <c r="J78" s="365"/>
      <c r="K78" s="419" t="s">
        <v>167</v>
      </c>
      <c r="L78" s="420"/>
      <c r="M78" s="420"/>
      <c r="N78" s="420"/>
      <c r="O78" s="419"/>
      <c r="P78" s="418"/>
      <c r="Q78" s="418"/>
      <c r="R78" s="418"/>
    </row>
    <row r="79" spans="2:18" ht="16.5" thickBot="1" x14ac:dyDescent="0.3">
      <c r="B79" s="400" t="s">
        <v>107</v>
      </c>
      <c r="C79" s="401"/>
      <c r="D79" s="401"/>
      <c r="E79" s="401"/>
      <c r="F79" s="401"/>
      <c r="G79" s="401"/>
      <c r="H79" s="401"/>
      <c r="I79" s="402"/>
      <c r="J79" s="365"/>
      <c r="K79" s="400" t="s">
        <v>108</v>
      </c>
      <c r="L79" s="401"/>
      <c r="M79" s="401"/>
      <c r="N79" s="401"/>
      <c r="O79" s="401"/>
      <c r="P79" s="401"/>
      <c r="Q79" s="401"/>
      <c r="R79" s="402"/>
    </row>
    <row r="80" spans="2:18" ht="16.5" thickBot="1" x14ac:dyDescent="0.3">
      <c r="B80" s="403" t="s">
        <v>292</v>
      </c>
      <c r="C80" s="404"/>
      <c r="D80" s="405"/>
      <c r="E80" s="406"/>
      <c r="F80" s="403" t="s">
        <v>293</v>
      </c>
      <c r="G80" s="404"/>
      <c r="H80" s="405"/>
      <c r="I80" s="406"/>
      <c r="J80" s="365"/>
      <c r="K80" s="403" t="s">
        <v>292</v>
      </c>
      <c r="L80" s="404"/>
      <c r="M80" s="405"/>
      <c r="N80" s="406"/>
      <c r="O80" s="403" t="s">
        <v>293</v>
      </c>
      <c r="P80" s="404"/>
      <c r="Q80" s="405"/>
      <c r="R80" s="406"/>
    </row>
    <row r="81" spans="2:18" ht="30.75" thickBot="1" x14ac:dyDescent="0.25">
      <c r="B81" s="366" t="s">
        <v>109</v>
      </c>
      <c r="C81" s="367" t="s">
        <v>89</v>
      </c>
      <c r="D81" s="368" t="s">
        <v>131</v>
      </c>
      <c r="E81" s="369" t="s">
        <v>110</v>
      </c>
      <c r="F81" s="366" t="s">
        <v>109</v>
      </c>
      <c r="G81" s="367" t="s">
        <v>89</v>
      </c>
      <c r="H81" s="368" t="s">
        <v>131</v>
      </c>
      <c r="I81" s="369" t="s">
        <v>110</v>
      </c>
      <c r="J81" s="365"/>
      <c r="K81" s="366" t="s">
        <v>109</v>
      </c>
      <c r="L81" s="367" t="s">
        <v>89</v>
      </c>
      <c r="M81" s="368" t="s">
        <v>131</v>
      </c>
      <c r="N81" s="369" t="s">
        <v>110</v>
      </c>
      <c r="O81" s="366" t="s">
        <v>109</v>
      </c>
      <c r="P81" s="367" t="s">
        <v>89</v>
      </c>
      <c r="Q81" s="368" t="s">
        <v>131</v>
      </c>
      <c r="R81" s="369" t="s">
        <v>110</v>
      </c>
    </row>
    <row r="82" spans="2:18" ht="16.5" thickBot="1" x14ac:dyDescent="0.3">
      <c r="B82" s="370" t="s">
        <v>102</v>
      </c>
      <c r="C82" s="371">
        <v>223208.47399999999</v>
      </c>
      <c r="D82" s="372">
        <v>1039711.037</v>
      </c>
      <c r="E82" s="373">
        <v>186894.03599999999</v>
      </c>
      <c r="F82" s="374" t="s">
        <v>102</v>
      </c>
      <c r="G82" s="375">
        <v>157351.36900000001</v>
      </c>
      <c r="H82" s="376">
        <v>725030.505</v>
      </c>
      <c r="I82" s="373">
        <v>184566.49400000001</v>
      </c>
      <c r="J82" s="365"/>
      <c r="K82" s="370" t="s">
        <v>102</v>
      </c>
      <c r="L82" s="371">
        <v>74922.894</v>
      </c>
      <c r="M82" s="372">
        <v>348548.52899999998</v>
      </c>
      <c r="N82" s="373">
        <v>92215.099000000002</v>
      </c>
      <c r="O82" s="374" t="s">
        <v>102</v>
      </c>
      <c r="P82" s="375">
        <v>54759.779000000002</v>
      </c>
      <c r="Q82" s="376">
        <v>251802.76199999999</v>
      </c>
      <c r="R82" s="373">
        <v>78227.418000000005</v>
      </c>
    </row>
    <row r="83" spans="2:18" ht="15.75" x14ac:dyDescent="0.25">
      <c r="B83" s="377" t="s">
        <v>214</v>
      </c>
      <c r="C83" s="378">
        <v>45073.442999999999</v>
      </c>
      <c r="D83" s="378">
        <v>208978.997</v>
      </c>
      <c r="E83" s="378">
        <v>42810.409</v>
      </c>
      <c r="F83" s="379" t="s">
        <v>136</v>
      </c>
      <c r="G83" s="380">
        <v>35191.237999999998</v>
      </c>
      <c r="H83" s="381">
        <v>162245.37599999999</v>
      </c>
      <c r="I83" s="382">
        <v>45014.285000000003</v>
      </c>
      <c r="J83" s="365"/>
      <c r="K83" s="377" t="s">
        <v>69</v>
      </c>
      <c r="L83" s="378">
        <v>17472.085999999999</v>
      </c>
      <c r="M83" s="378">
        <v>81309.099000000002</v>
      </c>
      <c r="N83" s="378">
        <v>19118.367999999999</v>
      </c>
      <c r="O83" s="379" t="s">
        <v>69</v>
      </c>
      <c r="P83" s="380">
        <v>16101.995999999999</v>
      </c>
      <c r="Q83" s="381">
        <v>74083.115000000005</v>
      </c>
      <c r="R83" s="382">
        <v>29127.105</v>
      </c>
    </row>
    <row r="84" spans="2:18" ht="15.75" x14ac:dyDescent="0.25">
      <c r="B84" s="383" t="s">
        <v>136</v>
      </c>
      <c r="C84" s="384">
        <v>34775.275999999998</v>
      </c>
      <c r="D84" s="384">
        <v>163079.26500000001</v>
      </c>
      <c r="E84" s="384">
        <v>30577.648000000001</v>
      </c>
      <c r="F84" s="385" t="s">
        <v>214</v>
      </c>
      <c r="G84" s="386">
        <v>21736.742999999999</v>
      </c>
      <c r="H84" s="387">
        <v>99994.097999999998</v>
      </c>
      <c r="I84" s="388">
        <v>28608.071</v>
      </c>
      <c r="J84" s="365"/>
      <c r="K84" s="383" t="s">
        <v>68</v>
      </c>
      <c r="L84" s="384">
        <v>14495.239</v>
      </c>
      <c r="M84" s="384">
        <v>67576.56</v>
      </c>
      <c r="N84" s="384">
        <v>6488.3760000000002</v>
      </c>
      <c r="O84" s="385" t="s">
        <v>68</v>
      </c>
      <c r="P84" s="386">
        <v>8782.23</v>
      </c>
      <c r="Q84" s="387">
        <v>40401.463000000003</v>
      </c>
      <c r="R84" s="388">
        <v>5108.6639999999998</v>
      </c>
    </row>
    <row r="85" spans="2:18" ht="15.75" x14ac:dyDescent="0.25">
      <c r="B85" s="383" t="s">
        <v>69</v>
      </c>
      <c r="C85" s="384">
        <v>20146.885999999999</v>
      </c>
      <c r="D85" s="384">
        <v>93612.334000000003</v>
      </c>
      <c r="E85" s="384">
        <v>27459.191999999999</v>
      </c>
      <c r="F85" s="385" t="s">
        <v>69</v>
      </c>
      <c r="G85" s="386">
        <v>10873.646000000001</v>
      </c>
      <c r="H85" s="387">
        <v>50112.616999999998</v>
      </c>
      <c r="I85" s="388">
        <v>24101.312999999998</v>
      </c>
      <c r="J85" s="365"/>
      <c r="K85" s="383" t="s">
        <v>214</v>
      </c>
      <c r="L85" s="384">
        <v>11186.925999999999</v>
      </c>
      <c r="M85" s="384">
        <v>52213.813000000002</v>
      </c>
      <c r="N85" s="384">
        <v>5365.32</v>
      </c>
      <c r="O85" s="385" t="s">
        <v>214</v>
      </c>
      <c r="P85" s="386">
        <v>7023.085</v>
      </c>
      <c r="Q85" s="387">
        <v>32420.12</v>
      </c>
      <c r="R85" s="388">
        <v>4798.0460000000003</v>
      </c>
    </row>
    <row r="86" spans="2:18" ht="15.75" x14ac:dyDescent="0.25">
      <c r="B86" s="383" t="s">
        <v>166</v>
      </c>
      <c r="C86" s="384">
        <v>12825.655000000001</v>
      </c>
      <c r="D86" s="384">
        <v>59515.391000000003</v>
      </c>
      <c r="E86" s="384">
        <v>8664.0010000000002</v>
      </c>
      <c r="F86" s="385" t="s">
        <v>166</v>
      </c>
      <c r="G86" s="386">
        <v>10151.993</v>
      </c>
      <c r="H86" s="387">
        <v>46994.057000000001</v>
      </c>
      <c r="I86" s="388">
        <v>9385.1290000000008</v>
      </c>
      <c r="J86" s="365"/>
      <c r="K86" s="383" t="s">
        <v>117</v>
      </c>
      <c r="L86" s="384">
        <v>5750.08</v>
      </c>
      <c r="M86" s="384">
        <v>26725.09</v>
      </c>
      <c r="N86" s="384">
        <v>6787.058</v>
      </c>
      <c r="O86" s="385" t="s">
        <v>117</v>
      </c>
      <c r="P86" s="386">
        <v>5024.482</v>
      </c>
      <c r="Q86" s="387">
        <v>23111.782999999999</v>
      </c>
      <c r="R86" s="388">
        <v>5436.0519999999997</v>
      </c>
    </row>
    <row r="87" spans="2:18" ht="15.75" x14ac:dyDescent="0.25">
      <c r="B87" s="383" t="s">
        <v>168</v>
      </c>
      <c r="C87" s="384">
        <v>10749.191999999999</v>
      </c>
      <c r="D87" s="384">
        <v>50234.264000000003</v>
      </c>
      <c r="E87" s="384">
        <v>7184.6750000000002</v>
      </c>
      <c r="F87" s="385" t="s">
        <v>168</v>
      </c>
      <c r="G87" s="386">
        <v>8377.6710000000003</v>
      </c>
      <c r="H87" s="387">
        <v>38275.783000000003</v>
      </c>
      <c r="I87" s="388">
        <v>9416.9009999999998</v>
      </c>
      <c r="J87" s="365"/>
      <c r="K87" s="383" t="s">
        <v>114</v>
      </c>
      <c r="L87" s="384">
        <v>4453.7209999999995</v>
      </c>
      <c r="M87" s="384">
        <v>20693.362000000001</v>
      </c>
      <c r="N87" s="384">
        <v>22046.037</v>
      </c>
      <c r="O87" s="385" t="s">
        <v>136</v>
      </c>
      <c r="P87" s="386">
        <v>2892.2730000000001</v>
      </c>
      <c r="Q87" s="387">
        <v>13259.547</v>
      </c>
      <c r="R87" s="388">
        <v>1318.787</v>
      </c>
    </row>
    <row r="88" spans="2:18" ht="15.75" x14ac:dyDescent="0.25">
      <c r="B88" s="383" t="s">
        <v>169</v>
      </c>
      <c r="C88" s="384">
        <v>8067.66</v>
      </c>
      <c r="D88" s="384">
        <v>37507.663999999997</v>
      </c>
      <c r="E88" s="384">
        <v>4861.45</v>
      </c>
      <c r="F88" s="385" t="s">
        <v>164</v>
      </c>
      <c r="G88" s="386">
        <v>6116.5910000000003</v>
      </c>
      <c r="H88" s="387">
        <v>28227.850999999999</v>
      </c>
      <c r="I88" s="388">
        <v>4575.3289999999997</v>
      </c>
      <c r="J88" s="365"/>
      <c r="K88" s="383" t="s">
        <v>115</v>
      </c>
      <c r="L88" s="384">
        <v>3161.895</v>
      </c>
      <c r="M88" s="384">
        <v>14672.01</v>
      </c>
      <c r="N88" s="384">
        <v>13252.063</v>
      </c>
      <c r="O88" s="385" t="s">
        <v>111</v>
      </c>
      <c r="P88" s="386">
        <v>2407.5949999999998</v>
      </c>
      <c r="Q88" s="387">
        <v>11033.476000000001</v>
      </c>
      <c r="R88" s="388">
        <v>584.44100000000003</v>
      </c>
    </row>
    <row r="89" spans="2:18" ht="15.75" x14ac:dyDescent="0.25">
      <c r="B89" s="383" t="s">
        <v>111</v>
      </c>
      <c r="C89" s="384">
        <v>6068.4480000000003</v>
      </c>
      <c r="D89" s="384">
        <v>28310.855</v>
      </c>
      <c r="E89" s="384">
        <v>4453.268</v>
      </c>
      <c r="F89" s="385" t="s">
        <v>111</v>
      </c>
      <c r="G89" s="386">
        <v>5167.2190000000001</v>
      </c>
      <c r="H89" s="387">
        <v>23864.752</v>
      </c>
      <c r="I89" s="388">
        <v>3724.721</v>
      </c>
      <c r="J89" s="365"/>
      <c r="K89" s="383" t="s">
        <v>111</v>
      </c>
      <c r="L89" s="384">
        <v>2675.4870000000001</v>
      </c>
      <c r="M89" s="384">
        <v>12353.821</v>
      </c>
      <c r="N89" s="384">
        <v>409.89699999999999</v>
      </c>
      <c r="O89" s="385" t="s">
        <v>119</v>
      </c>
      <c r="P89" s="386">
        <v>1801.828</v>
      </c>
      <c r="Q89" s="387">
        <v>8231.9349999999995</v>
      </c>
      <c r="R89" s="388">
        <v>2374.1959999999999</v>
      </c>
    </row>
    <row r="90" spans="2:18" ht="15.75" x14ac:dyDescent="0.25">
      <c r="B90" s="383" t="s">
        <v>153</v>
      </c>
      <c r="C90" s="384">
        <v>5508.1819999999998</v>
      </c>
      <c r="D90" s="384">
        <v>25653.781999999999</v>
      </c>
      <c r="E90" s="384">
        <v>4936.0029999999997</v>
      </c>
      <c r="F90" s="385" t="s">
        <v>238</v>
      </c>
      <c r="G90" s="386">
        <v>5061.4260000000004</v>
      </c>
      <c r="H90" s="387">
        <v>23643.916000000001</v>
      </c>
      <c r="I90" s="388">
        <v>5511.5029999999997</v>
      </c>
      <c r="J90" s="365"/>
      <c r="K90" s="383" t="s">
        <v>136</v>
      </c>
      <c r="L90" s="384">
        <v>2070.9830000000002</v>
      </c>
      <c r="M90" s="384">
        <v>9502.6509999999998</v>
      </c>
      <c r="N90" s="384">
        <v>856.303</v>
      </c>
      <c r="O90" s="385" t="s">
        <v>114</v>
      </c>
      <c r="P90" s="386">
        <v>1493.289</v>
      </c>
      <c r="Q90" s="387">
        <v>6840.1949999999997</v>
      </c>
      <c r="R90" s="388">
        <v>8013.9759999999997</v>
      </c>
    </row>
    <row r="91" spans="2:18" ht="15.75" x14ac:dyDescent="0.25">
      <c r="B91" s="383" t="s">
        <v>238</v>
      </c>
      <c r="C91" s="384">
        <v>5412.634</v>
      </c>
      <c r="D91" s="384">
        <v>25488.462</v>
      </c>
      <c r="E91" s="384">
        <v>3660.5</v>
      </c>
      <c r="F91" s="385" t="s">
        <v>169</v>
      </c>
      <c r="G91" s="386">
        <v>4739.0780000000004</v>
      </c>
      <c r="H91" s="387">
        <v>21784.339</v>
      </c>
      <c r="I91" s="388">
        <v>4352.1570000000002</v>
      </c>
      <c r="J91" s="365"/>
      <c r="K91" s="383" t="s">
        <v>164</v>
      </c>
      <c r="L91" s="384">
        <v>2067.0540000000001</v>
      </c>
      <c r="M91" s="384">
        <v>9641.5930000000008</v>
      </c>
      <c r="N91" s="384">
        <v>1760</v>
      </c>
      <c r="O91" s="385" t="s">
        <v>112</v>
      </c>
      <c r="P91" s="386">
        <v>1184.4000000000001</v>
      </c>
      <c r="Q91" s="387">
        <v>5423.9570000000003</v>
      </c>
      <c r="R91" s="388">
        <v>305.93799999999999</v>
      </c>
    </row>
    <row r="92" spans="2:18" ht="15.75" x14ac:dyDescent="0.25">
      <c r="B92" s="383" t="s">
        <v>212</v>
      </c>
      <c r="C92" s="384">
        <v>4840.2910000000002</v>
      </c>
      <c r="D92" s="384">
        <v>22567.618999999999</v>
      </c>
      <c r="E92" s="384">
        <v>2901.75</v>
      </c>
      <c r="F92" s="385" t="s">
        <v>153</v>
      </c>
      <c r="G92" s="386">
        <v>3723.596</v>
      </c>
      <c r="H92" s="387">
        <v>17117</v>
      </c>
      <c r="I92" s="388">
        <v>4561</v>
      </c>
      <c r="J92" s="365"/>
      <c r="K92" s="383" t="s">
        <v>71</v>
      </c>
      <c r="L92" s="384">
        <v>1875.7149999999999</v>
      </c>
      <c r="M92" s="384">
        <v>8723.6859999999997</v>
      </c>
      <c r="N92" s="384">
        <v>5974.491</v>
      </c>
      <c r="O92" s="385" t="s">
        <v>164</v>
      </c>
      <c r="P92" s="386">
        <v>1178.241</v>
      </c>
      <c r="Q92" s="387">
        <v>5392.18</v>
      </c>
      <c r="R92" s="388">
        <v>1761</v>
      </c>
    </row>
    <row r="93" spans="2:18" ht="15.75" x14ac:dyDescent="0.25">
      <c r="B93" s="383" t="s">
        <v>121</v>
      </c>
      <c r="C93" s="384">
        <v>3788.895</v>
      </c>
      <c r="D93" s="384">
        <v>17687.858</v>
      </c>
      <c r="E93" s="384">
        <v>3430.7109999999998</v>
      </c>
      <c r="F93" s="385" t="s">
        <v>278</v>
      </c>
      <c r="G93" s="386">
        <v>3677.9490000000001</v>
      </c>
      <c r="H93" s="387">
        <v>16877.346000000001</v>
      </c>
      <c r="I93" s="388">
        <v>4804.8100000000004</v>
      </c>
      <c r="J93" s="365"/>
      <c r="K93" s="383" t="s">
        <v>112</v>
      </c>
      <c r="L93" s="384">
        <v>1785.731</v>
      </c>
      <c r="M93" s="384">
        <v>8269.5789999999997</v>
      </c>
      <c r="N93" s="384">
        <v>1174.8209999999999</v>
      </c>
      <c r="O93" s="385" t="s">
        <v>115</v>
      </c>
      <c r="P93" s="386">
        <v>1163.934</v>
      </c>
      <c r="Q93" s="387">
        <v>5351.8519999999999</v>
      </c>
      <c r="R93" s="388">
        <v>9189.7900000000009</v>
      </c>
    </row>
    <row r="94" spans="2:18" ht="15.75" x14ac:dyDescent="0.25">
      <c r="B94" s="383" t="s">
        <v>157</v>
      </c>
      <c r="C94" s="384">
        <v>3704.1030000000001</v>
      </c>
      <c r="D94" s="384">
        <v>17109.689999999999</v>
      </c>
      <c r="E94" s="384">
        <v>2631</v>
      </c>
      <c r="F94" s="385" t="s">
        <v>121</v>
      </c>
      <c r="G94" s="386">
        <v>2944.8870000000002</v>
      </c>
      <c r="H94" s="387">
        <v>13545.406000000001</v>
      </c>
      <c r="I94" s="388">
        <v>3966.22</v>
      </c>
      <c r="J94" s="365"/>
      <c r="K94" s="383" t="s">
        <v>222</v>
      </c>
      <c r="L94" s="384">
        <v>1493.66</v>
      </c>
      <c r="M94" s="384">
        <v>6960.3360000000002</v>
      </c>
      <c r="N94" s="384">
        <v>1369.3440000000001</v>
      </c>
      <c r="O94" s="385" t="s">
        <v>152</v>
      </c>
      <c r="P94" s="386">
        <v>1041.104</v>
      </c>
      <c r="Q94" s="387">
        <v>4780.1620000000003</v>
      </c>
      <c r="R94" s="388">
        <v>1364.0640000000001</v>
      </c>
    </row>
    <row r="95" spans="2:18" ht="15.75" x14ac:dyDescent="0.25">
      <c r="B95" s="383" t="s">
        <v>68</v>
      </c>
      <c r="C95" s="384">
        <v>3414.2269999999999</v>
      </c>
      <c r="D95" s="384">
        <v>15738.067999999999</v>
      </c>
      <c r="E95" s="384">
        <v>2923.4830000000002</v>
      </c>
      <c r="F95" s="385" t="s">
        <v>283</v>
      </c>
      <c r="G95" s="386">
        <v>2521.9450000000002</v>
      </c>
      <c r="H95" s="387">
        <v>11500.583000000001</v>
      </c>
      <c r="I95" s="388">
        <v>2595</v>
      </c>
      <c r="J95" s="365"/>
      <c r="K95" s="383" t="s">
        <v>129</v>
      </c>
      <c r="L95" s="384">
        <v>1199.6610000000001</v>
      </c>
      <c r="M95" s="384">
        <v>5623.44</v>
      </c>
      <c r="N95" s="384">
        <v>3507.8510000000001</v>
      </c>
      <c r="O95" s="385" t="s">
        <v>127</v>
      </c>
      <c r="P95" s="386">
        <v>909.09100000000001</v>
      </c>
      <c r="Q95" s="387">
        <v>4165.4129999999996</v>
      </c>
      <c r="R95" s="388">
        <v>212.31800000000001</v>
      </c>
    </row>
    <row r="96" spans="2:18" ht="15.75" x14ac:dyDescent="0.25">
      <c r="B96" s="383" t="s">
        <v>224</v>
      </c>
      <c r="C96" s="384">
        <v>3233.49</v>
      </c>
      <c r="D96" s="384">
        <v>15069.531000000001</v>
      </c>
      <c r="E96" s="384">
        <v>1999.6</v>
      </c>
      <c r="F96" s="385" t="s">
        <v>113</v>
      </c>
      <c r="G96" s="386">
        <v>2189.924</v>
      </c>
      <c r="H96" s="387">
        <v>10082.235000000001</v>
      </c>
      <c r="I96" s="388">
        <v>1251.1020000000001</v>
      </c>
      <c r="J96" s="365"/>
      <c r="K96" s="383" t="s">
        <v>119</v>
      </c>
      <c r="L96" s="384">
        <v>1071.1089999999999</v>
      </c>
      <c r="M96" s="384">
        <v>4916.4930000000004</v>
      </c>
      <c r="N96" s="384">
        <v>1275.941</v>
      </c>
      <c r="O96" s="385" t="s">
        <v>222</v>
      </c>
      <c r="P96" s="386">
        <v>883.99</v>
      </c>
      <c r="Q96" s="387">
        <v>4064.58</v>
      </c>
      <c r="R96" s="388">
        <v>1683.5450000000001</v>
      </c>
    </row>
    <row r="97" spans="2:18" ht="15.75" x14ac:dyDescent="0.25">
      <c r="B97" s="383" t="s">
        <v>119</v>
      </c>
      <c r="C97" s="384">
        <v>3173.4050000000002</v>
      </c>
      <c r="D97" s="384">
        <v>14716.012000000001</v>
      </c>
      <c r="E97" s="384">
        <v>1732.1489999999999</v>
      </c>
      <c r="F97" s="385" t="s">
        <v>277</v>
      </c>
      <c r="G97" s="386">
        <v>2183.6590000000001</v>
      </c>
      <c r="H97" s="387">
        <v>10072.305</v>
      </c>
      <c r="I97" s="388">
        <v>2676.2</v>
      </c>
      <c r="J97" s="365"/>
      <c r="K97" s="383" t="s">
        <v>127</v>
      </c>
      <c r="L97" s="384">
        <v>860.91099999999994</v>
      </c>
      <c r="M97" s="384">
        <v>4011.0639999999999</v>
      </c>
      <c r="N97" s="384">
        <v>235.53399999999999</v>
      </c>
      <c r="O97" s="385" t="s">
        <v>121</v>
      </c>
      <c r="P97" s="386">
        <v>546.71400000000006</v>
      </c>
      <c r="Q97" s="387">
        <v>2484.0479999999998</v>
      </c>
      <c r="R97" s="388">
        <v>224.2</v>
      </c>
    </row>
    <row r="98" spans="2:18" ht="16.5" thickBot="1" x14ac:dyDescent="0.3">
      <c r="B98" s="389" t="s">
        <v>120</v>
      </c>
      <c r="C98" s="390">
        <v>2956.69</v>
      </c>
      <c r="D98" s="390">
        <v>13808.456</v>
      </c>
      <c r="E98" s="390">
        <v>2153.7840000000001</v>
      </c>
      <c r="F98" s="391" t="s">
        <v>117</v>
      </c>
      <c r="G98" s="392">
        <v>1935.7270000000001</v>
      </c>
      <c r="H98" s="393">
        <v>8884.7829999999994</v>
      </c>
      <c r="I98" s="394">
        <v>2009.3440000000001</v>
      </c>
      <c r="J98" s="365"/>
      <c r="K98" s="389" t="s">
        <v>123</v>
      </c>
      <c r="L98" s="390">
        <v>647.29</v>
      </c>
      <c r="M98" s="390">
        <v>2990.8380000000002</v>
      </c>
      <c r="N98" s="390">
        <v>408.67700000000002</v>
      </c>
      <c r="O98" s="391" t="s">
        <v>123</v>
      </c>
      <c r="P98" s="392">
        <v>502.601</v>
      </c>
      <c r="Q98" s="393">
        <v>2317.7979999999998</v>
      </c>
      <c r="R98" s="394">
        <v>231.44900000000001</v>
      </c>
    </row>
    <row r="99" spans="2:18" x14ac:dyDescent="0.2">
      <c r="B99" s="395"/>
      <c r="C99" s="395"/>
      <c r="D99" s="395"/>
      <c r="E99" s="395"/>
      <c r="F99" s="395"/>
      <c r="G99" s="395"/>
      <c r="H99" s="395"/>
      <c r="I99" s="395"/>
      <c r="J99" s="395"/>
      <c r="K99" s="395"/>
      <c r="L99" s="395"/>
      <c r="M99" s="395"/>
      <c r="N99" s="395"/>
      <c r="O99" s="395"/>
      <c r="P99" s="395"/>
      <c r="Q99" s="395"/>
      <c r="R99" s="395"/>
    </row>
    <row r="100" spans="2:18" x14ac:dyDescent="0.2">
      <c r="B100" s="395"/>
      <c r="C100" s="395"/>
      <c r="D100" s="395"/>
      <c r="E100" s="395"/>
      <c r="F100" s="395"/>
      <c r="G100" s="395"/>
      <c r="H100" s="395"/>
      <c r="I100" s="395"/>
      <c r="J100" s="395"/>
      <c r="K100" s="395"/>
      <c r="L100" s="395"/>
      <c r="M100" s="395"/>
      <c r="N100" s="395"/>
      <c r="O100" s="395"/>
      <c r="P100" s="395"/>
      <c r="Q100" s="395"/>
      <c r="R100" s="395"/>
    </row>
    <row r="101" spans="2:18" ht="16.5" x14ac:dyDescent="0.25">
      <c r="B101" s="421"/>
      <c r="C101" s="421"/>
      <c r="D101" s="421"/>
      <c r="E101" s="421"/>
      <c r="F101" s="421"/>
      <c r="G101" s="421"/>
      <c r="H101" s="421"/>
      <c r="I101" s="422"/>
      <c r="J101" s="422"/>
      <c r="K101" s="421"/>
      <c r="L101" s="421"/>
      <c r="M101" s="421"/>
      <c r="N101" s="421"/>
      <c r="O101" s="421"/>
      <c r="P101" s="421"/>
      <c r="Q101" s="421"/>
      <c r="R101" s="422"/>
    </row>
    <row r="102" spans="2:18" ht="15.75" x14ac:dyDescent="0.25">
      <c r="B102" s="396" t="s">
        <v>262</v>
      </c>
      <c r="C102" s="396"/>
      <c r="D102" s="396"/>
      <c r="E102" s="396"/>
      <c r="F102" s="396"/>
      <c r="G102" s="398"/>
      <c r="H102" s="398"/>
      <c r="I102" s="398"/>
      <c r="J102" s="398"/>
      <c r="K102" s="396" t="s">
        <v>263</v>
      </c>
      <c r="L102" s="396"/>
      <c r="M102" s="396"/>
      <c r="N102" s="396"/>
      <c r="O102" s="396"/>
      <c r="P102" s="398"/>
      <c r="Q102" s="398"/>
      <c r="R102" s="398"/>
    </row>
    <row r="103" spans="2:18" ht="16.5" thickBot="1" x14ac:dyDescent="0.3">
      <c r="B103" s="399" t="s">
        <v>167</v>
      </c>
      <c r="C103" s="396"/>
      <c r="D103" s="396"/>
      <c r="E103" s="396"/>
      <c r="F103" s="396"/>
      <c r="G103" s="398"/>
      <c r="H103" s="398"/>
      <c r="I103" s="398"/>
      <c r="J103" s="398"/>
      <c r="K103" s="399" t="s">
        <v>167</v>
      </c>
      <c r="L103" s="396"/>
      <c r="M103" s="396"/>
      <c r="N103" s="396"/>
      <c r="O103" s="396"/>
      <c r="P103" s="398"/>
      <c r="Q103" s="398"/>
      <c r="R103" s="398"/>
    </row>
    <row r="104" spans="2:18" ht="16.5" thickBot="1" x14ac:dyDescent="0.3">
      <c r="B104" s="400" t="s">
        <v>107</v>
      </c>
      <c r="C104" s="401"/>
      <c r="D104" s="401"/>
      <c r="E104" s="401"/>
      <c r="F104" s="401"/>
      <c r="G104" s="401"/>
      <c r="H104" s="401"/>
      <c r="I104" s="402"/>
      <c r="J104" s="398"/>
      <c r="K104" s="400" t="s">
        <v>108</v>
      </c>
      <c r="L104" s="401"/>
      <c r="M104" s="401"/>
      <c r="N104" s="401"/>
      <c r="O104" s="401"/>
      <c r="P104" s="401"/>
      <c r="Q104" s="401"/>
      <c r="R104" s="402"/>
    </row>
    <row r="105" spans="2:18" ht="16.5" thickBot="1" x14ac:dyDescent="0.3">
      <c r="B105" s="403" t="s">
        <v>292</v>
      </c>
      <c r="C105" s="404"/>
      <c r="D105" s="405"/>
      <c r="E105" s="406"/>
      <c r="F105" s="403" t="s">
        <v>293</v>
      </c>
      <c r="G105" s="404"/>
      <c r="H105" s="405"/>
      <c r="I105" s="406"/>
      <c r="J105" s="398"/>
      <c r="K105" s="403" t="s">
        <v>292</v>
      </c>
      <c r="L105" s="404"/>
      <c r="M105" s="405"/>
      <c r="N105" s="406"/>
      <c r="O105" s="403" t="s">
        <v>293</v>
      </c>
      <c r="P105" s="404"/>
      <c r="Q105" s="405"/>
      <c r="R105" s="406"/>
    </row>
    <row r="106" spans="2:18" ht="32.25" thickBot="1" x14ac:dyDescent="0.3">
      <c r="B106" s="407" t="s">
        <v>109</v>
      </c>
      <c r="C106" s="408" t="s">
        <v>89</v>
      </c>
      <c r="D106" s="409" t="s">
        <v>131</v>
      </c>
      <c r="E106" s="410" t="s">
        <v>110</v>
      </c>
      <c r="F106" s="407" t="s">
        <v>109</v>
      </c>
      <c r="G106" s="408" t="s">
        <v>89</v>
      </c>
      <c r="H106" s="409" t="s">
        <v>131</v>
      </c>
      <c r="I106" s="410" t="s">
        <v>110</v>
      </c>
      <c r="J106" s="398"/>
      <c r="K106" s="407" t="s">
        <v>109</v>
      </c>
      <c r="L106" s="408" t="s">
        <v>89</v>
      </c>
      <c r="M106" s="409" t="s">
        <v>131</v>
      </c>
      <c r="N106" s="410" t="s">
        <v>110</v>
      </c>
      <c r="O106" s="407" t="s">
        <v>109</v>
      </c>
      <c r="P106" s="408" t="s">
        <v>89</v>
      </c>
      <c r="Q106" s="409" t="s">
        <v>131</v>
      </c>
      <c r="R106" s="410" t="s">
        <v>110</v>
      </c>
    </row>
    <row r="107" spans="2:18" ht="16.5" thickBot="1" x14ac:dyDescent="0.3">
      <c r="B107" s="370" t="s">
        <v>102</v>
      </c>
      <c r="C107" s="371">
        <v>413927.723</v>
      </c>
      <c r="D107" s="372">
        <v>1925692.4820000001</v>
      </c>
      <c r="E107" s="373">
        <v>65359.006999999998</v>
      </c>
      <c r="F107" s="374" t="s">
        <v>102</v>
      </c>
      <c r="G107" s="375">
        <v>318811.75199999998</v>
      </c>
      <c r="H107" s="376">
        <v>1470455.851</v>
      </c>
      <c r="I107" s="373">
        <v>64825.038</v>
      </c>
      <c r="J107" s="398"/>
      <c r="K107" s="370" t="s">
        <v>102</v>
      </c>
      <c r="L107" s="371">
        <v>141362.71100000001</v>
      </c>
      <c r="M107" s="372">
        <v>660142.73499999999</v>
      </c>
      <c r="N107" s="373">
        <v>22112.695</v>
      </c>
      <c r="O107" s="374" t="s">
        <v>102</v>
      </c>
      <c r="P107" s="375">
        <v>96034.782000000007</v>
      </c>
      <c r="Q107" s="376">
        <v>441189.158</v>
      </c>
      <c r="R107" s="373">
        <v>16537.631000000001</v>
      </c>
    </row>
    <row r="108" spans="2:18" ht="15.75" x14ac:dyDescent="0.25">
      <c r="B108" s="377" t="s">
        <v>115</v>
      </c>
      <c r="C108" s="378">
        <v>65746.682000000001</v>
      </c>
      <c r="D108" s="378">
        <v>307192.01199999999</v>
      </c>
      <c r="E108" s="378">
        <v>9888.4809999999998</v>
      </c>
      <c r="F108" s="379" t="s">
        <v>115</v>
      </c>
      <c r="G108" s="380">
        <v>59372.828000000001</v>
      </c>
      <c r="H108" s="381">
        <v>273652.19</v>
      </c>
      <c r="I108" s="382">
        <v>12488.994000000001</v>
      </c>
      <c r="J108" s="398"/>
      <c r="K108" s="377" t="s">
        <v>69</v>
      </c>
      <c r="L108" s="378">
        <v>32960.027000000002</v>
      </c>
      <c r="M108" s="378">
        <v>153563.133</v>
      </c>
      <c r="N108" s="378">
        <v>5059.1610000000001</v>
      </c>
      <c r="O108" s="379" t="s">
        <v>69</v>
      </c>
      <c r="P108" s="380">
        <v>28742.519</v>
      </c>
      <c r="Q108" s="381">
        <v>132084.80600000001</v>
      </c>
      <c r="R108" s="382">
        <v>4583.0429999999997</v>
      </c>
    </row>
    <row r="109" spans="2:18" ht="15.75" x14ac:dyDescent="0.25">
      <c r="B109" s="383" t="s">
        <v>214</v>
      </c>
      <c r="C109" s="384">
        <v>62413.42</v>
      </c>
      <c r="D109" s="384">
        <v>289501.26400000002</v>
      </c>
      <c r="E109" s="384">
        <v>9570.4889999999996</v>
      </c>
      <c r="F109" s="385" t="s">
        <v>214</v>
      </c>
      <c r="G109" s="386">
        <v>37815.139000000003</v>
      </c>
      <c r="H109" s="387">
        <v>175738.883</v>
      </c>
      <c r="I109" s="388">
        <v>8337.6839999999993</v>
      </c>
      <c r="J109" s="398"/>
      <c r="K109" s="383" t="s">
        <v>164</v>
      </c>
      <c r="L109" s="384">
        <v>25388.595000000001</v>
      </c>
      <c r="M109" s="384">
        <v>120184.916</v>
      </c>
      <c r="N109" s="384">
        <v>4136</v>
      </c>
      <c r="O109" s="385" t="s">
        <v>117</v>
      </c>
      <c r="P109" s="386">
        <v>22595.866999999998</v>
      </c>
      <c r="Q109" s="387">
        <v>103988.167</v>
      </c>
      <c r="R109" s="388">
        <v>3079.0309999999999</v>
      </c>
    </row>
    <row r="110" spans="2:18" ht="15.75" x14ac:dyDescent="0.25">
      <c r="B110" s="383" t="s">
        <v>68</v>
      </c>
      <c r="C110" s="384">
        <v>60164.08</v>
      </c>
      <c r="D110" s="384">
        <v>280292.28200000001</v>
      </c>
      <c r="E110" s="384">
        <v>9408.2980000000007</v>
      </c>
      <c r="F110" s="385" t="s">
        <v>124</v>
      </c>
      <c r="G110" s="386">
        <v>25044.996999999999</v>
      </c>
      <c r="H110" s="387">
        <v>115435.94100000001</v>
      </c>
      <c r="I110" s="388">
        <v>5069.183</v>
      </c>
      <c r="J110" s="398"/>
      <c r="K110" s="383" t="s">
        <v>117</v>
      </c>
      <c r="L110" s="384">
        <v>21559.21</v>
      </c>
      <c r="M110" s="384">
        <v>100255.88400000001</v>
      </c>
      <c r="N110" s="384">
        <v>3018.4160000000002</v>
      </c>
      <c r="O110" s="385" t="s">
        <v>214</v>
      </c>
      <c r="P110" s="386">
        <v>12819.450999999999</v>
      </c>
      <c r="Q110" s="387">
        <v>58909.163999999997</v>
      </c>
      <c r="R110" s="388">
        <v>2355.9349999999999</v>
      </c>
    </row>
    <row r="111" spans="2:18" ht="15.75" x14ac:dyDescent="0.25">
      <c r="B111" s="383" t="s">
        <v>69</v>
      </c>
      <c r="C111" s="384">
        <v>39733.586000000003</v>
      </c>
      <c r="D111" s="384">
        <v>184711.019</v>
      </c>
      <c r="E111" s="384">
        <v>7256.4539999999997</v>
      </c>
      <c r="F111" s="385" t="s">
        <v>68</v>
      </c>
      <c r="G111" s="386">
        <v>24184.442999999999</v>
      </c>
      <c r="H111" s="387">
        <v>112018.44899999999</v>
      </c>
      <c r="I111" s="388">
        <v>4392.1589999999997</v>
      </c>
      <c r="J111" s="398"/>
      <c r="K111" s="383" t="s">
        <v>214</v>
      </c>
      <c r="L111" s="384">
        <v>18767.137999999999</v>
      </c>
      <c r="M111" s="384">
        <v>87411.482999999993</v>
      </c>
      <c r="N111" s="384">
        <v>2732.201</v>
      </c>
      <c r="O111" s="385" t="s">
        <v>68</v>
      </c>
      <c r="P111" s="386">
        <v>11088.429</v>
      </c>
      <c r="Q111" s="387">
        <v>50755.875999999997</v>
      </c>
      <c r="R111" s="388">
        <v>1878.8420000000001</v>
      </c>
    </row>
    <row r="112" spans="2:18" ht="15.75" x14ac:dyDescent="0.25">
      <c r="B112" s="383" t="s">
        <v>124</v>
      </c>
      <c r="C112" s="384">
        <v>30372.489000000001</v>
      </c>
      <c r="D112" s="384">
        <v>141502.163</v>
      </c>
      <c r="E112" s="384">
        <v>4677.7349999999997</v>
      </c>
      <c r="F112" s="385" t="s">
        <v>69</v>
      </c>
      <c r="G112" s="386">
        <v>23225.330999999998</v>
      </c>
      <c r="H112" s="387">
        <v>107521.821</v>
      </c>
      <c r="I112" s="388">
        <v>4702.66</v>
      </c>
      <c r="J112" s="398"/>
      <c r="K112" s="383" t="s">
        <v>68</v>
      </c>
      <c r="L112" s="384">
        <v>10524.932000000001</v>
      </c>
      <c r="M112" s="384">
        <v>49319.572999999997</v>
      </c>
      <c r="N112" s="384">
        <v>1721.4659999999999</v>
      </c>
      <c r="O112" s="385" t="s">
        <v>112</v>
      </c>
      <c r="P112" s="386">
        <v>5839.7219999999998</v>
      </c>
      <c r="Q112" s="387">
        <v>26815.3</v>
      </c>
      <c r="R112" s="388">
        <v>1142.136</v>
      </c>
    </row>
    <row r="113" spans="2:18" ht="15.75" x14ac:dyDescent="0.25">
      <c r="B113" s="383" t="s">
        <v>114</v>
      </c>
      <c r="C113" s="384">
        <v>23273.727999999999</v>
      </c>
      <c r="D113" s="384">
        <v>108480.228</v>
      </c>
      <c r="E113" s="384">
        <v>3550.5479999999998</v>
      </c>
      <c r="F113" s="385" t="s">
        <v>71</v>
      </c>
      <c r="G113" s="386">
        <v>21919.922999999999</v>
      </c>
      <c r="H113" s="387">
        <v>100876.698</v>
      </c>
      <c r="I113" s="388">
        <v>4476.4430000000002</v>
      </c>
      <c r="J113" s="398"/>
      <c r="K113" s="383" t="s">
        <v>112</v>
      </c>
      <c r="L113" s="384">
        <v>8917.4459999999999</v>
      </c>
      <c r="M113" s="384">
        <v>41425.326999999997</v>
      </c>
      <c r="N113" s="384">
        <v>1430.615</v>
      </c>
      <c r="O113" s="385" t="s">
        <v>121</v>
      </c>
      <c r="P113" s="386">
        <v>3785.03</v>
      </c>
      <c r="Q113" s="387">
        <v>17294.742999999999</v>
      </c>
      <c r="R113" s="388">
        <v>1152.373</v>
      </c>
    </row>
    <row r="114" spans="2:18" ht="15.75" x14ac:dyDescent="0.25">
      <c r="B114" s="383" t="s">
        <v>71</v>
      </c>
      <c r="C114" s="384">
        <v>19862.602999999999</v>
      </c>
      <c r="D114" s="384">
        <v>93070.442999999999</v>
      </c>
      <c r="E114" s="384">
        <v>2937.4749999999999</v>
      </c>
      <c r="F114" s="385" t="s">
        <v>281</v>
      </c>
      <c r="G114" s="386">
        <v>21759.073</v>
      </c>
      <c r="H114" s="387">
        <v>98104.172000000006</v>
      </c>
      <c r="I114" s="388">
        <v>4827.3500000000004</v>
      </c>
      <c r="J114" s="398"/>
      <c r="K114" s="383" t="s">
        <v>123</v>
      </c>
      <c r="L114" s="384">
        <v>6627.067</v>
      </c>
      <c r="M114" s="384">
        <v>30559.607</v>
      </c>
      <c r="N114" s="384">
        <v>1236.98</v>
      </c>
      <c r="O114" s="385" t="s">
        <v>111</v>
      </c>
      <c r="P114" s="386">
        <v>3660.636</v>
      </c>
      <c r="Q114" s="387">
        <v>16781.641</v>
      </c>
      <c r="R114" s="388">
        <v>862.11</v>
      </c>
    </row>
    <row r="115" spans="2:18" ht="15.75" x14ac:dyDescent="0.25">
      <c r="B115" s="383" t="s">
        <v>117</v>
      </c>
      <c r="C115" s="384">
        <v>19432.751</v>
      </c>
      <c r="D115" s="384">
        <v>89660.676000000007</v>
      </c>
      <c r="E115" s="384">
        <v>3311.5309999999999</v>
      </c>
      <c r="F115" s="385" t="s">
        <v>114</v>
      </c>
      <c r="G115" s="386">
        <v>16218.716</v>
      </c>
      <c r="H115" s="387">
        <v>75018.976999999999</v>
      </c>
      <c r="I115" s="388">
        <v>3335.01</v>
      </c>
      <c r="J115" s="398"/>
      <c r="K115" s="383" t="s">
        <v>121</v>
      </c>
      <c r="L115" s="384">
        <v>5529.9870000000001</v>
      </c>
      <c r="M115" s="384">
        <v>25699.683000000001</v>
      </c>
      <c r="N115" s="384">
        <v>1078.9369999999999</v>
      </c>
      <c r="O115" s="385" t="s">
        <v>123</v>
      </c>
      <c r="P115" s="386">
        <v>1709.258</v>
      </c>
      <c r="Q115" s="387">
        <v>7810.9780000000001</v>
      </c>
      <c r="R115" s="388">
        <v>352.80599999999998</v>
      </c>
    </row>
    <row r="116" spans="2:18" ht="15.75" x14ac:dyDescent="0.25">
      <c r="B116" s="383" t="s">
        <v>129</v>
      </c>
      <c r="C116" s="384">
        <v>16558.213</v>
      </c>
      <c r="D116" s="384">
        <v>76738.09</v>
      </c>
      <c r="E116" s="384">
        <v>2816.7869999999998</v>
      </c>
      <c r="F116" s="385" t="s">
        <v>154</v>
      </c>
      <c r="G116" s="386">
        <v>12977.61</v>
      </c>
      <c r="H116" s="387">
        <v>60137.82</v>
      </c>
      <c r="I116" s="388">
        <v>2295.12</v>
      </c>
      <c r="J116" s="398"/>
      <c r="K116" s="383" t="s">
        <v>111</v>
      </c>
      <c r="L116" s="384">
        <v>2113.8850000000002</v>
      </c>
      <c r="M116" s="384">
        <v>9847.402</v>
      </c>
      <c r="N116" s="384">
        <v>330.892</v>
      </c>
      <c r="O116" s="385" t="s">
        <v>122</v>
      </c>
      <c r="P116" s="386">
        <v>1446.2429999999999</v>
      </c>
      <c r="Q116" s="387">
        <v>6616.6970000000001</v>
      </c>
      <c r="R116" s="388">
        <v>286.29899999999998</v>
      </c>
    </row>
    <row r="117" spans="2:18" ht="15.75" x14ac:dyDescent="0.25">
      <c r="B117" s="383" t="s">
        <v>113</v>
      </c>
      <c r="C117" s="384">
        <v>10094.380999999999</v>
      </c>
      <c r="D117" s="384">
        <v>46485.245000000003</v>
      </c>
      <c r="E117" s="384">
        <v>1560.338</v>
      </c>
      <c r="F117" s="385" t="s">
        <v>129</v>
      </c>
      <c r="G117" s="386">
        <v>11987.248</v>
      </c>
      <c r="H117" s="387">
        <v>55332.756000000001</v>
      </c>
      <c r="I117" s="388">
        <v>2465.6179999999999</v>
      </c>
      <c r="J117" s="398"/>
      <c r="K117" s="383" t="s">
        <v>114</v>
      </c>
      <c r="L117" s="384">
        <v>1805.5930000000001</v>
      </c>
      <c r="M117" s="384">
        <v>8338.35</v>
      </c>
      <c r="N117" s="384">
        <v>262.029</v>
      </c>
      <c r="O117" s="385" t="s">
        <v>164</v>
      </c>
      <c r="P117" s="386">
        <v>1293.241</v>
      </c>
      <c r="Q117" s="387">
        <v>5947.7449999999999</v>
      </c>
      <c r="R117" s="388">
        <v>236.09700000000001</v>
      </c>
    </row>
    <row r="118" spans="2:18" ht="15.75" x14ac:dyDescent="0.25">
      <c r="B118" s="383" t="s">
        <v>111</v>
      </c>
      <c r="C118" s="384">
        <v>9726.7009999999991</v>
      </c>
      <c r="D118" s="384">
        <v>45077.822</v>
      </c>
      <c r="E118" s="384">
        <v>1583.6179999999999</v>
      </c>
      <c r="F118" s="385" t="s">
        <v>119</v>
      </c>
      <c r="G118" s="386">
        <v>6072.3180000000002</v>
      </c>
      <c r="H118" s="387">
        <v>27958.321</v>
      </c>
      <c r="I118" s="388">
        <v>1130.0530000000001</v>
      </c>
      <c r="J118" s="398"/>
      <c r="K118" s="383" t="s">
        <v>152</v>
      </c>
      <c r="L118" s="384">
        <v>1454.5340000000001</v>
      </c>
      <c r="M118" s="384">
        <v>6899.8190000000004</v>
      </c>
      <c r="N118" s="384">
        <v>241</v>
      </c>
      <c r="O118" s="385" t="s">
        <v>273</v>
      </c>
      <c r="P118" s="386">
        <v>1152.26</v>
      </c>
      <c r="Q118" s="387">
        <v>5412.549</v>
      </c>
      <c r="R118" s="388">
        <v>189</v>
      </c>
    </row>
    <row r="119" spans="2:18" ht="15.75" x14ac:dyDescent="0.25">
      <c r="B119" s="383" t="s">
        <v>119</v>
      </c>
      <c r="C119" s="384">
        <v>7510.9530000000004</v>
      </c>
      <c r="D119" s="384">
        <v>34944.067000000003</v>
      </c>
      <c r="E119" s="384">
        <v>1100.819</v>
      </c>
      <c r="F119" s="385" t="s">
        <v>111</v>
      </c>
      <c r="G119" s="386">
        <v>5290.1890000000003</v>
      </c>
      <c r="H119" s="387">
        <v>24373.171999999999</v>
      </c>
      <c r="I119" s="388">
        <v>931.07399999999996</v>
      </c>
      <c r="J119" s="398"/>
      <c r="K119" s="383" t="s">
        <v>113</v>
      </c>
      <c r="L119" s="384">
        <v>1202.7049999999999</v>
      </c>
      <c r="M119" s="384">
        <v>5535.9040000000005</v>
      </c>
      <c r="N119" s="384">
        <v>187.71600000000001</v>
      </c>
      <c r="O119" s="385" t="s">
        <v>114</v>
      </c>
      <c r="P119" s="386">
        <v>865.69100000000003</v>
      </c>
      <c r="Q119" s="387">
        <v>3964.0129999999999</v>
      </c>
      <c r="R119" s="388">
        <v>179.22499999999999</v>
      </c>
    </row>
    <row r="120" spans="2:18" ht="15.75" x14ac:dyDescent="0.25">
      <c r="B120" s="383" t="s">
        <v>154</v>
      </c>
      <c r="C120" s="384">
        <v>7045.1809999999996</v>
      </c>
      <c r="D120" s="384">
        <v>32670.398000000001</v>
      </c>
      <c r="E120" s="384">
        <v>1382.7</v>
      </c>
      <c r="F120" s="385" t="s">
        <v>122</v>
      </c>
      <c r="G120" s="386">
        <v>4818.0050000000001</v>
      </c>
      <c r="H120" s="387">
        <v>22198.772000000001</v>
      </c>
      <c r="I120" s="388">
        <v>805.245</v>
      </c>
      <c r="J120" s="398"/>
      <c r="K120" s="383" t="s">
        <v>122</v>
      </c>
      <c r="L120" s="384">
        <v>1185.4449999999999</v>
      </c>
      <c r="M120" s="384">
        <v>5484.6379999999999</v>
      </c>
      <c r="N120" s="384">
        <v>198.53899999999999</v>
      </c>
      <c r="O120" s="385" t="s">
        <v>152</v>
      </c>
      <c r="P120" s="386">
        <v>445.18799999999999</v>
      </c>
      <c r="Q120" s="387">
        <v>2063.0120000000002</v>
      </c>
      <c r="R120" s="388">
        <v>109.4</v>
      </c>
    </row>
    <row r="121" spans="2:18" ht="15.75" x14ac:dyDescent="0.25">
      <c r="B121" s="383" t="s">
        <v>122</v>
      </c>
      <c r="C121" s="384">
        <v>5758.7309999999998</v>
      </c>
      <c r="D121" s="384">
        <v>26821.335999999999</v>
      </c>
      <c r="E121" s="384">
        <v>787.89</v>
      </c>
      <c r="F121" s="385" t="s">
        <v>212</v>
      </c>
      <c r="G121" s="386">
        <v>4731.74</v>
      </c>
      <c r="H121" s="387">
        <v>22086.61</v>
      </c>
      <c r="I121" s="388">
        <v>1039.4000000000001</v>
      </c>
      <c r="J121" s="398"/>
      <c r="K121" s="383" t="s">
        <v>124</v>
      </c>
      <c r="L121" s="384">
        <v>1032.6020000000001</v>
      </c>
      <c r="M121" s="384">
        <v>4881.8140000000003</v>
      </c>
      <c r="N121" s="384">
        <v>141.34299999999999</v>
      </c>
      <c r="O121" s="385" t="s">
        <v>128</v>
      </c>
      <c r="P121" s="386">
        <v>254.423</v>
      </c>
      <c r="Q121" s="387">
        <v>1200.606</v>
      </c>
      <c r="R121" s="388">
        <v>62.4</v>
      </c>
    </row>
    <row r="122" spans="2:18" ht="15.75" x14ac:dyDescent="0.25">
      <c r="B122" s="383" t="s">
        <v>282</v>
      </c>
      <c r="C122" s="384">
        <v>5660.3310000000001</v>
      </c>
      <c r="D122" s="384">
        <v>26531.07</v>
      </c>
      <c r="E122" s="384">
        <v>843.2</v>
      </c>
      <c r="F122" s="385" t="s">
        <v>117</v>
      </c>
      <c r="G122" s="386">
        <v>3919.86</v>
      </c>
      <c r="H122" s="387">
        <v>18231.063999999998</v>
      </c>
      <c r="I122" s="388">
        <v>805.76300000000003</v>
      </c>
      <c r="J122" s="398"/>
      <c r="K122" s="383" t="s">
        <v>273</v>
      </c>
      <c r="L122" s="384">
        <v>935.61500000000001</v>
      </c>
      <c r="M122" s="384">
        <v>4444.473</v>
      </c>
      <c r="N122" s="384">
        <v>126</v>
      </c>
      <c r="O122" s="385" t="s">
        <v>119</v>
      </c>
      <c r="P122" s="386">
        <v>174.49</v>
      </c>
      <c r="Q122" s="387">
        <v>792.51099999999997</v>
      </c>
      <c r="R122" s="388">
        <v>41.25</v>
      </c>
    </row>
    <row r="123" spans="2:18" ht="16.5" thickBot="1" x14ac:dyDescent="0.3">
      <c r="B123" s="389" t="s">
        <v>135</v>
      </c>
      <c r="C123" s="390">
        <v>5055.6559999999999</v>
      </c>
      <c r="D123" s="390">
        <v>23703.894</v>
      </c>
      <c r="E123" s="390">
        <v>756.40800000000002</v>
      </c>
      <c r="F123" s="391" t="s">
        <v>285</v>
      </c>
      <c r="G123" s="392">
        <v>3882.5410000000002</v>
      </c>
      <c r="H123" s="393">
        <v>17770.52</v>
      </c>
      <c r="I123" s="394">
        <v>746.28899999999999</v>
      </c>
      <c r="J123" s="398"/>
      <c r="K123" s="389" t="s">
        <v>156</v>
      </c>
      <c r="L123" s="390">
        <v>533.428</v>
      </c>
      <c r="M123" s="390">
        <v>2490.5010000000002</v>
      </c>
      <c r="N123" s="390">
        <v>81.599999999999994</v>
      </c>
      <c r="O123" s="391" t="s">
        <v>124</v>
      </c>
      <c r="P123" s="392">
        <v>120.15300000000001</v>
      </c>
      <c r="Q123" s="393">
        <v>556.04200000000003</v>
      </c>
      <c r="R123" s="394">
        <v>19.25</v>
      </c>
    </row>
    <row r="124" spans="2:18" x14ac:dyDescent="0.2">
      <c r="B124" s="395"/>
      <c r="C124" s="395"/>
      <c r="D124" s="395"/>
      <c r="E124" s="395"/>
      <c r="F124" s="395"/>
      <c r="G124" s="395"/>
      <c r="H124" s="395"/>
      <c r="I124" s="395"/>
      <c r="J124" s="395"/>
      <c r="K124" s="395"/>
      <c r="L124" s="395"/>
      <c r="M124" s="395"/>
      <c r="N124" s="395"/>
      <c r="O124" s="395"/>
      <c r="P124" s="395"/>
      <c r="Q124" s="395"/>
      <c r="R124" s="395"/>
    </row>
    <row r="125" spans="2:18" x14ac:dyDescent="0.2">
      <c r="B125" s="395"/>
      <c r="C125" s="395"/>
      <c r="D125" s="395"/>
      <c r="E125" s="395"/>
      <c r="F125" s="395"/>
      <c r="G125" s="395"/>
      <c r="H125" s="395"/>
      <c r="I125" s="395"/>
      <c r="J125" s="395"/>
      <c r="K125" s="395"/>
      <c r="L125" s="395"/>
      <c r="M125" s="395"/>
      <c r="N125" s="395"/>
      <c r="O125" s="395"/>
      <c r="P125" s="395"/>
      <c r="Q125" s="395"/>
      <c r="R125" s="395"/>
    </row>
    <row r="126" spans="2:18" x14ac:dyDescent="0.2">
      <c r="B126" s="395"/>
      <c r="C126" s="395"/>
      <c r="D126" s="395"/>
      <c r="E126" s="395"/>
      <c r="F126" s="395"/>
      <c r="G126" s="395"/>
      <c r="H126" s="395"/>
      <c r="I126" s="395"/>
      <c r="J126" s="395"/>
      <c r="K126" s="395"/>
      <c r="L126" s="395"/>
      <c r="M126" s="395"/>
      <c r="N126" s="395"/>
      <c r="O126" s="395"/>
      <c r="P126" s="395"/>
      <c r="Q126" s="395"/>
      <c r="R126" s="395"/>
    </row>
    <row r="127" spans="2:18" ht="16.5" x14ac:dyDescent="0.25">
      <c r="B127" s="421"/>
      <c r="C127" s="421"/>
      <c r="D127" s="421"/>
      <c r="E127" s="421"/>
      <c r="F127" s="421"/>
      <c r="G127" s="421"/>
      <c r="H127" s="421"/>
      <c r="I127" s="422"/>
      <c r="J127" s="422"/>
      <c r="K127" s="421"/>
      <c r="L127" s="421"/>
      <c r="M127" s="421"/>
      <c r="N127" s="421"/>
      <c r="O127" s="421"/>
      <c r="P127" s="423"/>
      <c r="Q127" s="423"/>
      <c r="R127" s="414"/>
    </row>
    <row r="128" spans="2:18" ht="15.75" x14ac:dyDescent="0.25">
      <c r="B128" s="396" t="s">
        <v>264</v>
      </c>
      <c r="C128" s="396"/>
      <c r="D128" s="396"/>
      <c r="E128" s="396"/>
      <c r="F128" s="396"/>
      <c r="G128" s="396"/>
      <c r="H128" s="396"/>
      <c r="I128" s="398"/>
      <c r="J128" s="398"/>
      <c r="K128" s="396" t="s">
        <v>265</v>
      </c>
      <c r="L128" s="396"/>
      <c r="M128" s="396"/>
      <c r="N128" s="396"/>
      <c r="O128" s="396"/>
      <c r="P128" s="396"/>
      <c r="Q128" s="396"/>
      <c r="R128" s="398"/>
    </row>
    <row r="129" spans="2:31" ht="16.5" thickBot="1" x14ac:dyDescent="0.3">
      <c r="B129" s="399" t="s">
        <v>167</v>
      </c>
      <c r="C129" s="396"/>
      <c r="D129" s="396"/>
      <c r="E129" s="396"/>
      <c r="F129" s="398"/>
      <c r="G129" s="398"/>
      <c r="H129" s="398"/>
      <c r="I129" s="398"/>
      <c r="J129" s="398"/>
      <c r="K129" s="399" t="s">
        <v>167</v>
      </c>
      <c r="L129" s="396"/>
      <c r="M129" s="396"/>
      <c r="N129" s="396"/>
      <c r="O129" s="398"/>
      <c r="P129" s="398"/>
      <c r="Q129" s="398"/>
      <c r="R129" s="398"/>
    </row>
    <row r="130" spans="2:31" ht="16.5" thickBot="1" x14ac:dyDescent="0.3">
      <c r="B130" s="400" t="s">
        <v>107</v>
      </c>
      <c r="C130" s="401"/>
      <c r="D130" s="401"/>
      <c r="E130" s="401"/>
      <c r="F130" s="401"/>
      <c r="G130" s="401"/>
      <c r="H130" s="401"/>
      <c r="I130" s="402"/>
      <c r="J130" s="398"/>
      <c r="K130" s="400" t="s">
        <v>108</v>
      </c>
      <c r="L130" s="401"/>
      <c r="M130" s="401"/>
      <c r="N130" s="401"/>
      <c r="O130" s="401"/>
      <c r="P130" s="401"/>
      <c r="Q130" s="401"/>
      <c r="R130" s="402"/>
    </row>
    <row r="131" spans="2:31" ht="16.5" thickBot="1" x14ac:dyDescent="0.3">
      <c r="B131" s="403" t="s">
        <v>292</v>
      </c>
      <c r="C131" s="404"/>
      <c r="D131" s="405"/>
      <c r="E131" s="406"/>
      <c r="F131" s="403" t="s">
        <v>293</v>
      </c>
      <c r="G131" s="404"/>
      <c r="H131" s="405"/>
      <c r="I131" s="406"/>
      <c r="J131" s="398"/>
      <c r="K131" s="403" t="s">
        <v>292</v>
      </c>
      <c r="L131" s="404"/>
      <c r="M131" s="405"/>
      <c r="N131" s="406"/>
      <c r="O131" s="403" t="s">
        <v>293</v>
      </c>
      <c r="P131" s="404"/>
      <c r="Q131" s="405"/>
      <c r="R131" s="406"/>
    </row>
    <row r="132" spans="2:31" ht="32.25" thickBot="1" x14ac:dyDescent="0.3">
      <c r="B132" s="407" t="s">
        <v>109</v>
      </c>
      <c r="C132" s="408" t="s">
        <v>89</v>
      </c>
      <c r="D132" s="409" t="s">
        <v>131</v>
      </c>
      <c r="E132" s="410" t="s">
        <v>110</v>
      </c>
      <c r="F132" s="407" t="s">
        <v>109</v>
      </c>
      <c r="G132" s="408" t="s">
        <v>89</v>
      </c>
      <c r="H132" s="409" t="s">
        <v>131</v>
      </c>
      <c r="I132" s="410" t="s">
        <v>110</v>
      </c>
      <c r="J132" s="398"/>
      <c r="K132" s="407" t="s">
        <v>109</v>
      </c>
      <c r="L132" s="408" t="s">
        <v>89</v>
      </c>
      <c r="M132" s="409" t="s">
        <v>131</v>
      </c>
      <c r="N132" s="410" t="s">
        <v>110</v>
      </c>
      <c r="O132" s="407" t="s">
        <v>109</v>
      </c>
      <c r="P132" s="408" t="s">
        <v>89</v>
      </c>
      <c r="Q132" s="409" t="s">
        <v>131</v>
      </c>
      <c r="R132" s="410" t="s">
        <v>110</v>
      </c>
    </row>
    <row r="133" spans="2:31" ht="16.5" thickBot="1" x14ac:dyDescent="0.3">
      <c r="B133" s="370" t="s">
        <v>102</v>
      </c>
      <c r="C133" s="371">
        <v>962941.05200000003</v>
      </c>
      <c r="D133" s="372">
        <v>4487283.3320000004</v>
      </c>
      <c r="E133" s="373">
        <v>236036.63399999999</v>
      </c>
      <c r="F133" s="374" t="s">
        <v>102</v>
      </c>
      <c r="G133" s="375">
        <v>971677.61300000001</v>
      </c>
      <c r="H133" s="376">
        <v>4466034.358</v>
      </c>
      <c r="I133" s="373">
        <v>238677.454</v>
      </c>
      <c r="J133" s="398"/>
      <c r="K133" s="370" t="s">
        <v>102</v>
      </c>
      <c r="L133" s="371">
        <v>440021.62</v>
      </c>
      <c r="M133" s="372">
        <v>2051758.926</v>
      </c>
      <c r="N133" s="373">
        <v>89290.218999999997</v>
      </c>
      <c r="O133" s="374" t="s">
        <v>102</v>
      </c>
      <c r="P133" s="375">
        <v>495572.38099999999</v>
      </c>
      <c r="Q133" s="376">
        <v>2278321.0750000002</v>
      </c>
      <c r="R133" s="373">
        <v>96103.078999999998</v>
      </c>
    </row>
    <row r="134" spans="2:31" ht="15.75" x14ac:dyDescent="0.25">
      <c r="B134" s="377" t="s">
        <v>69</v>
      </c>
      <c r="C134" s="378">
        <v>108657.90399999999</v>
      </c>
      <c r="D134" s="378">
        <v>505847.31400000001</v>
      </c>
      <c r="E134" s="378">
        <v>32034.587</v>
      </c>
      <c r="F134" s="379" t="s">
        <v>69</v>
      </c>
      <c r="G134" s="380">
        <v>114093.66099999999</v>
      </c>
      <c r="H134" s="381">
        <v>523898.88799999998</v>
      </c>
      <c r="I134" s="382">
        <v>34156.313000000002</v>
      </c>
      <c r="J134" s="398"/>
      <c r="K134" s="377" t="s">
        <v>69</v>
      </c>
      <c r="L134" s="378">
        <v>158860.22</v>
      </c>
      <c r="M134" s="378">
        <v>740519.40800000005</v>
      </c>
      <c r="N134" s="378">
        <v>36473.171000000002</v>
      </c>
      <c r="O134" s="379" t="s">
        <v>69</v>
      </c>
      <c r="P134" s="380">
        <v>178649.008</v>
      </c>
      <c r="Q134" s="381">
        <v>821014.96200000006</v>
      </c>
      <c r="R134" s="382">
        <v>37991.89</v>
      </c>
    </row>
    <row r="135" spans="2:31" ht="15.75" x14ac:dyDescent="0.25">
      <c r="B135" s="383" t="s">
        <v>115</v>
      </c>
      <c r="C135" s="384">
        <v>98258.714000000007</v>
      </c>
      <c r="D135" s="384">
        <v>457650.91700000002</v>
      </c>
      <c r="E135" s="384">
        <v>22455.421999999999</v>
      </c>
      <c r="F135" s="385" t="s">
        <v>115</v>
      </c>
      <c r="G135" s="386">
        <v>87559.433000000005</v>
      </c>
      <c r="H135" s="387">
        <v>402209.75699999998</v>
      </c>
      <c r="I135" s="388">
        <v>19927.346000000001</v>
      </c>
      <c r="J135" s="398"/>
      <c r="K135" s="383" t="s">
        <v>111</v>
      </c>
      <c r="L135" s="384">
        <v>60798.712</v>
      </c>
      <c r="M135" s="384">
        <v>283402.978</v>
      </c>
      <c r="N135" s="384">
        <v>8721.6039999999994</v>
      </c>
      <c r="O135" s="385" t="s">
        <v>111</v>
      </c>
      <c r="P135" s="386">
        <v>70172.854000000007</v>
      </c>
      <c r="Q135" s="387">
        <v>321762.16100000002</v>
      </c>
      <c r="R135" s="388">
        <v>9116.6929999999993</v>
      </c>
    </row>
    <row r="136" spans="2:31" ht="15.75" x14ac:dyDescent="0.25">
      <c r="B136" s="383" t="s">
        <v>111</v>
      </c>
      <c r="C136" s="384">
        <v>98169.157000000007</v>
      </c>
      <c r="D136" s="384">
        <v>458786.304</v>
      </c>
      <c r="E136" s="384">
        <v>19830.954000000002</v>
      </c>
      <c r="F136" s="385" t="s">
        <v>111</v>
      </c>
      <c r="G136" s="386">
        <v>78770.722999999998</v>
      </c>
      <c r="H136" s="387">
        <v>361472.95199999999</v>
      </c>
      <c r="I136" s="388">
        <v>19474.042000000001</v>
      </c>
      <c r="J136" s="398"/>
      <c r="K136" s="383" t="s">
        <v>214</v>
      </c>
      <c r="L136" s="384">
        <v>40714.468999999997</v>
      </c>
      <c r="M136" s="384">
        <v>189926.601</v>
      </c>
      <c r="N136" s="384">
        <v>7622.8739999999998</v>
      </c>
      <c r="O136" s="385" t="s">
        <v>214</v>
      </c>
      <c r="P136" s="386">
        <v>59934.415999999997</v>
      </c>
      <c r="Q136" s="387">
        <v>276221.72499999998</v>
      </c>
      <c r="R136" s="388">
        <v>13046.891</v>
      </c>
    </row>
    <row r="137" spans="2:31" ht="15.75" x14ac:dyDescent="0.25">
      <c r="B137" s="383" t="s">
        <v>164</v>
      </c>
      <c r="C137" s="384">
        <v>71942.918999999994</v>
      </c>
      <c r="D137" s="384">
        <v>335499.96799999999</v>
      </c>
      <c r="E137" s="384">
        <v>14728.924999999999</v>
      </c>
      <c r="F137" s="385" t="s">
        <v>164</v>
      </c>
      <c r="G137" s="386">
        <v>71623.031000000003</v>
      </c>
      <c r="H137" s="387">
        <v>329506.592</v>
      </c>
      <c r="I137" s="388">
        <v>14096.195</v>
      </c>
      <c r="J137" s="398"/>
      <c r="K137" s="383" t="s">
        <v>121</v>
      </c>
      <c r="L137" s="384">
        <v>28786.476999999999</v>
      </c>
      <c r="M137" s="384">
        <v>134307.97</v>
      </c>
      <c r="N137" s="384">
        <v>7454.4880000000003</v>
      </c>
      <c r="O137" s="385" t="s">
        <v>115</v>
      </c>
      <c r="P137" s="386">
        <v>36313.269</v>
      </c>
      <c r="Q137" s="387">
        <v>166863.89499999999</v>
      </c>
      <c r="R137" s="388">
        <v>7934.9369999999999</v>
      </c>
    </row>
    <row r="138" spans="2:31" ht="15.75" x14ac:dyDescent="0.25">
      <c r="B138" s="383" t="s">
        <v>122</v>
      </c>
      <c r="C138" s="384">
        <v>57829.326000000001</v>
      </c>
      <c r="D138" s="384">
        <v>269330.71500000003</v>
      </c>
      <c r="E138" s="384">
        <v>13707.609</v>
      </c>
      <c r="F138" s="385" t="s">
        <v>124</v>
      </c>
      <c r="G138" s="386">
        <v>62670.656000000003</v>
      </c>
      <c r="H138" s="387">
        <v>288074.73300000001</v>
      </c>
      <c r="I138" s="388">
        <v>18987.342000000001</v>
      </c>
      <c r="J138" s="398"/>
      <c r="K138" s="383" t="s">
        <v>68</v>
      </c>
      <c r="L138" s="384">
        <v>27709.375</v>
      </c>
      <c r="M138" s="384">
        <v>129284.155</v>
      </c>
      <c r="N138" s="384">
        <v>5414.4979999999996</v>
      </c>
      <c r="O138" s="385" t="s">
        <v>68</v>
      </c>
      <c r="P138" s="386">
        <v>34203.834000000003</v>
      </c>
      <c r="Q138" s="387">
        <v>157405.549</v>
      </c>
      <c r="R138" s="388">
        <v>6613.44</v>
      </c>
    </row>
    <row r="139" spans="2:31" ht="15.75" x14ac:dyDescent="0.25">
      <c r="B139" s="383" t="s">
        <v>71</v>
      </c>
      <c r="C139" s="384">
        <v>57748.328000000001</v>
      </c>
      <c r="D139" s="384">
        <v>269059.40000000002</v>
      </c>
      <c r="E139" s="384">
        <v>12714.536</v>
      </c>
      <c r="F139" s="385" t="s">
        <v>122</v>
      </c>
      <c r="G139" s="386">
        <v>59854.749000000003</v>
      </c>
      <c r="H139" s="387">
        <v>275140.27600000001</v>
      </c>
      <c r="I139" s="388">
        <v>13140.142</v>
      </c>
      <c r="J139" s="398"/>
      <c r="K139" s="383" t="s">
        <v>115</v>
      </c>
      <c r="L139" s="384">
        <v>26894.603999999999</v>
      </c>
      <c r="M139" s="384">
        <v>125454.20600000001</v>
      </c>
      <c r="N139" s="384">
        <v>5959.4719999999998</v>
      </c>
      <c r="O139" s="385" t="s">
        <v>121</v>
      </c>
      <c r="P139" s="386">
        <v>33421.648999999998</v>
      </c>
      <c r="Q139" s="387">
        <v>153726.89600000001</v>
      </c>
      <c r="R139" s="388">
        <v>7729.8530000000001</v>
      </c>
    </row>
    <row r="140" spans="2:31" ht="15.75" x14ac:dyDescent="0.25">
      <c r="B140" s="383" t="s">
        <v>124</v>
      </c>
      <c r="C140" s="384">
        <v>57058.625999999997</v>
      </c>
      <c r="D140" s="384">
        <v>266010.27399999998</v>
      </c>
      <c r="E140" s="384">
        <v>17154.166000000001</v>
      </c>
      <c r="F140" s="385" t="s">
        <v>71</v>
      </c>
      <c r="G140" s="386">
        <v>51124.222999999998</v>
      </c>
      <c r="H140" s="387">
        <v>234994.321</v>
      </c>
      <c r="I140" s="388">
        <v>12734.563</v>
      </c>
      <c r="J140" s="398"/>
      <c r="K140" s="383" t="s">
        <v>114</v>
      </c>
      <c r="L140" s="384">
        <v>11374.921</v>
      </c>
      <c r="M140" s="384">
        <v>53045.245000000003</v>
      </c>
      <c r="N140" s="384">
        <v>1740.009</v>
      </c>
      <c r="O140" s="385" t="s">
        <v>114</v>
      </c>
      <c r="P140" s="386">
        <v>12259.582</v>
      </c>
      <c r="Q140" s="387">
        <v>56348.584999999999</v>
      </c>
      <c r="R140" s="388">
        <v>1728.7239999999999</v>
      </c>
    </row>
    <row r="141" spans="2:31" ht="15.75" x14ac:dyDescent="0.25">
      <c r="B141" s="383" t="s">
        <v>113</v>
      </c>
      <c r="C141" s="384">
        <v>46239.813999999998</v>
      </c>
      <c r="D141" s="384">
        <v>215570.147</v>
      </c>
      <c r="E141" s="384">
        <v>9724.4079999999994</v>
      </c>
      <c r="F141" s="385" t="s">
        <v>119</v>
      </c>
      <c r="G141" s="386">
        <v>41094.586000000003</v>
      </c>
      <c r="H141" s="387">
        <v>188901.571</v>
      </c>
      <c r="I141" s="388">
        <v>10556.999</v>
      </c>
      <c r="J141" s="398"/>
      <c r="K141" s="383" t="s">
        <v>135</v>
      </c>
      <c r="L141" s="384">
        <v>10207.227999999999</v>
      </c>
      <c r="M141" s="384">
        <v>47511.978999999999</v>
      </c>
      <c r="N141" s="384">
        <v>1427.6559999999999</v>
      </c>
      <c r="O141" s="385" t="s">
        <v>159</v>
      </c>
      <c r="P141" s="386">
        <v>12243.221</v>
      </c>
      <c r="Q141" s="387">
        <v>56240.370999999999</v>
      </c>
      <c r="R141" s="388">
        <v>1510.002</v>
      </c>
      <c r="AE141" s="14">
        <v>0</v>
      </c>
    </row>
    <row r="142" spans="2:31" ht="15.75" x14ac:dyDescent="0.25">
      <c r="B142" s="383" t="s">
        <v>114</v>
      </c>
      <c r="C142" s="384">
        <v>32650.773000000001</v>
      </c>
      <c r="D142" s="384">
        <v>152230.15400000001</v>
      </c>
      <c r="E142" s="384">
        <v>8615.7250000000004</v>
      </c>
      <c r="F142" s="385" t="s">
        <v>113</v>
      </c>
      <c r="G142" s="386">
        <v>37107.633000000002</v>
      </c>
      <c r="H142" s="387">
        <v>170292.946</v>
      </c>
      <c r="I142" s="388">
        <v>8921.6790000000001</v>
      </c>
      <c r="J142" s="398"/>
      <c r="K142" s="383" t="s">
        <v>113</v>
      </c>
      <c r="L142" s="384">
        <v>9566.75</v>
      </c>
      <c r="M142" s="384">
        <v>44486.629000000001</v>
      </c>
      <c r="N142" s="384">
        <v>1073.4269999999999</v>
      </c>
      <c r="O142" s="385" t="s">
        <v>135</v>
      </c>
      <c r="P142" s="386">
        <v>11231.132</v>
      </c>
      <c r="Q142" s="387">
        <v>51567.794999999998</v>
      </c>
      <c r="R142" s="388">
        <v>1360.8679999999999</v>
      </c>
    </row>
    <row r="143" spans="2:31" ht="15.75" x14ac:dyDescent="0.25">
      <c r="B143" s="383" t="s">
        <v>119</v>
      </c>
      <c r="C143" s="384">
        <v>31651.289000000001</v>
      </c>
      <c r="D143" s="384">
        <v>147530.41</v>
      </c>
      <c r="E143" s="384">
        <v>7203.527</v>
      </c>
      <c r="F143" s="385" t="s">
        <v>118</v>
      </c>
      <c r="G143" s="386">
        <v>35124.809000000001</v>
      </c>
      <c r="H143" s="387">
        <v>161967.86900000001</v>
      </c>
      <c r="I143" s="388">
        <v>6809.0330000000004</v>
      </c>
      <c r="J143" s="398"/>
      <c r="K143" s="383" t="s">
        <v>159</v>
      </c>
      <c r="L143" s="384">
        <v>9139.7800000000007</v>
      </c>
      <c r="M143" s="384">
        <v>42531.947999999997</v>
      </c>
      <c r="N143" s="384">
        <v>1262.7049999999999</v>
      </c>
      <c r="O143" s="385" t="s">
        <v>117</v>
      </c>
      <c r="P143" s="386">
        <v>11216.848</v>
      </c>
      <c r="Q143" s="387">
        <v>51589.430999999997</v>
      </c>
      <c r="R143" s="388">
        <v>2704.835</v>
      </c>
    </row>
    <row r="144" spans="2:31" ht="15.75" x14ac:dyDescent="0.25">
      <c r="B144" s="383" t="s">
        <v>118</v>
      </c>
      <c r="C144" s="384">
        <v>29262.690999999999</v>
      </c>
      <c r="D144" s="384">
        <v>135844.489</v>
      </c>
      <c r="E144" s="384">
        <v>8470.0409999999993</v>
      </c>
      <c r="F144" s="385" t="s">
        <v>114</v>
      </c>
      <c r="G144" s="386">
        <v>34040.962</v>
      </c>
      <c r="H144" s="387">
        <v>156348.58799999999</v>
      </c>
      <c r="I144" s="388">
        <v>8825.2150000000001</v>
      </c>
      <c r="J144" s="398"/>
      <c r="K144" s="383" t="s">
        <v>164</v>
      </c>
      <c r="L144" s="384">
        <v>8414.2029999999995</v>
      </c>
      <c r="M144" s="384">
        <v>39820.216999999997</v>
      </c>
      <c r="N144" s="384">
        <v>1912.0119999999999</v>
      </c>
      <c r="O144" s="385" t="s">
        <v>113</v>
      </c>
      <c r="P144" s="386">
        <v>7915.0190000000002</v>
      </c>
      <c r="Q144" s="387">
        <v>36456.224000000002</v>
      </c>
      <c r="R144" s="388">
        <v>688.64300000000003</v>
      </c>
    </row>
    <row r="145" spans="1:18" ht="15.75" x14ac:dyDescent="0.25">
      <c r="B145" s="383" t="s">
        <v>129</v>
      </c>
      <c r="C145" s="384">
        <v>27125.931</v>
      </c>
      <c r="D145" s="384">
        <v>126448.40300000001</v>
      </c>
      <c r="E145" s="384">
        <v>6488.2120000000004</v>
      </c>
      <c r="F145" s="385" t="s">
        <v>129</v>
      </c>
      <c r="G145" s="386">
        <v>27492.492999999999</v>
      </c>
      <c r="H145" s="387">
        <v>126336.758</v>
      </c>
      <c r="I145" s="388">
        <v>6713.826</v>
      </c>
      <c r="J145" s="398"/>
      <c r="K145" s="383" t="s">
        <v>117</v>
      </c>
      <c r="L145" s="384">
        <v>8208.866</v>
      </c>
      <c r="M145" s="384">
        <v>38500.421000000002</v>
      </c>
      <c r="N145" s="384">
        <v>1829.528</v>
      </c>
      <c r="O145" s="385" t="s">
        <v>122</v>
      </c>
      <c r="P145" s="386">
        <v>7343.2129999999997</v>
      </c>
      <c r="Q145" s="387">
        <v>33790.447999999997</v>
      </c>
      <c r="R145" s="388">
        <v>1327.806</v>
      </c>
    </row>
    <row r="146" spans="1:18" ht="15.75" x14ac:dyDescent="0.25">
      <c r="B146" s="383" t="s">
        <v>214</v>
      </c>
      <c r="C146" s="384">
        <v>24915.822</v>
      </c>
      <c r="D146" s="384">
        <v>115887.868</v>
      </c>
      <c r="E146" s="384">
        <v>7456.0929999999998</v>
      </c>
      <c r="F146" s="385" t="s">
        <v>121</v>
      </c>
      <c r="G146" s="386">
        <v>23219.080999999998</v>
      </c>
      <c r="H146" s="387">
        <v>106730.43700000001</v>
      </c>
      <c r="I146" s="388">
        <v>3912.0729999999999</v>
      </c>
      <c r="J146" s="398"/>
      <c r="K146" s="383" t="s">
        <v>152</v>
      </c>
      <c r="L146" s="384">
        <v>7867.6030000000001</v>
      </c>
      <c r="M146" s="384">
        <v>36474.188000000002</v>
      </c>
      <c r="N146" s="384">
        <v>1683.829</v>
      </c>
      <c r="O146" s="385" t="s">
        <v>152</v>
      </c>
      <c r="P146" s="386">
        <v>4968.7079999999996</v>
      </c>
      <c r="Q146" s="387">
        <v>23077.7</v>
      </c>
      <c r="R146" s="388">
        <v>1370.4770000000001</v>
      </c>
    </row>
    <row r="147" spans="1:18" ht="15.75" x14ac:dyDescent="0.25">
      <c r="B147" s="383" t="s">
        <v>121</v>
      </c>
      <c r="C147" s="384">
        <v>24141.11</v>
      </c>
      <c r="D147" s="384">
        <v>112590.773</v>
      </c>
      <c r="E147" s="384">
        <v>4346.0889999999999</v>
      </c>
      <c r="F147" s="385" t="s">
        <v>214</v>
      </c>
      <c r="G147" s="386">
        <v>21765.643</v>
      </c>
      <c r="H147" s="387">
        <v>100303.47</v>
      </c>
      <c r="I147" s="388">
        <v>5811.8289999999997</v>
      </c>
      <c r="J147" s="398"/>
      <c r="K147" s="383" t="s">
        <v>122</v>
      </c>
      <c r="L147" s="384">
        <v>7226.6930000000002</v>
      </c>
      <c r="M147" s="384">
        <v>33748.964999999997</v>
      </c>
      <c r="N147" s="384">
        <v>1283.6300000000001</v>
      </c>
      <c r="O147" s="385" t="s">
        <v>112</v>
      </c>
      <c r="P147" s="386">
        <v>3496.04</v>
      </c>
      <c r="Q147" s="387">
        <v>16033.950999999999</v>
      </c>
      <c r="R147" s="388">
        <v>675.04</v>
      </c>
    </row>
    <row r="148" spans="1:18" ht="15.75" x14ac:dyDescent="0.25">
      <c r="B148" s="383" t="s">
        <v>120</v>
      </c>
      <c r="C148" s="384">
        <v>22103.937999999998</v>
      </c>
      <c r="D148" s="384">
        <v>103176.27099999999</v>
      </c>
      <c r="E148" s="384">
        <v>5351.4369999999999</v>
      </c>
      <c r="F148" s="385" t="s">
        <v>279</v>
      </c>
      <c r="G148" s="386">
        <v>18710.069</v>
      </c>
      <c r="H148" s="387">
        <v>85998.820999999996</v>
      </c>
      <c r="I148" s="388">
        <v>3897.8969999999999</v>
      </c>
      <c r="J148" s="398"/>
      <c r="K148" s="383" t="s">
        <v>112</v>
      </c>
      <c r="L148" s="384">
        <v>6562.6080000000002</v>
      </c>
      <c r="M148" s="384">
        <v>30354.383999999998</v>
      </c>
      <c r="N148" s="384">
        <v>1251.6969999999999</v>
      </c>
      <c r="O148" s="385" t="s">
        <v>71</v>
      </c>
      <c r="P148" s="386">
        <v>2835.12</v>
      </c>
      <c r="Q148" s="387">
        <v>13087.567999999999</v>
      </c>
      <c r="R148" s="388">
        <v>545.30999999999995</v>
      </c>
    </row>
    <row r="149" spans="1:18" ht="16.5" thickBot="1" x14ac:dyDescent="0.3">
      <c r="B149" s="389" t="s">
        <v>117</v>
      </c>
      <c r="C149" s="390">
        <v>18855.633999999998</v>
      </c>
      <c r="D149" s="390">
        <v>87832.994000000006</v>
      </c>
      <c r="E149" s="390">
        <v>4341.0789999999997</v>
      </c>
      <c r="F149" s="391" t="s">
        <v>120</v>
      </c>
      <c r="G149" s="392">
        <v>18466.938999999998</v>
      </c>
      <c r="H149" s="393">
        <v>84742.422999999995</v>
      </c>
      <c r="I149" s="394">
        <v>4913.5349999999999</v>
      </c>
      <c r="J149" s="398"/>
      <c r="K149" s="389" t="s">
        <v>128</v>
      </c>
      <c r="L149" s="390">
        <v>3404.3969999999999</v>
      </c>
      <c r="M149" s="390">
        <v>15840.509</v>
      </c>
      <c r="N149" s="390">
        <v>1487.539</v>
      </c>
      <c r="O149" s="391" t="s">
        <v>128</v>
      </c>
      <c r="P149" s="392">
        <v>1985.425</v>
      </c>
      <c r="Q149" s="393">
        <v>9148.4549999999999</v>
      </c>
      <c r="R149" s="394">
        <v>452.41899999999998</v>
      </c>
    </row>
    <row r="151" spans="1:18" ht="15" x14ac:dyDescent="0.2">
      <c r="A151" s="336"/>
      <c r="B151" s="337" t="s">
        <v>266</v>
      </c>
      <c r="C151" s="336"/>
      <c r="D151" s="33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M25" sqref="M25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81" t="s">
        <v>0</v>
      </c>
      <c r="F5" s="782"/>
      <c r="G5" s="787" t="s">
        <v>1</v>
      </c>
      <c r="H5" s="788"/>
      <c r="I5" s="788"/>
      <c r="J5" s="788"/>
      <c r="K5" s="789"/>
    </row>
    <row r="6" spans="2:15" ht="16.5" customHeight="1" thickBot="1" x14ac:dyDescent="0.3">
      <c r="B6" s="5"/>
      <c r="C6" s="28"/>
      <c r="D6" s="28"/>
      <c r="E6" s="783"/>
      <c r="F6" s="784"/>
      <c r="G6" s="520" t="s">
        <v>19</v>
      </c>
      <c r="H6" s="544"/>
      <c r="I6" s="790" t="s">
        <v>218</v>
      </c>
      <c r="J6" s="792" t="s">
        <v>294</v>
      </c>
      <c r="K6" s="793"/>
    </row>
    <row r="7" spans="2:15" ht="39.75" customHeight="1" thickBot="1" x14ac:dyDescent="0.3">
      <c r="B7" s="5"/>
      <c r="C7" s="28"/>
      <c r="D7" s="28"/>
      <c r="E7" s="785"/>
      <c r="F7" s="786"/>
      <c r="G7" s="75" t="s">
        <v>294</v>
      </c>
      <c r="H7" s="745" t="s">
        <v>286</v>
      </c>
      <c r="I7" s="791"/>
      <c r="J7" s="76" t="s">
        <v>219</v>
      </c>
      <c r="K7" s="512" t="s">
        <v>220</v>
      </c>
    </row>
    <row r="8" spans="2:15" ht="47.25" customHeight="1" thickBot="1" x14ac:dyDescent="0.3">
      <c r="B8" s="5"/>
      <c r="C8" s="28"/>
      <c r="D8" s="28"/>
      <c r="E8" s="794" t="s">
        <v>155</v>
      </c>
      <c r="F8" s="795"/>
      <c r="G8" s="746">
        <v>210.34</v>
      </c>
      <c r="H8" s="747">
        <v>197.85</v>
      </c>
      <c r="I8" s="748">
        <v>6.3128632802628299</v>
      </c>
      <c r="J8" s="749">
        <v>3.52</v>
      </c>
      <c r="K8" s="750">
        <v>4.1900000000000004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81" t="s">
        <v>0</v>
      </c>
      <c r="C14" s="799"/>
      <c r="D14" s="441" t="s">
        <v>7</v>
      </c>
      <c r="E14" s="441"/>
      <c r="F14" s="441"/>
      <c r="G14" s="513"/>
      <c r="H14" s="513"/>
      <c r="I14" s="513"/>
      <c r="J14" s="513"/>
      <c r="K14" s="513"/>
      <c r="L14" s="513"/>
      <c r="M14" s="513"/>
      <c r="N14" s="513"/>
      <c r="O14" s="514"/>
    </row>
    <row r="15" spans="2:15" ht="15" customHeight="1" thickBot="1" x14ac:dyDescent="0.3">
      <c r="B15" s="783"/>
      <c r="C15" s="800"/>
      <c r="D15" s="534" t="s">
        <v>8</v>
      </c>
      <c r="E15" s="441"/>
      <c r="F15" s="441"/>
      <c r="G15" s="534" t="s">
        <v>9</v>
      </c>
      <c r="H15" s="441"/>
      <c r="I15" s="441"/>
      <c r="J15" s="534" t="s">
        <v>10</v>
      </c>
      <c r="K15" s="513"/>
      <c r="L15" s="513"/>
      <c r="M15" s="534" t="s">
        <v>11</v>
      </c>
      <c r="N15" s="513"/>
      <c r="O15" s="514"/>
    </row>
    <row r="16" spans="2:15" ht="31.5" customHeight="1" thickBot="1" x14ac:dyDescent="0.3">
      <c r="B16" s="783"/>
      <c r="C16" s="800"/>
      <c r="D16" s="77" t="s">
        <v>19</v>
      </c>
      <c r="E16" s="535"/>
      <c r="F16" s="536" t="s">
        <v>126</v>
      </c>
      <c r="G16" s="77" t="s">
        <v>19</v>
      </c>
      <c r="H16" s="535"/>
      <c r="I16" s="536" t="s">
        <v>126</v>
      </c>
      <c r="J16" s="77" t="s">
        <v>19</v>
      </c>
      <c r="K16" s="535"/>
      <c r="L16" s="536" t="s">
        <v>126</v>
      </c>
      <c r="M16" s="77" t="s">
        <v>19</v>
      </c>
      <c r="N16" s="535"/>
      <c r="O16" s="546" t="s">
        <v>126</v>
      </c>
    </row>
    <row r="17" spans="2:17" ht="19.5" customHeight="1" thickBot="1" x14ac:dyDescent="0.25">
      <c r="B17" s="801"/>
      <c r="C17" s="802"/>
      <c r="D17" s="509" t="s">
        <v>294</v>
      </c>
      <c r="E17" s="751" t="s">
        <v>286</v>
      </c>
      <c r="F17" s="78" t="s">
        <v>12</v>
      </c>
      <c r="G17" s="509" t="s">
        <v>294</v>
      </c>
      <c r="H17" s="751" t="s">
        <v>286</v>
      </c>
      <c r="I17" s="78" t="s">
        <v>12</v>
      </c>
      <c r="J17" s="509" t="s">
        <v>294</v>
      </c>
      <c r="K17" s="751" t="s">
        <v>286</v>
      </c>
      <c r="L17" s="78" t="s">
        <v>12</v>
      </c>
      <c r="M17" s="509" t="s">
        <v>294</v>
      </c>
      <c r="N17" s="751" t="s">
        <v>286</v>
      </c>
      <c r="O17" s="79" t="s">
        <v>12</v>
      </c>
    </row>
    <row r="18" spans="2:17" ht="47.25" customHeight="1" thickBot="1" x14ac:dyDescent="0.25">
      <c r="B18" s="803" t="s">
        <v>158</v>
      </c>
      <c r="C18" s="804"/>
      <c r="D18" s="80">
        <v>216.47</v>
      </c>
      <c r="E18" s="83">
        <v>205.27</v>
      </c>
      <c r="F18" s="538">
        <v>5.4562283821308464</v>
      </c>
      <c r="G18" s="82">
        <v>202.02</v>
      </c>
      <c r="H18" s="83">
        <v>184.44</v>
      </c>
      <c r="I18" s="81">
        <v>9.5315549772283745</v>
      </c>
      <c r="J18" s="82">
        <v>205.06</v>
      </c>
      <c r="K18" s="83">
        <v>193.24</v>
      </c>
      <c r="L18" s="81">
        <v>6.1167460153177355</v>
      </c>
      <c r="M18" s="82">
        <v>190.03</v>
      </c>
      <c r="N18" s="83">
        <v>178.5</v>
      </c>
      <c r="O18" s="482">
        <v>6.4593837535014007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3">
      <c r="I23" s="53" t="s">
        <v>0</v>
      </c>
      <c r="J23" s="796" t="s">
        <v>295</v>
      </c>
      <c r="K23" s="796" t="s">
        <v>296</v>
      </c>
      <c r="L23" s="796" t="s">
        <v>297</v>
      </c>
      <c r="M23" s="54" t="s">
        <v>276</v>
      </c>
      <c r="N23" s="55"/>
    </row>
    <row r="24" spans="2:17" ht="19.5" customHeight="1" thickBot="1" x14ac:dyDescent="0.25">
      <c r="I24" s="56"/>
      <c r="J24" s="797"/>
      <c r="K24" s="798"/>
      <c r="L24" s="797"/>
      <c r="M24" s="85" t="s">
        <v>275</v>
      </c>
      <c r="N24" s="86" t="s">
        <v>237</v>
      </c>
    </row>
    <row r="25" spans="2:17" ht="52.5" customHeight="1" thickBot="1" x14ac:dyDescent="0.3">
      <c r="I25" s="57" t="s">
        <v>125</v>
      </c>
      <c r="J25" s="84">
        <v>210.34</v>
      </c>
      <c r="K25" s="58">
        <v>274.01</v>
      </c>
      <c r="L25" s="59">
        <v>177.44</v>
      </c>
      <c r="M25" s="87">
        <v>-23.236378234371006</v>
      </c>
      <c r="N25" s="88">
        <v>18.541478809738507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94" priority="77" operator="lessThan">
      <formula>0</formula>
    </cfRule>
    <cfRule type="cellIs" dxfId="193" priority="78" operator="greaterThan">
      <formula>0</formula>
    </cfRule>
  </conditionalFormatting>
  <conditionalFormatting sqref="I8">
    <cfRule type="cellIs" dxfId="192" priority="3" stopIfTrue="1" operator="lessThan">
      <formula>0</formula>
    </cfRule>
    <cfRule type="cellIs" dxfId="191" priority="4" stopIfTrue="1" operator="greaterThan">
      <formula>0</formula>
    </cfRule>
  </conditionalFormatting>
  <conditionalFormatting sqref="F18 I18 L18 O18">
    <cfRule type="cellIs" dxfId="190" priority="1" stopIfTrue="1" operator="lessThan">
      <formula>0</formula>
    </cfRule>
    <cfRule type="cellIs" dxfId="189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D25" sqref="AD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3" t="s">
        <v>201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75" x14ac:dyDescent="0.3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.5" thickBot="1" x14ac:dyDescent="0.25"/>
    <row r="6" spans="2:25" ht="20.100000000000001" customHeight="1" thickBot="1" x14ac:dyDescent="0.3">
      <c r="D6" s="89" t="s">
        <v>175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00000000000001" customHeight="1" x14ac:dyDescent="0.2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00000000000001" customHeight="1" x14ac:dyDescent="0.2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00000000000001" customHeight="1" x14ac:dyDescent="0.2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00000000000001" customHeight="1" x14ac:dyDescent="0.2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00000000000001" customHeight="1" x14ac:dyDescent="0.2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00000000000001" customHeight="1" x14ac:dyDescent="0.2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00000000000001" customHeight="1" x14ac:dyDescent="0.2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00000000000001" customHeight="1" x14ac:dyDescent="0.2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00000000000001" customHeight="1" x14ac:dyDescent="0.2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00000000000001" customHeight="1" x14ac:dyDescent="0.2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00000000000001" customHeight="1" x14ac:dyDescent="0.2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00000000000001" customHeight="1" x14ac:dyDescent="0.2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00000000000001" customHeight="1" x14ac:dyDescent="0.2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00000000000001" customHeight="1" x14ac:dyDescent="0.2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00000000000001" customHeight="1" x14ac:dyDescent="0.2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00000000000001" customHeight="1" x14ac:dyDescent="0.2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00000000000001" customHeight="1" x14ac:dyDescent="0.2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00000000000001" customHeight="1" x14ac:dyDescent="0.2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00000000000001" customHeight="1" thickBot="1" x14ac:dyDescent="0.3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00000000000001" customHeight="1" thickBot="1" x14ac:dyDescent="0.3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>
        <v>185.96</v>
      </c>
      <c r="V26" s="124">
        <v>189.58</v>
      </c>
      <c r="W26" s="122">
        <v>197.85</v>
      </c>
      <c r="X26" s="122">
        <v>210.34</v>
      </c>
      <c r="Y26" s="1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L14" sqref="L1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7" t="s">
        <v>235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x14ac:dyDescent="0.2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.5" thickBot="1" x14ac:dyDescent="0.25"/>
    <row r="11" spans="3:12" ht="16.5" thickBot="1" x14ac:dyDescent="0.25">
      <c r="H11" s="781" t="s">
        <v>0</v>
      </c>
      <c r="I11" s="799"/>
      <c r="J11" s="787" t="s">
        <v>1</v>
      </c>
      <c r="K11" s="788"/>
      <c r="L11" s="789"/>
    </row>
    <row r="12" spans="3:12" ht="24" customHeight="1" thickBot="1" x14ac:dyDescent="0.25">
      <c r="H12" s="783"/>
      <c r="I12" s="800"/>
      <c r="J12" s="520" t="s">
        <v>19</v>
      </c>
      <c r="K12" s="544"/>
      <c r="L12" s="790" t="s">
        <v>218</v>
      </c>
    </row>
    <row r="13" spans="3:12" ht="27" customHeight="1" thickBot="1" x14ac:dyDescent="0.25">
      <c r="H13" s="801"/>
      <c r="I13" s="802"/>
      <c r="J13" s="75" t="s">
        <v>294</v>
      </c>
      <c r="K13" s="481" t="s">
        <v>286</v>
      </c>
      <c r="L13" s="791"/>
    </row>
    <row r="14" spans="3:12" ht="54" customHeight="1" thickBot="1" x14ac:dyDescent="0.25">
      <c r="H14" s="805" t="s">
        <v>234</v>
      </c>
      <c r="I14" s="806"/>
      <c r="J14" s="746">
        <v>261.37</v>
      </c>
      <c r="K14" s="747">
        <v>260.57</v>
      </c>
      <c r="L14" s="748">
        <v>0.30701922707910018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8" priority="1" operator="lessThan">
      <formula>0</formula>
    </cfRule>
    <cfRule type="cellIs" dxfId="187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G9" sqref="G9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35" t="s">
        <v>303</v>
      </c>
      <c r="D1" s="136"/>
      <c r="E1" s="136"/>
      <c r="F1" s="136"/>
      <c r="G1" s="136"/>
      <c r="H1" s="136"/>
      <c r="I1" s="136"/>
      <c r="J1" s="130"/>
    </row>
    <row r="2" spans="3:20" ht="21" x14ac:dyDescent="0.3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20" ht="21" x14ac:dyDescent="0.35">
      <c r="C3" s="136" t="s">
        <v>241</v>
      </c>
      <c r="D3" s="135"/>
      <c r="E3" s="136"/>
      <c r="F3" s="136"/>
      <c r="G3" s="136"/>
      <c r="H3" s="136"/>
      <c r="I3" s="136"/>
      <c r="J3" s="130"/>
    </row>
    <row r="4" spans="3:20" ht="16.5" thickBot="1" x14ac:dyDescent="0.3">
      <c r="C4" s="130"/>
      <c r="D4" s="130"/>
      <c r="E4" s="130"/>
      <c r="F4" s="130"/>
      <c r="G4" s="130"/>
      <c r="H4" s="130"/>
      <c r="I4" s="130"/>
      <c r="J4" s="130"/>
      <c r="K4" s="7"/>
    </row>
    <row r="5" spans="3:20" ht="15" customHeight="1" thickBot="1" x14ac:dyDescent="0.3">
      <c r="C5" s="810" t="s">
        <v>0</v>
      </c>
      <c r="D5" s="813" t="s">
        <v>33</v>
      </c>
      <c r="E5" s="581" t="s">
        <v>1</v>
      </c>
      <c r="F5" s="582"/>
      <c r="G5" s="583"/>
      <c r="H5" s="807" t="s">
        <v>7</v>
      </c>
      <c r="I5" s="808"/>
      <c r="J5" s="808"/>
      <c r="K5" s="808"/>
      <c r="L5" s="808"/>
      <c r="M5" s="808"/>
      <c r="N5" s="808"/>
      <c r="O5" s="808"/>
      <c r="P5" s="808"/>
      <c r="Q5" s="808"/>
      <c r="R5" s="808"/>
      <c r="S5" s="809"/>
    </row>
    <row r="6" spans="3:20" ht="15" customHeight="1" thickBot="1" x14ac:dyDescent="0.3">
      <c r="C6" s="811"/>
      <c r="D6" s="811"/>
      <c r="E6" s="584"/>
      <c r="F6" s="585"/>
      <c r="G6" s="586"/>
      <c r="H6" s="807" t="s">
        <v>8</v>
      </c>
      <c r="I6" s="808"/>
      <c r="J6" s="809"/>
      <c r="K6" s="440" t="s">
        <v>9</v>
      </c>
      <c r="L6" s="441"/>
      <c r="M6" s="445"/>
      <c r="N6" s="440" t="s">
        <v>10</v>
      </c>
      <c r="O6" s="442"/>
      <c r="P6" s="443"/>
      <c r="Q6" s="440" t="s">
        <v>11</v>
      </c>
      <c r="R6" s="442"/>
      <c r="S6" s="443"/>
    </row>
    <row r="7" spans="3:20" ht="32.25" customHeight="1" thickBot="1" x14ac:dyDescent="0.3">
      <c r="C7" s="811"/>
      <c r="D7" s="811"/>
      <c r="E7" s="587" t="s">
        <v>19</v>
      </c>
      <c r="F7" s="588"/>
      <c r="G7" s="521" t="s">
        <v>215</v>
      </c>
      <c r="H7" s="814" t="s">
        <v>19</v>
      </c>
      <c r="I7" s="815"/>
      <c r="J7" s="438" t="s">
        <v>215</v>
      </c>
      <c r="K7" s="446" t="s">
        <v>19</v>
      </c>
      <c r="L7" s="447"/>
      <c r="M7" s="448" t="s">
        <v>215</v>
      </c>
      <c r="N7" s="446" t="s">
        <v>19</v>
      </c>
      <c r="O7" s="447"/>
      <c r="P7" s="449" t="s">
        <v>215</v>
      </c>
      <c r="Q7" s="446" t="s">
        <v>19</v>
      </c>
      <c r="R7" s="447"/>
      <c r="S7" s="448" t="s">
        <v>215</v>
      </c>
    </row>
    <row r="8" spans="3:20" ht="30" customHeight="1" thickBot="1" x14ac:dyDescent="0.25">
      <c r="C8" s="812"/>
      <c r="D8" s="812"/>
      <c r="E8" s="610" t="s">
        <v>304</v>
      </c>
      <c r="F8" s="611" t="s">
        <v>298</v>
      </c>
      <c r="G8" s="243" t="s">
        <v>12</v>
      </c>
      <c r="H8" s="645" t="s">
        <v>304</v>
      </c>
      <c r="I8" s="646" t="s">
        <v>298</v>
      </c>
      <c r="J8" s="593" t="s">
        <v>12</v>
      </c>
      <c r="K8" s="645" t="s">
        <v>304</v>
      </c>
      <c r="L8" s="647" t="s">
        <v>298</v>
      </c>
      <c r="M8" s="594" t="s">
        <v>12</v>
      </c>
      <c r="N8" s="645" t="s">
        <v>304</v>
      </c>
      <c r="O8" s="647" t="s">
        <v>298</v>
      </c>
      <c r="P8" s="594" t="s">
        <v>12</v>
      </c>
      <c r="Q8" s="645" t="s">
        <v>304</v>
      </c>
      <c r="R8" s="647" t="s">
        <v>298</v>
      </c>
      <c r="S8" s="594" t="s">
        <v>12</v>
      </c>
    </row>
    <row r="9" spans="3:20" ht="24" customHeight="1" x14ac:dyDescent="0.2">
      <c r="C9" s="820" t="s">
        <v>31</v>
      </c>
      <c r="D9" s="630" t="s">
        <v>204</v>
      </c>
      <c r="E9" s="565">
        <v>2361.326</v>
      </c>
      <c r="F9" s="613">
        <v>2400.5219999999999</v>
      </c>
      <c r="G9" s="589">
        <v>-1.6328115301588535</v>
      </c>
      <c r="H9" s="557">
        <v>2314.587</v>
      </c>
      <c r="I9" s="518">
        <v>2377.0120000000002</v>
      </c>
      <c r="J9" s="519">
        <v>-2.6261962497454863</v>
      </c>
      <c r="K9" s="450">
        <v>2510.8580000000002</v>
      </c>
      <c r="L9" s="558">
        <v>2661.67</v>
      </c>
      <c r="M9" s="559">
        <v>-5.6660667926527291</v>
      </c>
      <c r="N9" s="557">
        <v>2338.835</v>
      </c>
      <c r="O9" s="558">
        <v>2542.1680000000001</v>
      </c>
      <c r="P9" s="560">
        <v>-7.9984092318052964</v>
      </c>
      <c r="Q9" s="557">
        <v>2449</v>
      </c>
      <c r="R9" s="558">
        <v>2309.2869999999998</v>
      </c>
      <c r="S9" s="519">
        <v>6.0500492143246039</v>
      </c>
    </row>
    <row r="10" spans="3:20" ht="27" customHeight="1" thickBot="1" x14ac:dyDescent="0.25">
      <c r="C10" s="821"/>
      <c r="D10" s="631" t="s">
        <v>205</v>
      </c>
      <c r="E10" s="138">
        <v>2557.875</v>
      </c>
      <c r="F10" s="612">
        <v>2671.8150000000001</v>
      </c>
      <c r="G10" s="607">
        <v>-4.2645168172197572</v>
      </c>
      <c r="H10" s="146">
        <v>2567.2249999999999</v>
      </c>
      <c r="I10" s="424">
        <v>2671.45</v>
      </c>
      <c r="J10" s="425">
        <v>-3.901439293267698</v>
      </c>
      <c r="K10" s="426">
        <v>2565.4650000000001</v>
      </c>
      <c r="L10" s="147">
        <v>2708.9110000000001</v>
      </c>
      <c r="M10" s="149">
        <v>-5.2953382373950237</v>
      </c>
      <c r="N10" s="146">
        <v>2435.752</v>
      </c>
      <c r="O10" s="147">
        <v>2586.5650000000001</v>
      </c>
      <c r="P10" s="148">
        <v>-5.8306286522859505</v>
      </c>
      <c r="Q10" s="146">
        <v>2656.1329999999998</v>
      </c>
      <c r="R10" s="147">
        <v>2817.4859999999999</v>
      </c>
      <c r="S10" s="713">
        <v>-5.726843008270496</v>
      </c>
    </row>
    <row r="11" spans="3:20" ht="30" customHeight="1" thickBot="1" x14ac:dyDescent="0.25">
      <c r="C11" s="182" t="s">
        <v>206</v>
      </c>
      <c r="D11" s="182" t="s">
        <v>284</v>
      </c>
      <c r="E11" s="621" t="s">
        <v>20</v>
      </c>
      <c r="F11" s="622" t="s">
        <v>20</v>
      </c>
      <c r="G11" s="623" t="s">
        <v>242</v>
      </c>
      <c r="H11" s="150" t="s">
        <v>20</v>
      </c>
      <c r="I11" s="427" t="s">
        <v>20</v>
      </c>
      <c r="J11" s="623" t="s">
        <v>242</v>
      </c>
      <c r="K11" s="429" t="s">
        <v>20</v>
      </c>
      <c r="L11" s="151" t="s">
        <v>20</v>
      </c>
      <c r="M11" s="153" t="s">
        <v>242</v>
      </c>
      <c r="N11" s="150" t="s">
        <v>20</v>
      </c>
      <c r="O11" s="151" t="s">
        <v>20</v>
      </c>
      <c r="P11" s="152" t="s">
        <v>242</v>
      </c>
      <c r="Q11" s="150" t="s">
        <v>20</v>
      </c>
      <c r="R11" s="151" t="s">
        <v>20</v>
      </c>
      <c r="S11" s="714" t="s">
        <v>242</v>
      </c>
    </row>
    <row r="12" spans="3:20" ht="24.75" customHeight="1" thickBot="1" x14ac:dyDescent="0.25">
      <c r="C12" s="590" t="s">
        <v>32</v>
      </c>
      <c r="D12" s="632" t="s">
        <v>17</v>
      </c>
      <c r="E12" s="479">
        <v>2552.1265470735948</v>
      </c>
      <c r="F12" s="620">
        <v>2647.4463667620871</v>
      </c>
      <c r="G12" s="626">
        <v>-3.6004438422324507</v>
      </c>
      <c r="H12" s="154">
        <v>2564.7894040213514</v>
      </c>
      <c r="I12" s="561">
        <v>2645.4234119883167</v>
      </c>
      <c r="J12" s="562">
        <v>-3.0480567912703362</v>
      </c>
      <c r="K12" s="154">
        <v>2563.4172263889113</v>
      </c>
      <c r="L12" s="561">
        <v>2707.8091491473911</v>
      </c>
      <c r="M12" s="595">
        <v>-5.3324261351264157</v>
      </c>
      <c r="N12" s="154">
        <v>2421.8479097390423</v>
      </c>
      <c r="O12" s="561">
        <v>2581.4964694060227</v>
      </c>
      <c r="P12" s="562">
        <v>-6.1843415847752059</v>
      </c>
      <c r="Q12" s="154">
        <v>2652.5717037984255</v>
      </c>
      <c r="R12" s="561">
        <v>2752.0682621341907</v>
      </c>
      <c r="S12" s="715">
        <v>-3.6153375882692336</v>
      </c>
    </row>
    <row r="13" spans="3:20" ht="20.25" customHeight="1" x14ac:dyDescent="0.2">
      <c r="C13" s="820" t="s">
        <v>21</v>
      </c>
      <c r="D13" s="633" t="s">
        <v>22</v>
      </c>
      <c r="E13" s="624">
        <v>1651.742</v>
      </c>
      <c r="F13" s="625">
        <v>1626.347</v>
      </c>
      <c r="G13" s="592">
        <v>1.5614748882003644</v>
      </c>
      <c r="H13" s="648">
        <v>1644.0070000000001</v>
      </c>
      <c r="I13" s="563">
        <v>1604.7460000000001</v>
      </c>
      <c r="J13" s="564">
        <v>2.4465554050298279</v>
      </c>
      <c r="K13" s="565" t="s">
        <v>84</v>
      </c>
      <c r="L13" s="566">
        <v>1697.2080000000001</v>
      </c>
      <c r="M13" s="596" t="s">
        <v>242</v>
      </c>
      <c r="N13" s="150" t="s">
        <v>20</v>
      </c>
      <c r="O13" s="558" t="s">
        <v>20</v>
      </c>
      <c r="P13" s="560" t="s">
        <v>242</v>
      </c>
      <c r="Q13" s="557" t="s">
        <v>20</v>
      </c>
      <c r="R13" s="558" t="s">
        <v>84</v>
      </c>
      <c r="S13" s="716" t="s">
        <v>242</v>
      </c>
      <c r="T13" s="712"/>
    </row>
    <row r="14" spans="3:20" ht="20.25" customHeight="1" thickBot="1" x14ac:dyDescent="0.25">
      <c r="C14" s="822"/>
      <c r="D14" s="628" t="s">
        <v>23</v>
      </c>
      <c r="E14" s="617">
        <v>1182.904</v>
      </c>
      <c r="F14" s="618">
        <v>1168.943</v>
      </c>
      <c r="G14" s="619">
        <v>1.1943268405730658</v>
      </c>
      <c r="H14" s="155">
        <v>1136.886</v>
      </c>
      <c r="I14" s="156">
        <v>1172.855</v>
      </c>
      <c r="J14" s="157">
        <v>-3.06679001240563</v>
      </c>
      <c r="K14" s="155">
        <v>1177.18</v>
      </c>
      <c r="L14" s="156">
        <v>1178.453</v>
      </c>
      <c r="M14" s="597">
        <v>-0.10802297588447829</v>
      </c>
      <c r="N14" s="150">
        <v>1164.2860000000001</v>
      </c>
      <c r="O14" s="151">
        <v>1194.039</v>
      </c>
      <c r="P14" s="152">
        <v>-2.4917946566234379</v>
      </c>
      <c r="Q14" s="150">
        <v>1204.163</v>
      </c>
      <c r="R14" s="151">
        <v>1100.684</v>
      </c>
      <c r="S14" s="714">
        <v>9.401335896587943</v>
      </c>
    </row>
    <row r="15" spans="3:20" ht="20.25" customHeight="1" thickBot="1" x14ac:dyDescent="0.25">
      <c r="C15" s="821"/>
      <c r="D15" s="590" t="s">
        <v>17</v>
      </c>
      <c r="E15" s="479">
        <v>1260.9396524146744</v>
      </c>
      <c r="F15" s="620">
        <v>1360.2514337994915</v>
      </c>
      <c r="G15" s="626">
        <v>-7.3009870761478783</v>
      </c>
      <c r="H15" s="158">
        <v>1335.4176235340624</v>
      </c>
      <c r="I15" s="567">
        <v>1355.4092482611022</v>
      </c>
      <c r="J15" s="568">
        <v>-1.4749511819170282</v>
      </c>
      <c r="K15" s="158">
        <v>1285.4054484304934</v>
      </c>
      <c r="L15" s="567">
        <v>1437.1335892769907</v>
      </c>
      <c r="M15" s="598">
        <v>-10.557692199152511</v>
      </c>
      <c r="N15" s="154">
        <v>1164.2860000000001</v>
      </c>
      <c r="O15" s="561">
        <v>1194.039</v>
      </c>
      <c r="P15" s="562">
        <v>-2.4917946566234379</v>
      </c>
      <c r="Q15" s="718">
        <v>1204.163</v>
      </c>
      <c r="R15" s="719">
        <v>1142.9167348643005</v>
      </c>
      <c r="S15" s="720">
        <v>5.358768777059808</v>
      </c>
    </row>
    <row r="16" spans="3:20" ht="18.75" customHeight="1" x14ac:dyDescent="0.2">
      <c r="C16" s="820" t="s">
        <v>24</v>
      </c>
      <c r="D16" s="629" t="s">
        <v>25</v>
      </c>
      <c r="E16" s="624" t="s">
        <v>84</v>
      </c>
      <c r="F16" s="625" t="s">
        <v>84</v>
      </c>
      <c r="G16" s="609" t="s">
        <v>242</v>
      </c>
      <c r="H16" s="557" t="s">
        <v>20</v>
      </c>
      <c r="I16" s="558" t="s">
        <v>20</v>
      </c>
      <c r="J16" s="560" t="s">
        <v>242</v>
      </c>
      <c r="K16" s="557" t="s">
        <v>20</v>
      </c>
      <c r="L16" s="558" t="s">
        <v>20</v>
      </c>
      <c r="M16" s="559" t="s">
        <v>242</v>
      </c>
      <c r="N16" s="557" t="s">
        <v>20</v>
      </c>
      <c r="O16" s="558" t="s">
        <v>20</v>
      </c>
      <c r="P16" s="560" t="s">
        <v>242</v>
      </c>
      <c r="Q16" s="557" t="s">
        <v>84</v>
      </c>
      <c r="R16" s="608" t="s">
        <v>84</v>
      </c>
      <c r="S16" s="724" t="s">
        <v>242</v>
      </c>
    </row>
    <row r="17" spans="3:19" ht="18" customHeight="1" thickBot="1" x14ac:dyDescent="0.25">
      <c r="C17" s="822"/>
      <c r="D17" s="629" t="s">
        <v>26</v>
      </c>
      <c r="E17" s="617">
        <v>828.74800000000005</v>
      </c>
      <c r="F17" s="618">
        <v>809.53599999999994</v>
      </c>
      <c r="G17" s="619">
        <v>2.3732113210530605</v>
      </c>
      <c r="H17" s="159" t="s">
        <v>84</v>
      </c>
      <c r="I17" s="160" t="s">
        <v>84</v>
      </c>
      <c r="J17" s="599" t="s">
        <v>242</v>
      </c>
      <c r="K17" s="159" t="s">
        <v>20</v>
      </c>
      <c r="L17" s="160" t="s">
        <v>20</v>
      </c>
      <c r="M17" s="600" t="s">
        <v>242</v>
      </c>
      <c r="N17" s="159" t="s">
        <v>20</v>
      </c>
      <c r="O17" s="160" t="s">
        <v>20</v>
      </c>
      <c r="P17" s="599" t="s">
        <v>242</v>
      </c>
      <c r="Q17" s="163" t="s">
        <v>84</v>
      </c>
      <c r="R17" s="725" t="s">
        <v>84</v>
      </c>
      <c r="S17" s="726" t="s">
        <v>242</v>
      </c>
    </row>
    <row r="18" spans="3:19" ht="18.75" customHeight="1" thickBot="1" x14ac:dyDescent="0.25">
      <c r="C18" s="821" t="s">
        <v>18</v>
      </c>
      <c r="D18" s="634" t="s">
        <v>17</v>
      </c>
      <c r="E18" s="479">
        <v>1034.5983593603012</v>
      </c>
      <c r="F18" s="620">
        <v>996.96954997031469</v>
      </c>
      <c r="G18" s="591">
        <v>3.7743188235896374</v>
      </c>
      <c r="H18" s="161" t="s">
        <v>84</v>
      </c>
      <c r="I18" s="601" t="s">
        <v>84</v>
      </c>
      <c r="J18" s="602" t="s">
        <v>242</v>
      </c>
      <c r="K18" s="154" t="s">
        <v>20</v>
      </c>
      <c r="L18" s="561" t="s">
        <v>20</v>
      </c>
      <c r="M18" s="595" t="s">
        <v>242</v>
      </c>
      <c r="N18" s="154" t="s">
        <v>20</v>
      </c>
      <c r="O18" s="561" t="s">
        <v>20</v>
      </c>
      <c r="P18" s="562" t="s">
        <v>242</v>
      </c>
      <c r="Q18" s="721" t="s">
        <v>84</v>
      </c>
      <c r="R18" s="722" t="s">
        <v>84</v>
      </c>
      <c r="S18" s="723" t="s">
        <v>242</v>
      </c>
    </row>
    <row r="19" spans="3:19" ht="18.75" customHeight="1" x14ac:dyDescent="0.2">
      <c r="C19" s="823" t="s">
        <v>30</v>
      </c>
      <c r="D19" s="824"/>
      <c r="E19" s="624" t="s">
        <v>84</v>
      </c>
      <c r="F19" s="625" t="s">
        <v>84</v>
      </c>
      <c r="G19" s="609" t="s">
        <v>242</v>
      </c>
      <c r="H19" s="159" t="s">
        <v>84</v>
      </c>
      <c r="I19" s="160" t="s">
        <v>84</v>
      </c>
      <c r="J19" s="599" t="s">
        <v>242</v>
      </c>
      <c r="K19" s="603" t="s">
        <v>20</v>
      </c>
      <c r="L19" s="604" t="s">
        <v>20</v>
      </c>
      <c r="M19" s="162" t="s">
        <v>242</v>
      </c>
      <c r="N19" s="603" t="s">
        <v>20</v>
      </c>
      <c r="O19" s="604" t="s">
        <v>20</v>
      </c>
      <c r="P19" s="605" t="s">
        <v>242</v>
      </c>
      <c r="Q19" s="603" t="s">
        <v>20</v>
      </c>
      <c r="R19" s="604" t="s">
        <v>20</v>
      </c>
      <c r="S19" s="425" t="s">
        <v>242</v>
      </c>
    </row>
    <row r="20" spans="3:19" ht="20.25" customHeight="1" x14ac:dyDescent="0.2">
      <c r="C20" s="816" t="s">
        <v>27</v>
      </c>
      <c r="D20" s="817"/>
      <c r="E20" s="138">
        <v>360.17200000000003</v>
      </c>
      <c r="F20" s="612">
        <v>346.89800000000002</v>
      </c>
      <c r="G20" s="614">
        <v>3.8264850186510158</v>
      </c>
      <c r="H20" s="146">
        <v>368.6</v>
      </c>
      <c r="I20" s="147">
        <v>362.78399999999999</v>
      </c>
      <c r="J20" s="148">
        <v>1.6031578018876331</v>
      </c>
      <c r="K20" s="146">
        <v>305.94499999999999</v>
      </c>
      <c r="L20" s="147">
        <v>294.30500000000001</v>
      </c>
      <c r="M20" s="148">
        <v>3.9550806136491006</v>
      </c>
      <c r="N20" s="146">
        <v>383.709</v>
      </c>
      <c r="O20" s="147">
        <v>385.31900000000002</v>
      </c>
      <c r="P20" s="148">
        <v>-0.41783561153226639</v>
      </c>
      <c r="Q20" s="159" t="s">
        <v>84</v>
      </c>
      <c r="R20" s="160" t="s">
        <v>84</v>
      </c>
      <c r="S20" s="717" t="s">
        <v>242</v>
      </c>
    </row>
    <row r="21" spans="3:19" ht="18" customHeight="1" x14ac:dyDescent="0.2">
      <c r="C21" s="816" t="s">
        <v>28</v>
      </c>
      <c r="D21" s="817"/>
      <c r="E21" s="138" t="s">
        <v>84</v>
      </c>
      <c r="F21" s="612" t="s">
        <v>84</v>
      </c>
      <c r="G21" s="614" t="s">
        <v>242</v>
      </c>
      <c r="H21" s="159" t="s">
        <v>84</v>
      </c>
      <c r="I21" s="160" t="s">
        <v>84</v>
      </c>
      <c r="J21" s="599" t="s">
        <v>242</v>
      </c>
      <c r="K21" s="146" t="s">
        <v>20</v>
      </c>
      <c r="L21" s="147" t="s">
        <v>20</v>
      </c>
      <c r="M21" s="149" t="s">
        <v>242</v>
      </c>
      <c r="N21" s="146" t="s">
        <v>20</v>
      </c>
      <c r="O21" s="147" t="s">
        <v>20</v>
      </c>
      <c r="P21" s="148" t="s">
        <v>242</v>
      </c>
      <c r="Q21" s="146" t="s">
        <v>20</v>
      </c>
      <c r="R21" s="147" t="s">
        <v>20</v>
      </c>
      <c r="S21" s="713" t="s">
        <v>242</v>
      </c>
    </row>
    <row r="22" spans="3:19" ht="21" customHeight="1" thickBot="1" x14ac:dyDescent="0.25">
      <c r="C22" s="818" t="s">
        <v>29</v>
      </c>
      <c r="D22" s="819"/>
      <c r="E22" s="145" t="s">
        <v>20</v>
      </c>
      <c r="F22" s="615" t="s">
        <v>20</v>
      </c>
      <c r="G22" s="616" t="s">
        <v>242</v>
      </c>
      <c r="H22" s="163" t="s">
        <v>20</v>
      </c>
      <c r="I22" s="164" t="s">
        <v>20</v>
      </c>
      <c r="J22" s="606" t="s">
        <v>242</v>
      </c>
      <c r="K22" s="163" t="s">
        <v>20</v>
      </c>
      <c r="L22" s="164" t="s">
        <v>20</v>
      </c>
      <c r="M22" s="165" t="s">
        <v>242</v>
      </c>
      <c r="N22" s="163" t="s">
        <v>20</v>
      </c>
      <c r="O22" s="164" t="s">
        <v>20</v>
      </c>
      <c r="P22" s="606" t="s">
        <v>242</v>
      </c>
      <c r="Q22" s="163" t="s">
        <v>20</v>
      </c>
      <c r="R22" s="164" t="s">
        <v>20</v>
      </c>
      <c r="S22" s="428" t="s">
        <v>242</v>
      </c>
    </row>
    <row r="24" spans="3:19" ht="21" x14ac:dyDescent="0.25">
      <c r="C24" s="627"/>
      <c r="D24" s="34"/>
    </row>
    <row r="25" spans="3:19" ht="18.75" customHeight="1" x14ac:dyDescent="0.25">
      <c r="C25" s="23"/>
    </row>
  </sheetData>
  <mergeCells count="12">
    <mergeCell ref="C21:D21"/>
    <mergeCell ref="C22:D22"/>
    <mergeCell ref="C9:C10"/>
    <mergeCell ref="C13:C15"/>
    <mergeCell ref="C19:D19"/>
    <mergeCell ref="C20:D20"/>
    <mergeCell ref="C16:C18"/>
    <mergeCell ref="H5:S5"/>
    <mergeCell ref="H6:J6"/>
    <mergeCell ref="C5:C8"/>
    <mergeCell ref="D5:D8"/>
    <mergeCell ref="H7:I7"/>
  </mergeCells>
  <phoneticPr fontId="13" type="noConversion"/>
  <conditionalFormatting sqref="G9:G20">
    <cfRule type="cellIs" dxfId="186" priority="103" stopIfTrue="1" operator="lessThan">
      <formula>0</formula>
    </cfRule>
    <cfRule type="cellIs" dxfId="185" priority="104" stopIfTrue="1" operator="greaterThan">
      <formula>0</formula>
    </cfRule>
    <cfRule type="cellIs" dxfId="184" priority="105" stopIfTrue="1" operator="lessThan">
      <formula>0</formula>
    </cfRule>
  </conditionalFormatting>
  <conditionalFormatting sqref="G10:G20">
    <cfRule type="cellIs" dxfId="183" priority="101" stopIfTrue="1" operator="lessThan">
      <formula>0</formula>
    </cfRule>
    <cfRule type="cellIs" dxfId="182" priority="102" stopIfTrue="1" operator="greaterThan">
      <formula>0</formula>
    </cfRule>
  </conditionalFormatting>
  <conditionalFormatting sqref="G9">
    <cfRule type="cellIs" dxfId="181" priority="100" stopIfTrue="1" operator="lessThan">
      <formula>0</formula>
    </cfRule>
  </conditionalFormatting>
  <conditionalFormatting sqref="G21">
    <cfRule type="cellIs" dxfId="180" priority="97" stopIfTrue="1" operator="lessThan">
      <formula>0</formula>
    </cfRule>
    <cfRule type="cellIs" dxfId="179" priority="98" stopIfTrue="1" operator="greaterThan">
      <formula>0</formula>
    </cfRule>
    <cfRule type="cellIs" dxfId="178" priority="99" stopIfTrue="1" operator="lessThan">
      <formula>0</formula>
    </cfRule>
  </conditionalFormatting>
  <conditionalFormatting sqref="G21">
    <cfRule type="cellIs" dxfId="177" priority="95" stopIfTrue="1" operator="lessThan">
      <formula>0</formula>
    </cfRule>
    <cfRule type="cellIs" dxfId="176" priority="96" stopIfTrue="1" operator="greaterThan">
      <formula>0</formula>
    </cfRule>
  </conditionalFormatting>
  <conditionalFormatting sqref="G22">
    <cfRule type="cellIs" dxfId="175" priority="92" stopIfTrue="1" operator="lessThan">
      <formula>0</formula>
    </cfRule>
    <cfRule type="cellIs" dxfId="174" priority="93" stopIfTrue="1" operator="greaterThan">
      <formula>0</formula>
    </cfRule>
    <cfRule type="cellIs" dxfId="173" priority="94" stopIfTrue="1" operator="lessThan">
      <formula>0</formula>
    </cfRule>
  </conditionalFormatting>
  <conditionalFormatting sqref="G22">
    <cfRule type="cellIs" dxfId="172" priority="90" stopIfTrue="1" operator="lessThan">
      <formula>0</formula>
    </cfRule>
    <cfRule type="cellIs" dxfId="171" priority="91" stopIfTrue="1" operator="greaterThan">
      <formula>0</formula>
    </cfRule>
  </conditionalFormatting>
  <conditionalFormatting sqref="G9:G22">
    <cfRule type="cellIs" dxfId="170" priority="56" operator="greaterThan">
      <formula>0</formula>
    </cfRule>
    <cfRule type="cellIs" dxfId="169" priority="55" operator="lessThan">
      <formula>0</formula>
    </cfRule>
  </conditionalFormatting>
  <conditionalFormatting sqref="G9:G22">
    <cfRule type="cellIs" dxfId="168" priority="54" operator="equal">
      <formula>"*"</formula>
    </cfRule>
  </conditionalFormatting>
  <conditionalFormatting sqref="M9:M19 P9:P19 S9:S15 J9:J10 J20 J22 S21:S22 S19 M21:M22 P21:P22 J12:J18">
    <cfRule type="cellIs" dxfId="167" priority="43" operator="lessThan">
      <formula>0</formula>
    </cfRule>
    <cfRule type="cellIs" dxfId="166" priority="44" operator="greaterThan">
      <formula>0</formula>
    </cfRule>
  </conditionalFormatting>
  <conditionalFormatting sqref="J9:J10 M9:M19 P9:P19 S9:S15 J20 J22 S21:S22 S19 M21:M22 P21:P22 J12:J18">
    <cfRule type="expression" dxfId="165" priority="45" stopIfTrue="1">
      <formula>LEFT(J9,LEN("*"))="*"</formula>
    </cfRule>
  </conditionalFormatting>
  <conditionalFormatting sqref="J19">
    <cfRule type="cellIs" dxfId="164" priority="41" operator="lessThan">
      <formula>0</formula>
    </cfRule>
    <cfRule type="cellIs" dxfId="163" priority="42" operator="greaterThan">
      <formula>0</formula>
    </cfRule>
  </conditionalFormatting>
  <conditionalFormatting sqref="J19">
    <cfRule type="expression" dxfId="162" priority="46" stopIfTrue="1">
      <formula>LEFT(J19,LEN("*"))="*"</formula>
    </cfRule>
  </conditionalFormatting>
  <conditionalFormatting sqref="J21">
    <cfRule type="cellIs" dxfId="161" priority="39" operator="lessThan">
      <formula>0</formula>
    </cfRule>
    <cfRule type="cellIs" dxfId="160" priority="40" operator="greaterThan">
      <formula>0</formula>
    </cfRule>
  </conditionalFormatting>
  <conditionalFormatting sqref="J21">
    <cfRule type="expression" dxfId="159" priority="47" stopIfTrue="1">
      <formula>LEFT(J21,LEN("*"))="*"</formula>
    </cfRule>
  </conditionalFormatting>
  <conditionalFormatting sqref="S20">
    <cfRule type="cellIs" dxfId="158" priority="37" operator="lessThan">
      <formula>0</formula>
    </cfRule>
    <cfRule type="cellIs" dxfId="157" priority="38" operator="greaterThan">
      <formula>0</formula>
    </cfRule>
  </conditionalFormatting>
  <conditionalFormatting sqref="S20">
    <cfRule type="expression" dxfId="156" priority="48" stopIfTrue="1">
      <formula>LEFT(S20,LEN("*"))="*"</formula>
    </cfRule>
  </conditionalFormatting>
  <conditionalFormatting sqref="S16">
    <cfRule type="cellIs" dxfId="155" priority="35" operator="lessThan">
      <formula>0</formula>
    </cfRule>
    <cfRule type="cellIs" dxfId="154" priority="36" operator="greaterThan">
      <formula>0</formula>
    </cfRule>
  </conditionalFormatting>
  <conditionalFormatting sqref="S16">
    <cfRule type="expression" dxfId="153" priority="49" stopIfTrue="1">
      <formula>LEFT(S16,LEN("*"))="*"</formula>
    </cfRule>
  </conditionalFormatting>
  <conditionalFormatting sqref="S17">
    <cfRule type="cellIs" dxfId="152" priority="33" operator="lessThan">
      <formula>0</formula>
    </cfRule>
    <cfRule type="cellIs" dxfId="151" priority="34" operator="greaterThan">
      <formula>0</formula>
    </cfRule>
  </conditionalFormatting>
  <conditionalFormatting sqref="S17">
    <cfRule type="expression" dxfId="150" priority="50" stopIfTrue="1">
      <formula>LEFT(S17,LEN("*"))="*"</formula>
    </cfRule>
  </conditionalFormatting>
  <conditionalFormatting sqref="S18">
    <cfRule type="cellIs" dxfId="149" priority="31" operator="lessThan">
      <formula>0</formula>
    </cfRule>
    <cfRule type="cellIs" dxfId="148" priority="32" operator="greaterThan">
      <formula>0</formula>
    </cfRule>
  </conditionalFormatting>
  <conditionalFormatting sqref="S18">
    <cfRule type="expression" dxfId="147" priority="51" stopIfTrue="1">
      <formula>LEFT(S18,LEN("*"))="*"</formula>
    </cfRule>
  </conditionalFormatting>
  <conditionalFormatting sqref="J9:J10 M9:M19 P9:P19 S9:S22 M21:M22 P21:P22 J12:J22">
    <cfRule type="cellIs" dxfId="146" priority="52" stopIfTrue="1" operator="lessThan">
      <formula>0</formula>
    </cfRule>
    <cfRule type="cellIs" dxfId="145" priority="53" stopIfTrue="1" operator="greaterThan">
      <formula>0</formula>
    </cfRule>
  </conditionalFormatting>
  <conditionalFormatting sqref="P20">
    <cfRule type="cellIs" dxfId="144" priority="21" operator="lessThan">
      <formula>0</formula>
    </cfRule>
    <cfRule type="cellIs" dxfId="143" priority="22" operator="greaterThan">
      <formula>0</formula>
    </cfRule>
  </conditionalFormatting>
  <conditionalFormatting sqref="M20">
    <cfRule type="cellIs" dxfId="142" priority="26" operator="lessThan">
      <formula>0</formula>
    </cfRule>
    <cfRule type="cellIs" dxfId="141" priority="27" operator="greaterThan">
      <formula>0</formula>
    </cfRule>
  </conditionalFormatting>
  <conditionalFormatting sqref="M20">
    <cfRule type="expression" dxfId="140" priority="28" stopIfTrue="1">
      <formula>LEFT(M20,LEN("*"))="*"</formula>
    </cfRule>
  </conditionalFormatting>
  <conditionalFormatting sqref="M20">
    <cfRule type="cellIs" dxfId="139" priority="29" stopIfTrue="1" operator="lessThan">
      <formula>0</formula>
    </cfRule>
    <cfRule type="cellIs" dxfId="138" priority="30" stopIfTrue="1" operator="greaterThan">
      <formula>0</formula>
    </cfRule>
  </conditionalFormatting>
  <conditionalFormatting sqref="P20">
    <cfRule type="expression" dxfId="137" priority="23" stopIfTrue="1">
      <formula>LEFT(P20,LEN("*"))="*"</formula>
    </cfRule>
  </conditionalFormatting>
  <conditionalFormatting sqref="P20">
    <cfRule type="cellIs" dxfId="136" priority="24" stopIfTrue="1" operator="lessThan">
      <formula>0</formula>
    </cfRule>
    <cfRule type="cellIs" dxfId="135" priority="25" stopIfTrue="1" operator="greaterThan">
      <formula>0</formula>
    </cfRule>
  </conditionalFormatting>
  <conditionalFormatting sqref="T13">
    <cfRule type="cellIs" dxfId="134" priority="18" stopIfTrue="1" operator="lessThan">
      <formula>0</formula>
    </cfRule>
    <cfRule type="cellIs" dxfId="133" priority="19" stopIfTrue="1" operator="greaterThan">
      <formula>0</formula>
    </cfRule>
    <cfRule type="cellIs" dxfId="132" priority="20" stopIfTrue="1" operator="lessThan">
      <formula>0</formula>
    </cfRule>
  </conditionalFormatting>
  <conditionalFormatting sqref="T13">
    <cfRule type="cellIs" dxfId="131" priority="16" stopIfTrue="1" operator="lessThan">
      <formula>0</formula>
    </cfRule>
    <cfRule type="cellIs" dxfId="130" priority="17" stopIfTrue="1" operator="greaterThan">
      <formula>0</formula>
    </cfRule>
  </conditionalFormatting>
  <conditionalFormatting sqref="T13">
    <cfRule type="cellIs" dxfId="129" priority="14" operator="lessThan">
      <formula>0</formula>
    </cfRule>
    <cfRule type="cellIs" dxfId="128" priority="15" operator="greaterThan">
      <formula>0</formula>
    </cfRule>
  </conditionalFormatting>
  <conditionalFormatting sqref="T13">
    <cfRule type="cellIs" dxfId="127" priority="13" operator="equal">
      <formula>"*"</formula>
    </cfRule>
  </conditionalFormatting>
  <conditionalFormatting sqref="J11">
    <cfRule type="cellIs" dxfId="126" priority="10" stopIfTrue="1" operator="lessThan">
      <formula>0</formula>
    </cfRule>
    <cfRule type="cellIs" dxfId="125" priority="11" stopIfTrue="1" operator="greaterThan">
      <formula>0</formula>
    </cfRule>
    <cfRule type="cellIs" dxfId="124" priority="12" stopIfTrue="1" operator="lessThan">
      <formula>0</formula>
    </cfRule>
  </conditionalFormatting>
  <conditionalFormatting sqref="J11">
    <cfRule type="cellIs" dxfId="123" priority="8" stopIfTrue="1" operator="lessThan">
      <formula>0</formula>
    </cfRule>
    <cfRule type="cellIs" dxfId="122" priority="9" stopIfTrue="1" operator="greaterThan">
      <formula>0</formula>
    </cfRule>
  </conditionalFormatting>
  <conditionalFormatting sqref="J11">
    <cfRule type="cellIs" dxfId="121" priority="6" operator="lessThan">
      <formula>0</formula>
    </cfRule>
    <cfRule type="cellIs" dxfId="120" priority="7" operator="greaterThan">
      <formula>0</formula>
    </cfRule>
  </conditionalFormatting>
  <conditionalFormatting sqref="J11">
    <cfRule type="cellIs" dxfId="119" priority="5" operator="equal">
      <formula>"*"</formula>
    </cfRule>
  </conditionalFormatting>
  <conditionalFormatting sqref="G9:G22 J9:J22 M9:M22 P9:P22 S9:S22">
    <cfRule type="cellIs" dxfId="118" priority="4" operator="greaterThan">
      <formula>0</formula>
    </cfRule>
    <cfRule type="cellIs" dxfId="117" priority="3" operator="lessThan">
      <formula>0</formula>
    </cfRule>
    <cfRule type="containsBlanks" dxfId="116" priority="2">
      <formula>LEN(TRIM(G9))=0</formula>
    </cfRule>
    <cfRule type="beginsWith" dxfId="115" priority="1" operator="beginsWith" text="*">
      <formula>LEFT(G9,LEN("*"))="*"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F8" sqref="F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3" t="s">
        <v>303</v>
      </c>
      <c r="C1" s="131"/>
      <c r="D1" s="131"/>
      <c r="E1" s="131"/>
      <c r="F1" s="131"/>
      <c r="G1" s="131"/>
      <c r="H1" s="131"/>
      <c r="I1" s="131"/>
    </row>
    <row r="2" spans="2:18" ht="18.75" x14ac:dyDescent="0.3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.75" thickBot="1" x14ac:dyDescent="0.3">
      <c r="B3" s="132" t="s">
        <v>240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3">
      <c r="B4" s="499"/>
      <c r="C4" s="487"/>
      <c r="D4" s="825" t="s">
        <v>1</v>
      </c>
      <c r="E4" s="826"/>
      <c r="F4" s="827"/>
      <c r="G4" s="440" t="s">
        <v>7</v>
      </c>
      <c r="H4" s="441"/>
      <c r="I4" s="441"/>
      <c r="J4" s="442"/>
      <c r="K4" s="442"/>
      <c r="L4" s="442"/>
      <c r="M4" s="442"/>
      <c r="N4" s="442"/>
      <c r="O4" s="442"/>
      <c r="P4" s="442"/>
      <c r="Q4" s="442"/>
      <c r="R4" s="443"/>
    </row>
    <row r="5" spans="2:18" ht="15" customHeight="1" thickBot="1" x14ac:dyDescent="0.3">
      <c r="B5" s="500"/>
      <c r="C5" s="503" t="s">
        <v>33</v>
      </c>
      <c r="D5" s="828"/>
      <c r="E5" s="829"/>
      <c r="F5" s="830"/>
      <c r="G5" s="440" t="s">
        <v>8</v>
      </c>
      <c r="H5" s="441"/>
      <c r="I5" s="444"/>
      <c r="J5" s="440" t="s">
        <v>9</v>
      </c>
      <c r="K5" s="441"/>
      <c r="L5" s="444"/>
      <c r="M5" s="440" t="s">
        <v>10</v>
      </c>
      <c r="N5" s="442"/>
      <c r="O5" s="443"/>
      <c r="P5" s="440" t="s">
        <v>11</v>
      </c>
      <c r="Q5" s="442"/>
      <c r="R5" s="443"/>
    </row>
    <row r="6" spans="2:18" ht="31.5" customHeight="1" thickBot="1" x14ac:dyDescent="0.3">
      <c r="B6" s="455" t="s">
        <v>0</v>
      </c>
      <c r="C6" s="502" t="s">
        <v>267</v>
      </c>
      <c r="D6" s="814" t="s">
        <v>19</v>
      </c>
      <c r="E6" s="831"/>
      <c r="F6" s="507" t="s">
        <v>268</v>
      </c>
      <c r="G6" s="459" t="s">
        <v>19</v>
      </c>
      <c r="H6" s="460"/>
      <c r="I6" s="438" t="s">
        <v>215</v>
      </c>
      <c r="J6" s="461" t="s">
        <v>19</v>
      </c>
      <c r="K6" s="460"/>
      <c r="L6" s="438" t="s">
        <v>215</v>
      </c>
      <c r="M6" s="461" t="s">
        <v>19</v>
      </c>
      <c r="N6" s="460"/>
      <c r="O6" s="438" t="s">
        <v>215</v>
      </c>
      <c r="P6" s="461" t="s">
        <v>19</v>
      </c>
      <c r="Q6" s="460"/>
      <c r="R6" s="438" t="s">
        <v>215</v>
      </c>
    </row>
    <row r="7" spans="2:18" ht="41.25" customHeight="1" thickBot="1" x14ac:dyDescent="0.25">
      <c r="B7" s="501"/>
      <c r="C7" s="505"/>
      <c r="D7" s="167" t="s">
        <v>304</v>
      </c>
      <c r="E7" s="569" t="s">
        <v>298</v>
      </c>
      <c r="F7" s="644" t="s">
        <v>12</v>
      </c>
      <c r="G7" s="167" t="s">
        <v>304</v>
      </c>
      <c r="H7" s="569" t="s">
        <v>298</v>
      </c>
      <c r="I7" s="643" t="s">
        <v>12</v>
      </c>
      <c r="J7" s="167" t="s">
        <v>304</v>
      </c>
      <c r="K7" s="569" t="s">
        <v>298</v>
      </c>
      <c r="L7" s="644" t="s">
        <v>12</v>
      </c>
      <c r="M7" s="167" t="s">
        <v>304</v>
      </c>
      <c r="N7" s="569" t="s">
        <v>298</v>
      </c>
      <c r="O7" s="644" t="s">
        <v>12</v>
      </c>
      <c r="P7" s="167" t="s">
        <v>304</v>
      </c>
      <c r="Q7" s="569" t="s">
        <v>298</v>
      </c>
      <c r="R7" s="644" t="s">
        <v>12</v>
      </c>
    </row>
    <row r="8" spans="2:18" ht="27" customHeight="1" x14ac:dyDescent="0.2">
      <c r="B8" s="832" t="s">
        <v>48</v>
      </c>
      <c r="C8" s="439" t="s">
        <v>208</v>
      </c>
      <c r="D8" s="570">
        <v>2096.107</v>
      </c>
      <c r="E8" s="650">
        <v>2095.2950000000001</v>
      </c>
      <c r="F8" s="571">
        <v>3.8753492944902657E-2</v>
      </c>
      <c r="G8" s="517">
        <v>2121.5810000000001</v>
      </c>
      <c r="H8" s="558">
        <v>2216.009</v>
      </c>
      <c r="I8" s="559">
        <v>-4.2611740295278535</v>
      </c>
      <c r="J8" s="517">
        <v>1965.4380000000001</v>
      </c>
      <c r="K8" s="558">
        <v>1968.627</v>
      </c>
      <c r="L8" s="560">
        <v>-0.16199107296607487</v>
      </c>
      <c r="M8" s="517" t="s">
        <v>20</v>
      </c>
      <c r="N8" s="558" t="s">
        <v>84</v>
      </c>
      <c r="O8" s="559" t="s">
        <v>242</v>
      </c>
      <c r="P8" s="462" t="s">
        <v>84</v>
      </c>
      <c r="Q8" s="558">
        <v>1737.5619999999999</v>
      </c>
      <c r="R8" s="559" t="s">
        <v>242</v>
      </c>
    </row>
    <row r="9" spans="2:18" ht="23.25" customHeight="1" x14ac:dyDescent="0.2">
      <c r="B9" s="822"/>
      <c r="C9" s="456" t="s">
        <v>209</v>
      </c>
      <c r="D9" s="168">
        <v>2180.4290000000001</v>
      </c>
      <c r="E9" s="430">
        <v>2221.69</v>
      </c>
      <c r="F9" s="572">
        <v>-1.8571897969563693</v>
      </c>
      <c r="G9" s="169">
        <v>2244.4879999999998</v>
      </c>
      <c r="H9" s="147">
        <v>2280.518</v>
      </c>
      <c r="I9" s="149">
        <v>-1.5799042147442031</v>
      </c>
      <c r="J9" s="169">
        <v>1982.048</v>
      </c>
      <c r="K9" s="147">
        <v>2016.0920000000001</v>
      </c>
      <c r="L9" s="148">
        <v>-1.6886134164512381</v>
      </c>
      <c r="M9" s="169">
        <v>2047.0920000000001</v>
      </c>
      <c r="N9" s="147">
        <v>1987.364</v>
      </c>
      <c r="O9" s="149">
        <v>3.0053880416471297</v>
      </c>
      <c r="P9" s="171">
        <v>1606.953</v>
      </c>
      <c r="Q9" s="147">
        <v>1751.96</v>
      </c>
      <c r="R9" s="149">
        <v>-8.2768442201876784</v>
      </c>
    </row>
    <row r="10" spans="2:18" ht="27" customHeight="1" x14ac:dyDescent="0.2">
      <c r="B10" s="822"/>
      <c r="C10" s="456" t="s">
        <v>210</v>
      </c>
      <c r="D10" s="169" t="s">
        <v>84</v>
      </c>
      <c r="E10" s="147">
        <v>1952.683</v>
      </c>
      <c r="F10" s="149" t="s">
        <v>242</v>
      </c>
      <c r="G10" s="169" t="s">
        <v>84</v>
      </c>
      <c r="H10" s="147" t="s">
        <v>84</v>
      </c>
      <c r="I10" s="653" t="s">
        <v>242</v>
      </c>
      <c r="J10" s="169" t="s">
        <v>20</v>
      </c>
      <c r="K10" s="147" t="s">
        <v>84</v>
      </c>
      <c r="L10" s="148" t="s">
        <v>242</v>
      </c>
      <c r="M10" s="169" t="s">
        <v>20</v>
      </c>
      <c r="N10" s="147" t="s">
        <v>84</v>
      </c>
      <c r="O10" s="149" t="s">
        <v>242</v>
      </c>
      <c r="P10" s="171" t="s">
        <v>20</v>
      </c>
      <c r="Q10" s="147" t="s">
        <v>20</v>
      </c>
      <c r="R10" s="149" t="s">
        <v>242</v>
      </c>
    </row>
    <row r="11" spans="2:18" ht="27.75" customHeight="1" x14ac:dyDescent="0.2">
      <c r="B11" s="822"/>
      <c r="C11" s="456" t="s">
        <v>211</v>
      </c>
      <c r="D11" s="168">
        <v>2204.1489999999999</v>
      </c>
      <c r="E11" s="431">
        <v>2224.4479999999999</v>
      </c>
      <c r="F11" s="572">
        <v>-0.91254099893546525</v>
      </c>
      <c r="G11" s="169">
        <v>2188.047</v>
      </c>
      <c r="H11" s="147">
        <v>2201.5169999999998</v>
      </c>
      <c r="I11" s="149">
        <v>-0.61185082831519355</v>
      </c>
      <c r="J11" s="169" t="s">
        <v>84</v>
      </c>
      <c r="K11" s="147" t="s">
        <v>84</v>
      </c>
      <c r="L11" s="148" t="s">
        <v>242</v>
      </c>
      <c r="M11" s="169">
        <v>2217.942</v>
      </c>
      <c r="N11" s="147">
        <v>2248.819</v>
      </c>
      <c r="O11" s="149">
        <v>-1.3730318002471498</v>
      </c>
      <c r="P11" s="171" t="s">
        <v>20</v>
      </c>
      <c r="Q11" s="147" t="s">
        <v>20</v>
      </c>
      <c r="R11" s="149" t="s">
        <v>242</v>
      </c>
    </row>
    <row r="12" spans="2:18" ht="31.5" x14ac:dyDescent="0.2">
      <c r="B12" s="822"/>
      <c r="C12" s="456" t="s">
        <v>49</v>
      </c>
      <c r="D12" s="168">
        <v>2080.34</v>
      </c>
      <c r="E12" s="431">
        <v>2122.7809999999999</v>
      </c>
      <c r="F12" s="432">
        <v>-1.9993112808151101</v>
      </c>
      <c r="G12" s="169">
        <v>2129.143</v>
      </c>
      <c r="H12" s="147">
        <v>2186.6239999999998</v>
      </c>
      <c r="I12" s="149">
        <v>-2.6287555610841085</v>
      </c>
      <c r="J12" s="169">
        <v>1973.8920000000001</v>
      </c>
      <c r="K12" s="147">
        <v>1872.204</v>
      </c>
      <c r="L12" s="148">
        <v>5.4314593922457224</v>
      </c>
      <c r="M12" s="169">
        <v>2292.6619999999998</v>
      </c>
      <c r="N12" s="147">
        <v>2393.14</v>
      </c>
      <c r="O12" s="149">
        <v>-4.1985842867529719</v>
      </c>
      <c r="P12" s="169" t="s">
        <v>84</v>
      </c>
      <c r="Q12" s="147" t="s">
        <v>84</v>
      </c>
      <c r="R12" s="149" t="s">
        <v>242</v>
      </c>
    </row>
    <row r="13" spans="2:18" ht="23.25" customHeight="1" x14ac:dyDescent="0.2">
      <c r="B13" s="822"/>
      <c r="C13" s="456" t="s">
        <v>50</v>
      </c>
      <c r="D13" s="169" t="s">
        <v>84</v>
      </c>
      <c r="E13" s="147" t="s">
        <v>20</v>
      </c>
      <c r="F13" s="651" t="s">
        <v>242</v>
      </c>
      <c r="G13" s="169">
        <v>3107</v>
      </c>
      <c r="H13" s="147" t="s">
        <v>20</v>
      </c>
      <c r="I13" s="149" t="s">
        <v>242</v>
      </c>
      <c r="J13" s="169" t="s">
        <v>20</v>
      </c>
      <c r="K13" s="147" t="s">
        <v>20</v>
      </c>
      <c r="L13" s="148" t="s">
        <v>242</v>
      </c>
      <c r="M13" s="169" t="s">
        <v>20</v>
      </c>
      <c r="N13" s="147" t="s">
        <v>20</v>
      </c>
      <c r="O13" s="149" t="s">
        <v>242</v>
      </c>
      <c r="P13" s="171" t="s">
        <v>20</v>
      </c>
      <c r="Q13" s="147" t="s">
        <v>20</v>
      </c>
      <c r="R13" s="149" t="s">
        <v>242</v>
      </c>
    </row>
    <row r="14" spans="2:18" ht="16.5" thickBot="1" x14ac:dyDescent="0.25">
      <c r="B14" s="833"/>
      <c r="C14" s="457" t="s">
        <v>51</v>
      </c>
      <c r="D14" s="174" t="s">
        <v>84</v>
      </c>
      <c r="E14" s="164" t="s">
        <v>84</v>
      </c>
      <c r="F14" s="652" t="s">
        <v>242</v>
      </c>
      <c r="G14" s="169" t="s">
        <v>20</v>
      </c>
      <c r="H14" s="147" t="s">
        <v>20</v>
      </c>
      <c r="I14" s="149" t="s">
        <v>242</v>
      </c>
      <c r="J14" s="172" t="s">
        <v>20</v>
      </c>
      <c r="K14" s="151" t="s">
        <v>20</v>
      </c>
      <c r="L14" s="152" t="s">
        <v>242</v>
      </c>
      <c r="M14" s="172" t="s">
        <v>84</v>
      </c>
      <c r="N14" s="151" t="s">
        <v>84</v>
      </c>
      <c r="O14" s="153" t="s">
        <v>242</v>
      </c>
      <c r="P14" s="173" t="s">
        <v>20</v>
      </c>
      <c r="Q14" s="151" t="s">
        <v>20</v>
      </c>
      <c r="R14" s="153" t="s">
        <v>242</v>
      </c>
    </row>
    <row r="15" spans="2:18" ht="15.75" customHeight="1" x14ac:dyDescent="0.2">
      <c r="B15" s="834" t="s">
        <v>52</v>
      </c>
      <c r="C15" s="835"/>
      <c r="D15" s="175">
        <v>2108.9870000000001</v>
      </c>
      <c r="E15" s="433">
        <v>2071.201</v>
      </c>
      <c r="F15" s="432">
        <v>1.8243521512397907</v>
      </c>
      <c r="G15" s="517">
        <v>2124.3809999999999</v>
      </c>
      <c r="H15" s="558">
        <v>2078.3510000000001</v>
      </c>
      <c r="I15" s="559">
        <v>2.2147365868421525</v>
      </c>
      <c r="J15" s="517">
        <v>2154.6170000000002</v>
      </c>
      <c r="K15" s="558">
        <v>1961.577</v>
      </c>
      <c r="L15" s="560">
        <v>9.8410615540455559</v>
      </c>
      <c r="M15" s="517">
        <v>1913.4259999999999</v>
      </c>
      <c r="N15" s="558">
        <v>1915.329</v>
      </c>
      <c r="O15" s="559">
        <v>-9.9356298578469809E-2</v>
      </c>
      <c r="P15" s="462" t="s">
        <v>20</v>
      </c>
      <c r="Q15" s="558" t="s">
        <v>20</v>
      </c>
      <c r="R15" s="559" t="s">
        <v>242</v>
      </c>
    </row>
    <row r="16" spans="2:18" ht="15.75" x14ac:dyDescent="0.2">
      <c r="B16" s="836" t="s">
        <v>53</v>
      </c>
      <c r="C16" s="837"/>
      <c r="D16" s="168">
        <v>1543.556</v>
      </c>
      <c r="E16" s="431">
        <v>1530.357</v>
      </c>
      <c r="F16" s="572">
        <v>0.86247849358026074</v>
      </c>
      <c r="G16" s="169" t="s">
        <v>84</v>
      </c>
      <c r="H16" s="147" t="s">
        <v>84</v>
      </c>
      <c r="I16" s="149" t="s">
        <v>242</v>
      </c>
      <c r="J16" s="169" t="s">
        <v>84</v>
      </c>
      <c r="K16" s="147" t="s">
        <v>84</v>
      </c>
      <c r="L16" s="148" t="s">
        <v>242</v>
      </c>
      <c r="M16" s="169" t="s">
        <v>20</v>
      </c>
      <c r="N16" s="147" t="s">
        <v>20</v>
      </c>
      <c r="O16" s="149" t="s">
        <v>242</v>
      </c>
      <c r="P16" s="171" t="s">
        <v>20</v>
      </c>
      <c r="Q16" s="147" t="s">
        <v>20</v>
      </c>
      <c r="R16" s="149" t="s">
        <v>242</v>
      </c>
    </row>
    <row r="17" spans="2:18" ht="15" customHeight="1" thickBot="1" x14ac:dyDescent="0.25">
      <c r="B17" s="838" t="s">
        <v>54</v>
      </c>
      <c r="C17" s="839"/>
      <c r="D17" s="434">
        <v>2597.5369999999998</v>
      </c>
      <c r="E17" s="435">
        <v>2691.8760000000002</v>
      </c>
      <c r="F17" s="573">
        <v>-3.5045819346805125</v>
      </c>
      <c r="G17" s="174">
        <v>2323.672</v>
      </c>
      <c r="H17" s="164">
        <v>2344.1819999999998</v>
      </c>
      <c r="I17" s="165">
        <v>-0.87493206585494487</v>
      </c>
      <c r="J17" s="174" t="s">
        <v>20</v>
      </c>
      <c r="K17" s="164" t="s">
        <v>20</v>
      </c>
      <c r="L17" s="606" t="s">
        <v>242</v>
      </c>
      <c r="M17" s="174" t="s">
        <v>20</v>
      </c>
      <c r="N17" s="164" t="s">
        <v>20</v>
      </c>
      <c r="O17" s="165" t="s">
        <v>242</v>
      </c>
      <c r="P17" s="493">
        <v>3086.7620000000002</v>
      </c>
      <c r="Q17" s="164">
        <v>3189.489</v>
      </c>
      <c r="R17" s="165">
        <v>-3.2207980651446007</v>
      </c>
    </row>
    <row r="18" spans="2:18" ht="15.75" customHeight="1" x14ac:dyDescent="0.2">
      <c r="B18" s="832" t="s">
        <v>55</v>
      </c>
      <c r="C18" s="504" t="s">
        <v>46</v>
      </c>
      <c r="D18" s="574">
        <v>1358.279</v>
      </c>
      <c r="E18" s="575">
        <v>1364.527</v>
      </c>
      <c r="F18" s="576">
        <v>-0.45788760500891862</v>
      </c>
      <c r="G18" s="574">
        <v>1365.7719999999999</v>
      </c>
      <c r="H18" s="575">
        <v>1374.81</v>
      </c>
      <c r="I18" s="576">
        <v>-0.65739993162691646</v>
      </c>
      <c r="J18" s="517">
        <v>1414.7529999999999</v>
      </c>
      <c r="K18" s="558">
        <v>1370.1369999999999</v>
      </c>
      <c r="L18" s="560">
        <v>3.2563167040960126</v>
      </c>
      <c r="M18" s="574">
        <v>1412.3050000000001</v>
      </c>
      <c r="N18" s="575">
        <v>1450.759</v>
      </c>
      <c r="O18" s="559">
        <v>-2.650612541435204</v>
      </c>
      <c r="P18" s="574">
        <v>1239.886</v>
      </c>
      <c r="Q18" s="575">
        <v>1275.204</v>
      </c>
      <c r="R18" s="576">
        <v>-2.769596080313423</v>
      </c>
    </row>
    <row r="19" spans="2:18" ht="37.5" customHeight="1" thickBot="1" x14ac:dyDescent="0.25">
      <c r="B19" s="833"/>
      <c r="C19" s="458" t="s">
        <v>56</v>
      </c>
      <c r="D19" s="170">
        <v>978.70500000000004</v>
      </c>
      <c r="E19" s="436">
        <v>962.13599999999997</v>
      </c>
      <c r="F19" s="437">
        <v>1.722105814562606</v>
      </c>
      <c r="G19" s="174" t="s">
        <v>84</v>
      </c>
      <c r="H19" s="164" t="s">
        <v>84</v>
      </c>
      <c r="I19" s="652" t="s">
        <v>242</v>
      </c>
      <c r="J19" s="174" t="s">
        <v>84</v>
      </c>
      <c r="K19" s="164" t="s">
        <v>84</v>
      </c>
      <c r="L19" s="165" t="s">
        <v>242</v>
      </c>
      <c r="M19" s="174" t="s">
        <v>84</v>
      </c>
      <c r="N19" s="164" t="s">
        <v>84</v>
      </c>
      <c r="O19" s="165" t="s">
        <v>242</v>
      </c>
      <c r="P19" s="174" t="s">
        <v>84</v>
      </c>
      <c r="Q19" s="164" t="s">
        <v>84</v>
      </c>
      <c r="R19" s="165" t="s">
        <v>242</v>
      </c>
    </row>
    <row r="21" spans="2:18" ht="24" x14ac:dyDescent="0.3">
      <c r="B21" s="577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14" priority="69" stopIfTrue="1" operator="lessThan">
      <formula>0</formula>
    </cfRule>
    <cfRule type="cellIs" dxfId="113" priority="70" stopIfTrue="1" operator="greaterThan">
      <formula>0</formula>
    </cfRule>
  </conditionalFormatting>
  <conditionalFormatting sqref="I8:I12 L8:L18 O8:O15 R8:R11 R13:R18 I15:I18 O17:O18">
    <cfRule type="cellIs" dxfId="112" priority="40" stopIfTrue="1" operator="lessThan">
      <formula>0</formula>
    </cfRule>
    <cfRule type="cellIs" dxfId="111" priority="41" stopIfTrue="1" operator="greaterThan">
      <formula>0</formula>
    </cfRule>
    <cfRule type="expression" dxfId="110" priority="42" stopIfTrue="1">
      <formula>LEFT(I8,LEN("*"))="*"</formula>
    </cfRule>
  </conditionalFormatting>
  <conditionalFormatting sqref="I11">
    <cfRule type="cellIs" dxfId="109" priority="38" stopIfTrue="1" operator="lessThan">
      <formula>0</formula>
    </cfRule>
  </conditionalFormatting>
  <conditionalFormatting sqref="I8:I12 I15:I18">
    <cfRule type="cellIs" dxfId="108" priority="39" stopIfTrue="1" operator="lessThan">
      <formula>0</formula>
    </cfRule>
  </conditionalFormatting>
  <conditionalFormatting sqref="L8:L18">
    <cfRule type="cellIs" dxfId="107" priority="37" stopIfTrue="1" operator="lessThan">
      <formula>0</formula>
    </cfRule>
  </conditionalFormatting>
  <conditionalFormatting sqref="O8:O15 O17:O18">
    <cfRule type="cellIs" dxfId="106" priority="36" stopIfTrue="1" operator="lessThan">
      <formula>0</formula>
    </cfRule>
  </conditionalFormatting>
  <conditionalFormatting sqref="R8:R11 R13:R18">
    <cfRule type="cellIs" dxfId="105" priority="35" stopIfTrue="1" operator="lessThan">
      <formula>0</formula>
    </cfRule>
  </conditionalFormatting>
  <conditionalFormatting sqref="I8:I12 L8:L18 O8:O15 R8:R11 R13:R18 I15:I18 O17:O18">
    <cfRule type="cellIs" dxfId="104" priority="43" stopIfTrue="1" operator="lessThan">
      <formula>0</formula>
    </cfRule>
    <cfRule type="cellIs" dxfId="103" priority="44" stopIfTrue="1" operator="greaterThan">
      <formula>0</formula>
    </cfRule>
    <cfRule type="cellIs" dxfId="102" priority="45" stopIfTrue="1" operator="lessThan">
      <formula>0</formula>
    </cfRule>
  </conditionalFormatting>
  <conditionalFormatting sqref="R12">
    <cfRule type="cellIs" dxfId="101" priority="32" stopIfTrue="1" operator="lessThan">
      <formula>0</formula>
    </cfRule>
    <cfRule type="cellIs" dxfId="100" priority="33" stopIfTrue="1" operator="greaterThan">
      <formula>0</formula>
    </cfRule>
    <cfRule type="expression" dxfId="99" priority="34" stopIfTrue="1">
      <formula>LEFT(R12,LEN("*"))="*"</formula>
    </cfRule>
  </conditionalFormatting>
  <conditionalFormatting sqref="R12">
    <cfRule type="cellIs" dxfId="98" priority="31" stopIfTrue="1" operator="lessThan">
      <formula>0</formula>
    </cfRule>
  </conditionalFormatting>
  <conditionalFormatting sqref="R12">
    <cfRule type="cellIs" dxfId="97" priority="46" stopIfTrue="1" operator="lessThan">
      <formula>0</formula>
    </cfRule>
    <cfRule type="cellIs" dxfId="96" priority="47" stopIfTrue="1" operator="greaterThan">
      <formula>0</formula>
    </cfRule>
    <cfRule type="cellIs" dxfId="95" priority="48" stopIfTrue="1" operator="lessThan">
      <formula>0</formula>
    </cfRule>
  </conditionalFormatting>
  <conditionalFormatting sqref="I13:I14">
    <cfRule type="cellIs" dxfId="94" priority="28" stopIfTrue="1" operator="lessThan">
      <formula>0</formula>
    </cfRule>
    <cfRule type="cellIs" dxfId="93" priority="29" stopIfTrue="1" operator="greaterThan">
      <formula>0</formula>
    </cfRule>
    <cfRule type="expression" dxfId="92" priority="30" stopIfTrue="1">
      <formula>LEFT(I13,LEN("*"))="*"</formula>
    </cfRule>
  </conditionalFormatting>
  <conditionalFormatting sqref="I13:I14">
    <cfRule type="cellIs" dxfId="91" priority="27" stopIfTrue="1" operator="lessThan">
      <formula>0</formula>
    </cfRule>
  </conditionalFormatting>
  <conditionalFormatting sqref="I13:I14">
    <cfRule type="cellIs" dxfId="90" priority="49" stopIfTrue="1" operator="lessThan">
      <formula>0</formula>
    </cfRule>
    <cfRule type="cellIs" dxfId="89" priority="50" stopIfTrue="1" operator="greaterThan">
      <formula>0</formula>
    </cfRule>
    <cfRule type="cellIs" dxfId="88" priority="51" stopIfTrue="1" operator="lessThan">
      <formula>0</formula>
    </cfRule>
  </conditionalFormatting>
  <conditionalFormatting sqref="O16">
    <cfRule type="cellIs" dxfId="87" priority="24" stopIfTrue="1" operator="lessThan">
      <formula>0</formula>
    </cfRule>
    <cfRule type="cellIs" dxfId="86" priority="25" stopIfTrue="1" operator="greaterThan">
      <formula>0</formula>
    </cfRule>
    <cfRule type="expression" dxfId="85" priority="26" stopIfTrue="1">
      <formula>LEFT(O16,LEN("*"))="*"</formula>
    </cfRule>
  </conditionalFormatting>
  <conditionalFormatting sqref="O16">
    <cfRule type="cellIs" dxfId="84" priority="23" stopIfTrue="1" operator="lessThan">
      <formula>0</formula>
    </cfRule>
  </conditionalFormatting>
  <conditionalFormatting sqref="O16">
    <cfRule type="cellIs" dxfId="83" priority="52" stopIfTrue="1" operator="lessThan">
      <formula>0</formula>
    </cfRule>
    <cfRule type="cellIs" dxfId="82" priority="53" stopIfTrue="1" operator="greaterThan">
      <formula>0</formula>
    </cfRule>
    <cfRule type="cellIs" dxfId="81" priority="54" stopIfTrue="1" operator="lessThan">
      <formula>0</formula>
    </cfRule>
  </conditionalFormatting>
  <conditionalFormatting sqref="L19">
    <cfRule type="cellIs" dxfId="80" priority="16" stopIfTrue="1" operator="lessThan">
      <formula>0</formula>
    </cfRule>
    <cfRule type="cellIs" dxfId="79" priority="17" stopIfTrue="1" operator="greaterThan">
      <formula>0</formula>
    </cfRule>
    <cfRule type="expression" dxfId="78" priority="18" stopIfTrue="1">
      <formula>LEFT(L19,LEN("*"))="*"</formula>
    </cfRule>
  </conditionalFormatting>
  <conditionalFormatting sqref="L19">
    <cfRule type="cellIs" dxfId="77" priority="15" stopIfTrue="1" operator="lessThan">
      <formula>0</formula>
    </cfRule>
  </conditionalFormatting>
  <conditionalFormatting sqref="L19">
    <cfRule type="cellIs" dxfId="76" priority="58" stopIfTrue="1" operator="lessThan">
      <formula>0</formula>
    </cfRule>
    <cfRule type="cellIs" dxfId="75" priority="59" stopIfTrue="1" operator="greaterThan">
      <formula>0</formula>
    </cfRule>
    <cfRule type="cellIs" dxfId="74" priority="60" stopIfTrue="1" operator="lessThan">
      <formula>0</formula>
    </cfRule>
  </conditionalFormatting>
  <conditionalFormatting sqref="O19">
    <cfRule type="cellIs" dxfId="73" priority="12" stopIfTrue="1" operator="lessThan">
      <formula>0</formula>
    </cfRule>
    <cfRule type="cellIs" dxfId="72" priority="13" stopIfTrue="1" operator="greaterThan">
      <formula>0</formula>
    </cfRule>
    <cfRule type="expression" dxfId="71" priority="14" stopIfTrue="1">
      <formula>LEFT(O19,LEN("*"))="*"</formula>
    </cfRule>
  </conditionalFormatting>
  <conditionalFormatting sqref="O19">
    <cfRule type="cellIs" dxfId="70" priority="11" stopIfTrue="1" operator="lessThan">
      <formula>0</formula>
    </cfRule>
  </conditionalFormatting>
  <conditionalFormatting sqref="O19">
    <cfRule type="cellIs" dxfId="69" priority="61" stopIfTrue="1" operator="lessThan">
      <formula>0</formula>
    </cfRule>
    <cfRule type="cellIs" dxfId="68" priority="62" stopIfTrue="1" operator="greaterThan">
      <formula>0</formula>
    </cfRule>
    <cfRule type="cellIs" dxfId="67" priority="63" stopIfTrue="1" operator="lessThan">
      <formula>0</formula>
    </cfRule>
  </conditionalFormatting>
  <conditionalFormatting sqref="R19">
    <cfRule type="cellIs" dxfId="66" priority="8" stopIfTrue="1" operator="lessThan">
      <formula>0</formula>
    </cfRule>
    <cfRule type="cellIs" dxfId="65" priority="9" stopIfTrue="1" operator="greaterThan">
      <formula>0</formula>
    </cfRule>
    <cfRule type="expression" dxfId="64" priority="10" stopIfTrue="1">
      <formula>LEFT(R19,LEN("*"))="*"</formula>
    </cfRule>
  </conditionalFormatting>
  <conditionalFormatting sqref="R19">
    <cfRule type="cellIs" dxfId="63" priority="7" stopIfTrue="1" operator="lessThan">
      <formula>0</formula>
    </cfRule>
  </conditionalFormatting>
  <conditionalFormatting sqref="R19">
    <cfRule type="cellIs" dxfId="62" priority="64" stopIfTrue="1" operator="lessThan">
      <formula>0</formula>
    </cfRule>
    <cfRule type="cellIs" dxfId="61" priority="65" stopIfTrue="1" operator="greaterThan">
      <formula>0</formula>
    </cfRule>
    <cfRule type="cellIs" dxfId="60" priority="66" stopIfTrue="1" operator="lessThan">
      <formula>0</formula>
    </cfRule>
  </conditionalFormatting>
  <conditionalFormatting sqref="L8:L19 O8:O19 R8:R19 I8:I18">
    <cfRule type="cellIs" dxfId="59" priority="67" stopIfTrue="1" operator="lessThan">
      <formula>0</formula>
    </cfRule>
    <cfRule type="cellIs" dxfId="58" priority="68" stopIfTrue="1" operator="greaterThan">
      <formula>0</formula>
    </cfRule>
  </conditionalFormatting>
  <conditionalFormatting sqref="F8:F19 I8:I18 L8:L19 O8:O19 R8:R19">
    <cfRule type="cellIs" dxfId="57" priority="6" operator="greaterThan">
      <formula>0</formula>
    </cfRule>
    <cfRule type="cellIs" dxfId="56" priority="5" operator="lessThan">
      <formula>0</formula>
    </cfRule>
    <cfRule type="beginsWith" dxfId="55" priority="4" operator="beginsWith" text="*">
      <formula>LEFT(F8,LEN("*"))="*"</formula>
    </cfRule>
  </conditionalFormatting>
  <conditionalFormatting sqref="I19">
    <cfRule type="beginsWith" dxfId="54" priority="1" operator="beginsWith" text="*">
      <formula>LEFT(I19,LEN("*"))="*"</formula>
    </cfRule>
    <cfRule type="cellIs" dxfId="53" priority="2" operator="lessThan">
      <formula>0</formula>
    </cfRule>
    <cfRule type="cellIs" dxfId="52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G11" sqref="G1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3" t="s">
        <v>303</v>
      </c>
      <c r="D1" s="131"/>
      <c r="E1" s="131"/>
      <c r="F1" s="131"/>
      <c r="G1" s="131"/>
      <c r="H1" s="131"/>
      <c r="I1" s="131"/>
      <c r="J1" s="131"/>
      <c r="K1" s="131"/>
    </row>
    <row r="2" spans="3:19" ht="18.75" x14ac:dyDescent="0.3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9" ht="16.5" customHeight="1" x14ac:dyDescent="0.25">
      <c r="C3" s="130" t="s">
        <v>239</v>
      </c>
      <c r="D3" s="128"/>
      <c r="E3" s="131"/>
      <c r="F3" s="131"/>
      <c r="G3" s="131"/>
      <c r="H3" s="131"/>
      <c r="I3" s="131"/>
      <c r="J3" s="131"/>
      <c r="K3" s="131"/>
    </row>
    <row r="4" spans="3:19" x14ac:dyDescent="0.2">
      <c r="C4" s="131"/>
      <c r="D4" s="131"/>
      <c r="E4" s="131"/>
      <c r="F4" s="131"/>
      <c r="G4" s="131"/>
      <c r="H4" s="131"/>
      <c r="I4" s="131"/>
      <c r="J4" s="131"/>
      <c r="K4" s="131"/>
    </row>
    <row r="5" spans="3:19" ht="16.5" customHeight="1" thickBot="1" x14ac:dyDescent="0.25">
      <c r="C5" s="131"/>
      <c r="D5" s="131"/>
      <c r="E5" s="131"/>
      <c r="F5" s="131"/>
      <c r="G5" s="131"/>
      <c r="H5" s="131"/>
      <c r="I5" s="131"/>
      <c r="J5" s="131"/>
      <c r="K5" s="131"/>
    </row>
    <row r="6" spans="3:19" ht="16.5" thickBot="1" x14ac:dyDescent="0.3">
      <c r="C6" s="483"/>
      <c r="D6" s="487"/>
      <c r="E6" s="451" t="s">
        <v>1</v>
      </c>
      <c r="F6" s="445"/>
      <c r="G6" s="489"/>
      <c r="H6" s="441" t="s">
        <v>7</v>
      </c>
      <c r="I6" s="441"/>
      <c r="J6" s="441"/>
      <c r="K6" s="442"/>
      <c r="L6" s="442"/>
      <c r="M6" s="442"/>
      <c r="N6" s="442"/>
      <c r="O6" s="442"/>
      <c r="P6" s="442"/>
      <c r="Q6" s="442"/>
      <c r="R6" s="442"/>
      <c r="S6" s="443"/>
    </row>
    <row r="7" spans="3:19" ht="16.5" thickBot="1" x14ac:dyDescent="0.3">
      <c r="C7" s="484"/>
      <c r="D7" s="488" t="s">
        <v>34</v>
      </c>
      <c r="E7" s="452"/>
      <c r="F7" s="453"/>
      <c r="G7" s="454"/>
      <c r="H7" s="440" t="s">
        <v>8</v>
      </c>
      <c r="I7" s="441"/>
      <c r="J7" s="441"/>
      <c r="K7" s="440" t="s">
        <v>9</v>
      </c>
      <c r="L7" s="441"/>
      <c r="M7" s="441"/>
      <c r="N7" s="440" t="s">
        <v>10</v>
      </c>
      <c r="O7" s="442"/>
      <c r="P7" s="442"/>
      <c r="Q7" s="440" t="s">
        <v>11</v>
      </c>
      <c r="R7" s="442"/>
      <c r="S7" s="443"/>
    </row>
    <row r="8" spans="3:19" ht="33.75" customHeight="1" thickBot="1" x14ac:dyDescent="0.3">
      <c r="C8" s="463" t="s">
        <v>0</v>
      </c>
      <c r="D8" s="488" t="s">
        <v>35</v>
      </c>
      <c r="E8" s="77" t="s">
        <v>19</v>
      </c>
      <c r="F8" s="464"/>
      <c r="G8" s="490" t="s">
        <v>269</v>
      </c>
      <c r="H8" s="77" t="s">
        <v>19</v>
      </c>
      <c r="I8" s="464"/>
      <c r="J8" s="508" t="s">
        <v>215</v>
      </c>
      <c r="K8" s="77" t="s">
        <v>19</v>
      </c>
      <c r="L8" s="464"/>
      <c r="M8" s="508" t="s">
        <v>215</v>
      </c>
      <c r="N8" s="77" t="s">
        <v>19</v>
      </c>
      <c r="O8" s="464"/>
      <c r="P8" s="508" t="s">
        <v>215</v>
      </c>
      <c r="Q8" s="77" t="s">
        <v>19</v>
      </c>
      <c r="R8" s="464"/>
      <c r="S8" s="508" t="s">
        <v>215</v>
      </c>
    </row>
    <row r="9" spans="3:19" ht="30" customHeight="1" thickBot="1" x14ac:dyDescent="0.25">
      <c r="C9" s="485"/>
      <c r="D9" s="486"/>
      <c r="E9" s="137">
        <v>45298</v>
      </c>
      <c r="F9" s="137" t="s">
        <v>298</v>
      </c>
      <c r="G9" s="491" t="s">
        <v>12</v>
      </c>
      <c r="H9" s="137">
        <v>45298</v>
      </c>
      <c r="I9" s="137" t="s">
        <v>298</v>
      </c>
      <c r="J9" s="655" t="s">
        <v>12</v>
      </c>
      <c r="K9" s="137">
        <v>45298</v>
      </c>
      <c r="L9" s="137" t="s">
        <v>298</v>
      </c>
      <c r="M9" s="655" t="s">
        <v>12</v>
      </c>
      <c r="N9" s="137">
        <v>45298</v>
      </c>
      <c r="O9" s="137" t="s">
        <v>298</v>
      </c>
      <c r="P9" s="655" t="s">
        <v>12</v>
      </c>
      <c r="Q9" s="137">
        <v>45298</v>
      </c>
      <c r="R9" s="137" t="s">
        <v>298</v>
      </c>
      <c r="S9" s="656" t="s">
        <v>12</v>
      </c>
    </row>
    <row r="10" spans="3:19" ht="17.25" customHeight="1" x14ac:dyDescent="0.2">
      <c r="C10" s="840" t="s">
        <v>74</v>
      </c>
      <c r="D10" s="465" t="s">
        <v>36</v>
      </c>
      <c r="E10" s="466" t="s">
        <v>20</v>
      </c>
      <c r="F10" s="467" t="s">
        <v>20</v>
      </c>
      <c r="G10" s="480" t="s">
        <v>242</v>
      </c>
      <c r="H10" s="654" t="s">
        <v>20</v>
      </c>
      <c r="I10" s="657" t="s">
        <v>20</v>
      </c>
      <c r="J10" s="658" t="s">
        <v>242</v>
      </c>
      <c r="K10" s="654" t="s">
        <v>20</v>
      </c>
      <c r="L10" s="657" t="s">
        <v>20</v>
      </c>
      <c r="M10" s="658" t="s">
        <v>242</v>
      </c>
      <c r="N10" s="654" t="s">
        <v>20</v>
      </c>
      <c r="O10" s="657" t="s">
        <v>20</v>
      </c>
      <c r="P10" s="659" t="s">
        <v>242</v>
      </c>
      <c r="Q10" s="654" t="s">
        <v>20</v>
      </c>
      <c r="R10" s="657" t="s">
        <v>20</v>
      </c>
      <c r="S10" s="659" t="s">
        <v>242</v>
      </c>
    </row>
    <row r="11" spans="3:19" ht="15" customHeight="1" x14ac:dyDescent="0.2">
      <c r="C11" s="822"/>
      <c r="D11" s="468" t="s">
        <v>37</v>
      </c>
      <c r="E11" s="138">
        <v>321.83</v>
      </c>
      <c r="F11" s="139">
        <v>323.83999999999997</v>
      </c>
      <c r="G11" s="140">
        <v>-0.62067687747035294</v>
      </c>
      <c r="H11" s="176" t="s">
        <v>20</v>
      </c>
      <c r="I11" s="660" t="s">
        <v>20</v>
      </c>
      <c r="J11" s="661" t="s">
        <v>242</v>
      </c>
      <c r="K11" s="176" t="s">
        <v>20</v>
      </c>
      <c r="L11" s="660" t="s">
        <v>20</v>
      </c>
      <c r="M11" s="661" t="s">
        <v>242</v>
      </c>
      <c r="N11" s="150" t="s">
        <v>84</v>
      </c>
      <c r="O11" s="662" t="s">
        <v>84</v>
      </c>
      <c r="P11" s="663" t="s">
        <v>242</v>
      </c>
      <c r="Q11" s="176" t="s">
        <v>20</v>
      </c>
      <c r="R11" s="660" t="s">
        <v>20</v>
      </c>
      <c r="S11" s="664" t="s">
        <v>242</v>
      </c>
    </row>
    <row r="12" spans="3:19" ht="15" customHeight="1" x14ac:dyDescent="0.2">
      <c r="C12" s="822"/>
      <c r="D12" s="468" t="s">
        <v>38</v>
      </c>
      <c r="E12" s="177">
        <v>303.80200000000002</v>
      </c>
      <c r="F12" s="248">
        <v>304.57400000000001</v>
      </c>
      <c r="G12" s="246">
        <v>-0.2534687793442616</v>
      </c>
      <c r="H12" s="146">
        <v>306.46199999999999</v>
      </c>
      <c r="I12" s="665">
        <v>306.53199999999998</v>
      </c>
      <c r="J12" s="666">
        <v>-2.2836114989623655E-2</v>
      </c>
      <c r="K12" s="146">
        <v>313.68900000000002</v>
      </c>
      <c r="L12" s="665">
        <v>309.63900000000001</v>
      </c>
      <c r="M12" s="667">
        <v>1.3079747706199838</v>
      </c>
      <c r="N12" s="138">
        <v>297.608</v>
      </c>
      <c r="O12" s="668">
        <v>299.32499999999999</v>
      </c>
      <c r="P12" s="667">
        <v>-0.57362398730476394</v>
      </c>
      <c r="Q12" s="138">
        <v>291.15499999999997</v>
      </c>
      <c r="R12" s="668">
        <v>291.661</v>
      </c>
      <c r="S12" s="669">
        <v>-0.17348908493080276</v>
      </c>
    </row>
    <row r="13" spans="3:19" ht="15" customHeight="1" x14ac:dyDescent="0.2">
      <c r="C13" s="822"/>
      <c r="D13" s="469" t="s">
        <v>39</v>
      </c>
      <c r="E13" s="177">
        <v>323.12</v>
      </c>
      <c r="F13" s="248">
        <v>320.68</v>
      </c>
      <c r="G13" s="246">
        <v>0.76088312336285324</v>
      </c>
      <c r="H13" s="146">
        <v>324.16000000000003</v>
      </c>
      <c r="I13" s="665">
        <v>321.38600000000002</v>
      </c>
      <c r="J13" s="666">
        <v>0.86313653986172423</v>
      </c>
      <c r="K13" s="146">
        <v>327.66199999999998</v>
      </c>
      <c r="L13" s="665">
        <v>326.916</v>
      </c>
      <c r="M13" s="667">
        <v>0.22819317500519429</v>
      </c>
      <c r="N13" s="138">
        <v>300.92899999999997</v>
      </c>
      <c r="O13" s="668">
        <v>306.27499999999998</v>
      </c>
      <c r="P13" s="667">
        <v>-1.7454901640682405</v>
      </c>
      <c r="Q13" s="138">
        <v>303</v>
      </c>
      <c r="R13" s="668">
        <v>303.52999999999997</v>
      </c>
      <c r="S13" s="669">
        <v>-0.17461206470529197</v>
      </c>
    </row>
    <row r="14" spans="3:19" ht="15" customHeight="1" thickBot="1" x14ac:dyDescent="0.25">
      <c r="C14" s="822"/>
      <c r="D14" s="470" t="s">
        <v>40</v>
      </c>
      <c r="E14" s="141" t="s">
        <v>84</v>
      </c>
      <c r="F14" s="142" t="s">
        <v>84</v>
      </c>
      <c r="G14" s="247" t="s">
        <v>242</v>
      </c>
      <c r="H14" s="150" t="s">
        <v>84</v>
      </c>
      <c r="I14" s="662" t="s">
        <v>84</v>
      </c>
      <c r="J14" s="670" t="s">
        <v>242</v>
      </c>
      <c r="K14" s="150" t="s">
        <v>20</v>
      </c>
      <c r="L14" s="662" t="s">
        <v>20</v>
      </c>
      <c r="M14" s="663" t="s">
        <v>242</v>
      </c>
      <c r="N14" s="150" t="s">
        <v>20</v>
      </c>
      <c r="O14" s="662" t="s">
        <v>20</v>
      </c>
      <c r="P14" s="670" t="s">
        <v>242</v>
      </c>
      <c r="Q14" s="145" t="s">
        <v>20</v>
      </c>
      <c r="R14" s="671" t="s">
        <v>20</v>
      </c>
      <c r="S14" s="672" t="s">
        <v>242</v>
      </c>
    </row>
    <row r="15" spans="3:19" ht="15" customHeight="1" thickBot="1" x14ac:dyDescent="0.25">
      <c r="C15" s="841"/>
      <c r="D15" s="471" t="s">
        <v>17</v>
      </c>
      <c r="E15" s="178">
        <v>312.94618624714991</v>
      </c>
      <c r="F15" s="472">
        <v>312.25232470630039</v>
      </c>
      <c r="G15" s="492">
        <v>0.22221180947240679</v>
      </c>
      <c r="H15" s="161">
        <v>315.96637100150832</v>
      </c>
      <c r="I15" s="673">
        <v>314.26696767742618</v>
      </c>
      <c r="J15" s="674">
        <v>0.54075149438755643</v>
      </c>
      <c r="K15" s="161">
        <v>318.81924927837827</v>
      </c>
      <c r="L15" s="673">
        <v>314.98340700766801</v>
      </c>
      <c r="M15" s="675">
        <v>1.2177918535933796</v>
      </c>
      <c r="N15" s="180">
        <v>298.24323884208957</v>
      </c>
      <c r="O15" s="676">
        <v>301.15561434354629</v>
      </c>
      <c r="P15" s="677">
        <v>-0.96706664685799315</v>
      </c>
      <c r="Q15" s="180">
        <v>292.27278420717096</v>
      </c>
      <c r="R15" s="676">
        <v>292.81348716482751</v>
      </c>
      <c r="S15" s="674">
        <v>-0.18465780483403155</v>
      </c>
    </row>
    <row r="16" spans="3:19" ht="15.75" customHeight="1" x14ac:dyDescent="0.2">
      <c r="C16" s="840" t="s">
        <v>18</v>
      </c>
      <c r="D16" s="465" t="s">
        <v>36</v>
      </c>
      <c r="E16" s="179">
        <v>263.709</v>
      </c>
      <c r="F16" s="249">
        <v>263.71800000000002</v>
      </c>
      <c r="G16" s="245">
        <v>-3.4127363319965084E-3</v>
      </c>
      <c r="H16" s="649">
        <v>265.096</v>
      </c>
      <c r="I16" s="678">
        <v>264.916</v>
      </c>
      <c r="J16" s="679">
        <v>6.794606592278564E-2</v>
      </c>
      <c r="K16" s="649">
        <v>259.779</v>
      </c>
      <c r="L16" s="678">
        <v>259.01299999999998</v>
      </c>
      <c r="M16" s="679">
        <v>0.29573805175802748</v>
      </c>
      <c r="N16" s="680" t="s">
        <v>20</v>
      </c>
      <c r="O16" s="681" t="s">
        <v>20</v>
      </c>
      <c r="P16" s="682" t="s">
        <v>242</v>
      </c>
      <c r="Q16" s="680" t="s">
        <v>20</v>
      </c>
      <c r="R16" s="681" t="s">
        <v>20</v>
      </c>
      <c r="S16" s="659" t="s">
        <v>242</v>
      </c>
    </row>
    <row r="17" spans="3:19" ht="15" customHeight="1" x14ac:dyDescent="0.2">
      <c r="C17" s="822"/>
      <c r="D17" s="473" t="s">
        <v>37</v>
      </c>
      <c r="E17" s="177">
        <v>295.92599999999999</v>
      </c>
      <c r="F17" s="248">
        <v>292.32299999999998</v>
      </c>
      <c r="G17" s="246">
        <v>1.2325407169466682</v>
      </c>
      <c r="H17" s="146">
        <v>298.351</v>
      </c>
      <c r="I17" s="665">
        <v>292.33600000000001</v>
      </c>
      <c r="J17" s="667">
        <v>2.0575638990750322</v>
      </c>
      <c r="K17" s="146">
        <v>290.97800000000001</v>
      </c>
      <c r="L17" s="665">
        <v>292.298</v>
      </c>
      <c r="M17" s="667">
        <v>-0.45159392127212411</v>
      </c>
      <c r="N17" s="138" t="s">
        <v>20</v>
      </c>
      <c r="O17" s="668" t="s">
        <v>20</v>
      </c>
      <c r="P17" s="683" t="s">
        <v>242</v>
      </c>
      <c r="Q17" s="138" t="s">
        <v>20</v>
      </c>
      <c r="R17" s="668" t="s">
        <v>20</v>
      </c>
      <c r="S17" s="664" t="s">
        <v>242</v>
      </c>
    </row>
    <row r="18" spans="3:19" ht="15" customHeight="1" x14ac:dyDescent="0.2">
      <c r="C18" s="822"/>
      <c r="D18" s="473" t="s">
        <v>38</v>
      </c>
      <c r="E18" s="177">
        <v>312.23700000000002</v>
      </c>
      <c r="F18" s="248">
        <v>312.298</v>
      </c>
      <c r="G18" s="246">
        <v>-1.9532625889368049E-2</v>
      </c>
      <c r="H18" s="146">
        <v>316.15899999999999</v>
      </c>
      <c r="I18" s="665">
        <v>316.214</v>
      </c>
      <c r="J18" s="667">
        <v>-1.7393284294815164E-2</v>
      </c>
      <c r="K18" s="146">
        <v>293.358</v>
      </c>
      <c r="L18" s="665">
        <v>289.33100000000002</v>
      </c>
      <c r="M18" s="667">
        <v>1.3918315009452795</v>
      </c>
      <c r="N18" s="138" t="s">
        <v>20</v>
      </c>
      <c r="O18" s="668" t="s">
        <v>20</v>
      </c>
      <c r="P18" s="684" t="s">
        <v>242</v>
      </c>
      <c r="Q18" s="138" t="s">
        <v>20</v>
      </c>
      <c r="R18" s="668" t="s">
        <v>20</v>
      </c>
      <c r="S18" s="664" t="s">
        <v>242</v>
      </c>
    </row>
    <row r="19" spans="3:19" ht="15" customHeight="1" x14ac:dyDescent="0.2">
      <c r="C19" s="822"/>
      <c r="D19" s="473" t="s">
        <v>39</v>
      </c>
      <c r="E19" s="177">
        <v>311.81400000000002</v>
      </c>
      <c r="F19" s="248">
        <v>314.42099999999999</v>
      </c>
      <c r="G19" s="246">
        <v>-0.82914309158738475</v>
      </c>
      <c r="H19" s="146">
        <v>311.23599999999999</v>
      </c>
      <c r="I19" s="665">
        <v>313.541</v>
      </c>
      <c r="J19" s="667">
        <v>-0.73515106477303027</v>
      </c>
      <c r="K19" s="146">
        <v>313.42200000000003</v>
      </c>
      <c r="L19" s="665">
        <v>318.17399999999998</v>
      </c>
      <c r="M19" s="667">
        <v>-1.4935224122649722</v>
      </c>
      <c r="N19" s="138" t="s">
        <v>20</v>
      </c>
      <c r="O19" s="668" t="s">
        <v>20</v>
      </c>
      <c r="P19" s="683" t="s">
        <v>242</v>
      </c>
      <c r="Q19" s="685" t="s">
        <v>84</v>
      </c>
      <c r="R19" s="686" t="s">
        <v>84</v>
      </c>
      <c r="S19" s="687" t="s">
        <v>242</v>
      </c>
    </row>
    <row r="20" spans="3:19" ht="15" customHeight="1" thickBot="1" x14ac:dyDescent="0.25">
      <c r="C20" s="822"/>
      <c r="D20" s="473" t="s">
        <v>40</v>
      </c>
      <c r="E20" s="155">
        <v>313.54500000000002</v>
      </c>
      <c r="F20" s="250">
        <v>316.78300000000002</v>
      </c>
      <c r="G20" s="244">
        <v>-1.0221508098603773</v>
      </c>
      <c r="H20" s="150">
        <v>313.52199999999999</v>
      </c>
      <c r="I20" s="662">
        <v>318.39600000000002</v>
      </c>
      <c r="J20" s="688">
        <v>-1.5307981256046004</v>
      </c>
      <c r="K20" s="141" t="s">
        <v>84</v>
      </c>
      <c r="L20" s="689" t="s">
        <v>84</v>
      </c>
      <c r="M20" s="688" t="s">
        <v>242</v>
      </c>
      <c r="N20" s="141" t="s">
        <v>20</v>
      </c>
      <c r="O20" s="689" t="s">
        <v>20</v>
      </c>
      <c r="P20" s="690" t="s">
        <v>242</v>
      </c>
      <c r="Q20" s="145" t="s">
        <v>20</v>
      </c>
      <c r="R20" s="671" t="s">
        <v>20</v>
      </c>
      <c r="S20" s="672" t="s">
        <v>242</v>
      </c>
    </row>
    <row r="21" spans="3:19" ht="15" customHeight="1" thickBot="1" x14ac:dyDescent="0.25">
      <c r="C21" s="841"/>
      <c r="D21" s="474" t="s">
        <v>17</v>
      </c>
      <c r="E21" s="178">
        <v>309.61237705093703</v>
      </c>
      <c r="F21" s="472">
        <v>310.19981693035436</v>
      </c>
      <c r="G21" s="492">
        <v>-0.18937466992420013</v>
      </c>
      <c r="H21" s="728">
        <v>310.20927105924511</v>
      </c>
      <c r="I21" s="729">
        <v>310.88070103049046</v>
      </c>
      <c r="J21" s="730">
        <v>-0.21597672966502127</v>
      </c>
      <c r="K21" s="180">
        <v>307.71623074659755</v>
      </c>
      <c r="L21" s="676">
        <v>307.16179694284722</v>
      </c>
      <c r="M21" s="674">
        <v>0.18050220088193131</v>
      </c>
      <c r="N21" s="180" t="s">
        <v>84</v>
      </c>
      <c r="O21" s="676" t="s">
        <v>84</v>
      </c>
      <c r="P21" s="677" t="s">
        <v>242</v>
      </c>
      <c r="Q21" s="180">
        <v>380</v>
      </c>
      <c r="R21" s="676">
        <v>356.93</v>
      </c>
      <c r="S21" s="691">
        <v>6.4634522175216409</v>
      </c>
    </row>
    <row r="22" spans="3:19" ht="15.75" customHeight="1" x14ac:dyDescent="0.2">
      <c r="C22" s="840" t="s">
        <v>41</v>
      </c>
      <c r="D22" s="475" t="s">
        <v>36</v>
      </c>
      <c r="E22" s="143" t="s">
        <v>20</v>
      </c>
      <c r="F22" s="578" t="s">
        <v>20</v>
      </c>
      <c r="G22" s="727" t="s">
        <v>242</v>
      </c>
      <c r="H22" s="557" t="s">
        <v>20</v>
      </c>
      <c r="I22" s="608" t="s">
        <v>20</v>
      </c>
      <c r="J22" s="734" t="s">
        <v>242</v>
      </c>
      <c r="K22" s="450" t="s">
        <v>20</v>
      </c>
      <c r="L22" s="608" t="s">
        <v>20</v>
      </c>
      <c r="M22" s="692" t="s">
        <v>242</v>
      </c>
      <c r="N22" s="680" t="s">
        <v>20</v>
      </c>
      <c r="O22" s="681" t="s">
        <v>20</v>
      </c>
      <c r="P22" s="682" t="s">
        <v>242</v>
      </c>
      <c r="Q22" s="680" t="s">
        <v>20</v>
      </c>
      <c r="R22" s="681" t="s">
        <v>20</v>
      </c>
      <c r="S22" s="659" t="s">
        <v>242</v>
      </c>
    </row>
    <row r="23" spans="3:19" ht="15" customHeight="1" x14ac:dyDescent="0.2">
      <c r="C23" s="822"/>
      <c r="D23" s="473" t="s">
        <v>37</v>
      </c>
      <c r="E23" s="155">
        <v>662.28899999999999</v>
      </c>
      <c r="F23" s="250">
        <v>734.65200000000004</v>
      </c>
      <c r="G23" s="731">
        <v>-9.8499697816108931</v>
      </c>
      <c r="H23" s="159">
        <v>709.98</v>
      </c>
      <c r="I23" s="694">
        <v>706.46500000000003</v>
      </c>
      <c r="J23" s="711">
        <v>0.49754764921121164</v>
      </c>
      <c r="K23" s="426" t="s">
        <v>84</v>
      </c>
      <c r="L23" s="693">
        <v>851.93</v>
      </c>
      <c r="M23" s="684" t="s">
        <v>242</v>
      </c>
      <c r="N23" s="141" t="s">
        <v>84</v>
      </c>
      <c r="O23" s="689" t="s">
        <v>84</v>
      </c>
      <c r="P23" s="690" t="s">
        <v>242</v>
      </c>
      <c r="Q23" s="138" t="s">
        <v>84</v>
      </c>
      <c r="R23" s="612" t="s">
        <v>84</v>
      </c>
      <c r="S23" s="669" t="s">
        <v>242</v>
      </c>
    </row>
    <row r="24" spans="3:19" ht="15" customHeight="1" x14ac:dyDescent="0.2">
      <c r="C24" s="822"/>
      <c r="D24" s="473" t="s">
        <v>38</v>
      </c>
      <c r="E24" s="155">
        <v>643.83699999999999</v>
      </c>
      <c r="F24" s="250">
        <v>621.22500000000002</v>
      </c>
      <c r="G24" s="731">
        <v>3.6399050263592039</v>
      </c>
      <c r="H24" s="150">
        <v>743.24400000000003</v>
      </c>
      <c r="I24" s="662">
        <v>734.26</v>
      </c>
      <c r="J24" s="703">
        <v>1.2235447933974393</v>
      </c>
      <c r="K24" s="426">
        <v>1437.4480000000001</v>
      </c>
      <c r="L24" s="693">
        <v>1392.095</v>
      </c>
      <c r="M24" s="684">
        <v>3.2578954740876207</v>
      </c>
      <c r="N24" s="138">
        <v>572.11400000000003</v>
      </c>
      <c r="O24" s="612">
        <v>552.85299999999995</v>
      </c>
      <c r="P24" s="684">
        <v>3.4839279157389185</v>
      </c>
      <c r="Q24" s="138">
        <v>466</v>
      </c>
      <c r="R24" s="612">
        <v>441.30599999999998</v>
      </c>
      <c r="S24" s="669">
        <v>5.595663779780927</v>
      </c>
    </row>
    <row r="25" spans="3:19" ht="15" customHeight="1" x14ac:dyDescent="0.2">
      <c r="C25" s="822"/>
      <c r="D25" s="473" t="s">
        <v>39</v>
      </c>
      <c r="E25" s="141">
        <v>684.36400000000003</v>
      </c>
      <c r="F25" s="142">
        <v>664.36800000000005</v>
      </c>
      <c r="G25" s="731">
        <v>3.0097777135563395</v>
      </c>
      <c r="H25" s="150" t="s">
        <v>84</v>
      </c>
      <c r="I25" s="662" t="s">
        <v>84</v>
      </c>
      <c r="J25" s="703" t="s">
        <v>242</v>
      </c>
      <c r="K25" s="426" t="s">
        <v>20</v>
      </c>
      <c r="L25" s="693" t="s">
        <v>20</v>
      </c>
      <c r="M25" s="684" t="s">
        <v>242</v>
      </c>
      <c r="N25" s="159" t="s">
        <v>84</v>
      </c>
      <c r="O25" s="694" t="s">
        <v>84</v>
      </c>
      <c r="P25" s="695" t="s">
        <v>242</v>
      </c>
      <c r="Q25" s="138">
        <v>765.31200000000001</v>
      </c>
      <c r="R25" s="612">
        <v>728.899</v>
      </c>
      <c r="S25" s="669">
        <v>4.9956166766589076</v>
      </c>
    </row>
    <row r="26" spans="3:19" ht="15" customHeight="1" thickBot="1" x14ac:dyDescent="0.25">
      <c r="C26" s="822"/>
      <c r="D26" s="473" t="s">
        <v>40</v>
      </c>
      <c r="E26" s="155">
        <v>606.11400000000003</v>
      </c>
      <c r="F26" s="250">
        <v>600.67200000000003</v>
      </c>
      <c r="G26" s="732">
        <v>0.90598529646795711</v>
      </c>
      <c r="H26" s="163">
        <v>598.07500000000005</v>
      </c>
      <c r="I26" s="735">
        <v>596.44100000000003</v>
      </c>
      <c r="J26" s="736">
        <v>0.27395836302333582</v>
      </c>
      <c r="K26" s="733">
        <v>598.72</v>
      </c>
      <c r="L26" s="689">
        <v>599.41800000000001</v>
      </c>
      <c r="M26" s="690">
        <v>-0.11644628623097387</v>
      </c>
      <c r="N26" s="145">
        <v>738.399</v>
      </c>
      <c r="O26" s="671">
        <v>722.221</v>
      </c>
      <c r="P26" s="696">
        <v>2.2400345600584859</v>
      </c>
      <c r="Q26" s="141" t="s">
        <v>20</v>
      </c>
      <c r="R26" s="689" t="s">
        <v>20</v>
      </c>
      <c r="S26" s="697" t="s">
        <v>242</v>
      </c>
    </row>
    <row r="27" spans="3:19" ht="15" customHeight="1" thickBot="1" x14ac:dyDescent="0.25">
      <c r="C27" s="833"/>
      <c r="D27" s="471" t="s">
        <v>17</v>
      </c>
      <c r="E27" s="178">
        <v>657.79507187720128</v>
      </c>
      <c r="F27" s="472">
        <v>644.14856921035698</v>
      </c>
      <c r="G27" s="492">
        <v>2.1185334128077238</v>
      </c>
      <c r="H27" s="728">
        <v>576.53723042218246</v>
      </c>
      <c r="I27" s="729">
        <v>581.54312846069104</v>
      </c>
      <c r="J27" s="740">
        <v>-0.86079566476159397</v>
      </c>
      <c r="K27" s="161">
        <v>619.26567853760719</v>
      </c>
      <c r="L27" s="673">
        <v>663.65704813570414</v>
      </c>
      <c r="M27" s="674">
        <v>-6.6889020048529408</v>
      </c>
      <c r="N27" s="477">
        <v>629.45819358657059</v>
      </c>
      <c r="O27" s="676">
        <v>607.75325059224281</v>
      </c>
      <c r="P27" s="677">
        <v>3.5713413253120025</v>
      </c>
      <c r="Q27" s="479">
        <v>750.88796620788264</v>
      </c>
      <c r="R27" s="698">
        <v>715.488320485484</v>
      </c>
      <c r="S27" s="699">
        <v>4.9476203466715907</v>
      </c>
    </row>
    <row r="28" spans="3:19" ht="15.75" customHeight="1" x14ac:dyDescent="0.2">
      <c r="C28" s="840" t="s">
        <v>42</v>
      </c>
      <c r="D28" s="465" t="s">
        <v>36</v>
      </c>
      <c r="E28" s="143" t="s">
        <v>84</v>
      </c>
      <c r="F28" s="144" t="s">
        <v>84</v>
      </c>
      <c r="G28" s="727" t="s">
        <v>242</v>
      </c>
      <c r="H28" s="557">
        <v>459</v>
      </c>
      <c r="I28" s="608">
        <v>462</v>
      </c>
      <c r="J28" s="734">
        <v>-0.64935064935064934</v>
      </c>
      <c r="K28" s="739" t="s">
        <v>20</v>
      </c>
      <c r="L28" s="678" t="s">
        <v>20</v>
      </c>
      <c r="M28" s="658" t="s">
        <v>242</v>
      </c>
      <c r="N28" s="680" t="s">
        <v>20</v>
      </c>
      <c r="O28" s="681" t="s">
        <v>20</v>
      </c>
      <c r="P28" s="682" t="s">
        <v>242</v>
      </c>
      <c r="Q28" s="143" t="s">
        <v>20</v>
      </c>
      <c r="R28" s="700" t="s">
        <v>20</v>
      </c>
      <c r="S28" s="701" t="s">
        <v>242</v>
      </c>
    </row>
    <row r="29" spans="3:19" ht="15" customHeight="1" x14ac:dyDescent="0.2">
      <c r="C29" s="822"/>
      <c r="D29" s="473" t="s">
        <v>37</v>
      </c>
      <c r="E29" s="155">
        <v>371.19299999999998</v>
      </c>
      <c r="F29" s="250">
        <v>367.60599999999999</v>
      </c>
      <c r="G29" s="731">
        <v>0.97577297432576982</v>
      </c>
      <c r="H29" s="146">
        <v>352.64100000000002</v>
      </c>
      <c r="I29" s="693">
        <v>354.178</v>
      </c>
      <c r="J29" s="744">
        <v>-0.43396258378554781</v>
      </c>
      <c r="K29" s="429">
        <v>365.83499999999998</v>
      </c>
      <c r="L29" s="662">
        <v>370.435</v>
      </c>
      <c r="M29" s="688">
        <v>-1.2417833088126182</v>
      </c>
      <c r="N29" s="141">
        <v>472.23099999999999</v>
      </c>
      <c r="O29" s="689">
        <v>457.28800000000001</v>
      </c>
      <c r="P29" s="690">
        <v>3.2677437413621142</v>
      </c>
      <c r="Q29" s="478">
        <v>526.36</v>
      </c>
      <c r="R29" s="689">
        <v>511.69299999999998</v>
      </c>
      <c r="S29" s="702">
        <v>2.8663671381082074</v>
      </c>
    </row>
    <row r="30" spans="3:19" ht="15" customHeight="1" x14ac:dyDescent="0.2">
      <c r="C30" s="822"/>
      <c r="D30" s="473" t="s">
        <v>38</v>
      </c>
      <c r="E30" s="155">
        <v>408.49299999999999</v>
      </c>
      <c r="F30" s="250">
        <v>403.59699999999998</v>
      </c>
      <c r="G30" s="732">
        <v>1.21309127669433</v>
      </c>
      <c r="H30" s="146">
        <v>411.07400000000001</v>
      </c>
      <c r="I30" s="693">
        <v>407.20400000000001</v>
      </c>
      <c r="J30" s="744">
        <v>0.95038359151678375</v>
      </c>
      <c r="K30" s="429">
        <v>304.50599999999997</v>
      </c>
      <c r="L30" s="662">
        <v>307.35199999999998</v>
      </c>
      <c r="M30" s="688">
        <v>-0.92597412738488893</v>
      </c>
      <c r="N30" s="141">
        <v>437.43299999999999</v>
      </c>
      <c r="O30" s="689">
        <v>429.791</v>
      </c>
      <c r="P30" s="690">
        <v>1.7780735287616529</v>
      </c>
      <c r="Q30" s="141">
        <v>384.22199999999998</v>
      </c>
      <c r="R30" s="689">
        <v>347.05399999999997</v>
      </c>
      <c r="S30" s="703">
        <v>10.70957257372052</v>
      </c>
    </row>
    <row r="31" spans="3:19" ht="15" customHeight="1" x14ac:dyDescent="0.2">
      <c r="C31" s="822"/>
      <c r="D31" s="473" t="s">
        <v>39</v>
      </c>
      <c r="E31" s="141" t="s">
        <v>84</v>
      </c>
      <c r="F31" s="142" t="s">
        <v>84</v>
      </c>
      <c r="G31" s="737" t="s">
        <v>242</v>
      </c>
      <c r="H31" s="146" t="s">
        <v>20</v>
      </c>
      <c r="I31" s="693" t="s">
        <v>20</v>
      </c>
      <c r="J31" s="664" t="s">
        <v>242</v>
      </c>
      <c r="K31" s="429" t="s">
        <v>20</v>
      </c>
      <c r="L31" s="662" t="s">
        <v>20</v>
      </c>
      <c r="M31" s="704" t="s">
        <v>242</v>
      </c>
      <c r="N31" s="141" t="s">
        <v>84</v>
      </c>
      <c r="O31" s="689" t="s">
        <v>84</v>
      </c>
      <c r="P31" s="705" t="s">
        <v>242</v>
      </c>
      <c r="Q31" s="141" t="s">
        <v>20</v>
      </c>
      <c r="R31" s="689" t="s">
        <v>20</v>
      </c>
      <c r="S31" s="697" t="s">
        <v>242</v>
      </c>
    </row>
    <row r="32" spans="3:19" ht="15" customHeight="1" thickBot="1" x14ac:dyDescent="0.25">
      <c r="C32" s="822"/>
      <c r="D32" s="473" t="s">
        <v>40</v>
      </c>
      <c r="E32" s="141" t="s">
        <v>20</v>
      </c>
      <c r="F32" s="142" t="s">
        <v>20</v>
      </c>
      <c r="G32" s="738" t="s">
        <v>242</v>
      </c>
      <c r="H32" s="163" t="s">
        <v>20</v>
      </c>
      <c r="I32" s="725" t="s">
        <v>20</v>
      </c>
      <c r="J32" s="672" t="s">
        <v>242</v>
      </c>
      <c r="K32" s="429" t="s">
        <v>20</v>
      </c>
      <c r="L32" s="662" t="s">
        <v>20</v>
      </c>
      <c r="M32" s="704" t="s">
        <v>242</v>
      </c>
      <c r="N32" s="141" t="s">
        <v>20</v>
      </c>
      <c r="O32" s="689" t="s">
        <v>20</v>
      </c>
      <c r="P32" s="705" t="s">
        <v>242</v>
      </c>
      <c r="Q32" s="141" t="s">
        <v>20</v>
      </c>
      <c r="R32" s="689" t="s">
        <v>20</v>
      </c>
      <c r="S32" s="697" t="s">
        <v>242</v>
      </c>
    </row>
    <row r="33" spans="3:19" ht="15" customHeight="1" thickBot="1" x14ac:dyDescent="0.25">
      <c r="C33" s="833"/>
      <c r="D33" s="471" t="s">
        <v>17</v>
      </c>
      <c r="E33" s="178">
        <v>400.99385677557478</v>
      </c>
      <c r="F33" s="472">
        <v>389.20783131293757</v>
      </c>
      <c r="G33" s="492">
        <v>3.0282087138068943</v>
      </c>
      <c r="H33" s="741">
        <v>374.73504475324125</v>
      </c>
      <c r="I33" s="742">
        <v>367.58546887379634</v>
      </c>
      <c r="J33" s="743">
        <v>1.9450104764341443</v>
      </c>
      <c r="K33" s="161">
        <v>336.48186730871987</v>
      </c>
      <c r="L33" s="673">
        <v>345.35064133707681</v>
      </c>
      <c r="M33" s="675">
        <v>-2.5680490975838786</v>
      </c>
      <c r="N33" s="180">
        <v>445.62665328486946</v>
      </c>
      <c r="O33" s="676">
        <v>434.09140588847015</v>
      </c>
      <c r="P33" s="677">
        <v>2.6573314375551198</v>
      </c>
      <c r="Q33" s="180">
        <v>458.98019280862468</v>
      </c>
      <c r="R33" s="676">
        <v>420.64738070491035</v>
      </c>
      <c r="S33" s="674">
        <v>9.1128136919519545</v>
      </c>
    </row>
    <row r="34" spans="3:19" ht="15.75" customHeight="1" x14ac:dyDescent="0.2">
      <c r="C34" s="840" t="s">
        <v>43</v>
      </c>
      <c r="D34" s="476" t="s">
        <v>44</v>
      </c>
      <c r="E34" s="251">
        <v>916.53099999999995</v>
      </c>
      <c r="F34" s="252">
        <v>932.35500000000002</v>
      </c>
      <c r="G34" s="245">
        <v>-1.6972076086898304</v>
      </c>
      <c r="H34" s="557">
        <v>938.29499999999996</v>
      </c>
      <c r="I34" s="706">
        <v>974.654</v>
      </c>
      <c r="J34" s="707">
        <v>-3.7304520373383823</v>
      </c>
      <c r="K34" s="557">
        <v>769.13099999999997</v>
      </c>
      <c r="L34" s="706">
        <v>749.97699999999998</v>
      </c>
      <c r="M34" s="707">
        <v>2.5539449876462874</v>
      </c>
      <c r="N34" s="565">
        <v>944.48</v>
      </c>
      <c r="O34" s="708">
        <v>953.23299999999995</v>
      </c>
      <c r="P34" s="709">
        <v>-0.91824349345856981</v>
      </c>
      <c r="Q34" s="138">
        <v>883.49699999999996</v>
      </c>
      <c r="R34" s="612">
        <v>848.44600000000003</v>
      </c>
      <c r="S34" s="669">
        <v>4.1311998642223466</v>
      </c>
    </row>
    <row r="35" spans="3:19" ht="15.75" customHeight="1" thickBot="1" x14ac:dyDescent="0.25">
      <c r="C35" s="822"/>
      <c r="D35" s="465" t="s">
        <v>45</v>
      </c>
      <c r="E35" s="179">
        <v>1444.4349999999999</v>
      </c>
      <c r="F35" s="249">
        <v>1437.423</v>
      </c>
      <c r="G35" s="244">
        <v>0.48781743439474279</v>
      </c>
      <c r="H35" s="159">
        <v>1447.893</v>
      </c>
      <c r="I35" s="694">
        <v>1410.7049999999999</v>
      </c>
      <c r="J35" s="710">
        <v>2.6361287441385763</v>
      </c>
      <c r="K35" s="159">
        <v>1341.1880000000001</v>
      </c>
      <c r="L35" s="694">
        <v>1357.0540000000001</v>
      </c>
      <c r="M35" s="710">
        <v>-1.1691502327836611</v>
      </c>
      <c r="N35" s="143">
        <v>1224.567</v>
      </c>
      <c r="O35" s="700">
        <v>1154.7940000000001</v>
      </c>
      <c r="P35" s="695">
        <v>6.0420300070835067</v>
      </c>
      <c r="Q35" s="143">
        <v>1578.6780000000001</v>
      </c>
      <c r="R35" s="700">
        <v>1573.4269999999999</v>
      </c>
      <c r="S35" s="711">
        <v>0.33373013174428834</v>
      </c>
    </row>
    <row r="36" spans="3:19" ht="15" customHeight="1" thickBot="1" x14ac:dyDescent="0.25">
      <c r="C36" s="833"/>
      <c r="D36" s="471" t="s">
        <v>17</v>
      </c>
      <c r="E36" s="178">
        <v>1043.2124331720993</v>
      </c>
      <c r="F36" s="472">
        <v>1100.3193542678216</v>
      </c>
      <c r="G36" s="492">
        <v>-5.1900315007839346</v>
      </c>
      <c r="H36" s="161">
        <v>1032.4400001907095</v>
      </c>
      <c r="I36" s="673">
        <v>1081.1444570838519</v>
      </c>
      <c r="J36" s="675">
        <v>-4.5048981728595159</v>
      </c>
      <c r="K36" s="161">
        <v>1040.1848216524454</v>
      </c>
      <c r="L36" s="673">
        <v>1098.3247944970478</v>
      </c>
      <c r="M36" s="675">
        <v>-5.2935136433140677</v>
      </c>
      <c r="N36" s="180">
        <v>997.76639245264562</v>
      </c>
      <c r="O36" s="676">
        <v>1006.4695350713453</v>
      </c>
      <c r="P36" s="677">
        <v>-0.86471992598193326</v>
      </c>
      <c r="Q36" s="180">
        <v>1098.3938520304785</v>
      </c>
      <c r="R36" s="698">
        <v>1174.3452779156494</v>
      </c>
      <c r="S36" s="674">
        <v>-6.4675549272848816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1" priority="73" stopIfTrue="1" operator="beginsWith" text="*">
      <formula>LEFT(G10,LEN("*"))="*"</formula>
    </cfRule>
    <cfRule type="cellIs" dxfId="50" priority="74" stopIfTrue="1" operator="lessThan">
      <formula>0</formula>
    </cfRule>
    <cfRule type="cellIs" dxfId="49" priority="75" stopIfTrue="1" operator="greaterThan">
      <formula>0</formula>
    </cfRule>
    <cfRule type="cellIs" dxfId="48" priority="78" stopIfTrue="1" operator="lessThan">
      <formula>0</formula>
    </cfRule>
    <cfRule type="cellIs" dxfId="47" priority="79" stopIfTrue="1" operator="greaterThan">
      <formula>0</formula>
    </cfRule>
    <cfRule type="cellIs" dxfId="46" priority="80" stopIfTrue="1" operator="lessThan">
      <formula>0</formula>
    </cfRule>
  </conditionalFormatting>
  <conditionalFormatting sqref="G12:G27 G33:G36 G29:G30">
    <cfRule type="cellIs" dxfId="45" priority="76" stopIfTrue="1" operator="lessThan">
      <formula>0</formula>
    </cfRule>
    <cfRule type="cellIs" dxfId="44" priority="77" stopIfTrue="1" operator="greaterThan">
      <formula>0</formula>
    </cfRule>
  </conditionalFormatting>
  <conditionalFormatting sqref="G28">
    <cfRule type="beginsWith" dxfId="43" priority="42" stopIfTrue="1" operator="beginsWith" text="*">
      <formula>LEFT(G28,LEN("*"))="*"</formula>
    </cfRule>
    <cfRule type="cellIs" dxfId="42" priority="43" stopIfTrue="1" operator="lessThan">
      <formula>0</formula>
    </cfRule>
    <cfRule type="cellIs" dxfId="41" priority="44" stopIfTrue="1" operator="greaterThan">
      <formula>0</formula>
    </cfRule>
    <cfRule type="cellIs" dxfId="40" priority="47" stopIfTrue="1" operator="lessThan">
      <formula>0</formula>
    </cfRule>
    <cfRule type="cellIs" dxfId="39" priority="48" stopIfTrue="1" operator="greaterThan">
      <formula>0</formula>
    </cfRule>
    <cfRule type="cellIs" dxfId="38" priority="49" stopIfTrue="1" operator="lessThan">
      <formula>0</formula>
    </cfRule>
  </conditionalFormatting>
  <conditionalFormatting sqref="G28">
    <cfRule type="cellIs" dxfId="37" priority="45" stopIfTrue="1" operator="lessThan">
      <formula>0</formula>
    </cfRule>
    <cfRule type="cellIs" dxfId="36" priority="46" stopIfTrue="1" operator="greaterThan">
      <formula>0</formula>
    </cfRule>
  </conditionalFormatting>
  <conditionalFormatting sqref="M10:M36 S10:S36 J10:J36">
    <cfRule type="cellIs" dxfId="35" priority="17" stopIfTrue="1" operator="greaterThan">
      <formula>0</formula>
    </cfRule>
  </conditionalFormatting>
  <conditionalFormatting sqref="P12:P36">
    <cfRule type="cellIs" dxfId="34" priority="15" stopIfTrue="1" operator="lessThan">
      <formula>0</formula>
    </cfRule>
    <cfRule type="cellIs" dxfId="33" priority="16" stopIfTrue="1" operator="greaterThan">
      <formula>0</formula>
    </cfRule>
  </conditionalFormatting>
  <conditionalFormatting sqref="P10:P11">
    <cfRule type="cellIs" dxfId="32" priority="13" stopIfTrue="1" operator="lessThan">
      <formula>0</formula>
    </cfRule>
    <cfRule type="cellIs" dxfId="31" priority="14" stopIfTrue="1" operator="greaterThan">
      <formula>0</formula>
    </cfRule>
  </conditionalFormatting>
  <conditionalFormatting sqref="H10:S36">
    <cfRule type="cellIs" dxfId="30" priority="12" stopIfTrue="1" operator="lessThan">
      <formula>0</formula>
    </cfRule>
  </conditionalFormatting>
  <conditionalFormatting sqref="M10:M36 S10:S36 P10:P36 J10:J36"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1" stopIfTrue="1" operator="lessThan">
      <formula>0</formula>
    </cfRule>
  </conditionalFormatting>
  <conditionalFormatting sqref="S23:S24">
    <cfRule type="cellIs" dxfId="26" priority="18" stopIfTrue="1" operator="greaterThan">
      <formula>0</formula>
    </cfRule>
  </conditionalFormatting>
  <conditionalFormatting sqref="M20">
    <cfRule type="cellIs" dxfId="25" priority="10" stopIfTrue="1" operator="lessThan">
      <formula>0</formula>
    </cfRule>
    <cfRule type="cellIs" dxfId="24" priority="11" stopIfTrue="1" operator="greaterThan">
      <formula>0</formula>
    </cfRule>
  </conditionalFormatting>
  <conditionalFormatting sqref="M10:M36 S10:S36 P10:P36 J10:J36">
    <cfRule type="cellIs" dxfId="23" priority="22" stopIfTrue="1" operator="lessThan">
      <formula>0</formula>
    </cfRule>
    <cfRule type="cellIs" dxfId="22" priority="23" stopIfTrue="1" operator="greaterThan">
      <formula>0</formula>
    </cfRule>
    <cfRule type="cellIs" dxfId="21" priority="24" stopIfTrue="1" operator="less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1">
    <cfRule type="cellIs" dxfId="19" priority="8" stopIfTrue="1" operator="greaterThan">
      <formula>0</formula>
    </cfRule>
  </conditionalFormatting>
  <conditionalFormatting sqref="P11">
    <cfRule type="cellIs" dxfId="18" priority="7" stopIfTrue="1" operator="greaterThan">
      <formula>0</formula>
    </cfRule>
  </conditionalFormatting>
  <conditionalFormatting sqref="P11">
    <cfRule type="cellIs" dxfId="17" priority="6" stopIfTrue="1" operator="greaterThan">
      <formula>0</formula>
    </cfRule>
  </conditionalFormatting>
  <conditionalFormatting sqref="G10">
    <cfRule type="beginsWith" priority="5" operator="beginsWith" text="*">
      <formula>LEFT(G10,LEN("*"))="*"</formula>
    </cfRule>
  </conditionalFormatting>
  <conditionalFormatting sqref="J10">
    <cfRule type="beginsWith" dxfId="16" priority="4" operator="beginsWith" text="*">
      <formula>LEFT(J10,LEN("*"))="*"</formula>
    </cfRule>
  </conditionalFormatting>
  <conditionalFormatting sqref="G10:G36 J10:J36 M10:M36 P10:P36 S10:S36">
    <cfRule type="cellIs" dxfId="15" priority="3" operator="greaterThan">
      <formula>0</formula>
    </cfRule>
    <cfRule type="cellIs" dxfId="14" priority="2" operator="lessThan">
      <formula>0</formula>
    </cfRule>
    <cfRule type="beginsWith" dxfId="13" priority="1" operator="beginsWith" text="*">
      <formula>LEFT(G10,LEN("*"))="*"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O11" sqref="O1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3" t="s">
        <v>305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75" x14ac:dyDescent="0.3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75" x14ac:dyDescent="0.3">
      <c r="C4" s="134" t="s">
        <v>243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x14ac:dyDescent="0.2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.5" thickBot="1" x14ac:dyDescent="0.25"/>
    <row r="8" spans="3:13" ht="18.75" customHeight="1" thickBot="1" x14ac:dyDescent="0.25">
      <c r="I8" s="781" t="s">
        <v>0</v>
      </c>
      <c r="J8" s="799"/>
      <c r="K8" s="787" t="s">
        <v>1</v>
      </c>
      <c r="L8" s="788"/>
      <c r="M8" s="789"/>
    </row>
    <row r="9" spans="3:13" ht="28.5" customHeight="1" thickBot="1" x14ac:dyDescent="0.25">
      <c r="I9" s="783"/>
      <c r="J9" s="800"/>
      <c r="K9" s="520" t="s">
        <v>19</v>
      </c>
      <c r="L9" s="544"/>
      <c r="M9" s="842" t="s">
        <v>232</v>
      </c>
    </row>
    <row r="10" spans="3:13" ht="27" customHeight="1" thickBot="1" x14ac:dyDescent="0.25">
      <c r="I10" s="801"/>
      <c r="J10" s="802"/>
      <c r="K10" s="137">
        <v>45298</v>
      </c>
      <c r="L10" s="137">
        <v>45291</v>
      </c>
      <c r="M10" s="843"/>
    </row>
    <row r="11" spans="3:13" ht="54.75" customHeight="1" thickBot="1" x14ac:dyDescent="0.25">
      <c r="I11" s="805" t="s">
        <v>233</v>
      </c>
      <c r="J11" s="844"/>
      <c r="K11" s="752">
        <v>1111.01</v>
      </c>
      <c r="L11" s="752">
        <v>1120.2</v>
      </c>
      <c r="M11" s="753">
        <v>-0.82038921621139571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M10" sqref="M10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56" t="s">
        <v>306</v>
      </c>
      <c r="D3" s="253"/>
      <c r="E3" s="254"/>
      <c r="F3" s="253"/>
      <c r="G3" s="253"/>
      <c r="H3" s="253"/>
      <c r="I3" s="253"/>
      <c r="J3" s="253"/>
      <c r="K3" s="253"/>
      <c r="L3" s="253"/>
      <c r="M3" s="253"/>
    </row>
    <row r="4" spans="3:13" ht="21" x14ac:dyDescent="0.35">
      <c r="C4" s="255" t="s">
        <v>251</v>
      </c>
      <c r="D4" s="253"/>
      <c r="E4" s="254"/>
      <c r="F4" s="253"/>
      <c r="G4" s="253"/>
      <c r="H4" s="253"/>
      <c r="I4" s="253"/>
      <c r="J4" s="253"/>
      <c r="K4" s="253"/>
      <c r="L4" s="253"/>
      <c r="M4" s="253"/>
    </row>
    <row r="6" spans="3:13" ht="13.5" thickBot="1" x14ac:dyDescent="0.25"/>
    <row r="7" spans="3:13" ht="12.75" customHeight="1" thickBot="1" x14ac:dyDescent="0.25">
      <c r="I7" s="781" t="s">
        <v>0</v>
      </c>
      <c r="J7" s="799"/>
      <c r="K7" s="787" t="s">
        <v>1</v>
      </c>
      <c r="L7" s="788"/>
      <c r="M7" s="789"/>
    </row>
    <row r="8" spans="3:13" ht="24.75" customHeight="1" thickBot="1" x14ac:dyDescent="0.25">
      <c r="I8" s="783"/>
      <c r="J8" s="800"/>
      <c r="K8" s="520" t="s">
        <v>19</v>
      </c>
      <c r="L8" s="544"/>
      <c r="M8" s="842" t="s">
        <v>232</v>
      </c>
    </row>
    <row r="9" spans="3:13" ht="29.25" customHeight="1" thickBot="1" x14ac:dyDescent="0.25">
      <c r="I9" s="801"/>
      <c r="J9" s="802"/>
      <c r="K9" s="137">
        <v>45298</v>
      </c>
      <c r="L9" s="137">
        <v>45291</v>
      </c>
      <c r="M9" s="843"/>
    </row>
    <row r="10" spans="3:13" ht="57" customHeight="1" thickBot="1" x14ac:dyDescent="0.25">
      <c r="I10" s="805" t="s">
        <v>250</v>
      </c>
      <c r="J10" s="844"/>
      <c r="K10" s="746">
        <v>2476.8000000000002</v>
      </c>
      <c r="L10" s="746">
        <v>2499.7399999999998</v>
      </c>
      <c r="M10" s="753">
        <v>-0.91769544032577788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2024-01-11T14:14:33Z</dcterms:modified>
</cp:coreProperties>
</file>