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\\ad.lasy.gov.pl\Z1477\Profile\Leszek.Pietron\Moje dokumenty\6 POSTĘPOWANIA 2025\ZTA 270 1 4  2025 DOSTAWA OLEJÓW I SMARÓW\2 ZTA 270 1 4 2025 dok do postępowania\"/>
    </mc:Choice>
  </mc:AlternateContent>
  <xr:revisionPtr revIDLastSave="0" documentId="13_ncr:1_{6B7527D6-22DA-4F3B-BFAC-5EA18FC79F6E}" xr6:coauthVersionLast="47" xr6:coauthVersionMax="47" xr10:uidLastSave="{00000000-0000-0000-0000-000000000000}"/>
  <bookViews>
    <workbookView xWindow="9285" yWindow="2010" windowWidth="18465" windowHeight="12735" xr2:uid="{DBAE0713-3C1D-48D8-9DC8-3775C172D789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1" i="1" l="1"/>
  <c r="I20" i="1"/>
  <c r="I14" i="1"/>
  <c r="G20" i="1"/>
  <c r="G39" i="1"/>
  <c r="I39" i="1" s="1"/>
  <c r="G38" i="1"/>
  <c r="I38" i="1" s="1"/>
  <c r="G37" i="1"/>
  <c r="I37" i="1" s="1"/>
  <c r="G33" i="1"/>
  <c r="I33" i="1" s="1"/>
  <c r="G48" i="1"/>
  <c r="I48" i="1" s="1"/>
  <c r="G22" i="1"/>
  <c r="I22" i="1" s="1"/>
  <c r="G45" i="1"/>
  <c r="I45" i="1" s="1"/>
  <c r="G47" i="1"/>
  <c r="I47" i="1" s="1"/>
  <c r="G44" i="1"/>
  <c r="I44" i="1" s="1"/>
  <c r="G43" i="1"/>
  <c r="I43" i="1" s="1"/>
  <c r="G42" i="1"/>
  <c r="I42" i="1" s="1"/>
  <c r="G41" i="1"/>
  <c r="G36" i="1"/>
  <c r="I36" i="1" s="1"/>
  <c r="G35" i="1"/>
  <c r="I35" i="1" s="1"/>
  <c r="G34" i="1"/>
  <c r="I34" i="1" s="1"/>
  <c r="G31" i="1"/>
  <c r="I31" i="1" s="1"/>
  <c r="G30" i="1"/>
  <c r="I30" i="1" s="1"/>
  <c r="G29" i="1"/>
  <c r="I29" i="1" s="1"/>
  <c r="G28" i="1"/>
  <c r="I28" i="1" s="1"/>
  <c r="G27" i="1"/>
  <c r="I27" i="1" s="1"/>
  <c r="G26" i="1"/>
  <c r="I26" i="1" s="1"/>
  <c r="G25" i="1"/>
  <c r="I25" i="1" s="1"/>
  <c r="G23" i="1"/>
  <c r="I23" i="1" s="1"/>
  <c r="G21" i="1"/>
  <c r="I21" i="1" s="1"/>
  <c r="G19" i="1"/>
  <c r="I19" i="1" s="1"/>
  <c r="G18" i="1"/>
  <c r="I18" i="1" s="1"/>
  <c r="G14" i="1"/>
  <c r="G15" i="1"/>
  <c r="I15" i="1" s="1"/>
  <c r="G16" i="1"/>
  <c r="I16" i="1" s="1"/>
  <c r="G13" i="1"/>
  <c r="I13" i="1" s="1"/>
  <c r="J13" i="1" l="1"/>
  <c r="J20" i="1"/>
  <c r="J37" i="1"/>
  <c r="J39" i="1"/>
  <c r="J38" i="1"/>
  <c r="J33" i="1"/>
  <c r="J48" i="1"/>
  <c r="J22" i="1"/>
  <c r="J15" i="1"/>
  <c r="J14" i="1"/>
  <c r="J36" i="1"/>
  <c r="J34" i="1"/>
  <c r="J35" i="1"/>
  <c r="J19" i="1"/>
  <c r="G49" i="1"/>
  <c r="J45" i="1"/>
  <c r="J16" i="1"/>
  <c r="J42" i="1"/>
  <c r="J44" i="1"/>
  <c r="J41" i="1"/>
  <c r="J43" i="1"/>
  <c r="J25" i="1"/>
  <c r="J28" i="1"/>
  <c r="J30" i="1"/>
  <c r="J26" i="1"/>
  <c r="J27" i="1"/>
  <c r="J29" i="1"/>
  <c r="J31" i="1"/>
  <c r="J21" i="1"/>
  <c r="J23" i="1"/>
  <c r="J18" i="1"/>
  <c r="I49" i="1" l="1"/>
  <c r="J47" i="1"/>
  <c r="J49" i="1" s="1"/>
</calcChain>
</file>

<file path=xl/sharedStrings.xml><?xml version="1.0" encoding="utf-8"?>
<sst xmlns="http://schemas.openxmlformats.org/spreadsheetml/2006/main" count="86" uniqueCount="59">
  <si>
    <t>L.p</t>
  </si>
  <si>
    <t>Nazwa produktu</t>
  </si>
  <si>
    <t>Ilość</t>
  </si>
  <si>
    <t>jednostka miary</t>
  </si>
  <si>
    <t>Oleje silnikowe</t>
  </si>
  <si>
    <t>l</t>
  </si>
  <si>
    <t>Oleje przekładniowe</t>
  </si>
  <si>
    <t>Hipol GL-4 80W/90 lub równoważny  opakowanie beczka 200-210 l.</t>
  </si>
  <si>
    <t>Hipol GL-5 80W/90 lub równoważny  opakowanie beczka 200-210 l.</t>
  </si>
  <si>
    <t>Oleje hydrauliczne oraz inne</t>
  </si>
  <si>
    <t>Olej hydrauliczny L-HV 46 lub równoważny opak. beczka 200-210 l.</t>
  </si>
  <si>
    <t>Olej hydrauliczny HL 46 lub równoważny opak. beczka 200-210 l.</t>
  </si>
  <si>
    <t>Olej hydrauliczny L-HV 68 lub równoważny opak. beczka 200-210 l.</t>
  </si>
  <si>
    <t>Olej hydrauliczny LHM HLP 46 lub równoważny  opakowanie beczka 60 l.</t>
  </si>
  <si>
    <t>Środki smarowe</t>
  </si>
  <si>
    <t>Kg</t>
  </si>
  <si>
    <t>Płyny</t>
  </si>
  <si>
    <t>Płyn do chłodnic silników samochodowych temp. Krystalizacji -35 C,  G12+ czerwony opak. beczka 200-210 l.</t>
  </si>
  <si>
    <t>Płyn hamulcowy DOT-4, opak. 0,5 l.</t>
  </si>
  <si>
    <t>ADBLUE opak. kanister 18-25 l.</t>
  </si>
  <si>
    <t>Płyn do spryskiwaczy</t>
  </si>
  <si>
    <t>Letni opak 5 l.</t>
  </si>
  <si>
    <t>RAZEM</t>
  </si>
  <si>
    <t>`</t>
  </si>
  <si>
    <t>Olej hydrauliczny Hydrol Premium L-HV 46. beczka 200-210 l.</t>
  </si>
  <si>
    <t>Olej przekładniowy Multi Utto 10W30 lub równoważny  opakowanie beczka 200-210 l.</t>
  </si>
  <si>
    <t>Olej hydrauliczny L-HM/HLP 68 lub równoważny opak. beczka 200-210 l.</t>
  </si>
  <si>
    <t>Podpis</t>
  </si>
  <si>
    <t xml:space="preserve">Załącznik 1a - formularz cenowy </t>
  </si>
  <si>
    <t>Smar litowy ŁT4EP2 lub równoważny opak           15-20 kg.</t>
  </si>
  <si>
    <t>Smar GREASEN EP-23 lub równoważny opak             8-10 kg</t>
  </si>
  <si>
    <t>Hipol ATF II D lub równoważny opakowanie      18-25 litrów</t>
  </si>
  <si>
    <t>Smar SHELL GADUS S2 V220AD 2 EP2 lub równoważny opak 400g.</t>
  </si>
  <si>
    <t>Smar litowy EP2 lub równoważny opak 15-20 kg.</t>
  </si>
  <si>
    <t>szt.</t>
  </si>
  <si>
    <t>kg</t>
  </si>
  <si>
    <t>Olej mineralny do silników Diesel SHPDO API: CH-4 lub CG-4; SAE 15W/40 lub równoważny , opakowanie beczka 200-210 l.</t>
  </si>
  <si>
    <t>Olej syntetyczny do silników Diesla , API: SN, ACEA:C3, SAE: 5W-30,  Aprobaty: VW 504 00/507 00 lub równoważny,  opakowanie beczka 60 l.</t>
  </si>
  <si>
    <t>Smar Litowy  EPX-00 H lub równoważny opakowanie 15-20 kg</t>
  </si>
  <si>
    <t>Płyn do chłodnic silników samochodowych temp. Krystalizacji -35 C, G11 opak. beczka 200-210 l.</t>
  </si>
  <si>
    <t>„Dostawa olejów, smarów, płynów hydraulicznych oraz innych płynów eksploatacyjnych do pojazdów mechanicznych 2025”</t>
  </si>
  <si>
    <t>Hipol GL-5 80W/90 GREAR LS lub równoważny  opakowanie  20 l.</t>
  </si>
  <si>
    <t>Zmywacz do odtłuszczania uk hamulcowych i hydraulicznych spray opak 500-600 ml.</t>
  </si>
  <si>
    <t>Olej mineralny do silników Diesel API: CK-4 ; SAE 15W/40 EURO VI lub równoważny  opakowanie beczka 200-210 l.</t>
  </si>
  <si>
    <t>Olej półsyntetyczny do silników Diesel API: CK-4/CJ-4/CI-4, Aprobata: Volvo VDS 4,5 10W40 lub równoważny  opakowanie beczka 200-210 l.</t>
  </si>
  <si>
    <t xml:space="preserve">Olej SPIRAX S6 AXME 75W-140, opakowanie 20 l </t>
  </si>
  <si>
    <t>Smar wysokotemperaturowy BENTERM 2 100-200 temp. C ., opakowanie 17 kg</t>
  </si>
  <si>
    <t>Smar ŁT-43 lub równoważny opak 8-10 kg</t>
  </si>
  <si>
    <t>Zimowy niezamarzający w temp. nie mniej niż  -20 C,. Dopuszcza się płyny wyprodukowane na metanolu (zgodnie z obowiązującymi normami) opak 5l</t>
  </si>
  <si>
    <t>UWAGA!</t>
  </si>
  <si>
    <t>cena jed.netto zł/l, kg, szt.</t>
  </si>
  <si>
    <t>Wartość netto</t>
  </si>
  <si>
    <t>Wartość VAT</t>
  </si>
  <si>
    <t>Wartość brutto</t>
  </si>
  <si>
    <t xml:space="preserve">W kolumnie "cena jed. netto" należy podać wartość jednostkową dla każdej pozycji </t>
  </si>
  <si>
    <t xml:space="preserve">W kolumnie "Nazwa produktu" należy zastąpić istniejący opis podaniem pełnej nazwy propowanego asortymentu </t>
  </si>
  <si>
    <t>Stawka podatku VAT</t>
  </si>
  <si>
    <t>Olej biodegradowalny EKOL 68 lub równoważny (parametr biodegradacji nie gorszym niż 60%) opak. 20l</t>
  </si>
  <si>
    <t>W kolumnie "Stawka podatku VAT" należy podać cyfrą stawkę podatku dla danego asortymentu  np. (23)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</si>
</sst>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1"/>
      <color theme="1"/>
      <name val="Czcionka tekstu podstawowego"/>
      <charset val="238"/>
    </font>
    <font>
      <sz val="1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</font>
    <font>
      <sz val="10"/>
      <name val="Calibri"/>
      <family val="2"/>
      <charset val="238"/>
    </font>
    <font>
      <b/>
      <sz val="1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FF2CC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2" borderId="0" xfId="0" applyFill="1"/>
    <xf numFmtId="0" fontId="0" fillId="2" borderId="0" xfId="0" applyFill="1" applyAlignment="1">
      <alignment vertical="center"/>
    </xf>
    <xf numFmtId="0" fontId="0" fillId="2" borderId="9" xfId="0" applyFill="1" applyBorder="1"/>
    <xf numFmtId="0" fontId="0" fillId="2" borderId="0" xfId="0" applyFill="1" applyAlignment="1">
      <alignment horizontal="center" vertical="top"/>
    </xf>
    <xf numFmtId="0" fontId="0" fillId="2" borderId="10" xfId="0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4" fontId="1" fillId="3" borderId="13" xfId="0" applyNumberFormat="1" applyFont="1" applyFill="1" applyBorder="1" applyAlignment="1">
      <alignment horizontal="center" vertical="center"/>
    </xf>
    <xf numFmtId="4" fontId="1" fillId="2" borderId="13" xfId="0" applyNumberFormat="1" applyFont="1" applyFill="1" applyBorder="1" applyAlignment="1">
      <alignment horizontal="right" vertical="center"/>
    </xf>
    <xf numFmtId="0" fontId="0" fillId="2" borderId="17" xfId="0" applyFill="1" applyBorder="1" applyAlignment="1">
      <alignment horizontal="center" vertical="center"/>
    </xf>
    <xf numFmtId="4" fontId="1" fillId="2" borderId="18" xfId="0" applyNumberFormat="1" applyFont="1" applyFill="1" applyBorder="1" applyAlignment="1">
      <alignment horizontal="right" vertical="center"/>
    </xf>
    <xf numFmtId="0" fontId="0" fillId="2" borderId="19" xfId="0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4" fontId="1" fillId="3" borderId="20" xfId="0" applyNumberFormat="1" applyFont="1" applyFill="1" applyBorder="1" applyAlignment="1">
      <alignment horizontal="center" vertical="center"/>
    </xf>
    <xf numFmtId="4" fontId="1" fillId="2" borderId="20" xfId="0" applyNumberFormat="1" applyFont="1" applyFill="1" applyBorder="1" applyAlignment="1">
      <alignment horizontal="right" vertical="center"/>
    </xf>
    <xf numFmtId="4" fontId="1" fillId="2" borderId="21" xfId="0" applyNumberFormat="1" applyFont="1" applyFill="1" applyBorder="1" applyAlignment="1">
      <alignment horizontal="right" vertical="center"/>
    </xf>
    <xf numFmtId="2" fontId="1" fillId="3" borderId="13" xfId="0" applyNumberFormat="1" applyFont="1" applyFill="1" applyBorder="1" applyAlignment="1">
      <alignment horizontal="center" vertical="center"/>
    </xf>
    <xf numFmtId="4" fontId="1" fillId="2" borderId="4" xfId="0" applyNumberFormat="1" applyFont="1" applyFill="1" applyBorder="1" applyAlignment="1">
      <alignment horizontal="right" vertical="center"/>
    </xf>
    <xf numFmtId="2" fontId="1" fillId="3" borderId="4" xfId="0" applyNumberFormat="1" applyFont="1" applyFill="1" applyBorder="1" applyAlignment="1">
      <alignment horizontal="center" vertical="center"/>
    </xf>
    <xf numFmtId="4" fontId="1" fillId="2" borderId="11" xfId="0" applyNumberFormat="1" applyFont="1" applyFill="1" applyBorder="1" applyAlignment="1">
      <alignment horizontal="right"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/>
    <xf numFmtId="3" fontId="1" fillId="0" borderId="13" xfId="0" applyNumberFormat="1" applyFont="1" applyBorder="1" applyAlignment="1">
      <alignment horizontal="center" vertical="center"/>
    </xf>
    <xf numFmtId="3" fontId="3" fillId="0" borderId="13" xfId="0" applyNumberFormat="1" applyFont="1" applyBorder="1" applyAlignment="1">
      <alignment horizontal="center" vertical="center"/>
    </xf>
    <xf numFmtId="3" fontId="1" fillId="0" borderId="20" xfId="0" applyNumberFormat="1" applyFont="1" applyBorder="1" applyAlignment="1">
      <alignment horizontal="center" vertical="center"/>
    </xf>
    <xf numFmtId="3" fontId="1" fillId="0" borderId="4" xfId="0" applyNumberFormat="1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 wrapText="1"/>
    </xf>
    <xf numFmtId="0" fontId="7" fillId="2" borderId="0" xfId="0" applyFont="1" applyFill="1"/>
    <xf numFmtId="0" fontId="0" fillId="3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5" fillId="4" borderId="13" xfId="0" applyFont="1" applyFill="1" applyBorder="1" applyAlignment="1">
      <alignment horizontal="center" vertical="center" wrapText="1"/>
    </xf>
    <xf numFmtId="0" fontId="6" fillId="4" borderId="13" xfId="0" applyFont="1" applyFill="1" applyBorder="1" applyAlignment="1">
      <alignment horizontal="center" vertical="center" wrapText="1"/>
    </xf>
    <xf numFmtId="0" fontId="6" fillId="4" borderId="20" xfId="0" applyFont="1" applyFill="1" applyBorder="1" applyAlignment="1">
      <alignment horizontal="center" vertical="center" wrapText="1"/>
    </xf>
    <xf numFmtId="0" fontId="6" fillId="3" borderId="20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vertical="center" wrapText="1"/>
    </xf>
    <xf numFmtId="0" fontId="6" fillId="3" borderId="20" xfId="0" applyFont="1" applyFill="1" applyBorder="1" applyAlignment="1">
      <alignment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1" fillId="3" borderId="20" xfId="0" applyFont="1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4" fontId="1" fillId="0" borderId="13" xfId="0" applyNumberFormat="1" applyFont="1" applyBorder="1" applyAlignment="1">
      <alignment horizontal="right" vertical="center"/>
    </xf>
    <xf numFmtId="4" fontId="1" fillId="0" borderId="20" xfId="0" applyNumberFormat="1" applyFont="1" applyBorder="1" applyAlignment="1">
      <alignment horizontal="right" vertical="center"/>
    </xf>
    <xf numFmtId="4" fontId="1" fillId="0" borderId="4" xfId="0" applyNumberFormat="1" applyFont="1" applyBorder="1" applyAlignment="1">
      <alignment horizontal="right" vertical="center"/>
    </xf>
    <xf numFmtId="9" fontId="1" fillId="3" borderId="13" xfId="0" applyNumberFormat="1" applyFont="1" applyFill="1" applyBorder="1" applyAlignment="1">
      <alignment horizontal="right" vertical="center"/>
    </xf>
    <xf numFmtId="9" fontId="1" fillId="3" borderId="20" xfId="0" applyNumberFormat="1" applyFont="1" applyFill="1" applyBorder="1" applyAlignment="1">
      <alignment horizontal="right" vertical="center"/>
    </xf>
    <xf numFmtId="9" fontId="1" fillId="3" borderId="4" xfId="0" applyNumberFormat="1" applyFont="1" applyFill="1" applyBorder="1" applyAlignment="1">
      <alignment horizontal="right" vertical="center"/>
    </xf>
    <xf numFmtId="9" fontId="1" fillId="3" borderId="13" xfId="0" applyNumberFormat="1" applyFont="1" applyFill="1" applyBorder="1" applyAlignment="1">
      <alignment horizontal="center" vertical="center"/>
    </xf>
    <xf numFmtId="4" fontId="8" fillId="2" borderId="8" xfId="0" applyNumberFormat="1" applyFont="1" applyFill="1" applyBorder="1" applyAlignment="1">
      <alignment horizontal="right" vertical="center"/>
    </xf>
    <xf numFmtId="4" fontId="8" fillId="2" borderId="12" xfId="0" applyNumberFormat="1" applyFont="1" applyFill="1" applyBorder="1" applyAlignment="1">
      <alignment horizontal="right" vertical="center"/>
    </xf>
    <xf numFmtId="0" fontId="0" fillId="3" borderId="0" xfId="0" applyFill="1" applyAlignment="1">
      <alignment horizontal="left" vertical="center"/>
    </xf>
    <xf numFmtId="0" fontId="0" fillId="3" borderId="0" xfId="0" applyFill="1" applyAlignment="1">
      <alignment horizontal="left" vertical="center" wrapText="1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/>
    </xf>
    <xf numFmtId="0" fontId="4" fillId="2" borderId="26" xfId="0" applyFont="1" applyFill="1" applyBorder="1" applyAlignment="1">
      <alignment horizontal="center"/>
    </xf>
    <xf numFmtId="0" fontId="4" fillId="2" borderId="27" xfId="0" applyFont="1" applyFill="1" applyBorder="1" applyAlignment="1">
      <alignment horizontal="center"/>
    </xf>
    <xf numFmtId="0" fontId="4" fillId="2" borderId="22" xfId="0" applyFont="1" applyFill="1" applyBorder="1" applyAlignment="1">
      <alignment horizontal="center"/>
    </xf>
    <xf numFmtId="0" fontId="4" fillId="2" borderId="23" xfId="0" applyFont="1" applyFill="1" applyBorder="1" applyAlignment="1">
      <alignment horizontal="center"/>
    </xf>
    <xf numFmtId="0" fontId="4" fillId="2" borderId="24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4" fillId="2" borderId="15" xfId="0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A43569-926B-4166-B51B-495A71638FEB}">
  <sheetPr>
    <pageSetUpPr fitToPage="1"/>
  </sheetPr>
  <dimension ref="B2:N56"/>
  <sheetViews>
    <sheetView tabSelected="1" workbookViewId="0">
      <selection activeCell="H22" sqref="H22"/>
    </sheetView>
  </sheetViews>
  <sheetFormatPr defaultColWidth="9.140625" defaultRowHeight="15"/>
  <cols>
    <col min="1" max="1" width="5.85546875" style="1" customWidth="1"/>
    <col min="2" max="2" width="4.5703125" style="1" customWidth="1"/>
    <col min="3" max="3" width="38.7109375" style="1" customWidth="1"/>
    <col min="4" max="4" width="7.7109375" style="1" customWidth="1"/>
    <col min="5" max="5" width="10" style="1" customWidth="1"/>
    <col min="6" max="6" width="11.7109375" style="1" customWidth="1"/>
    <col min="7" max="7" width="14.140625" style="1" customWidth="1"/>
    <col min="8" max="8" width="9.7109375" style="1" customWidth="1"/>
    <col min="9" max="9" width="11.140625" style="1" customWidth="1"/>
    <col min="10" max="10" width="12.85546875" style="1" customWidth="1"/>
    <col min="11" max="16384" width="9.140625" style="1"/>
  </cols>
  <sheetData>
    <row r="2" spans="2:14">
      <c r="C2" s="1" t="s">
        <v>40</v>
      </c>
    </row>
    <row r="4" spans="2:14">
      <c r="C4" s="1" t="s">
        <v>28</v>
      </c>
    </row>
    <row r="6" spans="2:14">
      <c r="C6" s="32" t="s">
        <v>49</v>
      </c>
    </row>
    <row r="7" spans="2:14">
      <c r="B7" s="55" t="s">
        <v>55</v>
      </c>
      <c r="C7" s="55"/>
      <c r="D7" s="55"/>
      <c r="E7" s="55"/>
      <c r="F7" s="55"/>
      <c r="G7" s="55"/>
      <c r="H7" s="55"/>
      <c r="I7" s="55"/>
      <c r="J7" s="55"/>
    </row>
    <row r="8" spans="2:14">
      <c r="B8" s="55" t="s">
        <v>54</v>
      </c>
      <c r="C8" s="55"/>
      <c r="D8" s="55"/>
      <c r="E8" s="55"/>
      <c r="F8" s="55"/>
      <c r="G8" s="55"/>
      <c r="H8" s="55"/>
      <c r="I8" s="55"/>
      <c r="J8" s="55"/>
    </row>
    <row r="9" spans="2:14">
      <c r="B9" s="56" t="s">
        <v>58</v>
      </c>
      <c r="C9" s="56"/>
      <c r="D9" s="56"/>
      <c r="E9" s="56"/>
      <c r="F9" s="56"/>
      <c r="G9" s="56"/>
      <c r="H9" s="56"/>
      <c r="I9" s="56"/>
      <c r="J9" s="56"/>
    </row>
    <row r="10" spans="2:14" ht="15.75" thickBot="1"/>
    <row r="11" spans="2:14" ht="48" customHeight="1" thickBot="1">
      <c r="B11" s="29" t="s">
        <v>0</v>
      </c>
      <c r="C11" s="44" t="s">
        <v>1</v>
      </c>
      <c r="D11" s="30" t="s">
        <v>2</v>
      </c>
      <c r="E11" s="31" t="s">
        <v>3</v>
      </c>
      <c r="F11" s="33" t="s">
        <v>50</v>
      </c>
      <c r="G11" s="34" t="s">
        <v>51</v>
      </c>
      <c r="H11" s="33" t="s">
        <v>56</v>
      </c>
      <c r="I11" s="45" t="s">
        <v>52</v>
      </c>
      <c r="J11" s="34" t="s">
        <v>53</v>
      </c>
      <c r="L11" s="2"/>
      <c r="M11" s="2"/>
      <c r="N11" s="2"/>
    </row>
    <row r="12" spans="2:14">
      <c r="B12" s="66" t="s">
        <v>4</v>
      </c>
      <c r="C12" s="67"/>
      <c r="D12" s="67"/>
      <c r="E12" s="67"/>
      <c r="F12" s="67"/>
      <c r="G12" s="67"/>
      <c r="H12" s="67"/>
      <c r="I12" s="67"/>
      <c r="J12" s="68"/>
    </row>
    <row r="13" spans="2:14" ht="44.45" customHeight="1">
      <c r="B13" s="10">
        <v>1</v>
      </c>
      <c r="C13" s="35" t="s">
        <v>36</v>
      </c>
      <c r="D13" s="23">
        <v>205</v>
      </c>
      <c r="E13" s="7" t="s">
        <v>5</v>
      </c>
      <c r="F13" s="8"/>
      <c r="G13" s="9">
        <f>D13*F13</f>
        <v>0</v>
      </c>
      <c r="H13" s="52"/>
      <c r="I13" s="46">
        <f>G13*H13</f>
        <v>0</v>
      </c>
      <c r="J13" s="11">
        <f>G13+I13</f>
        <v>0</v>
      </c>
    </row>
    <row r="14" spans="2:14" ht="46.5" customHeight="1">
      <c r="B14" s="10">
        <v>2</v>
      </c>
      <c r="C14" s="36" t="s">
        <v>43</v>
      </c>
      <c r="D14" s="23">
        <v>1230</v>
      </c>
      <c r="E14" s="7" t="s">
        <v>5</v>
      </c>
      <c r="F14" s="8"/>
      <c r="G14" s="9">
        <f t="shared" ref="G14" si="0">D14*F14</f>
        <v>0</v>
      </c>
      <c r="H14" s="52"/>
      <c r="I14" s="46">
        <f>G14*H14</f>
        <v>0</v>
      </c>
      <c r="J14" s="11">
        <f t="shared" ref="J14" si="1">G14+I14</f>
        <v>0</v>
      </c>
    </row>
    <row r="15" spans="2:14" ht="43.5" customHeight="1">
      <c r="B15" s="10">
        <v>3</v>
      </c>
      <c r="C15" s="36" t="s">
        <v>44</v>
      </c>
      <c r="D15" s="24">
        <v>1230</v>
      </c>
      <c r="E15" s="7" t="s">
        <v>5</v>
      </c>
      <c r="F15" s="8"/>
      <c r="G15" s="9">
        <f t="shared" ref="G15" si="2">D15*F15</f>
        <v>0</v>
      </c>
      <c r="H15" s="52"/>
      <c r="I15" s="46">
        <f t="shared" ref="I15:I48" si="3">G15*H15</f>
        <v>0</v>
      </c>
      <c r="J15" s="11">
        <f t="shared" ref="J15" si="4">G15+I15</f>
        <v>0</v>
      </c>
    </row>
    <row r="16" spans="2:14" ht="51" customHeight="1" thickBot="1">
      <c r="B16" s="12">
        <v>4</v>
      </c>
      <c r="C16" s="37" t="s">
        <v>37</v>
      </c>
      <c r="D16" s="25">
        <v>180</v>
      </c>
      <c r="E16" s="13" t="s">
        <v>5</v>
      </c>
      <c r="F16" s="8"/>
      <c r="G16" s="15">
        <f t="shared" ref="G16" si="5">D16*F16</f>
        <v>0</v>
      </c>
      <c r="H16" s="52"/>
      <c r="I16" s="46">
        <f t="shared" si="3"/>
        <v>0</v>
      </c>
      <c r="J16" s="16">
        <f t="shared" ref="J16" si="6">G16+I16</f>
        <v>0</v>
      </c>
    </row>
    <row r="17" spans="2:10">
      <c r="B17" s="63" t="s">
        <v>6</v>
      </c>
      <c r="C17" s="64"/>
      <c r="D17" s="64"/>
      <c r="E17" s="64"/>
      <c r="F17" s="64"/>
      <c r="G17" s="64"/>
      <c r="H17" s="64"/>
      <c r="I17" s="64"/>
      <c r="J17" s="65"/>
    </row>
    <row r="18" spans="2:10" ht="35.450000000000003" customHeight="1">
      <c r="B18" s="10">
        <v>1</v>
      </c>
      <c r="C18" s="35" t="s">
        <v>7</v>
      </c>
      <c r="D18" s="23">
        <v>615</v>
      </c>
      <c r="E18" s="7" t="s">
        <v>5</v>
      </c>
      <c r="F18" s="8"/>
      <c r="G18" s="9">
        <f>D18*F18</f>
        <v>0</v>
      </c>
      <c r="H18" s="49"/>
      <c r="I18" s="46">
        <f t="shared" si="3"/>
        <v>0</v>
      </c>
      <c r="J18" s="11">
        <f>G18+I18</f>
        <v>0</v>
      </c>
    </row>
    <row r="19" spans="2:10" ht="35.450000000000003" customHeight="1">
      <c r="B19" s="10">
        <v>2</v>
      </c>
      <c r="C19" s="35" t="s">
        <v>8</v>
      </c>
      <c r="D19" s="23">
        <v>205</v>
      </c>
      <c r="E19" s="7" t="s">
        <v>5</v>
      </c>
      <c r="F19" s="8"/>
      <c r="G19" s="9">
        <f t="shared" ref="G19:G20" si="7">D19*F19</f>
        <v>0</v>
      </c>
      <c r="H19" s="49"/>
      <c r="I19" s="46">
        <f t="shared" si="3"/>
        <v>0</v>
      </c>
      <c r="J19" s="11">
        <f t="shared" ref="J19:J20" si="8">G19+I19</f>
        <v>0</v>
      </c>
    </row>
    <row r="20" spans="2:10" ht="35.450000000000003" customHeight="1">
      <c r="B20" s="10">
        <v>3</v>
      </c>
      <c r="C20" s="36" t="s">
        <v>41</v>
      </c>
      <c r="D20" s="23">
        <v>40</v>
      </c>
      <c r="E20" s="7" t="s">
        <v>5</v>
      </c>
      <c r="F20" s="8"/>
      <c r="G20" s="9">
        <f t="shared" si="7"/>
        <v>0</v>
      </c>
      <c r="H20" s="49"/>
      <c r="I20" s="46">
        <f t="shared" si="3"/>
        <v>0</v>
      </c>
      <c r="J20" s="11">
        <f t="shared" si="8"/>
        <v>0</v>
      </c>
    </row>
    <row r="21" spans="2:10" ht="35.450000000000003" customHeight="1">
      <c r="B21" s="10">
        <v>4</v>
      </c>
      <c r="C21" s="35" t="s">
        <v>31</v>
      </c>
      <c r="D21" s="23">
        <v>220</v>
      </c>
      <c r="E21" s="7" t="s">
        <v>5</v>
      </c>
      <c r="F21" s="8"/>
      <c r="G21" s="9">
        <f t="shared" ref="G21" si="9">D21*F21</f>
        <v>0</v>
      </c>
      <c r="H21" s="49"/>
      <c r="I21" s="46">
        <f t="shared" si="3"/>
        <v>0</v>
      </c>
      <c r="J21" s="11">
        <f t="shared" ref="J21" si="10">G21+I21</f>
        <v>0</v>
      </c>
    </row>
    <row r="22" spans="2:10" ht="35.450000000000003" customHeight="1">
      <c r="B22" s="10">
        <v>5</v>
      </c>
      <c r="C22" s="35" t="s">
        <v>25</v>
      </c>
      <c r="D22" s="23">
        <v>1435</v>
      </c>
      <c r="E22" s="7" t="s">
        <v>5</v>
      </c>
      <c r="F22" s="8"/>
      <c r="G22" s="9">
        <f t="shared" ref="G22" si="11">D22*F22</f>
        <v>0</v>
      </c>
      <c r="H22" s="49"/>
      <c r="I22" s="46">
        <f t="shared" si="3"/>
        <v>0</v>
      </c>
      <c r="J22" s="11">
        <f t="shared" ref="J22" si="12">G22+I22</f>
        <v>0</v>
      </c>
    </row>
    <row r="23" spans="2:10" ht="32.25" customHeight="1" thickBot="1">
      <c r="B23" s="12">
        <v>6</v>
      </c>
      <c r="C23" s="38" t="s">
        <v>45</v>
      </c>
      <c r="D23" s="25">
        <v>20</v>
      </c>
      <c r="E23" s="13" t="s">
        <v>5</v>
      </c>
      <c r="F23" s="14"/>
      <c r="G23" s="15">
        <f>D23*F23</f>
        <v>0</v>
      </c>
      <c r="H23" s="50"/>
      <c r="I23" s="47">
        <f t="shared" si="3"/>
        <v>0</v>
      </c>
      <c r="J23" s="16">
        <f>G23+I23</f>
        <v>0</v>
      </c>
    </row>
    <row r="24" spans="2:10">
      <c r="B24" s="60" t="s">
        <v>9</v>
      </c>
      <c r="C24" s="61"/>
      <c r="D24" s="61"/>
      <c r="E24" s="61"/>
      <c r="F24" s="61"/>
      <c r="G24" s="61"/>
      <c r="H24" s="61"/>
      <c r="I24" s="61"/>
      <c r="J24" s="62"/>
    </row>
    <row r="25" spans="2:10" ht="33" customHeight="1">
      <c r="B25" s="10">
        <v>1</v>
      </c>
      <c r="C25" s="35" t="s">
        <v>10</v>
      </c>
      <c r="D25" s="23">
        <v>820</v>
      </c>
      <c r="E25" s="7" t="s">
        <v>5</v>
      </c>
      <c r="F25" s="17"/>
      <c r="G25" s="9">
        <f t="shared" ref="G25" si="13">D25*F25</f>
        <v>0</v>
      </c>
      <c r="H25" s="49"/>
      <c r="I25" s="46">
        <f t="shared" si="3"/>
        <v>0</v>
      </c>
      <c r="J25" s="11">
        <f t="shared" ref="J25" si="14">G25+I25</f>
        <v>0</v>
      </c>
    </row>
    <row r="26" spans="2:10" ht="33" customHeight="1">
      <c r="B26" s="10">
        <v>2</v>
      </c>
      <c r="C26" s="35" t="s">
        <v>11</v>
      </c>
      <c r="D26" s="23">
        <v>205</v>
      </c>
      <c r="E26" s="7" t="s">
        <v>5</v>
      </c>
      <c r="F26" s="17"/>
      <c r="G26" s="9">
        <f t="shared" ref="G26" si="15">D26*F26</f>
        <v>0</v>
      </c>
      <c r="H26" s="49"/>
      <c r="I26" s="46">
        <f t="shared" si="3"/>
        <v>0</v>
      </c>
      <c r="J26" s="11">
        <f t="shared" ref="J26" si="16">G26+I26</f>
        <v>0</v>
      </c>
    </row>
    <row r="27" spans="2:10" ht="33" customHeight="1">
      <c r="B27" s="10">
        <v>3</v>
      </c>
      <c r="C27" s="35" t="s">
        <v>12</v>
      </c>
      <c r="D27" s="23">
        <v>205</v>
      </c>
      <c r="E27" s="7" t="s">
        <v>5</v>
      </c>
      <c r="F27" s="17"/>
      <c r="G27" s="9">
        <f t="shared" ref="G27" si="17">D27*F27</f>
        <v>0</v>
      </c>
      <c r="H27" s="49"/>
      <c r="I27" s="46">
        <f t="shared" si="3"/>
        <v>0</v>
      </c>
      <c r="J27" s="11">
        <f t="shared" ref="J27" si="18">G27+I27</f>
        <v>0</v>
      </c>
    </row>
    <row r="28" spans="2:10" ht="33" customHeight="1">
      <c r="B28" s="10">
        <v>4</v>
      </c>
      <c r="C28" s="35" t="s">
        <v>26</v>
      </c>
      <c r="D28" s="23">
        <v>205</v>
      </c>
      <c r="E28" s="7" t="s">
        <v>5</v>
      </c>
      <c r="F28" s="17"/>
      <c r="G28" s="9">
        <f t="shared" ref="G28" si="19">D28*F28</f>
        <v>0</v>
      </c>
      <c r="H28" s="49"/>
      <c r="I28" s="46">
        <f t="shared" si="3"/>
        <v>0</v>
      </c>
      <c r="J28" s="11">
        <f t="shared" ref="J28" si="20">G28+I28</f>
        <v>0</v>
      </c>
    </row>
    <row r="29" spans="2:10" ht="33" customHeight="1">
      <c r="B29" s="10">
        <v>5</v>
      </c>
      <c r="C29" s="35" t="s">
        <v>13</v>
      </c>
      <c r="D29" s="23">
        <v>60</v>
      </c>
      <c r="E29" s="7" t="s">
        <v>5</v>
      </c>
      <c r="F29" s="17"/>
      <c r="G29" s="9">
        <f t="shared" ref="G29" si="21">D29*F29</f>
        <v>0</v>
      </c>
      <c r="H29" s="49"/>
      <c r="I29" s="46">
        <f t="shared" si="3"/>
        <v>0</v>
      </c>
      <c r="J29" s="11">
        <f t="shared" ref="J29" si="22">G29+I29</f>
        <v>0</v>
      </c>
    </row>
    <row r="30" spans="2:10" ht="33" customHeight="1">
      <c r="B30" s="10">
        <v>6</v>
      </c>
      <c r="C30" s="35" t="s">
        <v>24</v>
      </c>
      <c r="D30" s="24">
        <v>1640</v>
      </c>
      <c r="E30" s="7" t="s">
        <v>5</v>
      </c>
      <c r="F30" s="17"/>
      <c r="G30" s="9">
        <f t="shared" ref="G30" si="23">D30*F30</f>
        <v>0</v>
      </c>
      <c r="H30" s="49"/>
      <c r="I30" s="46">
        <f t="shared" si="3"/>
        <v>0</v>
      </c>
      <c r="J30" s="11">
        <f t="shared" ref="J30" si="24">G30+I30</f>
        <v>0</v>
      </c>
    </row>
    <row r="31" spans="2:10" ht="45.6" customHeight="1" thickBot="1">
      <c r="B31" s="5">
        <v>7</v>
      </c>
      <c r="C31" s="39" t="s">
        <v>57</v>
      </c>
      <c r="D31" s="26">
        <v>3200</v>
      </c>
      <c r="E31" s="6" t="s">
        <v>5</v>
      </c>
      <c r="F31" s="19"/>
      <c r="G31" s="18">
        <f t="shared" ref="G31" si="25">D31*F31</f>
        <v>0</v>
      </c>
      <c r="H31" s="51"/>
      <c r="I31" s="48">
        <f t="shared" si="3"/>
        <v>0</v>
      </c>
      <c r="J31" s="20">
        <f t="shared" ref="J31" si="26">G31+I31</f>
        <v>0</v>
      </c>
    </row>
    <row r="32" spans="2:10">
      <c r="B32" s="60" t="s">
        <v>14</v>
      </c>
      <c r="C32" s="61"/>
      <c r="D32" s="61"/>
      <c r="E32" s="61"/>
      <c r="F32" s="61"/>
      <c r="G32" s="61"/>
      <c r="H32" s="61"/>
      <c r="I32" s="61"/>
      <c r="J32" s="62"/>
    </row>
    <row r="33" spans="2:10" ht="27" customHeight="1">
      <c r="B33" s="10">
        <v>1</v>
      </c>
      <c r="C33" s="35" t="s">
        <v>47</v>
      </c>
      <c r="D33" s="27">
        <v>108</v>
      </c>
      <c r="E33" s="7" t="s">
        <v>15</v>
      </c>
      <c r="F33" s="8"/>
      <c r="G33" s="9">
        <f t="shared" ref="G33" si="27">D33*F33</f>
        <v>0</v>
      </c>
      <c r="H33" s="49"/>
      <c r="I33" s="46">
        <f t="shared" si="3"/>
        <v>0</v>
      </c>
      <c r="J33" s="11">
        <f t="shared" ref="J33" si="28">G33+I33</f>
        <v>0</v>
      </c>
    </row>
    <row r="34" spans="2:10" ht="30" customHeight="1">
      <c r="B34" s="10">
        <v>2</v>
      </c>
      <c r="C34" s="35" t="s">
        <v>30</v>
      </c>
      <c r="D34" s="27">
        <v>18</v>
      </c>
      <c r="E34" s="7" t="s">
        <v>15</v>
      </c>
      <c r="F34" s="8"/>
      <c r="G34" s="9">
        <f t="shared" ref="G34" si="29">D34*F34</f>
        <v>0</v>
      </c>
      <c r="H34" s="49"/>
      <c r="I34" s="46">
        <f t="shared" si="3"/>
        <v>0</v>
      </c>
      <c r="J34" s="11">
        <f t="shared" ref="J34" si="30">G34+I34</f>
        <v>0</v>
      </c>
    </row>
    <row r="35" spans="2:10" ht="31.15" customHeight="1">
      <c r="B35" s="10">
        <v>3</v>
      </c>
      <c r="C35" s="36" t="s">
        <v>38</v>
      </c>
      <c r="D35" s="27">
        <v>20</v>
      </c>
      <c r="E35" s="7" t="s">
        <v>15</v>
      </c>
      <c r="F35" s="8"/>
      <c r="G35" s="9">
        <f t="shared" ref="G35" si="31">D35*F35</f>
        <v>0</v>
      </c>
      <c r="H35" s="49"/>
      <c r="I35" s="46">
        <f t="shared" si="3"/>
        <v>0</v>
      </c>
      <c r="J35" s="11">
        <f t="shared" ref="J35" si="32">G35+I35</f>
        <v>0</v>
      </c>
    </row>
    <row r="36" spans="2:10" ht="30.6" customHeight="1">
      <c r="B36" s="10">
        <v>4</v>
      </c>
      <c r="C36" s="35" t="s">
        <v>29</v>
      </c>
      <c r="D36" s="27">
        <v>102</v>
      </c>
      <c r="E36" s="7" t="s">
        <v>15</v>
      </c>
      <c r="F36" s="8"/>
      <c r="G36" s="9">
        <f t="shared" ref="G36" si="33">D36*F36</f>
        <v>0</v>
      </c>
      <c r="H36" s="49"/>
      <c r="I36" s="46">
        <f t="shared" si="3"/>
        <v>0</v>
      </c>
      <c r="J36" s="11">
        <f t="shared" ref="J36" si="34">G36+I36</f>
        <v>0</v>
      </c>
    </row>
    <row r="37" spans="2:10" ht="32.25" customHeight="1">
      <c r="B37" s="10">
        <v>5</v>
      </c>
      <c r="C37" s="40" t="s">
        <v>32</v>
      </c>
      <c r="D37" s="27">
        <v>36</v>
      </c>
      <c r="E37" s="7" t="s">
        <v>34</v>
      </c>
      <c r="F37" s="8"/>
      <c r="G37" s="9">
        <f t="shared" ref="G37:G38" si="35">D37*F37</f>
        <v>0</v>
      </c>
      <c r="H37" s="49"/>
      <c r="I37" s="46">
        <f t="shared" si="3"/>
        <v>0</v>
      </c>
      <c r="J37" s="11">
        <f t="shared" ref="J37:J38" si="36">G37+I37</f>
        <v>0</v>
      </c>
    </row>
    <row r="38" spans="2:10" ht="25.5">
      <c r="B38" s="10">
        <v>6</v>
      </c>
      <c r="C38" s="40" t="s">
        <v>33</v>
      </c>
      <c r="D38" s="27">
        <v>80</v>
      </c>
      <c r="E38" s="7" t="s">
        <v>35</v>
      </c>
      <c r="F38" s="8"/>
      <c r="G38" s="9">
        <f t="shared" si="35"/>
        <v>0</v>
      </c>
      <c r="H38" s="49"/>
      <c r="I38" s="46">
        <f t="shared" si="3"/>
        <v>0</v>
      </c>
      <c r="J38" s="11">
        <f t="shared" si="36"/>
        <v>0</v>
      </c>
    </row>
    <row r="39" spans="2:10" ht="33" customHeight="1" thickBot="1">
      <c r="B39" s="12">
        <v>7</v>
      </c>
      <c r="C39" s="41" t="s">
        <v>46</v>
      </c>
      <c r="D39" s="28">
        <v>102</v>
      </c>
      <c r="E39" s="13" t="s">
        <v>35</v>
      </c>
      <c r="F39" s="14"/>
      <c r="G39" s="15">
        <f t="shared" ref="G39" si="37">D39*F39</f>
        <v>0</v>
      </c>
      <c r="H39" s="50"/>
      <c r="I39" s="47">
        <f t="shared" si="3"/>
        <v>0</v>
      </c>
      <c r="J39" s="16">
        <f t="shared" ref="J39" si="38">G39+I39</f>
        <v>0</v>
      </c>
    </row>
    <row r="40" spans="2:10">
      <c r="B40" s="60" t="s">
        <v>16</v>
      </c>
      <c r="C40" s="61"/>
      <c r="D40" s="61"/>
      <c r="E40" s="61"/>
      <c r="F40" s="61"/>
      <c r="G40" s="61"/>
      <c r="H40" s="61"/>
      <c r="I40" s="61"/>
      <c r="J40" s="62"/>
    </row>
    <row r="41" spans="2:10" ht="46.5" customHeight="1">
      <c r="B41" s="10">
        <v>1</v>
      </c>
      <c r="C41" s="35" t="s">
        <v>39</v>
      </c>
      <c r="D41" s="23">
        <v>1025</v>
      </c>
      <c r="E41" s="7" t="s">
        <v>5</v>
      </c>
      <c r="F41" s="8"/>
      <c r="G41" s="9">
        <f t="shared" ref="G41" si="39">D41*F41</f>
        <v>0</v>
      </c>
      <c r="H41" s="49"/>
      <c r="I41" s="46">
        <f t="shared" si="3"/>
        <v>0</v>
      </c>
      <c r="J41" s="11">
        <f t="shared" ref="J41" si="40">G41+I41</f>
        <v>0</v>
      </c>
    </row>
    <row r="42" spans="2:10" ht="45.6" customHeight="1">
      <c r="B42" s="10">
        <v>2</v>
      </c>
      <c r="C42" s="35" t="s">
        <v>17</v>
      </c>
      <c r="D42" s="23">
        <v>410</v>
      </c>
      <c r="E42" s="7" t="s">
        <v>5</v>
      </c>
      <c r="F42" s="8"/>
      <c r="G42" s="9">
        <f t="shared" ref="G42" si="41">D42*F42</f>
        <v>0</v>
      </c>
      <c r="H42" s="49"/>
      <c r="I42" s="46">
        <f t="shared" si="3"/>
        <v>0</v>
      </c>
      <c r="J42" s="11">
        <f t="shared" ref="J42" si="42">G42+I42</f>
        <v>0</v>
      </c>
    </row>
    <row r="43" spans="2:10" ht="21" customHeight="1">
      <c r="B43" s="10">
        <v>3</v>
      </c>
      <c r="C43" s="35" t="s">
        <v>18</v>
      </c>
      <c r="D43" s="23">
        <v>50</v>
      </c>
      <c r="E43" s="7" t="s">
        <v>5</v>
      </c>
      <c r="F43" s="8"/>
      <c r="G43" s="9">
        <f t="shared" ref="G43" si="43">D43*F43</f>
        <v>0</v>
      </c>
      <c r="H43" s="49"/>
      <c r="I43" s="46">
        <f t="shared" si="3"/>
        <v>0</v>
      </c>
      <c r="J43" s="11">
        <f t="shared" ref="J43" si="44">G43+I43</f>
        <v>0</v>
      </c>
    </row>
    <row r="44" spans="2:10" ht="21.75" customHeight="1">
      <c r="B44" s="10">
        <v>4</v>
      </c>
      <c r="C44" s="35" t="s">
        <v>19</v>
      </c>
      <c r="D44" s="23">
        <v>13200</v>
      </c>
      <c r="E44" s="7" t="s">
        <v>5</v>
      </c>
      <c r="F44" s="8"/>
      <c r="G44" s="9">
        <f t="shared" ref="G44" si="45">D44*F44</f>
        <v>0</v>
      </c>
      <c r="H44" s="49"/>
      <c r="I44" s="46">
        <f t="shared" si="3"/>
        <v>0</v>
      </c>
      <c r="J44" s="11">
        <f t="shared" ref="J44" si="46">G44+I44</f>
        <v>0</v>
      </c>
    </row>
    <row r="45" spans="2:10" ht="33.75" customHeight="1" thickBot="1">
      <c r="B45" s="10">
        <v>5</v>
      </c>
      <c r="C45" s="37" t="s">
        <v>42</v>
      </c>
      <c r="D45" s="25">
        <v>24</v>
      </c>
      <c r="E45" s="13" t="s">
        <v>5</v>
      </c>
      <c r="F45" s="14"/>
      <c r="G45" s="15">
        <f>D45*F45</f>
        <v>0</v>
      </c>
      <c r="H45" s="50"/>
      <c r="I45" s="47">
        <f t="shared" si="3"/>
        <v>0</v>
      </c>
      <c r="J45" s="16">
        <f>G45+I45</f>
        <v>0</v>
      </c>
    </row>
    <row r="46" spans="2:10">
      <c r="B46" s="60" t="s">
        <v>20</v>
      </c>
      <c r="C46" s="61"/>
      <c r="D46" s="61"/>
      <c r="E46" s="61"/>
      <c r="F46" s="61"/>
      <c r="G46" s="61"/>
      <c r="H46" s="61"/>
      <c r="I46" s="61"/>
      <c r="J46" s="62"/>
    </row>
    <row r="47" spans="2:10" ht="59.45" customHeight="1">
      <c r="B47" s="10">
        <v>1</v>
      </c>
      <c r="C47" s="42" t="s">
        <v>48</v>
      </c>
      <c r="D47" s="27">
        <v>550</v>
      </c>
      <c r="E47" s="7" t="s">
        <v>5</v>
      </c>
      <c r="F47" s="8"/>
      <c r="G47" s="9">
        <f t="shared" ref="G47" si="47">D47*F47</f>
        <v>0</v>
      </c>
      <c r="H47" s="49"/>
      <c r="I47" s="46">
        <f t="shared" si="3"/>
        <v>0</v>
      </c>
      <c r="J47" s="11">
        <f t="shared" ref="J47" si="48">G47+I47</f>
        <v>0</v>
      </c>
    </row>
    <row r="48" spans="2:10" ht="24.6" customHeight="1" thickBot="1">
      <c r="B48" s="12">
        <v>2</v>
      </c>
      <c r="C48" s="43" t="s">
        <v>21</v>
      </c>
      <c r="D48" s="28">
        <v>400</v>
      </c>
      <c r="E48" s="13" t="s">
        <v>5</v>
      </c>
      <c r="F48" s="14"/>
      <c r="G48" s="15">
        <f t="shared" ref="G48" si="49">D48*F48</f>
        <v>0</v>
      </c>
      <c r="H48" s="50"/>
      <c r="I48" s="47">
        <f t="shared" si="3"/>
        <v>0</v>
      </c>
      <c r="J48" s="16">
        <f t="shared" ref="J48" si="50">G48+I48</f>
        <v>0</v>
      </c>
    </row>
    <row r="49" spans="2:10" ht="30" customHeight="1" thickBot="1">
      <c r="B49" s="21"/>
      <c r="C49" s="22"/>
      <c r="D49" s="57" t="s">
        <v>22</v>
      </c>
      <c r="E49" s="58"/>
      <c r="F49" s="59"/>
      <c r="G49" s="53">
        <f>SUM(G13:G16,G18:G23,G25:G31,G33:G36,G41:G45,G47:G48)</f>
        <v>0</v>
      </c>
      <c r="H49" s="53"/>
      <c r="I49" s="53">
        <f>SUM(I13:I16,I18:I23,I25:I31,I33:I36,I41:I45,I47:I48)</f>
        <v>0</v>
      </c>
      <c r="J49" s="54">
        <f>SUM(J13:J16,J18:J23,J25:J31,J33:J36,J41:J45,J47:J48)</f>
        <v>0</v>
      </c>
    </row>
    <row r="54" spans="2:10">
      <c r="G54" s="3"/>
      <c r="H54" s="3"/>
      <c r="I54" s="3"/>
      <c r="J54" s="3"/>
    </row>
    <row r="55" spans="2:10">
      <c r="I55" s="4" t="s">
        <v>27</v>
      </c>
    </row>
    <row r="56" spans="2:10">
      <c r="C56" s="1" t="s">
        <v>23</v>
      </c>
    </row>
  </sheetData>
  <mergeCells count="10">
    <mergeCell ref="B7:J7"/>
    <mergeCell ref="B8:J8"/>
    <mergeCell ref="B9:J9"/>
    <mergeCell ref="D49:F49"/>
    <mergeCell ref="B32:J32"/>
    <mergeCell ref="B24:J24"/>
    <mergeCell ref="B17:J17"/>
    <mergeCell ref="B12:J12"/>
    <mergeCell ref="B40:J40"/>
    <mergeCell ref="B46:J46"/>
  </mergeCells>
  <pageMargins left="0.7" right="0.7" top="0.75" bottom="0.75" header="0.3" footer="0.3"/>
  <pageSetup paperSize="9" scale="5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Adam Kowalczuk</dc:creator>
  <cp:lastModifiedBy>Leszek Pietroń</cp:lastModifiedBy>
  <cp:lastPrinted>2025-04-30T07:47:23Z</cp:lastPrinted>
  <dcterms:created xsi:type="dcterms:W3CDTF">2021-03-24T08:19:55Z</dcterms:created>
  <dcterms:modified xsi:type="dcterms:W3CDTF">2025-04-30T11:16:48Z</dcterms:modified>
</cp:coreProperties>
</file>