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1_2021\"/>
    </mc:Choice>
  </mc:AlternateContent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definedNames>
    <definedName name="_xlnm.Print_Area" localSheetId="12">'Handel zagr. wg krajów '!#REF!</definedName>
  </definedNames>
  <calcPr calcId="162913"/>
</workbook>
</file>

<file path=xl/calcChain.xml><?xml version="1.0" encoding="utf-8"?>
<calcChain xmlns="http://schemas.openxmlformats.org/spreadsheetml/2006/main"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Q16" i="14"/>
  <c r="Q15" i="14"/>
  <c r="Q14" i="14"/>
  <c r="Q13" i="14"/>
  <c r="Q12" i="14"/>
  <c r="P12" i="14"/>
  <c r="P13" i="14"/>
  <c r="P14" i="14"/>
  <c r="P15" i="14"/>
  <c r="P16" i="14"/>
  <c r="Q11" i="14"/>
  <c r="P11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<sst xmlns="http://schemas.openxmlformats.org/spreadsheetml/2006/main" count="1706" uniqueCount="318">
  <si>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</si>
  <si>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</si>
  <si>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</si>
  <si>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</si>
  <si>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</si>
  <si>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</si>
  <si>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</si>
  <si>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</si>
  <si>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</si>
  <si>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</si>
  <si>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</si>
  <si>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</si>
  <si>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</si>
  <si>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</si>
  <si>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</si>
  <si>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</si>
  <si>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</si>
  <si>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</si>
  <si>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</si>
  <si>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</si>
  <si>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</si>
  <si>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</si>
  <si>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</si>
  <si>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</si>
  <si>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</si>
  <si>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</si>
  <si>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</si>
  <si>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</si>
  <si>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</si>
  <si>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</si>
  <si>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</si>
  <si>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</si>
  <si>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</si>
  <si>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</si>
  <si>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</si>
  <si>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</si>
  <si>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</si>
  <si>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</si>
  <si>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</si>
  <si>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</si>
  <si>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</si>
  <si>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</si>
  <si>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</si>
  <si>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</si>
  <si>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</si>
  <si>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</si>
  <si>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</si>
  <si>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</si>
  <si>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</si>
  <si>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</si>
  <si>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</si>
  <si>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</si>
  <si>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</si>
  <si>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</si>
  <si>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</si>
  <si>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</si>
  <si>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</si>
  <si>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</si>
  <si>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</si>
  <si>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</si>
  <si>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</si>
  <si>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</si>
  <si>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</si>
  <si>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</si>
  <si>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</si>
  <si>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</si>
  <si>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</si>
  <si>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</si>
  <si>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</si>
  <si>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</si>
  <si>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</si>
  <si>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</si>
  <si>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</si>
  <si>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</si>
  <si>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</si>
  <si>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</si>
  <si>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</si>
  <si>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</si>
  <si>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</si>
  <si>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</si>
  <si>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</si>
  <si>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</si>
  <si>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</si>
  <si>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</si>
  <si>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</si>
  <si>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</si>
  <si>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</si>
  <si>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</si>
  <si>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</si>
  <si>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</si>
  <si>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</si>
  <si>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</si>
  <si>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</si>
  <si>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</si>
  <si>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</si>
  <si>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</si>
  <si>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</si>
  <si>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</si>
  <si>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</si>
  <si>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</si>
  <si>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</si>
  <si>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</si>
  <si>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</si>
  <si>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</si>
  <si>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</si>
  <si>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</si>
  <si>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</si>
  <si>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</si>
  <si>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</si>
  <si>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</si>
  <si>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</si>
  <si>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</si>
  <si>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</si>
  <si>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</si>
  <si>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</si>
  <si>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</si>
  <si>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</si>
  <si>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</si>
  <si>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</si>
  <si>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</si>
  <si>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</si>
  <si>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</si>
  <si>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</si>
  <si>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</si>
  <si>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</si>
  <si>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</si>
  <si>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</si>
  <si>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</si>
  <si>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</si>
  <si>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</si>
  <si>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</si>
  <si>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</si>
  <si>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</si>
  <si>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</si>
  <si>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</si>
  <si>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</si>
  <si>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</si>
  <si>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</si>
  <si>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</si>
  <si>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</si>
  <si>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</si>
  <si>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</si>
  <si>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</si>
  <si>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</si>
  <si>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</si>
  <si>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</si>
  <si>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</si>
  <si>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</si>
  <si>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</si>
  <si>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</si>
  <si>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</si>
  <si>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</si>
  <si>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</si>
  <si>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</si>
  <si>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</si>
  <si>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</si>
  <si>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</si>
  <si>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</si>
  <si>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</si>
  <si>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</si>
  <si>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</si>
  <si>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</si>
  <si>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</si>
  <si>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</si>
  <si>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</si>
  <si>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</si>
  <si>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</si>
  <si>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</si>
  <si>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</si>
  <si>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</si>
  <si>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</si>
  <si>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</si>
  <si>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</si>
  <si>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</si>
  <si>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</si>
  <si>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</si>
  <si>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</si>
  <si>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</si>
  <si>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</si>
  <si>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</si>
  <si>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</si>
  <si>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</si>
  <si>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</si>
  <si>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</si>
  <si>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</si>
  <si>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</si>
  <si>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</si>
  <si>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</si>
  <si>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</si>
  <si>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</si>
  <si>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</si>
  <si>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</si>
  <si>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</si>
  <si>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</si>
  <si>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</si>
  <si>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</si>
  <si>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</si>
  <si>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</si>
  <si>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</si>
  <si>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</si>
  <si>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</si>
  <si>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</si>
  <si>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</si>
  <si>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</si>
  <si>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</si>
  <si>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</si>
  <si>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</si>
  <si>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</si>
  <si>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</si>
  <si>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</si>
  <si>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</si>
  <si>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</si>
  <si>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</si>
  <si>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</si>
  <si>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</si>
  <si>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</si>
  <si>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</si>
  <si>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</si>
  <si>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</si>
  <si>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</si>
  <si>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</si>
  <si>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</si>
  <si>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</si>
  <si>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</si>
  <si>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</si>
  <si>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</si>
  <si>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</si>
  <si>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</si>
  <si>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</si>
  <si>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</si>
  <si>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</si>
  <si>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</si>
  <si>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</si>
  <si>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</si>
  <si>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</si>
  <si>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</si>
  <si>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</si>
  <si>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</si>
  <si>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</si>
  <si>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</si>
  <si>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</si>
  <si>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</si>
  <si>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</si>
  <si>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</si>
  <si>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</si>
  <si>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</si>
  <si>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</si>
  <si>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</si>
  <si>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</si>
  <si>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</si>
  <si>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</si>
  <si>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</si>
  <si>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</si>
  <si>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</si>
  <si>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</si>
  <si>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</si>
  <si>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</si>
  <si>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</si>
  <si>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</si>
  <si>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</si>
  <si>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</si>
  <si>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</si>
  <si>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</si>
  <si>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</si>
  <si>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</si>
  <si>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</si>
  <si>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</si>
  <si>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</si>
  <si>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 xml:space="preserve">     MONITOROWANYCH W RAMACH ZSRIR w 2020r.</t>
  </si>
  <si>
    <t>Zjedn.Emiraty Arabskie</t>
  </si>
  <si>
    <t>Niger</t>
  </si>
  <si>
    <t>Maroko</t>
  </si>
  <si>
    <t>Wydział Informacji Rynkowej</t>
  </si>
  <si>
    <t>Ministerstwo Rolnictwa i Rozwoju Wsi, Departament Przetwórstwa i Rynków Rolnych.</t>
  </si>
  <si>
    <t>Departament Przetwórstwa i Rynków Rolnych.</t>
  </si>
  <si>
    <t>Wietnam</t>
  </si>
  <si>
    <t>I-20</t>
  </si>
  <si>
    <t>Meksyk</t>
  </si>
  <si>
    <t>UE + UK</t>
  </si>
  <si>
    <t>Nigeria</t>
  </si>
  <si>
    <t>Kuba</t>
  </si>
  <si>
    <t>Holandia</t>
  </si>
  <si>
    <t>Zmiana ceny [%] w 2020r. względem:</t>
  </si>
  <si>
    <t>Miesięczna. zmiana ceny</t>
  </si>
  <si>
    <t>Australia</t>
  </si>
  <si>
    <t>Turcja</t>
  </si>
  <si>
    <t>październik</t>
  </si>
  <si>
    <t>I-X 2019r.</t>
  </si>
  <si>
    <t>I-X 2020r*.</t>
  </si>
  <si>
    <t>Handel zagraniczny produktami mlecznymi w okresie I - X  2020r. - dane wstępne</t>
  </si>
  <si>
    <t>I - X 2019r</t>
  </si>
  <si>
    <t>I - X 2020r</t>
  </si>
  <si>
    <t>Kosowo</t>
  </si>
  <si>
    <t>Azerbejdżan</t>
  </si>
  <si>
    <t>listopad</t>
  </si>
  <si>
    <t>listopad 2020</t>
  </si>
  <si>
    <t>listopad 2019</t>
  </si>
  <si>
    <t>listopad 2018</t>
  </si>
  <si>
    <r>
      <t>Mleko surowe</t>
    </r>
    <r>
      <rPr>
        <b/>
        <sz val="11"/>
        <rFont val="Times New Roman"/>
        <family val="1"/>
        <charset val="238"/>
      </rPr>
      <t xml:space="preserve"> skup     listopad 20</t>
    </r>
  </si>
  <si>
    <t>03.01.2021</t>
  </si>
  <si>
    <t>OKRES: I.2017 - XII.2020   (ceny bez VAT)</t>
  </si>
  <si>
    <t>NR 1 / 2021</t>
  </si>
  <si>
    <t>14 stycznia 2021r.</t>
  </si>
  <si>
    <t>Notowania z okresu:  04-10.01.2021r.</t>
  </si>
  <si>
    <t>Ceny sprzedaży NETTO (bez VAT) wybranych produktów mleczarskich za okres: 04-10.01.2021r.</t>
  </si>
  <si>
    <t xml:space="preserve"> tyg. zmiana </t>
  </si>
  <si>
    <t>10.01.2021</t>
  </si>
  <si>
    <t xml:space="preserve">tygodniowa zmiana </t>
  </si>
  <si>
    <r>
      <t>03.01.2021</t>
    </r>
    <r>
      <rPr>
        <b/>
        <vertAlign val="superscript"/>
        <sz val="10"/>
        <rFont val="Times New Roman CE"/>
        <charset val="238"/>
      </rPr>
      <t>*</t>
    </r>
  </si>
  <si>
    <t>03.01.2021*</t>
  </si>
  <si>
    <t>tyg. zmiana kursu</t>
  </si>
  <si>
    <t>* Dane za okres 21.12.20 - 03.01.21.</t>
  </si>
  <si>
    <t>Aktualna   04-10.01</t>
  </si>
  <si>
    <r>
      <t>tydzień temu</t>
    </r>
    <r>
      <rPr>
        <vertAlign val="superscript"/>
        <sz val="12"/>
        <rFont val="Times New Roman"/>
        <family val="1"/>
        <charset val="238"/>
      </rPr>
      <t>*</t>
    </r>
  </si>
  <si>
    <t xml:space="preserve"> tygodnia*</t>
  </si>
  <si>
    <t>* Dane za okres 21.12.20 - 03.01.21</t>
  </si>
  <si>
    <t>XI-2020</t>
  </si>
  <si>
    <t>XI-2019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</si>
</sst>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</numFmts>
  <fonts count="119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sz val="9"/>
      <name val="Arial"/>
      <family val="2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vertAlign val="superscript"/>
      <sz val="10"/>
      <name val="Times New Roman CE"/>
      <charset val="238"/>
    </font>
    <font>
      <b/>
      <vertAlign val="superscript"/>
      <sz val="14"/>
      <name val="Arial CE"/>
      <charset val="238"/>
    </font>
    <font>
      <vertAlign val="superscript"/>
      <sz val="12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5" fillId="0" borderId="0"/>
    <xf numFmtId="0" fontId="80" fillId="0" borderId="0"/>
    <xf numFmtId="0" fontId="50" fillId="0" borderId="0"/>
  </cellStyleXfs>
  <cellXfs count="610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2" xfId="0" applyNumberFormat="1" applyFont="1" applyBorder="1" applyAlignment="1">
      <alignment horizontal="centerContinuous" vertical="center" wrapText="1"/>
    </xf>
    <xf numFmtId="166" fontId="20" fillId="0" borderId="43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5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2" fillId="0" borderId="0" xfId="0" applyFont="1"/>
    <xf numFmtId="0" fontId="9" fillId="0" borderId="49" xfId="0" applyFont="1" applyBorder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7" fillId="0" borderId="52" xfId="0" applyFont="1" applyBorder="1" applyAlignment="1">
      <alignment horizont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14" fillId="0" borderId="54" xfId="0" applyFont="1" applyBorder="1" applyAlignment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169" fontId="14" fillId="0" borderId="56" xfId="0" applyNumberFormat="1" applyFont="1" applyBorder="1"/>
    <xf numFmtId="169" fontId="14" fillId="24" borderId="56" xfId="0" applyNumberFormat="1" applyFont="1" applyFill="1" applyBorder="1"/>
    <xf numFmtId="0" fontId="37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8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Continuous" wrapText="1"/>
    </xf>
    <xf numFmtId="0" fontId="33" fillId="0" borderId="43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wrapText="1"/>
    </xf>
    <xf numFmtId="0" fontId="46" fillId="0" borderId="45" xfId="0" applyFont="1" applyBorder="1" applyAlignment="1">
      <alignment horizontal="center"/>
    </xf>
    <xf numFmtId="0" fontId="46" fillId="24" borderId="45" xfId="0" applyFont="1" applyFill="1" applyBorder="1" applyAlignment="1">
      <alignment horizontal="center"/>
    </xf>
    <xf numFmtId="0" fontId="46" fillId="24" borderId="57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1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53" fillId="0" borderId="0" xfId="0" applyFont="1"/>
    <xf numFmtId="166" fontId="20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0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5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5" xfId="0" applyNumberFormat="1" applyFont="1" applyFill="1" applyBorder="1"/>
    <xf numFmtId="169" fontId="14" fillId="0" borderId="63" xfId="0" applyNumberFormat="1" applyFont="1" applyFill="1" applyBorder="1"/>
    <xf numFmtId="169" fontId="14" fillId="24" borderId="64" xfId="0" applyNumberFormat="1" applyFont="1" applyFill="1" applyBorder="1"/>
    <xf numFmtId="169" fontId="14" fillId="0" borderId="56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4" fillId="0" borderId="54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7" xfId="40" applyFont="1" applyBorder="1" applyAlignment="1">
      <alignment horizontal="centerContinuous"/>
    </xf>
    <xf numFmtId="0" fontId="57" fillId="0" borderId="62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18" fillId="0" borderId="0" xfId="40" applyFont="1"/>
    <xf numFmtId="0" fontId="58" fillId="0" borderId="71" xfId="40" applyFont="1" applyBorder="1" applyAlignment="1">
      <alignment horizontal="center" vertical="center"/>
    </xf>
    <xf numFmtId="0" fontId="58" fillId="0" borderId="72" xfId="40" applyFont="1" applyFill="1" applyBorder="1" applyAlignment="1">
      <alignment horizontal="center" vertical="center" wrapText="1"/>
    </xf>
    <xf numFmtId="0" fontId="58" fillId="24" borderId="73" xfId="40" applyFont="1" applyFill="1" applyBorder="1" applyAlignment="1">
      <alignment horizontal="center" vertical="center" wrapText="1"/>
    </xf>
    <xf numFmtId="0" fontId="58" fillId="0" borderId="74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9" xfId="0" applyNumberFormat="1" applyFont="1" applyFill="1" applyBorder="1"/>
    <xf numFmtId="169" fontId="36" fillId="24" borderId="80" xfId="0" applyNumberFormat="1" applyFont="1" applyFill="1" applyBorder="1"/>
    <xf numFmtId="169" fontId="14" fillId="0" borderId="0" xfId="0" applyNumberFormat="1" applyFont="1" applyFill="1" applyBorder="1"/>
    <xf numFmtId="169" fontId="38" fillId="24" borderId="64" xfId="0" applyNumberFormat="1" applyFont="1" applyFill="1" applyBorder="1"/>
    <xf numFmtId="169" fontId="38" fillId="24" borderId="66" xfId="0" applyNumberFormat="1" applyFont="1" applyFill="1" applyBorder="1"/>
    <xf numFmtId="169" fontId="14" fillId="0" borderId="63" xfId="0" applyNumberFormat="1" applyFont="1" applyBorder="1"/>
    <xf numFmtId="169" fontId="14" fillId="0" borderId="65" xfId="0" applyNumberFormat="1" applyFont="1" applyBorder="1"/>
    <xf numFmtId="169" fontId="36" fillId="24" borderId="81" xfId="0" applyNumberFormat="1" applyFont="1" applyFill="1" applyBorder="1"/>
    <xf numFmtId="169" fontId="36" fillId="0" borderId="81" xfId="0" applyNumberFormat="1" applyFont="1" applyFill="1" applyBorder="1"/>
    <xf numFmtId="169" fontId="36" fillId="0" borderId="81" xfId="0" applyNumberFormat="1" applyFont="1" applyBorder="1"/>
    <xf numFmtId="0" fontId="59" fillId="0" borderId="0" xfId="0" applyFont="1" applyFill="1"/>
    <xf numFmtId="0" fontId="60" fillId="0" borderId="0" xfId="0" applyFont="1"/>
    <xf numFmtId="169" fontId="38" fillId="0" borderId="85" xfId="0" applyNumberFormat="1" applyFont="1" applyBorder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6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7" xfId="0" applyFont="1" applyFill="1" applyBorder="1" applyAlignment="1">
      <alignment horizontal="center"/>
    </xf>
    <xf numFmtId="169" fontId="31" fillId="0" borderId="81" xfId="0" applyNumberFormat="1" applyFont="1" applyFill="1" applyBorder="1"/>
    <xf numFmtId="169" fontId="31" fillId="24" borderId="81" xfId="0" applyNumberFormat="1" applyFont="1" applyFill="1" applyBorder="1"/>
    <xf numFmtId="169" fontId="36" fillId="0" borderId="92" xfId="0" applyNumberFormat="1" applyFont="1" applyBorder="1"/>
    <xf numFmtId="0" fontId="46" fillId="0" borderId="60" xfId="0" applyFont="1" applyBorder="1" applyAlignment="1">
      <alignment horizontal="center"/>
    </xf>
    <xf numFmtId="169" fontId="36" fillId="0" borderId="79" xfId="0" applyNumberFormat="1" applyFont="1" applyBorder="1"/>
    <xf numFmtId="0" fontId="46" fillId="0" borderId="32" xfId="0" applyFont="1" applyBorder="1" applyAlignment="1">
      <alignment horizontal="center"/>
    </xf>
    <xf numFmtId="169" fontId="36" fillId="24" borderId="98" xfId="0" applyNumberFormat="1" applyFont="1" applyFill="1" applyBorder="1"/>
    <xf numFmtId="0" fontId="36" fillId="0" borderId="99" xfId="0" applyFont="1" applyBorder="1" applyAlignment="1">
      <alignment horizontal="centerContinuous" wrapText="1"/>
    </xf>
    <xf numFmtId="169" fontId="36" fillId="24" borderId="99" xfId="0" applyNumberFormat="1" applyFont="1" applyFill="1" applyBorder="1"/>
    <xf numFmtId="169" fontId="14" fillId="24" borderId="100" xfId="0" applyNumberFormat="1" applyFont="1" applyFill="1" applyBorder="1"/>
    <xf numFmtId="169" fontId="14" fillId="24" borderId="101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4" xfId="0" quotePrefix="1" applyFont="1" applyBorder="1" applyAlignment="1">
      <alignment horizontal="center" vertical="center" wrapText="1"/>
    </xf>
    <xf numFmtId="10" fontId="16" fillId="0" borderId="94" xfId="0" quotePrefix="1" applyNumberFormat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90" xfId="0" applyFont="1" applyBorder="1" applyAlignment="1">
      <alignment vertical="center" wrapText="1"/>
    </xf>
    <xf numFmtId="0" fontId="28" fillId="0" borderId="48" xfId="0" applyFont="1" applyBorder="1" applyAlignment="1">
      <alignment vertical="center" wrapText="1"/>
    </xf>
    <xf numFmtId="0" fontId="14" fillId="0" borderId="100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100" xfId="38" applyNumberFormat="1" applyFont="1" applyFill="1" applyBorder="1"/>
    <xf numFmtId="169" fontId="38" fillId="0" borderId="55" xfId="38" applyNumberFormat="1" applyFont="1" applyBorder="1"/>
    <xf numFmtId="169" fontId="38" fillId="24" borderId="64" xfId="38" applyNumberFormat="1" applyFont="1" applyFill="1" applyBorder="1"/>
    <xf numFmtId="0" fontId="14" fillId="0" borderId="100" xfId="0" applyFont="1" applyBorder="1"/>
    <xf numFmtId="0" fontId="14" fillId="0" borderId="101" xfId="0" applyFont="1" applyBorder="1"/>
    <xf numFmtId="0" fontId="14" fillId="0" borderId="101" xfId="38" applyFont="1" applyBorder="1"/>
    <xf numFmtId="169" fontId="14" fillId="0" borderId="56" xfId="38" applyNumberFormat="1" applyFont="1" applyBorder="1"/>
    <xf numFmtId="169" fontId="14" fillId="24" borderId="56" xfId="38" applyNumberFormat="1" applyFont="1" applyFill="1" applyBorder="1"/>
    <xf numFmtId="169" fontId="14" fillId="24" borderId="101" xfId="38" applyNumberFormat="1" applyFont="1" applyFill="1" applyBorder="1"/>
    <xf numFmtId="169" fontId="38" fillId="0" borderId="56" xfId="38" applyNumberFormat="1" applyFont="1" applyBorder="1"/>
    <xf numFmtId="169" fontId="38" fillId="24" borderId="66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3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169" fontId="0" fillId="0" borderId="0" xfId="0" applyNumberFormat="1"/>
    <xf numFmtId="0" fontId="81" fillId="0" borderId="0" xfId="0" applyFont="1"/>
    <xf numFmtId="0" fontId="52" fillId="0" borderId="0" xfId="0" applyFont="1"/>
    <xf numFmtId="169" fontId="14" fillId="0" borderId="63" xfId="38" applyNumberFormat="1" applyFont="1" applyBorder="1"/>
    <xf numFmtId="169" fontId="14" fillId="0" borderId="65" xfId="38" applyNumberFormat="1" applyFont="1" applyBorder="1"/>
    <xf numFmtId="49" fontId="14" fillId="0" borderId="104" xfId="0" applyNumberFormat="1" applyFont="1" applyBorder="1"/>
    <xf numFmtId="0" fontId="0" fillId="0" borderId="103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6" xfId="0" applyNumberFormat="1" applyFont="1" applyBorder="1" applyAlignment="1"/>
    <xf numFmtId="49" fontId="14" fillId="0" borderId="63" xfId="0" applyNumberFormat="1" applyFont="1" applyBorder="1"/>
    <xf numFmtId="49" fontId="14" fillId="0" borderId="65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3" xfId="38" applyNumberFormat="1" applyFont="1" applyBorder="1"/>
    <xf numFmtId="49" fontId="14" fillId="0" borderId="65" xfId="38" applyNumberFormat="1" applyFont="1" applyBorder="1"/>
    <xf numFmtId="0" fontId="82" fillId="0" borderId="44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21" xfId="0" applyBorder="1"/>
    <xf numFmtId="0" fontId="0" fillId="0" borderId="31" xfId="0" applyBorder="1"/>
    <xf numFmtId="0" fontId="84" fillId="0" borderId="31" xfId="0" applyFont="1" applyBorder="1"/>
    <xf numFmtId="16" fontId="26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6" fillId="0" borderId="0" xfId="37" applyFont="1"/>
    <xf numFmtId="169" fontId="14" fillId="24" borderId="85" xfId="38" applyNumberFormat="1" applyFont="1" applyFill="1" applyBorder="1"/>
    <xf numFmtId="169" fontId="14" fillId="24" borderId="106" xfId="38" applyNumberFormat="1" applyFont="1" applyFill="1" applyBorder="1"/>
    <xf numFmtId="169" fontId="36" fillId="0" borderId="107" xfId="0" applyNumberFormat="1" applyFont="1" applyBorder="1"/>
    <xf numFmtId="169" fontId="38" fillId="0" borderId="108" xfId="38" applyNumberFormat="1" applyFont="1" applyBorder="1"/>
    <xf numFmtId="169" fontId="38" fillId="0" borderId="109" xfId="38" applyNumberFormat="1" applyFont="1" applyBorder="1"/>
    <xf numFmtId="169" fontId="14" fillId="24" borderId="85" xfId="0" applyNumberFormat="1" applyFont="1" applyFill="1" applyBorder="1"/>
    <xf numFmtId="169" fontId="14" fillId="24" borderId="106" xfId="0" applyNumberFormat="1" applyFont="1" applyFill="1" applyBorder="1"/>
    <xf numFmtId="169" fontId="38" fillId="0" borderId="108" xfId="0" applyNumberFormat="1" applyFont="1" applyBorder="1"/>
    <xf numFmtId="169" fontId="38" fillId="0" borderId="109" xfId="0" applyNumberFormat="1" applyFont="1" applyBorder="1"/>
    <xf numFmtId="0" fontId="3" fillId="0" borderId="0" xfId="0" applyFont="1" applyAlignment="1">
      <alignment vertical="center"/>
    </xf>
    <xf numFmtId="0" fontId="89" fillId="0" borderId="0" xfId="0" applyFont="1"/>
    <xf numFmtId="0" fontId="36" fillId="0" borderId="86" xfId="0" applyFont="1" applyBorder="1" applyAlignment="1">
      <alignment horizontal="centerContinuous"/>
    </xf>
    <xf numFmtId="0" fontId="14" fillId="0" borderId="85" xfId="38" applyFont="1" applyBorder="1"/>
    <xf numFmtId="0" fontId="14" fillId="0" borderId="106" xfId="38" applyFont="1" applyBorder="1"/>
    <xf numFmtId="169" fontId="14" fillId="0" borderId="108" xfId="38" applyNumberFormat="1" applyFont="1" applyBorder="1"/>
    <xf numFmtId="169" fontId="14" fillId="0" borderId="109" xfId="38" applyNumberFormat="1" applyFont="1" applyBorder="1"/>
    <xf numFmtId="0" fontId="46" fillId="0" borderId="60" xfId="0" applyFont="1" applyFill="1" applyBorder="1" applyAlignment="1">
      <alignment horizontal="center"/>
    </xf>
    <xf numFmtId="0" fontId="46" fillId="24" borderId="41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8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2" xfId="39" applyNumberFormat="1" applyFont="1" applyFill="1" applyBorder="1"/>
    <xf numFmtId="3" fontId="51" fillId="0" borderId="43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8" xfId="39" applyNumberFormat="1" applyFont="1" applyBorder="1"/>
    <xf numFmtId="3" fontId="51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88" fillId="0" borderId="67" xfId="40" applyFont="1" applyBorder="1" applyAlignment="1">
      <alignment horizontal="centerContinuous"/>
    </xf>
    <xf numFmtId="0" fontId="88" fillId="0" borderId="68" xfId="40" applyFont="1" applyBorder="1" applyAlignment="1">
      <alignment horizontal="centerContinuous"/>
    </xf>
    <xf numFmtId="0" fontId="88" fillId="0" borderId="69" xfId="40" applyFont="1" applyBorder="1" applyAlignment="1">
      <alignment horizontal="centerContinuous"/>
    </xf>
    <xf numFmtId="0" fontId="88" fillId="0" borderId="70" xfId="40" applyFont="1" applyBorder="1" applyAlignment="1">
      <alignment horizontal="centerContinuous"/>
    </xf>
    <xf numFmtId="0" fontId="91" fillId="0" borderId="0" xfId="40" applyFont="1"/>
    <xf numFmtId="0" fontId="94" fillId="0" borderId="0" xfId="0" applyFont="1"/>
    <xf numFmtId="0" fontId="95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6" fillId="0" borderId="33" xfId="0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105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5" fontId="15" fillId="24" borderId="59" xfId="0" applyNumberFormat="1" applyFont="1" applyFill="1" applyBorder="1" applyAlignment="1">
      <alignment horizontal="right" vertical="center"/>
    </xf>
    <xf numFmtId="165" fontId="15" fillId="25" borderId="43" xfId="0" applyNumberFormat="1" applyFont="1" applyFill="1" applyBorder="1" applyAlignment="1">
      <alignment horizontal="right" vertical="center"/>
    </xf>
    <xf numFmtId="164" fontId="8" fillId="24" borderId="45" xfId="0" applyNumberFormat="1" applyFont="1" applyFill="1" applyBorder="1" applyAlignment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8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2" xfId="0" applyBorder="1"/>
    <xf numFmtId="0" fontId="100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84" fillId="0" borderId="21" xfId="0" applyFont="1" applyBorder="1"/>
    <xf numFmtId="0" fontId="101" fillId="0" borderId="0" xfId="0" applyFont="1"/>
    <xf numFmtId="0" fontId="102" fillId="0" borderId="0" xfId="0" applyFont="1"/>
    <xf numFmtId="0" fontId="88" fillId="0" borderId="0" xfId="51" applyFont="1"/>
    <xf numFmtId="0" fontId="103" fillId="0" borderId="0" xfId="0" applyFont="1"/>
    <xf numFmtId="0" fontId="104" fillId="0" borderId="0" xfId="0" applyFont="1"/>
    <xf numFmtId="0" fontId="105" fillId="0" borderId="0" xfId="0" applyFont="1"/>
    <xf numFmtId="14" fontId="10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0" fontId="107" fillId="0" borderId="21" xfId="0" applyFont="1" applyBorder="1" applyAlignment="1">
      <alignment horizontal="centerContinuous"/>
    </xf>
    <xf numFmtId="170" fontId="107" fillId="0" borderId="0" xfId="0" applyNumberFormat="1" applyFont="1" applyBorder="1" applyAlignment="1">
      <alignment horizontal="centerContinuous"/>
    </xf>
    <xf numFmtId="170" fontId="107" fillId="0" borderId="31" xfId="0" applyNumberFormat="1" applyFont="1" applyBorder="1" applyAlignment="1">
      <alignment horizontal="centerContinuous"/>
    </xf>
    <xf numFmtId="2" fontId="0" fillId="0" borderId="44" xfId="0" applyNumberFormat="1" applyBorder="1"/>
    <xf numFmtId="2" fontId="0" fillId="0" borderId="36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08" fillId="0" borderId="25" xfId="0" applyFont="1" applyBorder="1" applyAlignment="1">
      <alignment horizontal="left" indent="1"/>
    </xf>
    <xf numFmtId="0" fontId="108" fillId="0" borderId="27" xfId="0" applyFont="1" applyBorder="1" applyAlignment="1">
      <alignment horizontal="left" indent="1"/>
    </xf>
    <xf numFmtId="2" fontId="43" fillId="24" borderId="48" xfId="0" applyNumberFormat="1" applyFont="1" applyFill="1" applyBorder="1" applyAlignment="1">
      <alignment horizontal="right" vertical="center"/>
    </xf>
    <xf numFmtId="2" fontId="27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31" xfId="0" applyFont="1" applyBorder="1"/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9" fillId="24" borderId="17" xfId="0" applyNumberFormat="1" applyFont="1" applyFill="1" applyBorder="1" applyAlignment="1">
      <alignment horizontal="right" vertical="center" wrapText="1"/>
    </xf>
    <xf numFmtId="3" fontId="109" fillId="0" borderId="59" xfId="0" applyNumberFormat="1" applyFont="1" applyBorder="1" applyAlignment="1">
      <alignment horizontal="right" vertical="center" wrapText="1"/>
    </xf>
    <xf numFmtId="164" fontId="109" fillId="0" borderId="59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2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113" xfId="0" applyNumberFormat="1" applyFont="1" applyBorder="1" applyAlignment="1">
      <alignment horizontal="right" vertical="center" wrapText="1"/>
    </xf>
    <xf numFmtId="164" fontId="8" fillId="0" borderId="105" xfId="0" applyNumberFormat="1" applyFont="1" applyBorder="1" applyAlignment="1">
      <alignment horizontal="right" vertical="center" wrapText="1"/>
    </xf>
    <xf numFmtId="164" fontId="8" fillId="0" borderId="114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9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15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09" fillId="0" borderId="62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9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5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0" xfId="0" quotePrefix="1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3" fillId="0" borderId="88" xfId="0" applyFont="1" applyBorder="1" applyAlignment="1">
      <alignment vertical="center" wrapText="1"/>
    </xf>
    <xf numFmtId="0" fontId="8" fillId="0" borderId="59" xfId="0" applyFont="1" applyFill="1" applyBorder="1" applyAlignment="1">
      <alignment horizontal="centerContinuous" vertical="center" wrapText="1"/>
    </xf>
    <xf numFmtId="0" fontId="3" fillId="0" borderId="97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7" xfId="0" applyNumberFormat="1" applyFont="1" applyBorder="1" applyAlignment="1">
      <alignment vertical="center" wrapText="1"/>
    </xf>
    <xf numFmtId="164" fontId="8" fillId="0" borderId="97" xfId="0" applyNumberFormat="1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83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5" xfId="0" applyNumberFormat="1" applyFont="1" applyBorder="1" applyAlignment="1">
      <alignment vertical="center" wrapText="1"/>
    </xf>
    <xf numFmtId="164" fontId="8" fillId="0" borderId="105" xfId="0" applyNumberFormat="1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4" xfId="0" applyNumberFormat="1" applyFont="1" applyBorder="1" applyAlignment="1">
      <alignment vertical="center" wrapText="1"/>
    </xf>
    <xf numFmtId="164" fontId="8" fillId="0" borderId="84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9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vertical="center" wrapText="1"/>
    </xf>
    <xf numFmtId="0" fontId="16" fillId="0" borderId="93" xfId="0" applyFont="1" applyBorder="1" applyAlignment="1">
      <alignment horizontal="center" vertical="center" wrapText="1"/>
    </xf>
    <xf numFmtId="0" fontId="80" fillId="0" borderId="21" xfId="0" applyFont="1" applyBorder="1"/>
    <xf numFmtId="0" fontId="107" fillId="27" borderId="48" xfId="0" applyFont="1" applyFill="1" applyBorder="1" applyAlignment="1">
      <alignment horizontal="center"/>
    </xf>
    <xf numFmtId="0" fontId="107" fillId="27" borderId="16" xfId="0" applyFont="1" applyFill="1" applyBorder="1" applyAlignment="1">
      <alignment horizontal="center" vertical="center"/>
    </xf>
    <xf numFmtId="0" fontId="107" fillId="27" borderId="58" xfId="0" applyFont="1" applyFill="1" applyBorder="1" applyAlignment="1">
      <alignment horizontal="center" vertical="center"/>
    </xf>
    <xf numFmtId="0" fontId="107" fillId="27" borderId="59" xfId="0" applyFont="1" applyFill="1" applyBorder="1" applyAlignment="1">
      <alignment horizontal="center" vertical="center"/>
    </xf>
    <xf numFmtId="0" fontId="108" fillId="0" borderId="24" xfId="0" applyFont="1" applyBorder="1" applyAlignment="1">
      <alignment horizontal="left" indent="1"/>
    </xf>
    <xf numFmtId="2" fontId="0" fillId="0" borderId="50" xfId="0" applyNumberFormat="1" applyBorder="1"/>
    <xf numFmtId="2" fontId="0" fillId="0" borderId="34" xfId="0" applyNumberFormat="1" applyBorder="1"/>
    <xf numFmtId="2" fontId="0" fillId="0" borderId="44" xfId="0" quotePrefix="1" applyNumberFormat="1" applyBorder="1"/>
    <xf numFmtId="0" fontId="108" fillId="0" borderId="21" xfId="0" applyFont="1" applyBorder="1" applyAlignment="1">
      <alignment horizontal="centerContinuous"/>
    </xf>
    <xf numFmtId="0" fontId="108" fillId="0" borderId="29" xfId="0" applyFont="1" applyBorder="1" applyAlignment="1">
      <alignment horizontal="centerContinuous"/>
    </xf>
    <xf numFmtId="170" fontId="107" fillId="0" borderId="115" xfId="0" applyNumberFormat="1" applyFont="1" applyBorder="1" applyAlignment="1">
      <alignment horizontal="centerContinuous"/>
    </xf>
    <xf numFmtId="170" fontId="107" fillId="0" borderId="38" xfId="0" applyNumberFormat="1" applyFont="1" applyBorder="1" applyAlignment="1">
      <alignment horizontal="centerContinuous"/>
    </xf>
    <xf numFmtId="14" fontId="9" fillId="0" borderId="48" xfId="0" applyNumberFormat="1" applyFont="1" applyBorder="1" applyAlignment="1">
      <alignment horizontal="center" vertical="center" wrapText="1"/>
    </xf>
    <xf numFmtId="0" fontId="80" fillId="0" borderId="48" xfId="0" applyFont="1" applyBorder="1"/>
    <xf numFmtId="0" fontId="80" fillId="0" borderId="59" xfId="0" applyFont="1" applyBorder="1"/>
    <xf numFmtId="0" fontId="110" fillId="0" borderId="48" xfId="0" applyFont="1" applyFill="1" applyBorder="1"/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14" fontId="31" fillId="29" borderId="19" xfId="0" applyNumberFormat="1" applyFont="1" applyFill="1" applyBorder="1" applyAlignment="1">
      <alignment horizontal="center" vertical="center"/>
    </xf>
    <xf numFmtId="14" fontId="31" fillId="0" borderId="19" xfId="0" applyNumberFormat="1" applyFont="1" applyFill="1" applyBorder="1" applyAlignment="1">
      <alignment horizontal="center" vertical="center"/>
    </xf>
    <xf numFmtId="3" fontId="8" fillId="29" borderId="29" xfId="0" applyNumberFormat="1" applyFont="1" applyFill="1" applyBorder="1" applyAlignment="1">
      <alignment horizontal="right" vertical="center" wrapText="1"/>
    </xf>
    <xf numFmtId="3" fontId="8" fillId="0" borderId="29" xfId="0" applyNumberFormat="1" applyFont="1" applyFill="1" applyBorder="1" applyAlignment="1">
      <alignment horizontal="right" vertical="center" wrapText="1"/>
    </xf>
    <xf numFmtId="0" fontId="0" fillId="0" borderId="116" xfId="0" applyBorder="1"/>
    <xf numFmtId="1" fontId="8" fillId="29" borderId="117" xfId="0" applyNumberFormat="1" applyFont="1" applyFill="1" applyBorder="1" applyAlignment="1">
      <alignment horizontal="right" vertical="center" wrapText="1"/>
    </xf>
    <xf numFmtId="1" fontId="8" fillId="0" borderId="117" xfId="0" applyNumberFormat="1" applyFont="1" applyFill="1" applyBorder="1" applyAlignment="1">
      <alignment horizontal="right" vertical="center" wrapText="1"/>
    </xf>
    <xf numFmtId="168" fontId="2" fillId="0" borderId="118" xfId="0" applyNumberFormat="1" applyFont="1" applyBorder="1" applyAlignment="1">
      <alignment horizontal="center" vertical="center" wrapText="1"/>
    </xf>
    <xf numFmtId="0" fontId="8" fillId="0" borderId="119" xfId="0" applyFont="1" applyBorder="1" applyAlignment="1">
      <alignment horizontal="centerContinuous" vertical="center" wrapText="1"/>
    </xf>
    <xf numFmtId="0" fontId="8" fillId="0" borderId="120" xfId="0" applyFont="1" applyBorder="1" applyAlignment="1">
      <alignment horizontal="centerContinuous" vertical="center" wrapText="1"/>
    </xf>
    <xf numFmtId="0" fontId="30" fillId="24" borderId="119" xfId="0" applyFont="1" applyFill="1" applyBorder="1" applyAlignment="1">
      <alignment horizontal="center" vertical="center" wrapText="1"/>
    </xf>
    <xf numFmtId="164" fontId="8" fillId="24" borderId="119" xfId="0" applyNumberFormat="1" applyFont="1" applyFill="1" applyBorder="1" applyAlignment="1">
      <alignment horizontal="right" vertical="center" wrapText="1"/>
    </xf>
    <xf numFmtId="164" fontId="96" fillId="0" borderId="124" xfId="0" applyNumberFormat="1" applyFont="1" applyBorder="1" applyAlignment="1">
      <alignment horizontal="right" vertical="center" wrapText="1"/>
    </xf>
    <xf numFmtId="164" fontId="8" fillId="24" borderId="125" xfId="0" applyNumberFormat="1" applyFont="1" applyFill="1" applyBorder="1" applyAlignment="1">
      <alignment horizontal="right" vertical="center" wrapText="1"/>
    </xf>
    <xf numFmtId="164" fontId="96" fillId="0" borderId="126" xfId="0" applyNumberFormat="1" applyFont="1" applyBorder="1" applyAlignment="1">
      <alignment horizontal="right" vertical="center" wrapText="1"/>
    </xf>
    <xf numFmtId="0" fontId="114" fillId="0" borderId="0" xfId="0" applyFont="1"/>
    <xf numFmtId="0" fontId="115" fillId="0" borderId="0" xfId="0" applyFont="1"/>
    <xf numFmtId="0" fontId="82" fillId="0" borderId="129" xfId="0" applyFont="1" applyBorder="1" applyAlignment="1">
      <alignment horizontal="centerContinuous"/>
    </xf>
    <xf numFmtId="0" fontId="83" fillId="0" borderId="129" xfId="0" applyFont="1" applyBorder="1" applyAlignment="1">
      <alignment horizontal="centerContinuous"/>
    </xf>
    <xf numFmtId="0" fontId="8" fillId="0" borderId="130" xfId="0" applyFont="1" applyBorder="1" applyAlignment="1">
      <alignment horizontal="centerContinuous"/>
    </xf>
    <xf numFmtId="0" fontId="7" fillId="0" borderId="128" xfId="0" applyFont="1" applyBorder="1" applyAlignment="1">
      <alignment horizontal="centerContinuous"/>
    </xf>
    <xf numFmtId="0" fontId="7" fillId="0" borderId="132" xfId="0" applyFont="1" applyBorder="1" applyAlignment="1">
      <alignment horizontal="centerContinuous"/>
    </xf>
    <xf numFmtId="0" fontId="7" fillId="0" borderId="133" xfId="0" applyFont="1" applyBorder="1" applyAlignment="1">
      <alignment horizontal="centerContinuous"/>
    </xf>
    <xf numFmtId="0" fontId="7" fillId="0" borderId="134" xfId="0" applyFont="1" applyBorder="1" applyAlignment="1">
      <alignment horizontal="centerContinuous"/>
    </xf>
    <xf numFmtId="0" fontId="8" fillId="0" borderId="132" xfId="0" applyFont="1" applyBorder="1" applyAlignment="1">
      <alignment horizontal="center" wrapText="1"/>
    </xf>
    <xf numFmtId="0" fontId="8" fillId="0" borderId="133" xfId="0" applyFont="1" applyBorder="1" applyAlignment="1">
      <alignment horizontal="center" wrapText="1"/>
    </xf>
    <xf numFmtId="0" fontId="83" fillId="0" borderId="135" xfId="0" applyFont="1" applyBorder="1" applyAlignment="1">
      <alignment horizontal="center" wrapText="1"/>
    </xf>
    <xf numFmtId="0" fontId="83" fillId="0" borderId="131" xfId="0" applyFont="1" applyBorder="1" applyAlignment="1">
      <alignment horizontal="center" wrapText="1"/>
    </xf>
    <xf numFmtId="14" fontId="31" fillId="29" borderId="122" xfId="0" applyNumberFormat="1" applyFont="1" applyFill="1" applyBorder="1" applyAlignment="1">
      <alignment horizontal="center" vertical="center"/>
    </xf>
    <xf numFmtId="14" fontId="31" fillId="0" borderId="125" xfId="0" applyNumberFormat="1" applyFont="1" applyFill="1" applyBorder="1" applyAlignment="1">
      <alignment horizontal="center" vertical="center"/>
    </xf>
    <xf numFmtId="3" fontId="8" fillId="29" borderId="125" xfId="0" applyNumberFormat="1" applyFont="1" applyFill="1" applyBorder="1" applyAlignment="1">
      <alignment horizontal="right" vertical="center" wrapText="1"/>
    </xf>
    <xf numFmtId="3" fontId="8" fillId="0" borderId="125" xfId="0" applyNumberFormat="1" applyFont="1" applyFill="1" applyBorder="1" applyAlignment="1">
      <alignment horizontal="right" vertical="center" wrapText="1"/>
    </xf>
    <xf numFmtId="165" fontId="97" fillId="0" borderId="125" xfId="0" applyNumberFormat="1" applyFont="1" applyBorder="1" applyAlignment="1">
      <alignment horizontal="right" vertical="center" wrapText="1"/>
    </xf>
    <xf numFmtId="1" fontId="8" fillId="29" borderId="125" xfId="0" applyNumberFormat="1" applyFont="1" applyFill="1" applyBorder="1" applyAlignment="1">
      <alignment horizontal="right" vertical="center" wrapText="1"/>
    </xf>
    <xf numFmtId="1" fontId="8" fillId="0" borderId="125" xfId="0" applyNumberFormat="1" applyFont="1" applyBorder="1" applyAlignment="1">
      <alignment horizontal="right" vertical="center" wrapText="1"/>
    </xf>
    <xf numFmtId="165" fontId="97" fillId="0" borderId="123" xfId="0" applyNumberFormat="1" applyFont="1" applyBorder="1" applyAlignment="1">
      <alignment horizontal="right" vertical="center" wrapText="1"/>
    </xf>
    <xf numFmtId="0" fontId="18" fillId="0" borderId="122" xfId="0" applyFont="1" applyBorder="1" applyAlignment="1">
      <alignment horizontal="center" vertical="center" wrapText="1"/>
    </xf>
    <xf numFmtId="3" fontId="8" fillId="29" borderId="136" xfId="0" applyNumberFormat="1" applyFont="1" applyFill="1" applyBorder="1" applyAlignment="1">
      <alignment horizontal="right" vertical="center" wrapText="1"/>
    </xf>
    <xf numFmtId="3" fontId="8" fillId="0" borderId="136" xfId="0" applyNumberFormat="1" applyFont="1" applyFill="1" applyBorder="1" applyAlignment="1">
      <alignment horizontal="right" vertical="center" wrapText="1"/>
    </xf>
    <xf numFmtId="1" fontId="8" fillId="0" borderId="125" xfId="0" applyNumberFormat="1" applyFont="1" applyFill="1" applyBorder="1" applyAlignment="1">
      <alignment horizontal="right" vertical="center" wrapText="1"/>
    </xf>
    <xf numFmtId="0" fontId="18" fillId="0" borderId="127" xfId="0" applyFont="1" applyBorder="1" applyAlignment="1">
      <alignment horizontal="center" vertical="center" wrapText="1"/>
    </xf>
    <xf numFmtId="165" fontId="97" fillId="0" borderId="135" xfId="0" applyNumberFormat="1" applyFont="1" applyBorder="1" applyAlignment="1">
      <alignment horizontal="right" vertical="center" wrapText="1"/>
    </xf>
    <xf numFmtId="165" fontId="97" fillId="0" borderId="131" xfId="0" applyNumberFormat="1" applyFont="1" applyBorder="1" applyAlignment="1">
      <alignment horizontal="right" vertical="center" wrapText="1"/>
    </xf>
    <xf numFmtId="0" fontId="87" fillId="0" borderId="125" xfId="0" applyFont="1" applyBorder="1" applyAlignment="1">
      <alignment horizontal="center" wrapText="1"/>
    </xf>
    <xf numFmtId="2" fontId="8" fillId="0" borderId="125" xfId="0" applyNumberFormat="1" applyFont="1" applyBorder="1" applyAlignment="1">
      <alignment horizontal="center" vertical="center" wrapText="1"/>
    </xf>
    <xf numFmtId="0" fontId="18" fillId="0" borderId="125" xfId="0" applyFont="1" applyBorder="1" applyAlignment="1">
      <alignment horizontal="center" vertical="center" wrapText="1"/>
    </xf>
    <xf numFmtId="0" fontId="8" fillId="0" borderId="119" xfId="0" applyFont="1" applyFill="1" applyBorder="1" applyAlignment="1">
      <alignment horizontal="centerContinuous" vertical="center" wrapText="1"/>
    </xf>
    <xf numFmtId="0" fontId="8" fillId="0" borderId="123" xfId="0" applyFont="1" applyFill="1" applyBorder="1" applyAlignment="1">
      <alignment horizontal="centerContinuous" vertical="center" wrapText="1"/>
    </xf>
    <xf numFmtId="14" fontId="9" fillId="0" borderId="119" xfId="0" applyNumberFormat="1" applyFont="1" applyBorder="1" applyAlignment="1">
      <alignment horizontal="center" vertical="center" wrapText="1"/>
    </xf>
    <xf numFmtId="14" fontId="9" fillId="0" borderId="125" xfId="0" applyNumberFormat="1" applyFont="1" applyBorder="1" applyAlignment="1">
      <alignment horizontal="center" vertical="center" wrapText="1"/>
    </xf>
    <xf numFmtId="0" fontId="8" fillId="0" borderId="118" xfId="0" applyFont="1" applyBorder="1" applyAlignment="1">
      <alignment horizontal="center" vertical="center" wrapText="1"/>
    </xf>
    <xf numFmtId="1" fontId="8" fillId="24" borderId="136" xfId="0" applyNumberFormat="1" applyFont="1" applyFill="1" applyBorder="1" applyAlignment="1">
      <alignment vertical="center" wrapText="1"/>
    </xf>
    <xf numFmtId="1" fontId="8" fillId="0" borderId="97" xfId="0" applyNumberFormat="1" applyFont="1" applyBorder="1" applyAlignment="1">
      <alignment vertical="center" wrapText="1"/>
    </xf>
    <xf numFmtId="165" fontId="8" fillId="0" borderId="97" xfId="0" applyNumberFormat="1" applyFont="1" applyBorder="1" applyAlignment="1">
      <alignment vertical="center" wrapText="1"/>
    </xf>
    <xf numFmtId="1" fontId="8" fillId="24" borderId="25" xfId="0" applyNumberFormat="1" applyFont="1" applyFill="1" applyBorder="1" applyAlignment="1">
      <alignment vertical="center" wrapText="1"/>
    </xf>
    <xf numFmtId="1" fontId="8" fillId="0" borderId="102" xfId="0" applyNumberFormat="1" applyFont="1" applyBorder="1" applyAlignment="1">
      <alignment vertical="center" wrapText="1"/>
    </xf>
    <xf numFmtId="165" fontId="8" fillId="0" borderId="102" xfId="0" applyNumberFormat="1" applyFont="1" applyBorder="1" applyAlignment="1">
      <alignment vertical="center" wrapText="1"/>
    </xf>
    <xf numFmtId="1" fontId="8" fillId="24" borderId="28" xfId="0" applyNumberFormat="1" applyFont="1" applyFill="1" applyBorder="1" applyAlignment="1">
      <alignment vertical="center" wrapText="1"/>
    </xf>
    <xf numFmtId="1" fontId="8" fillId="0" borderId="83" xfId="0" applyNumberFormat="1" applyFont="1" applyBorder="1" applyAlignment="1">
      <alignment vertical="center" wrapText="1"/>
    </xf>
    <xf numFmtId="165" fontId="8" fillId="0" borderId="83" xfId="0" applyNumberFormat="1" applyFont="1" applyBorder="1" applyAlignment="1">
      <alignment vertical="center" wrapText="1"/>
    </xf>
    <xf numFmtId="1" fontId="15" fillId="24" borderId="119" xfId="0" applyNumberFormat="1" applyFont="1" applyFill="1" applyBorder="1" applyAlignment="1">
      <alignment vertical="center" wrapText="1"/>
    </xf>
    <xf numFmtId="1" fontId="15" fillId="0" borderId="123" xfId="0" applyNumberFormat="1" applyFont="1" applyBorder="1" applyAlignment="1">
      <alignment vertical="center" wrapText="1"/>
    </xf>
    <xf numFmtId="165" fontId="15" fillId="0" borderId="123" xfId="0" applyNumberFormat="1" applyFont="1" applyBorder="1" applyAlignment="1">
      <alignment vertical="center" wrapText="1"/>
    </xf>
    <xf numFmtId="1" fontId="8" fillId="24" borderId="136" xfId="0" applyNumberFormat="1" applyFont="1" applyFill="1" applyBorder="1" applyAlignment="1">
      <alignment horizontal="right" vertical="center" wrapText="1"/>
    </xf>
    <xf numFmtId="165" fontId="8" fillId="0" borderId="97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vertical="center" wrapText="1"/>
    </xf>
    <xf numFmtId="1" fontId="8" fillId="0" borderId="31" xfId="0" applyNumberFormat="1" applyFont="1" applyBorder="1" applyAlignment="1">
      <alignment vertical="center" wrapText="1"/>
    </xf>
    <xf numFmtId="165" fontId="8" fillId="0" borderId="31" xfId="0" applyNumberFormat="1" applyFont="1" applyBorder="1" applyAlignment="1">
      <alignment vertical="center" wrapText="1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84" xfId="0" applyNumberFormat="1" applyFont="1" applyBorder="1" applyAlignment="1">
      <alignment horizontal="right" vertical="center" wrapText="1"/>
    </xf>
    <xf numFmtId="165" fontId="8" fillId="0" borderId="84" xfId="0" quotePrefix="1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vertical="center" wrapText="1"/>
    </xf>
    <xf numFmtId="1" fontId="8" fillId="0" borderId="105" xfId="0" applyNumberFormat="1" applyFont="1" applyBorder="1" applyAlignment="1">
      <alignment vertical="center" wrapText="1"/>
    </xf>
    <xf numFmtId="165" fontId="8" fillId="0" borderId="105" xfId="0" applyNumberFormat="1" applyFont="1" applyBorder="1" applyAlignment="1">
      <alignment vertical="center" wrapText="1"/>
    </xf>
    <xf numFmtId="0" fontId="8" fillId="0" borderId="13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117" fillId="0" borderId="0" xfId="0" applyFont="1"/>
    <xf numFmtId="0" fontId="0" fillId="0" borderId="21" xfId="0" applyFont="1" applyBorder="1"/>
    <xf numFmtId="0" fontId="26" fillId="30" borderId="139" xfId="0" applyFont="1" applyFill="1" applyBorder="1" applyAlignment="1" applyProtection="1">
      <alignment horizontal="center" vertical="top" wrapText="1"/>
      <protection locked="0"/>
    </xf>
    <xf numFmtId="0" fontId="3" fillId="0" borderId="139" xfId="0" applyFont="1" applyFill="1" applyBorder="1" applyAlignment="1" applyProtection="1">
      <alignment horizontal="center" vertical="top" wrapText="1"/>
      <protection locked="0"/>
    </xf>
    <xf numFmtId="0" fontId="3" fillId="31" borderId="139" xfId="0" applyFont="1" applyFill="1" applyBorder="1" applyAlignment="1" applyProtection="1">
      <alignment horizontal="center" vertical="top" wrapText="1"/>
      <protection locked="0"/>
    </xf>
    <xf numFmtId="0" fontId="3" fillId="0" borderId="140" xfId="0" applyFont="1" applyFill="1" applyBorder="1" applyAlignment="1" applyProtection="1">
      <alignment horizontal="center" vertical="top" wrapText="1"/>
      <protection locked="0"/>
    </xf>
    <xf numFmtId="0" fontId="3" fillId="0" borderId="141" xfId="0" applyFont="1" applyFill="1" applyBorder="1" applyAlignment="1" applyProtection="1">
      <alignment horizontal="center" vertical="top" wrapText="1"/>
      <protection locked="0"/>
    </xf>
    <xf numFmtId="0" fontId="51" fillId="0" borderId="141" xfId="0" applyFont="1" applyFill="1" applyBorder="1" applyAlignment="1" applyProtection="1">
      <alignment horizontal="center" vertical="center" wrapText="1"/>
      <protection locked="0"/>
    </xf>
    <xf numFmtId="165" fontId="51" fillId="30" borderId="13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39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3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1" xfId="0" applyNumberFormat="1" applyFont="1" applyFill="1" applyBorder="1" applyAlignment="1" applyProtection="1">
      <alignment horizontal="center" vertical="center" wrapText="1"/>
    </xf>
    <xf numFmtId="165" fontId="3" fillId="0" borderId="139" xfId="0" applyNumberFormat="1" applyFont="1" applyFill="1" applyBorder="1" applyAlignment="1" applyProtection="1">
      <alignment horizontal="right" vertical="center" wrapText="1"/>
    </xf>
    <xf numFmtId="165" fontId="3" fillId="31" borderId="139" xfId="0" applyNumberFormat="1" applyFont="1" applyFill="1" applyBorder="1" applyAlignment="1" applyProtection="1">
      <alignment horizontal="right" vertical="center" wrapText="1"/>
    </xf>
    <xf numFmtId="1" fontId="109" fillId="30" borderId="142" xfId="0" applyNumberFormat="1" applyFont="1" applyFill="1" applyBorder="1" applyAlignment="1">
      <alignment horizontal="right" vertical="center" wrapText="1"/>
    </xf>
    <xf numFmtId="1" fontId="109" fillId="32" borderId="142" xfId="0" applyNumberFormat="1" applyFont="1" applyFill="1" applyBorder="1" applyAlignment="1">
      <alignment horizontal="right" vertical="center" wrapText="1"/>
    </xf>
    <xf numFmtId="1" fontId="111" fillId="32" borderId="142" xfId="0" applyNumberFormat="1" applyFont="1" applyFill="1" applyBorder="1" applyAlignment="1">
      <alignment horizontal="right" vertical="center" wrapText="1"/>
    </xf>
    <xf numFmtId="1" fontId="3" fillId="31" borderId="139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39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1" xfId="0" applyNumberFormat="1" applyFont="1" applyFill="1" applyBorder="1" applyAlignment="1" applyProtection="1">
      <alignment horizontal="right" vertical="center" wrapText="1"/>
    </xf>
    <xf numFmtId="1" fontId="51" fillId="30" borderId="139" xfId="0" applyNumberFormat="1" applyFont="1" applyFill="1" applyBorder="1" applyAlignment="1" applyProtection="1">
      <alignment horizontal="right" vertical="center" wrapText="1"/>
      <protection locked="0"/>
    </xf>
    <xf numFmtId="1" fontId="51" fillId="32" borderId="139" xfId="0" applyNumberFormat="1" applyFont="1" applyFill="1" applyBorder="1" applyAlignment="1" applyProtection="1">
      <alignment horizontal="right" vertical="center" wrapText="1"/>
      <protection locked="0"/>
    </xf>
    <xf numFmtId="1" fontId="112" fillId="32" borderId="139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37" xfId="0" applyNumberFormat="1" applyFont="1" applyFill="1" applyBorder="1" applyAlignment="1">
      <alignment horizontal="right" vertical="center" wrapText="1"/>
    </xf>
    <xf numFmtId="1" fontId="43" fillId="32" borderId="137" xfId="0" applyNumberFormat="1" applyFont="1" applyFill="1" applyBorder="1" applyAlignment="1">
      <alignment horizontal="right" vertical="center" wrapText="1"/>
    </xf>
    <xf numFmtId="1" fontId="113" fillId="32" borderId="137" xfId="0" applyNumberFormat="1" applyFont="1" applyFill="1" applyBorder="1" applyAlignment="1">
      <alignment horizontal="right" vertical="center" wrapText="1"/>
    </xf>
    <xf numFmtId="1" fontId="43" fillId="30" borderId="141" xfId="0" applyNumberFormat="1" applyFont="1" applyFill="1" applyBorder="1" applyAlignment="1">
      <alignment horizontal="right" vertical="center" wrapText="1"/>
    </xf>
    <xf numFmtId="1" fontId="43" fillId="32" borderId="141" xfId="0" applyNumberFormat="1" applyFont="1" applyFill="1" applyBorder="1" applyAlignment="1">
      <alignment horizontal="right" vertical="center" wrapText="1"/>
    </xf>
    <xf numFmtId="1" fontId="113" fillId="32" borderId="141" xfId="0" applyNumberFormat="1" applyFont="1" applyFill="1" applyBorder="1" applyAlignment="1">
      <alignment horizontal="right"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88" fillId="0" borderId="20" xfId="0" applyFont="1" applyBorder="1" applyAlignment="1">
      <alignment horizontal="center" vertical="center" wrapText="1"/>
    </xf>
    <xf numFmtId="0" fontId="88" fillId="0" borderId="21" xfId="0" applyFont="1" applyBorder="1" applyAlignment="1">
      <alignment horizontal="center" vertical="center" wrapText="1"/>
    </xf>
    <xf numFmtId="0" fontId="88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0" fontId="6" fillId="0" borderId="127" xfId="0" applyFont="1" applyBorder="1" applyAlignment="1">
      <alignment horizontal="center" vertical="center"/>
    </xf>
    <xf numFmtId="0" fontId="0" fillId="0" borderId="13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21" xfId="0" applyBorder="1" applyAlignment="1">
      <alignment horizontal="center" vertical="center"/>
    </xf>
    <xf numFmtId="0" fontId="0" fillId="0" borderId="118" xfId="0" applyBorder="1" applyAlignment="1">
      <alignment horizontal="center" vertical="center"/>
    </xf>
    <xf numFmtId="0" fontId="16" fillId="0" borderId="122" xfId="0" applyFont="1" applyBorder="1" applyAlignment="1">
      <alignment vertical="center" wrapText="1"/>
    </xf>
    <xf numFmtId="0" fontId="0" fillId="0" borderId="123" xfId="0" applyBorder="1" applyAlignment="1">
      <alignment vertical="center" wrapText="1"/>
    </xf>
    <xf numFmtId="0" fontId="82" fillId="0" borderId="127" xfId="0" applyFont="1" applyBorder="1" applyAlignment="1">
      <alignment horizontal="center" vertical="center"/>
    </xf>
    <xf numFmtId="0" fontId="0" fillId="0" borderId="128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2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7" fillId="0" borderId="125" xfId="0" applyFont="1" applyBorder="1" applyAlignment="1">
      <alignment horizontal="center" vertical="center"/>
    </xf>
    <xf numFmtId="0" fontId="30" fillId="0" borderId="125" xfId="0" applyFont="1" applyBorder="1" applyAlignment="1">
      <alignment horizontal="center" vertical="center"/>
    </xf>
    <xf numFmtId="0" fontId="18" fillId="0" borderId="125" xfId="0" applyFont="1" applyBorder="1" applyAlignment="1">
      <alignment horizontal="center" vertical="center" wrapText="1"/>
    </xf>
    <xf numFmtId="0" fontId="8" fillId="0" borderId="125" xfId="0" applyFont="1" applyBorder="1" applyAlignment="1">
      <alignment horizontal="center" vertical="center" wrapText="1"/>
    </xf>
    <xf numFmtId="0" fontId="51" fillId="0" borderId="145" xfId="0" applyFont="1" applyFill="1" applyBorder="1" applyAlignment="1" applyProtection="1">
      <alignment horizontal="center" vertical="center" wrapText="1"/>
      <protection locked="0"/>
    </xf>
    <xf numFmtId="0" fontId="51" fillId="0" borderId="141" xfId="0" applyFont="1" applyFill="1" applyBorder="1" applyAlignment="1" applyProtection="1">
      <alignment horizontal="center" vertical="center" wrapText="1"/>
      <protection locked="0"/>
    </xf>
    <xf numFmtId="0" fontId="51" fillId="0" borderId="138" xfId="0" applyFont="1" applyFill="1" applyBorder="1" applyAlignment="1" applyProtection="1">
      <alignment horizontal="center" vertical="top" wrapText="1"/>
      <protection locked="0"/>
    </xf>
    <xf numFmtId="0" fontId="51" fillId="0" borderId="143" xfId="0" applyFont="1" applyFill="1" applyBorder="1" applyAlignment="1" applyProtection="1">
      <alignment horizontal="center" vertical="top" wrapText="1"/>
      <protection locked="0"/>
    </xf>
    <xf numFmtId="0" fontId="51" fillId="0" borderId="144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25</xdr:row>
      <xdr:rowOff>0</xdr:rowOff>
    </xdr:from>
    <xdr:to>
      <xdr:col>8</xdr:col>
      <xdr:colOff>774700</xdr:colOff>
      <xdr:row>48</xdr:row>
      <xdr:rowOff>61802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261100"/>
          <a:ext cx="7353300" cy="38591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309561</xdr:rowOff>
    </xdr:from>
    <xdr:to>
      <xdr:col>7</xdr:col>
      <xdr:colOff>744878</xdr:colOff>
      <xdr:row>43</xdr:row>
      <xdr:rowOff>11905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917405"/>
          <a:ext cx="6864691" cy="3679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15</xdr:row>
      <xdr:rowOff>0</xdr:rowOff>
    </xdr:from>
    <xdr:to>
      <xdr:col>6</xdr:col>
      <xdr:colOff>797718</xdr:colOff>
      <xdr:row>27</xdr:row>
      <xdr:rowOff>11906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4000500"/>
          <a:ext cx="4869656" cy="301228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6</xdr:col>
      <xdr:colOff>797718</xdr:colOff>
      <xdr:row>46</xdr:row>
      <xdr:rowOff>-1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7500938"/>
          <a:ext cx="4869656" cy="26669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785812</xdr:colOff>
      <xdr:row>13</xdr:row>
      <xdr:rowOff>23812</xdr:rowOff>
    </xdr:from>
    <xdr:to>
      <xdr:col>21</xdr:col>
      <xdr:colOff>93013</xdr:colOff>
      <xdr:row>43</xdr:row>
      <xdr:rowOff>154781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8187" y="2488406"/>
          <a:ext cx="11415857" cy="5131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590550</xdr:colOff>
      <xdr:row>0</xdr:row>
      <xdr:rowOff>152400</xdr:rowOff>
    </xdr:from>
    <xdr:to>
      <xdr:col>14</xdr:col>
      <xdr:colOff>597069</xdr:colOff>
      <xdr:row>20</xdr:row>
      <xdr:rowOff>41419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48150" y="152400"/>
          <a:ext cx="4883319" cy="3127519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21</xdr:row>
      <xdr:rowOff>0</xdr:rowOff>
    </xdr:from>
    <xdr:to>
      <xdr:col>7</xdr:col>
      <xdr:colOff>104774</xdr:colOff>
      <xdr:row>34</xdr:row>
      <xdr:rowOff>9525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599" y="3400425"/>
          <a:ext cx="3762375" cy="21145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95250</xdr:colOff>
      <xdr:row>49</xdr:row>
      <xdr:rowOff>28575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52850" cy="22955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19050</xdr:colOff>
      <xdr:row>34</xdr:row>
      <xdr:rowOff>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76650" cy="21050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14</xdr:col>
      <xdr:colOff>0</xdr:colOff>
      <xdr:row>49</xdr:row>
      <xdr:rowOff>19248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667375"/>
          <a:ext cx="3657600" cy="2286198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1</xdr:rowOff>
    </xdr:from>
    <xdr:to>
      <xdr:col>20</xdr:col>
      <xdr:colOff>597724</xdr:colOff>
      <xdr:row>34</xdr:row>
      <xdr:rowOff>9526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6"/>
          <a:ext cx="3645724" cy="211455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9525</xdr:colOff>
      <xdr:row>49</xdr:row>
      <xdr:rowOff>9525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67125" cy="22764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53</xdr:row>
      <xdr:rowOff>0</xdr:rowOff>
    </xdr:from>
    <xdr:to>
      <xdr:col>16</xdr:col>
      <xdr:colOff>311398</xdr:colOff>
      <xdr:row>70</xdr:row>
      <xdr:rowOff>9002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582025"/>
          <a:ext cx="5797798" cy="276172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600074</xdr:colOff>
      <xdr:row>37</xdr:row>
      <xdr:rowOff>0</xdr:rowOff>
    </xdr:from>
    <xdr:to>
      <xdr:col>22</xdr:col>
      <xdr:colOff>428624</xdr:colOff>
      <xdr:row>60</xdr:row>
      <xdr:rowOff>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15274" y="6105525"/>
          <a:ext cx="6181725" cy="37719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20</xdr:col>
      <xdr:colOff>676275</xdr:colOff>
      <xdr:row>82</xdr:row>
      <xdr:rowOff>142875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05600" y="10363200"/>
          <a:ext cx="6229350" cy="32385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9</xdr:col>
      <xdr:colOff>590550</xdr:colOff>
      <xdr:row>83</xdr:row>
      <xdr:rowOff>0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10363200"/>
          <a:ext cx="5467350" cy="3257550"/>
        </a:xfrm>
        <a:prstGeom prst="rect">
          <a:avLst/>
        </a:prstGeom>
      </xdr:spPr>
    </xdr:pic>
    <xdr:clientData/>
  </xdr:twoCellAnchor>
  <xdr:twoCellAnchor editAs="oneCell">
    <xdr:from>
      <xdr:col>3</xdr:col>
      <xdr:colOff>466725</xdr:colOff>
      <xdr:row>14</xdr:row>
      <xdr:rowOff>0</xdr:rowOff>
    </xdr:from>
    <xdr:to>
      <xdr:col>11</xdr:col>
      <xdr:colOff>95259</xdr:colOff>
      <xdr:row>30</xdr:row>
      <xdr:rowOff>143113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295525" y="2352675"/>
          <a:ext cx="4505334" cy="274343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35</xdr:row>
      <xdr:rowOff>19050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0" y="2352675"/>
          <a:ext cx="6187976" cy="34480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590550</xdr:colOff>
      <xdr:row>46</xdr:row>
      <xdr:rowOff>76200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638550" cy="221932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33</xdr:row>
      <xdr:rowOff>0</xdr:rowOff>
    </xdr:from>
    <xdr:to>
      <xdr:col>12</xdr:col>
      <xdr:colOff>57151</xdr:colOff>
      <xdr:row>46</xdr:row>
      <xdr:rowOff>88204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1" y="5457825"/>
          <a:ext cx="3105150" cy="223132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581025</xdr:colOff>
      <xdr:row>61</xdr:row>
      <xdr:rowOff>85725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72400"/>
          <a:ext cx="3629025" cy="23526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12</xdr:col>
      <xdr:colOff>66675</xdr:colOff>
      <xdr:row>61</xdr:row>
      <xdr:rowOff>86310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0" y="7772400"/>
          <a:ext cx="3114675" cy="23532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8"/>
  <sheetViews>
    <sheetView tabSelected="1" workbookViewId="0">
      <selection activeCell="P23" sqref="P23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18" t="s">
        <v>274</v>
      </c>
      <c r="C3" s="118"/>
    </row>
    <row r="4" spans="2:25" x14ac:dyDescent="0.2">
      <c r="B4" s="201" t="s">
        <v>272</v>
      </c>
      <c r="C4" s="201"/>
      <c r="D4" s="201"/>
      <c r="E4" s="201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301</v>
      </c>
      <c r="D9" s="1" t="s">
        <v>22</v>
      </c>
    </row>
    <row r="10" spans="2:25" x14ac:dyDescent="0.2">
      <c r="B10" s="1" t="s">
        <v>302</v>
      </c>
    </row>
    <row r="11" spans="2:25" x14ac:dyDescent="0.2">
      <c r="B11" s="1"/>
    </row>
    <row r="12" spans="2:25" x14ac:dyDescent="0.2">
      <c r="B12" s="29" t="s">
        <v>303</v>
      </c>
      <c r="C12" s="29"/>
      <c r="D12" s="29"/>
    </row>
    <row r="13" spans="2:25" x14ac:dyDescent="0.2">
      <c r="B13" s="29"/>
      <c r="C13" s="29"/>
      <c r="D13" s="29"/>
    </row>
    <row r="14" spans="2:25" ht="15" x14ac:dyDescent="0.2">
      <c r="B14" s="452"/>
      <c r="C14" s="452"/>
      <c r="D14" s="452"/>
      <c r="E14" s="453"/>
      <c r="F14" s="453"/>
      <c r="G14" s="453"/>
      <c r="H14" s="453"/>
      <c r="I14" s="453"/>
      <c r="J14" s="453"/>
      <c r="K14" s="453"/>
      <c r="L14" s="453"/>
      <c r="M14" s="453"/>
      <c r="N14" s="453"/>
      <c r="O14" s="453"/>
      <c r="P14" s="453"/>
      <c r="Q14" s="453"/>
      <c r="R14" s="453"/>
      <c r="S14" s="453"/>
      <c r="T14" s="453"/>
      <c r="U14" s="453"/>
      <c r="V14" s="118"/>
      <c r="W14" s="118"/>
      <c r="X14" s="118"/>
      <c r="Y14" s="118"/>
    </row>
    <row r="15" spans="2:25" ht="15" x14ac:dyDescent="0.2">
      <c r="B15" s="452"/>
      <c r="C15" s="452"/>
      <c r="D15" s="452"/>
      <c r="E15" s="453"/>
      <c r="F15" s="453"/>
      <c r="G15" s="453"/>
      <c r="H15" s="453"/>
      <c r="I15" s="453"/>
      <c r="J15" s="453"/>
      <c r="K15" s="453"/>
      <c r="L15" s="453"/>
      <c r="M15" s="453"/>
      <c r="N15" s="453"/>
      <c r="O15" s="453"/>
      <c r="P15" s="453"/>
      <c r="Q15" s="453"/>
      <c r="R15" s="453"/>
      <c r="S15" s="453"/>
      <c r="T15" s="453"/>
      <c r="U15" s="453"/>
      <c r="V15" s="118"/>
      <c r="W15" s="118"/>
      <c r="X15" s="118"/>
      <c r="Y15" s="118"/>
    </row>
    <row r="16" spans="2:25" ht="15" x14ac:dyDescent="0.2">
      <c r="B16" s="452"/>
      <c r="C16" s="452"/>
      <c r="D16" s="452"/>
      <c r="E16" s="452"/>
      <c r="F16" s="452"/>
      <c r="G16" s="452"/>
      <c r="H16" s="452"/>
      <c r="I16" s="452"/>
      <c r="J16" s="452"/>
      <c r="K16" s="452"/>
      <c r="L16" s="452"/>
      <c r="M16" s="452"/>
      <c r="N16" s="452"/>
      <c r="O16" s="452"/>
      <c r="P16" s="452"/>
      <c r="Q16" s="452"/>
      <c r="R16" s="452"/>
      <c r="S16" s="452"/>
      <c r="T16" s="453"/>
      <c r="U16" s="453"/>
      <c r="V16" s="118"/>
      <c r="W16" s="118"/>
      <c r="X16" s="118"/>
      <c r="Y16" s="118"/>
    </row>
    <row r="17" spans="2:25" x14ac:dyDescent="0.2">
      <c r="B17" s="201"/>
      <c r="C17" s="201"/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  <c r="O17" s="201"/>
      <c r="P17" s="201"/>
      <c r="Q17" s="201"/>
      <c r="R17" s="201"/>
      <c r="S17" s="201"/>
      <c r="T17" s="118"/>
      <c r="U17" s="118"/>
      <c r="V17" s="118"/>
      <c r="W17" s="118"/>
      <c r="X17" s="118"/>
      <c r="Y17" s="118"/>
    </row>
    <row r="18" spans="2:25" x14ac:dyDescent="0.2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2:25" x14ac:dyDescent="0.2">
      <c r="B19" t="s">
        <v>197</v>
      </c>
    </row>
    <row r="20" spans="2:25" x14ac:dyDescent="0.2">
      <c r="B20" t="s">
        <v>5</v>
      </c>
    </row>
    <row r="21" spans="2:25" x14ac:dyDescent="0.2">
      <c r="B21" t="s">
        <v>273</v>
      </c>
    </row>
    <row r="22" spans="2:25" x14ac:dyDescent="0.2">
      <c r="B22" t="s">
        <v>6</v>
      </c>
    </row>
    <row r="23" spans="2:25" x14ac:dyDescent="0.2">
      <c r="B23" t="s">
        <v>7</v>
      </c>
    </row>
    <row r="24" spans="2:25" x14ac:dyDescent="0.2">
      <c r="B24" t="s">
        <v>16</v>
      </c>
      <c r="C24" s="9" t="s">
        <v>17</v>
      </c>
    </row>
    <row r="25" spans="2:25" x14ac:dyDescent="0.2">
      <c r="B25" t="s">
        <v>18</v>
      </c>
      <c r="C25" s="9" t="s">
        <v>19</v>
      </c>
    </row>
    <row r="26" spans="2:25" x14ac:dyDescent="0.2">
      <c r="B26" s="1" t="s">
        <v>8</v>
      </c>
    </row>
    <row r="27" spans="2:25" x14ac:dyDescent="0.2">
      <c r="B27" s="1" t="s">
        <v>253</v>
      </c>
    </row>
    <row r="28" spans="2:25" x14ac:dyDescent="0.2">
      <c r="B28" s="1" t="s">
        <v>20</v>
      </c>
      <c r="C28" s="10" t="s">
        <v>21</v>
      </c>
    </row>
  </sheetData>
  <phoneticPr fontId="17" type="noConversion"/>
  <hyperlinks>
    <hyperlink ref="C24" r:id="rId1" display="http://www.minrol.gov.pl/DesktopDefault.aspx?TabOrgId=878"/>
    <hyperlink ref="C25" r:id="rId2" display="mailto:biuletyn@minrol.gov.pl"/>
    <hyperlink ref="C28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65" sqref="T65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V84"/>
  <sheetViews>
    <sheetView workbookViewId="0">
      <selection activeCell="M55" sqref="M55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4" ht="13.5" thickBot="1" x14ac:dyDescent="0.25">
      <c r="BF1" s="76"/>
    </row>
    <row r="3" spans="2:204" x14ac:dyDescent="0.2">
      <c r="B3" s="24" t="s">
        <v>81</v>
      </c>
    </row>
    <row r="5" spans="2:204" x14ac:dyDescent="0.2">
      <c r="B5" t="s">
        <v>115</v>
      </c>
    </row>
    <row r="6" spans="2:204" x14ac:dyDescent="0.2">
      <c r="K6" s="280"/>
      <c r="BL6" s="77"/>
      <c r="BZ6" s="32"/>
    </row>
    <row r="7" spans="2:204" ht="13.5" thickBot="1" x14ac:dyDescent="0.25"/>
    <row r="8" spans="2:204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6" t="s">
        <v>65</v>
      </c>
      <c r="AC8" s="46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141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144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75" t="s">
        <v>146</v>
      </c>
      <c r="BL8" s="78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149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153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155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157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177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179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181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194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199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220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276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</row>
    <row r="9" spans="2:204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70">
        <v>30.45</v>
      </c>
      <c r="AN9" s="70">
        <v>28.97</v>
      </c>
      <c r="AO9" s="70">
        <v>28.37</v>
      </c>
      <c r="AP9" s="70">
        <v>26.32</v>
      </c>
      <c r="AQ9" s="70">
        <v>26.32</v>
      </c>
      <c r="AR9" s="70">
        <v>27.2</v>
      </c>
      <c r="AS9" s="70">
        <v>30.85</v>
      </c>
      <c r="AT9" s="70">
        <v>32.47</v>
      </c>
      <c r="AU9" s="70">
        <v>33.659999999999997</v>
      </c>
      <c r="AV9" s="70">
        <v>37.79</v>
      </c>
      <c r="AW9" s="70">
        <v>37.950000000000003</v>
      </c>
      <c r="AX9" s="70">
        <v>36.270000000000003</v>
      </c>
      <c r="AY9" s="70">
        <v>40.94</v>
      </c>
      <c r="AZ9" s="70">
        <v>40.229999999999997</v>
      </c>
      <c r="BA9" s="70">
        <v>38.54</v>
      </c>
      <c r="BB9" s="70">
        <v>33.590000000000003</v>
      </c>
      <c r="BC9" s="70">
        <v>33.479999999999997</v>
      </c>
      <c r="BD9" s="70">
        <v>34.31</v>
      </c>
      <c r="BE9" s="70">
        <v>35.86</v>
      </c>
      <c r="BF9" s="70">
        <v>37.69</v>
      </c>
      <c r="BG9" s="70">
        <v>38.78</v>
      </c>
      <c r="BH9" s="70">
        <v>34.39</v>
      </c>
      <c r="BI9" s="70">
        <v>34.21</v>
      </c>
      <c r="BJ9" s="70">
        <v>33.619999999999997</v>
      </c>
      <c r="BK9" s="70">
        <v>32.5</v>
      </c>
      <c r="BL9" s="70">
        <v>34.869999999999997</v>
      </c>
      <c r="BM9" s="70">
        <v>32.03</v>
      </c>
      <c r="BN9" s="70">
        <v>24.27</v>
      </c>
      <c r="BO9" s="70">
        <v>26.89</v>
      </c>
      <c r="BP9" s="70">
        <v>27.02</v>
      </c>
      <c r="BQ9" s="70">
        <v>28.79</v>
      </c>
      <c r="BR9" s="70">
        <v>29.95</v>
      </c>
      <c r="BS9" s="70">
        <v>31.01</v>
      </c>
      <c r="BT9" s="70">
        <v>29.3</v>
      </c>
      <c r="BU9" s="70">
        <v>28.68</v>
      </c>
      <c r="BV9" s="70">
        <v>28.9</v>
      </c>
      <c r="BW9" s="70">
        <v>30.99</v>
      </c>
      <c r="BX9" s="70">
        <v>29.89</v>
      </c>
      <c r="BY9" s="70">
        <v>28.4</v>
      </c>
      <c r="BZ9" s="70">
        <v>27.67</v>
      </c>
      <c r="CA9" s="70">
        <v>27.85</v>
      </c>
      <c r="CB9" s="70">
        <v>29.66</v>
      </c>
      <c r="CC9" s="70">
        <v>31.25</v>
      </c>
      <c r="CD9" s="70">
        <v>33.96</v>
      </c>
      <c r="CE9" s="70">
        <v>34.299999999999997</v>
      </c>
      <c r="CF9" s="70">
        <v>32.39</v>
      </c>
      <c r="CG9" s="70">
        <v>32.47</v>
      </c>
      <c r="CH9" s="70">
        <v>32.11</v>
      </c>
      <c r="CI9" s="70">
        <v>33.049999999999997</v>
      </c>
      <c r="CJ9" s="70">
        <v>32.979999999999997</v>
      </c>
      <c r="CK9" s="70">
        <v>31.95</v>
      </c>
      <c r="CL9" s="70">
        <v>30.35</v>
      </c>
      <c r="CM9" s="70">
        <v>30.64</v>
      </c>
      <c r="CN9" s="70">
        <v>33.58</v>
      </c>
      <c r="CO9" s="70">
        <v>35.46</v>
      </c>
      <c r="CP9" s="70">
        <v>35.61</v>
      </c>
      <c r="CQ9" s="70">
        <v>36.44</v>
      </c>
      <c r="CR9" s="70">
        <v>34.58</v>
      </c>
      <c r="CS9" s="70">
        <v>33.130000000000003</v>
      </c>
      <c r="CT9" s="70">
        <v>32.21</v>
      </c>
      <c r="CU9" s="70">
        <v>34.159999999999997</v>
      </c>
      <c r="CV9" s="70">
        <v>34.49</v>
      </c>
      <c r="CW9" s="70">
        <v>32.74</v>
      </c>
      <c r="CX9" s="70">
        <v>29.9</v>
      </c>
      <c r="CY9" s="70">
        <v>29.7</v>
      </c>
      <c r="CZ9" s="70">
        <v>32.18</v>
      </c>
      <c r="DA9" s="70">
        <v>32.67</v>
      </c>
      <c r="DB9" s="70">
        <v>32.11</v>
      </c>
      <c r="DC9" s="70">
        <v>32.28</v>
      </c>
      <c r="DD9" s="70">
        <v>31.22</v>
      </c>
      <c r="DE9" s="70">
        <v>31.35</v>
      </c>
      <c r="DF9" s="70">
        <v>30.59</v>
      </c>
      <c r="DG9" s="70">
        <v>32.61</v>
      </c>
      <c r="DH9" s="70">
        <v>32.880000000000003</v>
      </c>
      <c r="DI9" s="70">
        <v>30.9</v>
      </c>
      <c r="DJ9" s="70">
        <v>32</v>
      </c>
      <c r="DK9" s="70">
        <v>32.299999999999997</v>
      </c>
      <c r="DL9" s="70">
        <v>34.74</v>
      </c>
      <c r="DM9" s="70">
        <v>36.090000000000003</v>
      </c>
      <c r="DN9" s="70">
        <v>36.44</v>
      </c>
      <c r="DO9" s="70">
        <v>37.22</v>
      </c>
      <c r="DP9" s="70">
        <v>36.69</v>
      </c>
      <c r="DQ9" s="70">
        <v>35.83</v>
      </c>
      <c r="DR9" s="70">
        <v>37.869999999999997</v>
      </c>
      <c r="DS9" s="70">
        <v>38.53</v>
      </c>
      <c r="DT9" s="70">
        <v>38.24</v>
      </c>
      <c r="DU9" s="70">
        <v>36.44</v>
      </c>
      <c r="DV9" s="70">
        <v>33.83</v>
      </c>
      <c r="DW9" s="70">
        <v>33.61</v>
      </c>
      <c r="DX9" s="70">
        <v>35.909999999999997</v>
      </c>
      <c r="DY9" s="70">
        <v>37.229999999999997</v>
      </c>
      <c r="DZ9" s="70">
        <v>38.26</v>
      </c>
      <c r="EA9" s="70">
        <v>38.47</v>
      </c>
      <c r="EB9" s="70">
        <v>36.25</v>
      </c>
      <c r="EC9" s="70">
        <v>34.93</v>
      </c>
      <c r="ED9" s="70">
        <v>33.21</v>
      </c>
      <c r="EE9" s="70">
        <v>33.200000000000003</v>
      </c>
      <c r="EF9" s="70">
        <v>31.52</v>
      </c>
      <c r="EG9" s="70">
        <v>30.33</v>
      </c>
      <c r="EH9" s="70">
        <v>29.93</v>
      </c>
      <c r="EI9" s="70">
        <v>29.64</v>
      </c>
      <c r="EJ9" s="70">
        <v>30.11</v>
      </c>
      <c r="EK9" s="70">
        <v>30.94</v>
      </c>
      <c r="EL9" s="70">
        <v>32.46</v>
      </c>
      <c r="EM9" s="70">
        <v>32.229999999999997</v>
      </c>
      <c r="EN9" s="70">
        <v>31.52</v>
      </c>
      <c r="EO9" s="70">
        <v>31.1</v>
      </c>
      <c r="EP9" s="70">
        <v>30.16</v>
      </c>
      <c r="EQ9" s="70">
        <v>29.07</v>
      </c>
      <c r="ER9" s="70">
        <v>28.89</v>
      </c>
      <c r="ES9" s="70">
        <v>27.96</v>
      </c>
      <c r="ET9" s="70">
        <v>28.43</v>
      </c>
      <c r="EU9" s="70">
        <v>28.78</v>
      </c>
      <c r="EV9" s="70">
        <v>28.65</v>
      </c>
      <c r="EW9" s="70">
        <v>28.4</v>
      </c>
      <c r="EX9" s="70">
        <v>29.42</v>
      </c>
      <c r="EY9" s="70">
        <v>30.2</v>
      </c>
      <c r="EZ9" s="70">
        <v>31.59</v>
      </c>
      <c r="FA9" s="70">
        <v>32.340000000000003</v>
      </c>
      <c r="FB9" s="70">
        <v>32.72</v>
      </c>
      <c r="FC9" s="70">
        <v>34.229999999999997</v>
      </c>
      <c r="FD9" s="70">
        <v>33.26</v>
      </c>
      <c r="FE9" s="70">
        <v>30.49</v>
      </c>
      <c r="FF9" s="70">
        <v>33.61</v>
      </c>
      <c r="FG9" s="70">
        <v>32.43</v>
      </c>
      <c r="FH9" s="70">
        <v>32.32</v>
      </c>
      <c r="FI9" s="70">
        <v>34.04</v>
      </c>
      <c r="FJ9" s="70">
        <v>34.979999999999997</v>
      </c>
      <c r="FK9" s="70">
        <v>36.6</v>
      </c>
      <c r="FL9" s="70">
        <v>36.17</v>
      </c>
      <c r="FM9" s="70">
        <v>36.4</v>
      </c>
      <c r="FN9" s="70">
        <v>36.01</v>
      </c>
      <c r="FO9" s="70">
        <v>35.270000000000003</v>
      </c>
      <c r="FP9" s="70">
        <v>35.04</v>
      </c>
      <c r="FQ9" s="70">
        <v>33.85</v>
      </c>
      <c r="FR9" s="70">
        <v>32.33</v>
      </c>
      <c r="FS9" s="70">
        <v>32.43</v>
      </c>
      <c r="FT9" s="70">
        <v>33.56</v>
      </c>
      <c r="FU9" s="70">
        <v>33.700000000000003</v>
      </c>
      <c r="FV9" s="70">
        <v>35.76</v>
      </c>
      <c r="FW9" s="70">
        <v>35.979999999999997</v>
      </c>
      <c r="FX9" s="70">
        <v>36.71</v>
      </c>
      <c r="FY9" s="70">
        <v>36.729999999999997</v>
      </c>
      <c r="FZ9" s="70">
        <v>36</v>
      </c>
      <c r="GA9" s="70">
        <v>35.979999999999997</v>
      </c>
      <c r="GB9" s="70">
        <v>35.909999999999997</v>
      </c>
      <c r="GC9" s="70">
        <v>33.54</v>
      </c>
      <c r="GD9" s="70">
        <v>35.659999999999997</v>
      </c>
      <c r="GE9" s="70">
        <v>34.840000000000003</v>
      </c>
      <c r="GF9" s="70">
        <v>34</v>
      </c>
      <c r="GG9" s="70">
        <v>35.86</v>
      </c>
      <c r="GH9" s="70">
        <v>36.4</v>
      </c>
      <c r="GI9" s="70">
        <v>37.340000000000003</v>
      </c>
      <c r="GJ9" s="70">
        <v>37.659999999999997</v>
      </c>
      <c r="GK9" s="70">
        <v>37.46</v>
      </c>
      <c r="GL9" s="70">
        <v>36.78</v>
      </c>
      <c r="GM9" s="70">
        <v>36.42</v>
      </c>
      <c r="GN9" s="70">
        <v>36.86</v>
      </c>
      <c r="GO9" s="70">
        <v>35.799999999999997</v>
      </c>
      <c r="GP9" s="70">
        <v>35.94</v>
      </c>
      <c r="GQ9" s="70">
        <v>35.450000000000003</v>
      </c>
      <c r="GR9" s="70">
        <v>34.54</v>
      </c>
      <c r="GS9" s="70">
        <v>35.380000000000003</v>
      </c>
      <c r="GT9" s="70">
        <v>35.76</v>
      </c>
      <c r="GU9" s="70">
        <v>36.71</v>
      </c>
      <c r="GV9" s="70">
        <v>37.770000000000003</v>
      </c>
    </row>
    <row r="10" spans="2:204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70">
        <v>27.05</v>
      </c>
      <c r="AN10" s="70">
        <v>27.15</v>
      </c>
      <c r="AO10" s="70">
        <v>27.15</v>
      </c>
      <c r="AP10" s="70">
        <v>27.4</v>
      </c>
      <c r="AQ10" s="70">
        <v>27.5</v>
      </c>
      <c r="AR10" s="70">
        <v>29.1</v>
      </c>
      <c r="AS10" s="70">
        <v>31.85</v>
      </c>
      <c r="AT10" s="70">
        <v>35</v>
      </c>
      <c r="AU10" s="70">
        <v>37</v>
      </c>
      <c r="AV10" s="70">
        <v>40.5</v>
      </c>
      <c r="AW10" s="70">
        <v>41</v>
      </c>
      <c r="AX10" s="70">
        <v>40.799999999999997</v>
      </c>
      <c r="AY10" s="70">
        <v>38.5</v>
      </c>
      <c r="AZ10" s="70">
        <v>37</v>
      </c>
      <c r="BA10" s="70">
        <v>35.299999999999997</v>
      </c>
      <c r="BB10" s="70">
        <v>34</v>
      </c>
      <c r="BC10" s="70">
        <v>34</v>
      </c>
      <c r="BD10" s="70">
        <v>32.799999999999997</v>
      </c>
      <c r="BE10" s="70">
        <v>33.6</v>
      </c>
      <c r="BF10" s="70">
        <v>34.1</v>
      </c>
      <c r="BG10" s="70">
        <v>33.4</v>
      </c>
      <c r="BH10" s="70">
        <v>31.8</v>
      </c>
      <c r="BI10" s="70">
        <v>29.8</v>
      </c>
      <c r="BJ10" s="70">
        <v>27.8</v>
      </c>
      <c r="BK10" s="70">
        <v>26</v>
      </c>
      <c r="BL10" s="70">
        <v>25.2</v>
      </c>
      <c r="BM10" s="70">
        <v>24</v>
      </c>
      <c r="BN10" s="70">
        <v>23</v>
      </c>
      <c r="BO10" s="70">
        <v>22.4</v>
      </c>
      <c r="BP10" s="70">
        <v>22</v>
      </c>
      <c r="BQ10" s="70">
        <v>22</v>
      </c>
      <c r="BR10" s="70">
        <v>22.18</v>
      </c>
      <c r="BS10" s="70">
        <v>22.07</v>
      </c>
      <c r="BT10" s="70">
        <v>23.1</v>
      </c>
      <c r="BU10" s="70">
        <v>25.5</v>
      </c>
      <c r="BV10" s="70">
        <v>26</v>
      </c>
      <c r="BW10" s="70">
        <v>28.4</v>
      </c>
      <c r="BX10" s="70">
        <v>28.14</v>
      </c>
      <c r="BY10" s="70">
        <v>27.95</v>
      </c>
      <c r="BZ10" s="70">
        <v>28.37</v>
      </c>
      <c r="CA10" s="70">
        <v>29.41</v>
      </c>
      <c r="CB10" s="70">
        <v>30.07</v>
      </c>
      <c r="CC10" s="70">
        <v>30.59</v>
      </c>
      <c r="CD10" s="70">
        <v>31.83</v>
      </c>
      <c r="CE10" s="70">
        <v>33.4</v>
      </c>
      <c r="CF10" s="70">
        <v>34.409999999999997</v>
      </c>
      <c r="CG10" s="70">
        <v>34.65</v>
      </c>
      <c r="CH10" s="70">
        <v>34.42</v>
      </c>
      <c r="CI10" s="70">
        <v>33.119999999999997</v>
      </c>
      <c r="CJ10" s="70">
        <v>33.200000000000003</v>
      </c>
      <c r="CK10" s="70">
        <v>34.06</v>
      </c>
      <c r="CL10" s="70">
        <v>34.18</v>
      </c>
      <c r="CM10" s="70">
        <v>34.44</v>
      </c>
      <c r="CN10" s="70">
        <v>34.39</v>
      </c>
      <c r="CO10" s="70">
        <v>34.53</v>
      </c>
      <c r="CP10" s="70">
        <v>34.729999999999997</v>
      </c>
      <c r="CQ10" s="70">
        <v>35.479999999999997</v>
      </c>
      <c r="CR10" s="70">
        <v>36.42</v>
      </c>
      <c r="CS10" s="70">
        <v>36.9</v>
      </c>
      <c r="CT10" s="70">
        <v>35.71</v>
      </c>
      <c r="CU10" s="70">
        <v>33.75</v>
      </c>
      <c r="CV10" s="70">
        <v>33.4</v>
      </c>
      <c r="CW10" s="70">
        <v>32.700000000000003</v>
      </c>
      <c r="CX10" s="70">
        <v>31.95</v>
      </c>
      <c r="CY10" s="70">
        <v>30.85</v>
      </c>
      <c r="CZ10" s="70">
        <v>29.15</v>
      </c>
      <c r="DA10" s="70">
        <v>29.04</v>
      </c>
      <c r="DB10" s="70">
        <v>29.13</v>
      </c>
      <c r="DC10" s="70">
        <v>30.84</v>
      </c>
      <c r="DD10" s="70">
        <v>33.6</v>
      </c>
      <c r="DE10" s="70">
        <v>34.97</v>
      </c>
      <c r="DF10" s="70">
        <v>35.020000000000003</v>
      </c>
      <c r="DG10" s="70">
        <v>34.770000000000003</v>
      </c>
      <c r="DH10" s="70">
        <v>34.58</v>
      </c>
      <c r="DI10" s="70">
        <v>34.68</v>
      </c>
      <c r="DJ10" s="70">
        <v>34.65</v>
      </c>
      <c r="DK10" s="70">
        <v>32.99</v>
      </c>
      <c r="DL10" s="70">
        <v>36.1</v>
      </c>
      <c r="DM10" s="70">
        <v>37.56</v>
      </c>
      <c r="DN10" s="70">
        <v>37.700000000000003</v>
      </c>
      <c r="DO10" s="70">
        <v>40</v>
      </c>
      <c r="DP10" s="70">
        <v>41.74</v>
      </c>
      <c r="DQ10" s="70">
        <v>42.46</v>
      </c>
      <c r="DR10" s="70">
        <v>42.24</v>
      </c>
      <c r="DS10" s="70">
        <v>41.26</v>
      </c>
      <c r="DT10" s="70">
        <v>40.94</v>
      </c>
      <c r="DU10" s="70">
        <v>40.549999999999997</v>
      </c>
      <c r="DV10" s="70">
        <v>39.72</v>
      </c>
      <c r="DW10" s="70">
        <v>38.869999999999997</v>
      </c>
      <c r="DX10" s="70">
        <v>37.97</v>
      </c>
      <c r="DY10" s="70">
        <v>37.18</v>
      </c>
      <c r="DZ10" s="70">
        <v>37.090000000000003</v>
      </c>
      <c r="EA10" s="70">
        <v>36.44</v>
      </c>
      <c r="EB10" s="70">
        <v>35.14</v>
      </c>
      <c r="EC10" s="70">
        <v>33.99</v>
      </c>
      <c r="ED10" s="70">
        <v>32.479999999999997</v>
      </c>
      <c r="EE10" s="70">
        <v>31.52</v>
      </c>
      <c r="EF10" s="70">
        <v>31.52</v>
      </c>
      <c r="EG10" s="70">
        <v>30.79</v>
      </c>
      <c r="EH10" s="70">
        <v>30.85</v>
      </c>
      <c r="EI10" s="70">
        <v>29.83</v>
      </c>
      <c r="EJ10" s="70">
        <v>28.83</v>
      </c>
      <c r="EK10" s="70">
        <v>27.94</v>
      </c>
      <c r="EL10" s="70">
        <v>27.78</v>
      </c>
      <c r="EM10" s="70">
        <v>28.38</v>
      </c>
      <c r="EN10" s="70">
        <v>29.5</v>
      </c>
      <c r="EO10" s="70">
        <v>29.77</v>
      </c>
      <c r="EP10" s="70">
        <v>29.74</v>
      </c>
      <c r="EQ10" s="70">
        <v>28.87</v>
      </c>
      <c r="ER10" s="70">
        <v>28.13</v>
      </c>
      <c r="ES10" s="70">
        <v>27.31</v>
      </c>
      <c r="ET10" s="70">
        <v>25.74</v>
      </c>
      <c r="EU10" s="70">
        <v>23.96</v>
      </c>
      <c r="EV10" s="70">
        <v>23.22</v>
      </c>
      <c r="EW10" s="70">
        <v>23.42</v>
      </c>
      <c r="EX10" s="70">
        <v>24.3</v>
      </c>
      <c r="EY10" s="70">
        <v>26.37</v>
      </c>
      <c r="EZ10" s="70">
        <v>30.42</v>
      </c>
      <c r="FA10" s="70">
        <v>33.14</v>
      </c>
      <c r="FB10" s="70">
        <v>33.67</v>
      </c>
      <c r="FC10" s="70">
        <v>34.130000000000003</v>
      </c>
      <c r="FD10" s="70">
        <v>33.97</v>
      </c>
      <c r="FE10" s="70">
        <v>33.56</v>
      </c>
      <c r="FF10" s="70">
        <v>33.49</v>
      </c>
      <c r="FG10" s="70">
        <v>33.83</v>
      </c>
      <c r="FH10" s="70">
        <v>34.380000000000003</v>
      </c>
      <c r="FI10" s="70">
        <v>35.89</v>
      </c>
      <c r="FJ10" s="70">
        <v>37.44</v>
      </c>
      <c r="FK10" s="70">
        <v>39.39</v>
      </c>
      <c r="FL10" s="70">
        <v>40.340000000000003</v>
      </c>
      <c r="FM10" s="70">
        <v>40.520000000000003</v>
      </c>
      <c r="FN10" s="70">
        <v>39.96</v>
      </c>
      <c r="FO10" s="70">
        <v>36.76</v>
      </c>
      <c r="FP10" s="70">
        <v>34.880000000000003</v>
      </c>
      <c r="FQ10" s="70">
        <v>34.21</v>
      </c>
      <c r="FR10" s="70">
        <v>32.99</v>
      </c>
      <c r="FS10" s="70">
        <v>32.380000000000003</v>
      </c>
      <c r="FT10" s="70">
        <v>32.56</v>
      </c>
      <c r="FU10" s="70">
        <v>33.19</v>
      </c>
      <c r="FV10" s="70">
        <v>33.83</v>
      </c>
      <c r="FW10" s="70">
        <v>35.43</v>
      </c>
      <c r="FX10" s="70">
        <v>36.630000000000003</v>
      </c>
      <c r="FY10" s="70">
        <v>37.159999999999997</v>
      </c>
      <c r="FZ10" s="70">
        <v>36.47</v>
      </c>
      <c r="GA10" s="70">
        <v>35.47</v>
      </c>
      <c r="GB10" s="70">
        <v>36.22</v>
      </c>
      <c r="GC10" s="70">
        <v>34.979999999999997</v>
      </c>
      <c r="GD10" s="70">
        <v>34.49</v>
      </c>
      <c r="GE10" s="70">
        <v>33.97</v>
      </c>
      <c r="GF10" s="70">
        <v>33.46</v>
      </c>
      <c r="GG10" s="70">
        <v>32.93</v>
      </c>
      <c r="GH10" s="70">
        <v>33.01</v>
      </c>
      <c r="GI10" s="70">
        <v>33.880000000000003</v>
      </c>
      <c r="GJ10" s="70">
        <v>34.65</v>
      </c>
      <c r="GK10" s="70">
        <v>35.19</v>
      </c>
      <c r="GL10" s="70">
        <v>35.29</v>
      </c>
      <c r="GM10" s="70">
        <v>34.94</v>
      </c>
      <c r="GN10" s="70">
        <v>34.81</v>
      </c>
      <c r="GO10" s="70">
        <v>34.909999999999997</v>
      </c>
      <c r="GP10" s="70">
        <v>34.049999999999997</v>
      </c>
      <c r="GQ10" s="70">
        <v>32.520000000000003</v>
      </c>
      <c r="GR10" s="70">
        <v>31.96</v>
      </c>
      <c r="GS10" s="70">
        <v>31.82</v>
      </c>
      <c r="GT10" s="70">
        <v>32.020000000000003</v>
      </c>
      <c r="GU10" s="70">
        <v>33.24</v>
      </c>
      <c r="GV10" s="70">
        <v>34.840000000000003</v>
      </c>
    </row>
    <row r="11" spans="2:204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70">
        <v>26.49</v>
      </c>
      <c r="AN11" s="70">
        <v>26.52</v>
      </c>
      <c r="AO11" s="70">
        <v>26.62</v>
      </c>
      <c r="AP11" s="70">
        <v>26.94</v>
      </c>
      <c r="AQ11" s="70">
        <v>27.26</v>
      </c>
      <c r="AR11" s="70">
        <v>27.02</v>
      </c>
      <c r="AS11" s="70">
        <v>28.09</v>
      </c>
      <c r="AT11" s="70">
        <v>28.84</v>
      </c>
      <c r="AU11" s="70">
        <v>30.9</v>
      </c>
      <c r="AV11" s="70">
        <v>33.47</v>
      </c>
      <c r="AW11" s="70">
        <v>35.69</v>
      </c>
      <c r="AX11" s="70">
        <v>36.700000000000003</v>
      </c>
      <c r="AY11" s="70">
        <v>34.299999999999997</v>
      </c>
      <c r="AZ11" s="70">
        <v>33.799999999999997</v>
      </c>
      <c r="BA11" s="70">
        <v>33.22</v>
      </c>
      <c r="BB11" s="70">
        <v>32.43</v>
      </c>
      <c r="BC11" s="70">
        <v>31.46</v>
      </c>
      <c r="BD11" s="70">
        <v>30.73</v>
      </c>
      <c r="BE11" s="70">
        <v>31.14</v>
      </c>
      <c r="BF11" s="70">
        <v>30.32</v>
      </c>
      <c r="BG11" s="70">
        <v>29.46</v>
      </c>
      <c r="BH11" s="70">
        <v>27.16</v>
      </c>
      <c r="BI11" s="70">
        <v>25.78</v>
      </c>
      <c r="BJ11" s="70">
        <v>24.02</v>
      </c>
      <c r="BK11" s="70">
        <v>22.27</v>
      </c>
      <c r="BL11" s="70">
        <v>20.28</v>
      </c>
      <c r="BM11" s="70">
        <v>20.5</v>
      </c>
      <c r="BN11" s="70">
        <v>21.05</v>
      </c>
      <c r="BO11" s="70">
        <v>21</v>
      </c>
      <c r="BP11" s="70">
        <v>20.54</v>
      </c>
      <c r="BQ11" s="70">
        <v>21.33</v>
      </c>
      <c r="BR11" s="70">
        <v>22.45</v>
      </c>
      <c r="BS11" s="70">
        <v>22.73</v>
      </c>
      <c r="BT11" s="70">
        <v>23.18</v>
      </c>
      <c r="BU11" s="70">
        <v>25.23</v>
      </c>
      <c r="BV11" s="70">
        <v>25.73</v>
      </c>
      <c r="BW11" s="70">
        <v>26.02</v>
      </c>
      <c r="BX11" s="70">
        <v>26.6</v>
      </c>
      <c r="BY11" s="70">
        <v>26.92</v>
      </c>
      <c r="BZ11" s="70">
        <v>26.91</v>
      </c>
      <c r="CA11" s="70">
        <v>25.81</v>
      </c>
      <c r="CB11" s="70">
        <v>25.6</v>
      </c>
      <c r="CC11" s="70">
        <v>25.82</v>
      </c>
      <c r="CD11" s="70">
        <v>27.19</v>
      </c>
      <c r="CE11" s="70">
        <v>28.2</v>
      </c>
      <c r="CF11" s="70">
        <v>28.94</v>
      </c>
      <c r="CG11" s="70">
        <v>30.1</v>
      </c>
      <c r="CH11" s="70">
        <v>29.79</v>
      </c>
      <c r="CI11" s="70">
        <v>30.02</v>
      </c>
      <c r="CJ11" s="70">
        <v>30.26</v>
      </c>
      <c r="CK11" s="70">
        <v>30.28</v>
      </c>
      <c r="CL11" s="70">
        <v>30.24</v>
      </c>
      <c r="CM11" s="70">
        <v>30.24</v>
      </c>
      <c r="CN11" s="70">
        <v>29.9</v>
      </c>
      <c r="CO11" s="70">
        <v>30.08</v>
      </c>
      <c r="CP11" s="70">
        <v>29.13</v>
      </c>
      <c r="CQ11" s="70">
        <v>27.98</v>
      </c>
      <c r="CR11" s="70">
        <v>28.33</v>
      </c>
      <c r="CS11" s="70">
        <v>28.91</v>
      </c>
      <c r="CT11" s="70">
        <v>28.74</v>
      </c>
      <c r="CU11" s="70">
        <v>28.82</v>
      </c>
      <c r="CV11" s="70">
        <v>30.34</v>
      </c>
      <c r="CW11" s="70">
        <v>30.25</v>
      </c>
      <c r="CX11" s="70">
        <v>28.79</v>
      </c>
      <c r="CY11" s="70">
        <v>27.46</v>
      </c>
      <c r="CZ11" s="70">
        <v>26.84</v>
      </c>
      <c r="DA11" s="70">
        <v>27.34</v>
      </c>
      <c r="DB11" s="70">
        <v>28.19</v>
      </c>
      <c r="DC11" s="70">
        <v>28.13</v>
      </c>
      <c r="DD11" s="70">
        <v>28.95</v>
      </c>
      <c r="DE11" s="70">
        <v>29.73</v>
      </c>
      <c r="DF11" s="70">
        <v>30.1</v>
      </c>
      <c r="DG11" s="70">
        <v>29.75</v>
      </c>
      <c r="DH11" s="70">
        <v>29.63</v>
      </c>
      <c r="DI11" s="70">
        <v>30.02</v>
      </c>
      <c r="DJ11" s="70">
        <v>30.26</v>
      </c>
      <c r="DK11" s="70">
        <v>30.03</v>
      </c>
      <c r="DL11" s="70">
        <v>29.48</v>
      </c>
      <c r="DM11" s="70">
        <v>30.21</v>
      </c>
      <c r="DN11" s="70">
        <v>31.17</v>
      </c>
      <c r="DO11" s="70">
        <v>32.64</v>
      </c>
      <c r="DP11" s="70">
        <v>34.07</v>
      </c>
      <c r="DQ11" s="70">
        <v>36.549999999999997</v>
      </c>
      <c r="DR11" s="70">
        <v>37.17</v>
      </c>
      <c r="DS11" s="70">
        <v>35.799999999999997</v>
      </c>
      <c r="DT11" s="70">
        <v>35.6</v>
      </c>
      <c r="DU11" s="70">
        <v>35.159999999999997</v>
      </c>
      <c r="DV11" s="70">
        <v>33.83</v>
      </c>
      <c r="DW11" s="70">
        <v>32.94</v>
      </c>
      <c r="DX11" s="70">
        <v>32.43</v>
      </c>
      <c r="DY11" s="70">
        <v>32.04</v>
      </c>
      <c r="DZ11" s="70">
        <v>30.18</v>
      </c>
      <c r="EA11" s="70">
        <v>29.74</v>
      </c>
      <c r="EB11" s="70">
        <v>29.64</v>
      </c>
      <c r="EC11" s="70">
        <v>29.61</v>
      </c>
      <c r="ED11" s="70">
        <v>29.98</v>
      </c>
      <c r="EE11" s="70">
        <v>28.55</v>
      </c>
      <c r="EF11" s="70">
        <v>29.09</v>
      </c>
      <c r="EG11" s="70">
        <v>29.57</v>
      </c>
      <c r="EH11" s="70">
        <v>29.35</v>
      </c>
      <c r="EI11" s="70">
        <v>28.23</v>
      </c>
      <c r="EJ11" s="70">
        <v>26.98</v>
      </c>
      <c r="EK11" s="70">
        <v>26.96</v>
      </c>
      <c r="EL11" s="70">
        <v>26.54</v>
      </c>
      <c r="EM11" s="70">
        <v>26.56</v>
      </c>
      <c r="EN11" s="70">
        <v>27.31</v>
      </c>
      <c r="EO11" s="70">
        <v>27.41</v>
      </c>
      <c r="EP11" s="70">
        <v>27.39</v>
      </c>
      <c r="EQ11" s="70">
        <v>26.14</v>
      </c>
      <c r="ER11" s="70">
        <v>25.6</v>
      </c>
      <c r="ES11" s="70">
        <v>25.71</v>
      </c>
      <c r="ET11" s="70">
        <v>24.43</v>
      </c>
      <c r="EU11" s="70">
        <v>23.33</v>
      </c>
      <c r="EV11" s="70">
        <v>23.12</v>
      </c>
      <c r="EW11" s="70">
        <v>23.29</v>
      </c>
      <c r="EX11" s="70">
        <v>24.95</v>
      </c>
      <c r="EY11" s="70">
        <v>26.41</v>
      </c>
      <c r="EZ11" s="70">
        <v>28.3</v>
      </c>
      <c r="FA11" s="70">
        <v>29.62</v>
      </c>
      <c r="FB11" s="70">
        <v>30.67</v>
      </c>
      <c r="FC11" s="70">
        <v>30.21</v>
      </c>
      <c r="FD11" s="70">
        <v>30.57</v>
      </c>
      <c r="FE11" s="70">
        <v>30.52</v>
      </c>
      <c r="FF11" s="70">
        <v>30.66</v>
      </c>
      <c r="FG11" s="70">
        <v>30.95</v>
      </c>
      <c r="FH11" s="70">
        <v>31.25</v>
      </c>
      <c r="FI11" s="70">
        <v>31.64</v>
      </c>
      <c r="FJ11" s="70">
        <v>32.57</v>
      </c>
      <c r="FK11" s="70">
        <v>33.71</v>
      </c>
      <c r="FL11" s="70">
        <v>34.75</v>
      </c>
      <c r="FM11" s="70">
        <v>36.020000000000003</v>
      </c>
      <c r="FN11" s="70">
        <v>36.07</v>
      </c>
      <c r="FO11" s="70">
        <v>34.020000000000003</v>
      </c>
      <c r="FP11" s="70">
        <v>32.950000000000003</v>
      </c>
      <c r="FQ11" s="70">
        <v>32.409999999999997</v>
      </c>
      <c r="FR11" s="70">
        <v>31.96</v>
      </c>
      <c r="FS11" s="70">
        <v>30.69</v>
      </c>
      <c r="FT11" s="70">
        <v>30.4</v>
      </c>
      <c r="FU11" s="70">
        <v>30.42</v>
      </c>
      <c r="FV11" s="70">
        <v>30.72</v>
      </c>
      <c r="FW11" s="70">
        <v>31.6</v>
      </c>
      <c r="FX11" s="70">
        <v>32.57</v>
      </c>
      <c r="FY11" s="70">
        <v>32.85</v>
      </c>
      <c r="FZ11" s="70">
        <v>33.200000000000003</v>
      </c>
      <c r="GA11" s="70">
        <v>32.479999999999997</v>
      </c>
      <c r="GB11" s="70">
        <v>32.229999999999997</v>
      </c>
      <c r="GC11" s="70">
        <v>32.39</v>
      </c>
      <c r="GD11" s="70">
        <v>31.77</v>
      </c>
      <c r="GE11" s="70">
        <v>31.49</v>
      </c>
      <c r="GF11" s="70">
        <v>31.02</v>
      </c>
      <c r="GG11" s="70">
        <v>30.78</v>
      </c>
      <c r="GH11" s="70">
        <v>30.12</v>
      </c>
      <c r="GI11" s="70">
        <v>30.41</v>
      </c>
      <c r="GJ11" s="70">
        <v>31.42</v>
      </c>
      <c r="GK11" s="70">
        <v>32.85</v>
      </c>
      <c r="GL11" s="70">
        <v>33.33</v>
      </c>
      <c r="GM11" s="70">
        <v>32.76</v>
      </c>
      <c r="GN11" s="70">
        <v>32.54</v>
      </c>
      <c r="GO11" s="70">
        <v>31.17</v>
      </c>
      <c r="GP11" s="70">
        <v>29.55</v>
      </c>
      <c r="GQ11" s="70">
        <v>29.4</v>
      </c>
      <c r="GR11" s="70">
        <v>29.62</v>
      </c>
      <c r="GS11" s="70">
        <v>29.84</v>
      </c>
      <c r="GT11" s="70">
        <v>30.79</v>
      </c>
      <c r="GU11" s="70">
        <v>31.38</v>
      </c>
      <c r="GV11" s="70">
        <v>32.51</v>
      </c>
    </row>
    <row r="12" spans="2:204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71">
        <v>27.39</v>
      </c>
      <c r="AN12" s="71">
        <v>27.46</v>
      </c>
      <c r="AO12" s="71">
        <v>28.24</v>
      </c>
      <c r="AP12" s="71">
        <v>27.8</v>
      </c>
      <c r="AQ12" s="71">
        <v>27.57</v>
      </c>
      <c r="AR12" s="71">
        <v>27.2</v>
      </c>
      <c r="AS12" s="71">
        <v>27.75</v>
      </c>
      <c r="AT12" s="71">
        <v>27.82</v>
      </c>
      <c r="AU12" s="71">
        <v>28.85</v>
      </c>
      <c r="AV12" s="71">
        <v>30.9</v>
      </c>
      <c r="AW12" s="71">
        <v>32.68</v>
      </c>
      <c r="AX12" s="71">
        <v>33.729999999999997</v>
      </c>
      <c r="AY12" s="71">
        <v>35.22</v>
      </c>
      <c r="AZ12" s="71">
        <v>35.22</v>
      </c>
      <c r="BA12" s="71">
        <v>35.61</v>
      </c>
      <c r="BB12" s="71">
        <v>33.869999999999997</v>
      </c>
      <c r="BC12" s="71">
        <v>33.44</v>
      </c>
      <c r="BD12" s="71">
        <v>33.28</v>
      </c>
      <c r="BE12" s="71">
        <v>32.32</v>
      </c>
      <c r="BF12" s="71">
        <v>31.61</v>
      </c>
      <c r="BG12" s="71">
        <v>31.24</v>
      </c>
      <c r="BH12" s="71">
        <v>30.45</v>
      </c>
      <c r="BI12" s="71">
        <v>27.99</v>
      </c>
      <c r="BJ12" s="71">
        <v>27.3</v>
      </c>
      <c r="BK12" s="71">
        <v>24.39</v>
      </c>
      <c r="BL12" s="71">
        <v>21.39</v>
      </c>
      <c r="BM12" s="71">
        <v>18.7</v>
      </c>
      <c r="BN12" s="71">
        <v>17.68</v>
      </c>
      <c r="BO12" s="71">
        <v>17.670000000000002</v>
      </c>
      <c r="BP12" s="71">
        <v>18</v>
      </c>
      <c r="BQ12" s="71">
        <v>18.600000000000001</v>
      </c>
      <c r="BR12" s="71">
        <v>19.54</v>
      </c>
      <c r="BS12" s="71">
        <v>20.96</v>
      </c>
      <c r="BT12" s="71">
        <v>23.24</v>
      </c>
      <c r="BU12" s="71">
        <v>25.16</v>
      </c>
      <c r="BV12" s="71">
        <v>25.99</v>
      </c>
      <c r="BW12" s="71">
        <v>25.84</v>
      </c>
      <c r="BX12" s="71">
        <v>25.84</v>
      </c>
      <c r="BY12" s="71">
        <v>26.08</v>
      </c>
      <c r="BZ12" s="71">
        <v>26.03</v>
      </c>
      <c r="CA12" s="71">
        <v>26.09</v>
      </c>
      <c r="CB12" s="71">
        <v>26.35</v>
      </c>
      <c r="CC12" s="71">
        <v>26.59</v>
      </c>
      <c r="CD12" s="71">
        <v>26.96</v>
      </c>
      <c r="CE12" s="71">
        <v>27.93</v>
      </c>
      <c r="CF12" s="71">
        <v>29.27</v>
      </c>
      <c r="CG12" s="71">
        <v>29.93</v>
      </c>
      <c r="CH12" s="71">
        <v>30.57</v>
      </c>
      <c r="CI12" s="71">
        <v>30.86</v>
      </c>
      <c r="CJ12" s="71">
        <v>31.21</v>
      </c>
      <c r="CK12" s="71">
        <v>31.21</v>
      </c>
      <c r="CL12" s="71">
        <v>31.79</v>
      </c>
      <c r="CM12" s="71">
        <v>31.64</v>
      </c>
      <c r="CN12" s="71">
        <v>31.61</v>
      </c>
      <c r="CO12" s="71">
        <v>31.39</v>
      </c>
      <c r="CP12" s="71">
        <v>31.58</v>
      </c>
      <c r="CQ12" s="71">
        <v>31.65</v>
      </c>
      <c r="CR12" s="71">
        <v>32.01</v>
      </c>
      <c r="CS12" s="71">
        <v>32.31</v>
      </c>
      <c r="CT12" s="71">
        <v>32.21</v>
      </c>
      <c r="CU12" s="71">
        <v>31.72</v>
      </c>
      <c r="CV12" s="71">
        <v>31.63</v>
      </c>
      <c r="CW12" s="71">
        <v>30.84</v>
      </c>
      <c r="CX12" s="71">
        <v>29.75</v>
      </c>
      <c r="CY12" s="71">
        <v>30.52</v>
      </c>
      <c r="CZ12" s="71">
        <v>27.69</v>
      </c>
      <c r="DA12" s="71">
        <v>27.18</v>
      </c>
      <c r="DB12" s="71">
        <v>27.24</v>
      </c>
      <c r="DC12" s="71">
        <v>28.05</v>
      </c>
      <c r="DD12" s="71">
        <v>29.33</v>
      </c>
      <c r="DE12" s="71">
        <v>30.43</v>
      </c>
      <c r="DF12" s="71">
        <v>31.03</v>
      </c>
      <c r="DG12" s="71">
        <v>31.4</v>
      </c>
      <c r="DH12" s="71">
        <v>31.66</v>
      </c>
      <c r="DI12" s="71">
        <v>31.73</v>
      </c>
      <c r="DJ12" s="71">
        <v>31.78</v>
      </c>
      <c r="DK12" s="71">
        <v>31.54</v>
      </c>
      <c r="DL12" s="71">
        <v>31.72</v>
      </c>
      <c r="DM12" s="71">
        <v>32.020000000000003</v>
      </c>
      <c r="DN12" s="71">
        <v>32.28</v>
      </c>
      <c r="DO12" s="71">
        <v>33.299999999999997</v>
      </c>
      <c r="DP12" s="71">
        <v>34.409999999999997</v>
      </c>
      <c r="DQ12" s="71">
        <v>35.03</v>
      </c>
      <c r="DR12" s="71">
        <v>35.549999999999997</v>
      </c>
      <c r="DS12" s="71">
        <v>35.799999999999997</v>
      </c>
      <c r="DT12" s="71">
        <v>35.950000000000003</v>
      </c>
      <c r="DU12" s="71">
        <v>35.799999999999997</v>
      </c>
      <c r="DV12" s="71">
        <v>35.049999999999997</v>
      </c>
      <c r="DW12" s="71">
        <v>34.47</v>
      </c>
      <c r="DX12" s="71">
        <v>33.630000000000003</v>
      </c>
      <c r="DY12" s="71">
        <v>33.18</v>
      </c>
      <c r="DZ12" s="71">
        <v>32.840000000000003</v>
      </c>
      <c r="EA12" s="71">
        <v>32.630000000000003</v>
      </c>
      <c r="EB12" s="71">
        <v>32.49</v>
      </c>
      <c r="EC12" s="71">
        <v>32.06</v>
      </c>
      <c r="ED12" s="71">
        <v>31.79</v>
      </c>
      <c r="EE12" s="71">
        <v>30.79</v>
      </c>
      <c r="EF12" s="71">
        <v>29.92</v>
      </c>
      <c r="EG12" s="71">
        <v>29.41</v>
      </c>
      <c r="EH12" s="71">
        <v>29.08</v>
      </c>
      <c r="EI12" s="71">
        <v>27.89</v>
      </c>
      <c r="EJ12" s="71">
        <v>27</v>
      </c>
      <c r="EK12" s="71">
        <v>26.43</v>
      </c>
      <c r="EL12" s="71">
        <v>26.25</v>
      </c>
      <c r="EM12" s="71">
        <v>26.63</v>
      </c>
      <c r="EN12" s="71">
        <v>27.08</v>
      </c>
      <c r="EO12" s="71">
        <v>27.41</v>
      </c>
      <c r="EP12" s="71">
        <v>27.43</v>
      </c>
      <c r="EQ12" s="71">
        <v>27.53</v>
      </c>
      <c r="ER12" s="71">
        <v>26.83</v>
      </c>
      <c r="ES12" s="71">
        <v>25.89</v>
      </c>
      <c r="ET12" s="71">
        <v>24.72</v>
      </c>
      <c r="EU12" s="71">
        <v>23.67</v>
      </c>
      <c r="EV12" s="71">
        <v>23.17</v>
      </c>
      <c r="EW12" s="71">
        <v>23.12</v>
      </c>
      <c r="EX12" s="71">
        <v>23.39</v>
      </c>
      <c r="EY12" s="71">
        <v>24.21</v>
      </c>
      <c r="EZ12" s="71">
        <v>25.78</v>
      </c>
      <c r="FA12" s="71">
        <v>27.05</v>
      </c>
      <c r="FB12" s="71">
        <v>28.29</v>
      </c>
      <c r="FC12" s="71">
        <v>29.15</v>
      </c>
      <c r="FD12" s="71">
        <v>29.52</v>
      </c>
      <c r="FE12" s="71">
        <v>29.51</v>
      </c>
      <c r="FF12" s="71">
        <v>29.79</v>
      </c>
      <c r="FG12" s="71">
        <v>29.86</v>
      </c>
      <c r="FH12" s="71">
        <v>29.99</v>
      </c>
      <c r="FI12" s="71">
        <v>30.49</v>
      </c>
      <c r="FJ12" s="71">
        <v>30.91</v>
      </c>
      <c r="FK12" s="71">
        <v>31.97</v>
      </c>
      <c r="FL12" s="71">
        <v>33.06</v>
      </c>
      <c r="FM12" s="71">
        <v>33.61</v>
      </c>
      <c r="FN12" s="71">
        <v>33.97</v>
      </c>
      <c r="FO12" s="71">
        <v>33.71</v>
      </c>
      <c r="FP12" s="71">
        <v>33.020000000000003</v>
      </c>
      <c r="FQ12" s="71">
        <v>32.42</v>
      </c>
      <c r="FR12" s="71">
        <v>30.87</v>
      </c>
      <c r="FS12" s="71">
        <v>30.65</v>
      </c>
      <c r="FT12" s="71">
        <v>30.59</v>
      </c>
      <c r="FU12" s="71">
        <v>30.77</v>
      </c>
      <c r="FV12" s="71">
        <v>30.82</v>
      </c>
      <c r="FW12" s="71">
        <v>31.71</v>
      </c>
      <c r="FX12" s="71">
        <v>32.450000000000003</v>
      </c>
      <c r="FY12" s="71">
        <v>32.92</v>
      </c>
      <c r="FZ12" s="71">
        <v>33.159999999999997</v>
      </c>
      <c r="GA12" s="71">
        <v>33.26</v>
      </c>
      <c r="GB12" s="71">
        <v>33.03</v>
      </c>
      <c r="GC12" s="71">
        <v>32.78</v>
      </c>
      <c r="GD12" s="71">
        <v>32.6</v>
      </c>
      <c r="GE12" s="71">
        <v>32.950000000000003</v>
      </c>
      <c r="GF12" s="71">
        <v>32.18</v>
      </c>
      <c r="GG12" s="71">
        <v>31.99</v>
      </c>
      <c r="GH12" s="71">
        <v>31.67</v>
      </c>
      <c r="GI12" s="71">
        <v>32.26</v>
      </c>
      <c r="GJ12" s="71">
        <v>32.68</v>
      </c>
      <c r="GK12" s="71">
        <v>33.03</v>
      </c>
      <c r="GL12" s="71">
        <v>33.130000000000003</v>
      </c>
      <c r="GM12" s="71">
        <v>33.229999999999997</v>
      </c>
      <c r="GN12" s="71">
        <v>33.28</v>
      </c>
      <c r="GO12" s="71">
        <v>33.21</v>
      </c>
      <c r="GP12" s="71">
        <v>32.89</v>
      </c>
      <c r="GQ12" s="71">
        <v>32.08</v>
      </c>
      <c r="GR12" s="71">
        <v>31.84</v>
      </c>
      <c r="GS12" s="71">
        <v>31.62</v>
      </c>
      <c r="GT12" s="71">
        <v>31.59</v>
      </c>
      <c r="GU12" s="71">
        <v>31.75</v>
      </c>
      <c r="GV12" s="71">
        <v>32.380000000000003</v>
      </c>
    </row>
    <row r="13" spans="2:204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72">
        <v>26.9</v>
      </c>
      <c r="AN13" s="72">
        <v>27.18</v>
      </c>
      <c r="AO13" s="72">
        <v>27.03</v>
      </c>
      <c r="AP13" s="72">
        <v>27.08</v>
      </c>
      <c r="AQ13" s="72">
        <v>26.9</v>
      </c>
      <c r="AR13" s="72">
        <v>26.6</v>
      </c>
      <c r="AS13" s="72">
        <v>27.06</v>
      </c>
      <c r="AT13" s="72">
        <v>28.24</v>
      </c>
      <c r="AU13" s="72">
        <v>29.95</v>
      </c>
      <c r="AV13" s="72">
        <v>33.380000000000003</v>
      </c>
      <c r="AW13" s="72">
        <v>36.35</v>
      </c>
      <c r="AX13" s="72">
        <v>36.96</v>
      </c>
      <c r="AY13" s="72">
        <v>36.99</v>
      </c>
      <c r="AZ13" s="72">
        <v>37.479999999999997</v>
      </c>
      <c r="BA13" s="72">
        <v>37.65</v>
      </c>
      <c r="BB13" s="72">
        <v>35.56</v>
      </c>
      <c r="BC13" s="72">
        <v>33.9</v>
      </c>
      <c r="BD13" s="72">
        <v>34.26</v>
      </c>
      <c r="BE13" s="72">
        <v>33.409999999999997</v>
      </c>
      <c r="BF13" s="72">
        <v>31.62</v>
      </c>
      <c r="BG13" s="72">
        <v>30.74</v>
      </c>
      <c r="BH13" s="72">
        <v>29.31</v>
      </c>
      <c r="BI13" s="72">
        <v>27.55</v>
      </c>
      <c r="BJ13" s="72">
        <v>25.46</v>
      </c>
      <c r="BK13" s="72">
        <v>23.04</v>
      </c>
      <c r="BL13" s="72">
        <v>21.12</v>
      </c>
      <c r="BM13" s="72">
        <v>21.7</v>
      </c>
      <c r="BN13" s="72">
        <v>22.04</v>
      </c>
      <c r="BO13" s="72">
        <v>21.92</v>
      </c>
      <c r="BP13" s="72">
        <v>21.81</v>
      </c>
      <c r="BQ13" s="72">
        <v>22.25</v>
      </c>
      <c r="BR13" s="72">
        <v>22.42</v>
      </c>
      <c r="BS13" s="72">
        <v>23</v>
      </c>
      <c r="BT13" s="72">
        <v>23.24</v>
      </c>
      <c r="BU13" s="72">
        <v>24.1</v>
      </c>
      <c r="BV13" s="72">
        <v>24.88</v>
      </c>
      <c r="BW13" s="72">
        <v>25.71</v>
      </c>
      <c r="BX13" s="72">
        <v>26.52</v>
      </c>
      <c r="BY13" s="72">
        <v>27.29</v>
      </c>
      <c r="BZ13" s="72">
        <v>27.82</v>
      </c>
      <c r="CA13" s="72">
        <v>27.9</v>
      </c>
      <c r="CB13" s="72">
        <v>27.76</v>
      </c>
      <c r="CC13" s="72">
        <v>28.35</v>
      </c>
      <c r="CD13" s="72">
        <v>28.13</v>
      </c>
      <c r="CE13" s="72">
        <v>30.1</v>
      </c>
      <c r="CF13" s="72">
        <v>27.6</v>
      </c>
      <c r="CG13" s="72">
        <v>31.18</v>
      </c>
      <c r="CH13" s="72">
        <v>31.02</v>
      </c>
      <c r="CI13" s="72">
        <v>32.19</v>
      </c>
      <c r="CJ13" s="72">
        <v>32.19</v>
      </c>
      <c r="CK13" s="72">
        <v>32.71</v>
      </c>
      <c r="CL13" s="72">
        <v>33</v>
      </c>
      <c r="CM13" s="72">
        <v>33.020000000000003</v>
      </c>
      <c r="CN13" s="72">
        <v>33.15</v>
      </c>
      <c r="CO13" s="72">
        <v>33.159999999999997</v>
      </c>
      <c r="CP13" s="72">
        <v>33.159999999999997</v>
      </c>
      <c r="CQ13" s="72">
        <v>32.86</v>
      </c>
      <c r="CR13" s="72">
        <v>32.86</v>
      </c>
      <c r="CS13" s="72">
        <v>32.01</v>
      </c>
      <c r="CT13" s="72">
        <v>31.98</v>
      </c>
      <c r="CU13" s="72">
        <v>31.98</v>
      </c>
      <c r="CV13" s="72">
        <v>32.270000000000003</v>
      </c>
      <c r="CW13" s="72">
        <v>32.14</v>
      </c>
      <c r="CX13" s="72">
        <v>30.71</v>
      </c>
      <c r="CY13" s="72">
        <v>28.96</v>
      </c>
      <c r="CZ13" s="72">
        <v>27.73</v>
      </c>
      <c r="DA13" s="72">
        <v>27.51</v>
      </c>
      <c r="DB13" s="72">
        <v>28.06</v>
      </c>
      <c r="DC13" s="72">
        <v>28.72</v>
      </c>
      <c r="DD13" s="72">
        <v>29.19</v>
      </c>
      <c r="DE13" s="72">
        <v>29.49</v>
      </c>
      <c r="DF13" s="72">
        <v>30.1</v>
      </c>
      <c r="DG13" s="72">
        <v>32</v>
      </c>
      <c r="DH13" s="72">
        <v>31.4</v>
      </c>
      <c r="DI13" s="72">
        <v>31.75</v>
      </c>
      <c r="DJ13" s="72">
        <v>31.8</v>
      </c>
      <c r="DK13" s="72">
        <v>32.03</v>
      </c>
      <c r="DL13" s="72">
        <v>32.020000000000003</v>
      </c>
      <c r="DM13" s="72">
        <v>32.229999999999997</v>
      </c>
      <c r="DN13" s="72">
        <v>32.79</v>
      </c>
      <c r="DO13" s="72">
        <v>33.94</v>
      </c>
      <c r="DP13" s="72">
        <v>35.06</v>
      </c>
      <c r="DQ13" s="72">
        <v>33.57</v>
      </c>
      <c r="DR13" s="72">
        <v>33.57</v>
      </c>
      <c r="DS13" s="72">
        <v>34.24</v>
      </c>
      <c r="DT13" s="72">
        <v>34.47</v>
      </c>
      <c r="DU13" s="72">
        <v>34.64</v>
      </c>
      <c r="DV13" s="72">
        <v>34.46</v>
      </c>
      <c r="DW13" s="72">
        <v>34.11</v>
      </c>
      <c r="DX13" s="72">
        <v>33.729999999999997</v>
      </c>
      <c r="DY13" s="72">
        <v>33.54</v>
      </c>
      <c r="DZ13" s="72">
        <v>32.54</v>
      </c>
      <c r="EA13" s="72">
        <v>31.99</v>
      </c>
      <c r="EB13" s="72">
        <v>30.93</v>
      </c>
      <c r="EC13" s="72">
        <v>31.19</v>
      </c>
      <c r="ED13" s="72">
        <v>31.13</v>
      </c>
      <c r="EE13" s="72">
        <v>29.76</v>
      </c>
      <c r="EF13" s="72">
        <v>29.57</v>
      </c>
      <c r="EG13" s="72">
        <v>29.55</v>
      </c>
      <c r="EH13" s="72">
        <v>28.9</v>
      </c>
      <c r="EI13" s="72">
        <v>27.57</v>
      </c>
      <c r="EJ13" s="72">
        <v>26.6</v>
      </c>
      <c r="EK13" s="72">
        <v>25.87</v>
      </c>
      <c r="EL13" s="72">
        <v>25.32</v>
      </c>
      <c r="EM13" s="72">
        <v>25.42</v>
      </c>
      <c r="EN13" s="72">
        <v>26.01</v>
      </c>
      <c r="EO13" s="72">
        <v>26.4</v>
      </c>
      <c r="EP13" s="72">
        <v>26.7</v>
      </c>
      <c r="EQ13" s="72">
        <v>26.37</v>
      </c>
      <c r="ER13" s="72">
        <v>25.49</v>
      </c>
      <c r="ES13" s="72">
        <v>24.51</v>
      </c>
      <c r="ET13" s="72">
        <v>23.56</v>
      </c>
      <c r="EU13" s="72">
        <v>22.52</v>
      </c>
      <c r="EV13" s="72">
        <v>22.02</v>
      </c>
      <c r="EW13" s="72">
        <v>21.96</v>
      </c>
      <c r="EX13" s="72">
        <v>22.34</v>
      </c>
      <c r="EY13" s="72">
        <v>23.13</v>
      </c>
      <c r="EZ13" s="72">
        <v>24.36</v>
      </c>
      <c r="FA13" s="72">
        <v>25.68</v>
      </c>
      <c r="FB13" s="72">
        <v>27.02</v>
      </c>
      <c r="FC13" s="72">
        <v>28</v>
      </c>
      <c r="FD13" s="72">
        <v>28.79</v>
      </c>
      <c r="FE13" s="72">
        <v>29.26</v>
      </c>
      <c r="FF13" s="72">
        <v>29.88</v>
      </c>
      <c r="FG13" s="72">
        <v>30.42</v>
      </c>
      <c r="FH13" s="72">
        <v>31.02</v>
      </c>
      <c r="FI13" s="72">
        <v>31.53</v>
      </c>
      <c r="FJ13" s="72">
        <v>31.6</v>
      </c>
      <c r="FK13" s="72">
        <v>33.08</v>
      </c>
      <c r="FL13" s="72">
        <v>34.68</v>
      </c>
      <c r="FM13" s="72">
        <v>35.21</v>
      </c>
      <c r="FN13" s="72">
        <v>35.4</v>
      </c>
      <c r="FO13" s="72">
        <v>34.479999999999997</v>
      </c>
      <c r="FP13" s="72">
        <v>33.82</v>
      </c>
      <c r="FQ13" s="72">
        <v>32.82</v>
      </c>
      <c r="FR13" s="72">
        <v>32.049999999999997</v>
      </c>
      <c r="FS13" s="72">
        <v>31.21</v>
      </c>
      <c r="FT13" s="72">
        <v>30.78</v>
      </c>
      <c r="FU13" s="72">
        <v>28.23</v>
      </c>
      <c r="FV13" s="72">
        <v>31.17</v>
      </c>
      <c r="FW13" s="72">
        <v>31.96</v>
      </c>
      <c r="FX13" s="72">
        <v>32.82</v>
      </c>
      <c r="FY13" s="72">
        <v>33.54</v>
      </c>
      <c r="FZ13" s="72">
        <v>34.5</v>
      </c>
      <c r="GA13" s="72">
        <v>34.659999999999997</v>
      </c>
      <c r="GB13" s="72">
        <v>34.17</v>
      </c>
      <c r="GC13" s="72">
        <v>34.21</v>
      </c>
      <c r="GD13" s="72">
        <v>33.71</v>
      </c>
      <c r="GE13" s="72">
        <v>33.42</v>
      </c>
      <c r="GF13" s="72">
        <v>32.99</v>
      </c>
      <c r="GG13" s="72">
        <v>32.83</v>
      </c>
      <c r="GH13" s="72">
        <v>32.39</v>
      </c>
      <c r="GI13" s="72">
        <v>32.56</v>
      </c>
      <c r="GJ13" s="72">
        <v>33.270000000000003</v>
      </c>
      <c r="GK13" s="72">
        <v>33.950000000000003</v>
      </c>
      <c r="GL13" s="72">
        <v>34.25</v>
      </c>
      <c r="GM13" s="72">
        <v>34.58</v>
      </c>
      <c r="GN13" s="72">
        <v>34.479999999999997</v>
      </c>
      <c r="GO13" s="72">
        <v>32.43</v>
      </c>
      <c r="GP13" s="72">
        <v>30.82</v>
      </c>
      <c r="GQ13" s="72">
        <v>29.87</v>
      </c>
      <c r="GR13" s="72">
        <v>30.24</v>
      </c>
      <c r="GS13" s="72">
        <v>30.26</v>
      </c>
      <c r="GT13" s="72">
        <v>30.74</v>
      </c>
      <c r="GU13" s="72">
        <v>30.49</v>
      </c>
      <c r="GV13" s="72">
        <v>30.64</v>
      </c>
    </row>
    <row r="14" spans="2:204" ht="13.5" thickBot="1" x14ac:dyDescent="0.25"/>
    <row r="15" spans="2:204" ht="13.5" thickBot="1" x14ac:dyDescent="0.25">
      <c r="B15" s="31"/>
      <c r="C15" t="s">
        <v>94</v>
      </c>
      <c r="CF15" s="76"/>
      <c r="CG15" s="428" t="s">
        <v>316</v>
      </c>
      <c r="CH15" s="429" t="s">
        <v>317</v>
      </c>
    </row>
    <row r="16" spans="2:204" x14ac:dyDescent="0.2">
      <c r="CF16" s="184" t="s">
        <v>186</v>
      </c>
      <c r="CG16" s="184">
        <v>58.5</v>
      </c>
      <c r="CH16" s="441">
        <v>58.33</v>
      </c>
    </row>
    <row r="17" spans="3:86" x14ac:dyDescent="0.2">
      <c r="Z17" s="32"/>
      <c r="CF17" s="185" t="s">
        <v>188</v>
      </c>
      <c r="CG17" s="185">
        <v>51.89</v>
      </c>
      <c r="CH17" s="186">
        <v>53.78</v>
      </c>
    </row>
    <row r="18" spans="3:86" x14ac:dyDescent="0.2">
      <c r="CF18" s="185" t="s">
        <v>130</v>
      </c>
      <c r="CG18" s="185">
        <v>40.07</v>
      </c>
      <c r="CH18" s="186">
        <v>36.950000000000003</v>
      </c>
    </row>
    <row r="19" spans="3:86" x14ac:dyDescent="0.2">
      <c r="CF19" s="185" t="s">
        <v>137</v>
      </c>
      <c r="CG19" s="185">
        <v>39.89</v>
      </c>
      <c r="CH19" s="186">
        <v>39.74</v>
      </c>
    </row>
    <row r="20" spans="3:86" x14ac:dyDescent="0.2">
      <c r="CF20" s="185" t="s">
        <v>126</v>
      </c>
      <c r="CG20" s="185">
        <v>39.229999999999997</v>
      </c>
      <c r="CH20" s="186">
        <v>37.29</v>
      </c>
    </row>
    <row r="21" spans="3:86" x14ac:dyDescent="0.2">
      <c r="CF21" s="185" t="s">
        <v>156</v>
      </c>
      <c r="CG21" s="185">
        <v>38.64</v>
      </c>
      <c r="CH21" s="186">
        <v>38.479999999999997</v>
      </c>
    </row>
    <row r="22" spans="3:86" x14ac:dyDescent="0.2">
      <c r="CF22" s="185" t="s">
        <v>145</v>
      </c>
      <c r="CG22" s="185">
        <v>37.880000000000003</v>
      </c>
      <c r="CH22" s="186">
        <v>35.46</v>
      </c>
    </row>
    <row r="23" spans="3:86" x14ac:dyDescent="0.2">
      <c r="CF23" s="185" t="s">
        <v>76</v>
      </c>
      <c r="CG23" s="185">
        <v>36.869999999999997</v>
      </c>
      <c r="CH23" s="186">
        <v>37.770000000000003</v>
      </c>
    </row>
    <row r="24" spans="3:86" x14ac:dyDescent="0.2">
      <c r="CF24" s="185" t="s">
        <v>189</v>
      </c>
      <c r="CG24" s="185">
        <v>35.92</v>
      </c>
      <c r="CH24" s="186">
        <v>35.78</v>
      </c>
    </row>
    <row r="25" spans="3:86" x14ac:dyDescent="0.2">
      <c r="CF25" s="185" t="s">
        <v>125</v>
      </c>
      <c r="CG25" s="185">
        <v>35.82</v>
      </c>
      <c r="CH25" s="186">
        <v>39.229999999999997</v>
      </c>
    </row>
    <row r="26" spans="3:86" x14ac:dyDescent="0.2">
      <c r="CF26" s="185" t="s">
        <v>257</v>
      </c>
      <c r="CG26" s="185">
        <v>35.19</v>
      </c>
      <c r="CH26" s="186">
        <v>35.5</v>
      </c>
    </row>
    <row r="27" spans="3:86" x14ac:dyDescent="0.2">
      <c r="CF27" s="185" t="s">
        <v>77</v>
      </c>
      <c r="CG27" s="185">
        <v>35.049999999999997</v>
      </c>
      <c r="CH27" s="186">
        <v>35.19</v>
      </c>
    </row>
    <row r="28" spans="3:86" x14ac:dyDescent="0.2">
      <c r="CF28" s="185" t="s">
        <v>135</v>
      </c>
      <c r="CG28" s="185">
        <v>34.92</v>
      </c>
      <c r="CH28" s="186">
        <v>33.99</v>
      </c>
    </row>
    <row r="29" spans="3:86" x14ac:dyDescent="0.2">
      <c r="CF29" s="290" t="s">
        <v>78</v>
      </c>
      <c r="CG29" s="290">
        <v>34.51</v>
      </c>
      <c r="CH29" s="187">
        <v>32.85</v>
      </c>
    </row>
    <row r="30" spans="3:86" x14ac:dyDescent="0.2">
      <c r="CF30" s="185" t="s">
        <v>183</v>
      </c>
      <c r="CG30" s="185">
        <v>33.99</v>
      </c>
      <c r="CH30" s="186">
        <v>34.06</v>
      </c>
    </row>
    <row r="31" spans="3:86" x14ac:dyDescent="0.2">
      <c r="CF31" s="515" t="s">
        <v>127</v>
      </c>
      <c r="CG31" s="515">
        <v>33.11</v>
      </c>
      <c r="CH31" s="313">
        <v>33.01</v>
      </c>
    </row>
    <row r="32" spans="3:86" ht="14.25" x14ac:dyDescent="0.2">
      <c r="C32" s="24" t="s">
        <v>255</v>
      </c>
      <c r="CF32" s="185" t="s">
        <v>191</v>
      </c>
      <c r="CG32" s="185">
        <v>33.07</v>
      </c>
      <c r="CH32" s="186">
        <v>33.799999999999997</v>
      </c>
    </row>
    <row r="33" spans="84:86" x14ac:dyDescent="0.2">
      <c r="CF33" s="185" t="s">
        <v>79</v>
      </c>
      <c r="CG33" s="185">
        <v>32.39</v>
      </c>
      <c r="CH33" s="186">
        <v>33.03</v>
      </c>
    </row>
    <row r="34" spans="84:86" x14ac:dyDescent="0.2">
      <c r="CF34" s="185" t="s">
        <v>190</v>
      </c>
      <c r="CG34" s="185">
        <v>32.299999999999997</v>
      </c>
      <c r="CH34" s="186">
        <v>34.049999999999997</v>
      </c>
    </row>
    <row r="35" spans="84:86" x14ac:dyDescent="0.2">
      <c r="CF35" s="185" t="s">
        <v>138</v>
      </c>
      <c r="CG35" s="185">
        <v>32.24</v>
      </c>
      <c r="CH35" s="186">
        <v>32.68</v>
      </c>
    </row>
    <row r="36" spans="84:86" x14ac:dyDescent="0.2">
      <c r="CF36" s="185" t="s">
        <v>134</v>
      </c>
      <c r="CG36" s="185">
        <v>32.14</v>
      </c>
      <c r="CH36" s="186">
        <v>31.54</v>
      </c>
    </row>
    <row r="37" spans="84:86" x14ac:dyDescent="0.2">
      <c r="CF37" s="185" t="s">
        <v>80</v>
      </c>
      <c r="CG37" s="185">
        <v>31.99</v>
      </c>
      <c r="CH37" s="186">
        <v>33.950000000000003</v>
      </c>
    </row>
    <row r="38" spans="84:86" x14ac:dyDescent="0.2">
      <c r="CF38" s="185" t="s">
        <v>131</v>
      </c>
      <c r="CG38" s="185">
        <v>31.89</v>
      </c>
      <c r="CH38" s="186">
        <v>34.15</v>
      </c>
    </row>
    <row r="39" spans="84:86" x14ac:dyDescent="0.2">
      <c r="CF39" s="185" t="s">
        <v>147</v>
      </c>
      <c r="CG39" s="185">
        <v>31.52</v>
      </c>
      <c r="CH39" s="186">
        <v>30.21</v>
      </c>
    </row>
    <row r="40" spans="84:86" x14ac:dyDescent="0.2">
      <c r="CF40" s="185" t="s">
        <v>143</v>
      </c>
      <c r="CG40" s="185">
        <v>30.57</v>
      </c>
      <c r="CH40" s="186">
        <v>30.83</v>
      </c>
    </row>
    <row r="41" spans="84:86" x14ac:dyDescent="0.2">
      <c r="CF41" s="185" t="s">
        <v>192</v>
      </c>
      <c r="CG41" s="185">
        <v>30.27</v>
      </c>
      <c r="CH41" s="186">
        <v>31.99</v>
      </c>
    </row>
    <row r="42" spans="84:86" x14ac:dyDescent="0.2">
      <c r="CF42" s="185" t="s">
        <v>176</v>
      </c>
      <c r="CG42" s="185">
        <v>29.5</v>
      </c>
      <c r="CH42" s="186">
        <v>30.89</v>
      </c>
    </row>
    <row r="43" spans="84:86" ht="13.5" thickBot="1" x14ac:dyDescent="0.25">
      <c r="CF43" s="185" t="s">
        <v>128</v>
      </c>
      <c r="CG43" s="185">
        <v>28.89</v>
      </c>
      <c r="CH43" s="186">
        <v>29.7</v>
      </c>
    </row>
    <row r="44" spans="84:86" ht="13.5" thickBot="1" x14ac:dyDescent="0.25">
      <c r="CF44" s="76" t="s">
        <v>193</v>
      </c>
      <c r="CG44" s="76">
        <v>35.4</v>
      </c>
      <c r="CH44" s="183">
        <v>35.65</v>
      </c>
    </row>
    <row r="45" spans="84:86" ht="13.5" thickBot="1" x14ac:dyDescent="0.25">
      <c r="CF45" s="430" t="s">
        <v>278</v>
      </c>
      <c r="CG45" s="76">
        <v>34.71</v>
      </c>
      <c r="CH45" s="183">
        <v>34.979999999999997</v>
      </c>
    </row>
    <row r="46" spans="84:86" ht="13.5" thickBot="1" x14ac:dyDescent="0.25"/>
    <row r="47" spans="84:86" ht="13.5" thickBot="1" x14ac:dyDescent="0.25">
      <c r="CF47" s="76"/>
      <c r="CG47" s="279" t="s">
        <v>267</v>
      </c>
      <c r="CH47" s="76" t="s">
        <v>219</v>
      </c>
    </row>
    <row r="48" spans="84:86" x14ac:dyDescent="0.2">
      <c r="CF48" s="185" t="s">
        <v>186</v>
      </c>
      <c r="CG48" s="186">
        <v>57.63</v>
      </c>
      <c r="CH48" s="186">
        <v>55.97</v>
      </c>
    </row>
    <row r="49" spans="2:86" x14ac:dyDescent="0.2">
      <c r="B49" s="29"/>
      <c r="C49" s="29"/>
      <c r="D49" s="29"/>
      <c r="E49" s="29"/>
      <c r="CF49" s="185" t="s">
        <v>125</v>
      </c>
      <c r="CG49" s="186">
        <v>39.32</v>
      </c>
      <c r="CH49" s="186">
        <v>35.869999999999997</v>
      </c>
    </row>
    <row r="50" spans="2:86" x14ac:dyDescent="0.2">
      <c r="CF50" s="185" t="s">
        <v>156</v>
      </c>
      <c r="CG50" s="186">
        <v>38.369999999999997</v>
      </c>
      <c r="CH50" s="186">
        <v>39.619999999999997</v>
      </c>
    </row>
    <row r="51" spans="2:86" x14ac:dyDescent="0.2">
      <c r="CF51" s="185" t="s">
        <v>137</v>
      </c>
      <c r="CG51" s="186">
        <v>38.03</v>
      </c>
      <c r="CH51" s="186">
        <v>37.840000000000003</v>
      </c>
    </row>
    <row r="52" spans="2:86" x14ac:dyDescent="0.2">
      <c r="CF52" s="185" t="s">
        <v>130</v>
      </c>
      <c r="CG52" s="186">
        <v>36.97</v>
      </c>
      <c r="CH52" s="186">
        <v>36.950000000000003</v>
      </c>
    </row>
    <row r="53" spans="2:86" x14ac:dyDescent="0.2">
      <c r="CF53" s="185" t="s">
        <v>76</v>
      </c>
      <c r="CG53" s="186">
        <v>35.950000000000003</v>
      </c>
      <c r="CH53" s="186">
        <v>34.659999999999997</v>
      </c>
    </row>
    <row r="54" spans="2:86" x14ac:dyDescent="0.2">
      <c r="CF54" s="185" t="s">
        <v>257</v>
      </c>
      <c r="CG54" s="186">
        <v>35.659999999999997</v>
      </c>
      <c r="CH54" s="186">
        <v>36.04</v>
      </c>
    </row>
    <row r="55" spans="2:86" x14ac:dyDescent="0.2">
      <c r="CF55" s="185" t="s">
        <v>145</v>
      </c>
      <c r="CG55" s="186">
        <v>34.82</v>
      </c>
      <c r="CH55" s="186">
        <v>34.64</v>
      </c>
    </row>
    <row r="56" spans="2:86" x14ac:dyDescent="0.2">
      <c r="CF56" s="185" t="s">
        <v>77</v>
      </c>
      <c r="CG56" s="186">
        <v>34.35</v>
      </c>
      <c r="CH56" s="186">
        <v>34.71</v>
      </c>
    </row>
    <row r="57" spans="2:86" x14ac:dyDescent="0.2">
      <c r="CF57" s="185" t="s">
        <v>189</v>
      </c>
      <c r="CG57" s="186">
        <v>34.22</v>
      </c>
      <c r="CH57" s="186">
        <v>33.19</v>
      </c>
    </row>
    <row r="58" spans="2:86" x14ac:dyDescent="0.2">
      <c r="CF58" s="185" t="s">
        <v>135</v>
      </c>
      <c r="CG58" s="186">
        <v>34.11</v>
      </c>
      <c r="CH58" s="186">
        <v>35.96</v>
      </c>
    </row>
    <row r="59" spans="2:86" x14ac:dyDescent="0.2">
      <c r="CF59" s="185" t="s">
        <v>126</v>
      </c>
      <c r="CG59" s="186">
        <v>33.69</v>
      </c>
      <c r="CH59" s="186">
        <v>35.04</v>
      </c>
    </row>
    <row r="60" spans="2:86" x14ac:dyDescent="0.2">
      <c r="CF60" s="185" t="s">
        <v>80</v>
      </c>
      <c r="CG60" s="186">
        <v>33.53</v>
      </c>
      <c r="CH60" s="186">
        <v>32.5</v>
      </c>
    </row>
    <row r="61" spans="2:86" x14ac:dyDescent="0.2">
      <c r="CF61" s="185" t="s">
        <v>131</v>
      </c>
      <c r="CG61" s="186">
        <v>33.049999999999997</v>
      </c>
      <c r="CH61" s="186">
        <v>32.19</v>
      </c>
    </row>
    <row r="62" spans="2:86" x14ac:dyDescent="0.2">
      <c r="CF62" s="185" t="s">
        <v>190</v>
      </c>
      <c r="CG62" s="186">
        <v>32.619999999999997</v>
      </c>
      <c r="CH62" s="186">
        <v>30.3</v>
      </c>
    </row>
    <row r="63" spans="2:86" x14ac:dyDescent="0.2">
      <c r="CF63" s="185" t="s">
        <v>79</v>
      </c>
      <c r="CG63" s="186">
        <v>32.6</v>
      </c>
      <c r="CH63" s="186">
        <v>31.96</v>
      </c>
    </row>
    <row r="64" spans="2:86" x14ac:dyDescent="0.2">
      <c r="CF64" s="414" t="s">
        <v>191</v>
      </c>
      <c r="CG64" s="313">
        <v>32.08</v>
      </c>
      <c r="CH64" s="313">
        <v>32.369999999999997</v>
      </c>
    </row>
    <row r="65" spans="84:86" x14ac:dyDescent="0.2">
      <c r="CF65" s="185" t="s">
        <v>127</v>
      </c>
      <c r="CG65" s="186">
        <v>31.85</v>
      </c>
      <c r="CH65" s="186">
        <v>31.23</v>
      </c>
    </row>
    <row r="66" spans="84:86" x14ac:dyDescent="0.2">
      <c r="CF66" s="290" t="s">
        <v>78</v>
      </c>
      <c r="CG66" s="187">
        <v>31.69</v>
      </c>
      <c r="CH66" s="187">
        <v>31.98</v>
      </c>
    </row>
    <row r="67" spans="84:86" x14ac:dyDescent="0.2">
      <c r="CF67" s="185" t="s">
        <v>176</v>
      </c>
      <c r="CG67" s="186">
        <v>31</v>
      </c>
      <c r="CH67" s="186">
        <v>30.74</v>
      </c>
    </row>
    <row r="68" spans="84:86" x14ac:dyDescent="0.2">
      <c r="CF68" s="185" t="s">
        <v>192</v>
      </c>
      <c r="CG68" s="186">
        <v>30.98</v>
      </c>
      <c r="CH68" s="186">
        <v>29.75</v>
      </c>
    </row>
    <row r="69" spans="84:86" x14ac:dyDescent="0.2">
      <c r="CF69" s="185" t="s">
        <v>143</v>
      </c>
      <c r="CG69" s="186">
        <v>30.65</v>
      </c>
      <c r="CH69" s="186">
        <v>30.75</v>
      </c>
    </row>
    <row r="70" spans="84:86" x14ac:dyDescent="0.2">
      <c r="CF70" s="185" t="s">
        <v>138</v>
      </c>
      <c r="CG70" s="186">
        <v>30.46</v>
      </c>
      <c r="CH70" s="186">
        <v>30.12</v>
      </c>
    </row>
    <row r="71" spans="84:86" x14ac:dyDescent="0.2">
      <c r="CF71" s="185" t="s">
        <v>128</v>
      </c>
      <c r="CG71" s="186">
        <v>29.39</v>
      </c>
      <c r="CH71" s="186">
        <v>28.38</v>
      </c>
    </row>
    <row r="72" spans="84:86" ht="13.5" thickBot="1" x14ac:dyDescent="0.25">
      <c r="CF72" s="185" t="s">
        <v>147</v>
      </c>
      <c r="CG72" s="186">
        <v>28.88</v>
      </c>
      <c r="CH72" s="186">
        <v>33.19</v>
      </c>
    </row>
    <row r="73" spans="84:86" ht="13.5" thickBot="1" x14ac:dyDescent="0.25">
      <c r="CF73" s="76" t="s">
        <v>193</v>
      </c>
      <c r="CG73" s="183">
        <v>34.43</v>
      </c>
      <c r="CH73" s="183">
        <v>34.11</v>
      </c>
    </row>
    <row r="84" spans="2:7" ht="18.75" x14ac:dyDescent="0.25">
      <c r="B84" s="608" t="s">
        <v>196</v>
      </c>
      <c r="C84" s="609"/>
      <c r="D84" s="609"/>
      <c r="E84" s="609"/>
      <c r="F84" s="609"/>
      <c r="G84" s="609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U40" sqref="U40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37"/>
      <c r="H3" s="137"/>
    </row>
    <row r="4" spans="1:21" ht="22.5" x14ac:dyDescent="0.3">
      <c r="B4" s="244" t="s">
        <v>289</v>
      </c>
    </row>
    <row r="5" spans="1:21" ht="15.75" x14ac:dyDescent="0.25">
      <c r="B5" s="245" t="s">
        <v>117</v>
      </c>
      <c r="F5" s="137"/>
      <c r="J5" s="32"/>
      <c r="L5" s="114"/>
      <c r="M5" s="114"/>
      <c r="N5" s="32"/>
      <c r="O5" s="32"/>
      <c r="P5" s="117"/>
      <c r="Q5" s="117"/>
      <c r="R5" s="32"/>
      <c r="S5" s="32"/>
    </row>
    <row r="6" spans="1:21" ht="27.75" thickBot="1" x14ac:dyDescent="0.4">
      <c r="B6" s="49" t="s">
        <v>114</v>
      </c>
      <c r="F6" s="32"/>
      <c r="G6" s="32"/>
    </row>
    <row r="7" spans="1:21" ht="14.25" x14ac:dyDescent="0.2">
      <c r="A7" s="172"/>
      <c r="B7" s="173"/>
      <c r="C7" s="34"/>
      <c r="D7" s="35" t="s">
        <v>96</v>
      </c>
      <c r="E7" s="36"/>
      <c r="F7" s="36"/>
      <c r="G7" s="36"/>
      <c r="H7" s="36"/>
      <c r="I7" s="37"/>
      <c r="J7" s="35" t="s">
        <v>97</v>
      </c>
      <c r="K7" s="36"/>
      <c r="L7" s="36"/>
      <c r="M7" s="36"/>
      <c r="N7" s="36"/>
      <c r="O7" s="37"/>
      <c r="P7" s="35" t="s">
        <v>116</v>
      </c>
      <c r="Q7" s="47"/>
      <c r="R7" s="79"/>
      <c r="S7" s="80"/>
    </row>
    <row r="8" spans="1:21" ht="14.25" x14ac:dyDescent="0.2">
      <c r="A8" s="172"/>
      <c r="B8" s="174" t="s">
        <v>98</v>
      </c>
      <c r="C8" s="38" t="s">
        <v>99</v>
      </c>
      <c r="D8" s="39" t="s">
        <v>100</v>
      </c>
      <c r="E8" s="39"/>
      <c r="F8" s="39" t="s">
        <v>150</v>
      </c>
      <c r="G8" s="39"/>
      <c r="H8" s="39" t="s">
        <v>101</v>
      </c>
      <c r="I8" s="40"/>
      <c r="J8" s="39" t="s">
        <v>100</v>
      </c>
      <c r="K8" s="39"/>
      <c r="L8" s="39" t="s">
        <v>150</v>
      </c>
      <c r="M8" s="39"/>
      <c r="N8" s="39" t="s">
        <v>101</v>
      </c>
      <c r="O8" s="40"/>
      <c r="P8" s="39" t="s">
        <v>100</v>
      </c>
      <c r="Q8" s="39"/>
      <c r="R8" s="81" t="s">
        <v>150</v>
      </c>
      <c r="S8" s="48"/>
    </row>
    <row r="9" spans="1:21" ht="13.5" thickBot="1" x14ac:dyDescent="0.25">
      <c r="A9" s="172"/>
      <c r="B9" s="175"/>
      <c r="C9" s="41"/>
      <c r="D9" s="128" t="s">
        <v>287</v>
      </c>
      <c r="E9" s="121" t="s">
        <v>288</v>
      </c>
      <c r="F9" s="120" t="s">
        <v>287</v>
      </c>
      <c r="G9" s="121" t="s">
        <v>288</v>
      </c>
      <c r="H9" s="123" t="s">
        <v>287</v>
      </c>
      <c r="I9" s="124" t="s">
        <v>288</v>
      </c>
      <c r="J9" s="130" t="s">
        <v>287</v>
      </c>
      <c r="K9" s="65" t="s">
        <v>288</v>
      </c>
      <c r="L9" s="82" t="s">
        <v>287</v>
      </c>
      <c r="M9" s="65" t="s">
        <v>288</v>
      </c>
      <c r="N9" s="64" t="s">
        <v>287</v>
      </c>
      <c r="O9" s="66" t="s">
        <v>288</v>
      </c>
      <c r="P9" s="130" t="s">
        <v>287</v>
      </c>
      <c r="Q9" s="65" t="s">
        <v>288</v>
      </c>
      <c r="R9" s="83" t="s">
        <v>287</v>
      </c>
      <c r="S9" s="67" t="s">
        <v>288</v>
      </c>
    </row>
    <row r="10" spans="1:21" ht="15.75" x14ac:dyDescent="0.25">
      <c r="A10" s="172"/>
      <c r="B10" s="178" t="s">
        <v>102</v>
      </c>
      <c r="C10" s="202"/>
      <c r="D10" s="193">
        <f t="shared" ref="D10:O10" si="0">SUM(D11:D16)</f>
        <v>1781073.844</v>
      </c>
      <c r="E10" s="122">
        <f t="shared" si="0"/>
        <v>1765472.4410000001</v>
      </c>
      <c r="F10" s="125">
        <f>SUM(F11:F16)</f>
        <v>7657076.1659999993</v>
      </c>
      <c r="G10" s="126">
        <f>SUM(G11:G16)</f>
        <v>7785564.6660000002</v>
      </c>
      <c r="H10" s="127">
        <f t="shared" si="0"/>
        <v>1375380.1789999998</v>
      </c>
      <c r="I10" s="131">
        <f t="shared" si="0"/>
        <v>1388319.2280000001</v>
      </c>
      <c r="J10" s="129">
        <f t="shared" si="0"/>
        <v>794249.90599999996</v>
      </c>
      <c r="K10" s="111">
        <f t="shared" si="0"/>
        <v>774666.56299999997</v>
      </c>
      <c r="L10" s="112">
        <f t="shared" si="0"/>
        <v>3415601.0069999998</v>
      </c>
      <c r="M10" s="111">
        <f t="shared" si="0"/>
        <v>3412192.0469999998</v>
      </c>
      <c r="N10" s="113">
        <f t="shared" si="0"/>
        <v>504343.65600000008</v>
      </c>
      <c r="O10" s="133">
        <f t="shared" si="0"/>
        <v>481958.41100000008</v>
      </c>
      <c r="P10" s="129">
        <f t="shared" ref="P10:Q10" si="1">SUM(P11:P16)</f>
        <v>986823.93799999997</v>
      </c>
      <c r="Q10" s="105">
        <f t="shared" si="1"/>
        <v>990805.87799999979</v>
      </c>
      <c r="R10" s="104">
        <f>SUM(R11:R16)</f>
        <v>4241475.159</v>
      </c>
      <c r="S10" s="105">
        <f>SUM(S11:S16)</f>
        <v>4373372.6189999999</v>
      </c>
      <c r="T10" s="116"/>
      <c r="U10" s="182"/>
    </row>
    <row r="11" spans="1:21" x14ac:dyDescent="0.2">
      <c r="A11" s="172"/>
      <c r="B11" s="179" t="s">
        <v>103</v>
      </c>
      <c r="C11" s="203" t="s">
        <v>159</v>
      </c>
      <c r="D11" s="205">
        <v>364802.00699999998</v>
      </c>
      <c r="E11" s="148">
        <v>345490.12099999998</v>
      </c>
      <c r="F11" s="84">
        <v>1568489.3030000001</v>
      </c>
      <c r="G11" s="43">
        <v>1523945.26</v>
      </c>
      <c r="H11" s="147">
        <v>693101.21</v>
      </c>
      <c r="I11" s="149">
        <v>697970.43599999999</v>
      </c>
      <c r="J11" s="147">
        <v>142213.95300000001</v>
      </c>
      <c r="K11" s="148">
        <v>120805.91800000001</v>
      </c>
      <c r="L11" s="84">
        <v>611388.44499999995</v>
      </c>
      <c r="M11" s="43">
        <v>532156.69499999995</v>
      </c>
      <c r="N11" s="147">
        <v>191229.038</v>
      </c>
      <c r="O11" s="149">
        <v>154592.60200000001</v>
      </c>
      <c r="P11" s="150">
        <f t="shared" ref="P11:S16" si="2">D11-J11</f>
        <v>222588.05399999997</v>
      </c>
      <c r="Q11" s="151">
        <f t="shared" si="2"/>
        <v>224684.20299999998</v>
      </c>
      <c r="R11" s="85">
        <f t="shared" si="2"/>
        <v>957100.85800000012</v>
      </c>
      <c r="S11" s="86">
        <f t="shared" si="2"/>
        <v>991788.56500000006</v>
      </c>
      <c r="T11" s="116"/>
      <c r="U11" s="182"/>
    </row>
    <row r="12" spans="1:21" x14ac:dyDescent="0.2">
      <c r="A12" s="172"/>
      <c r="B12" s="179" t="s">
        <v>104</v>
      </c>
      <c r="C12" s="203" t="s">
        <v>105</v>
      </c>
      <c r="D12" s="205">
        <v>261584.71900000001</v>
      </c>
      <c r="E12" s="148">
        <v>287958.38500000001</v>
      </c>
      <c r="F12" s="84">
        <v>1124391.0379999999</v>
      </c>
      <c r="G12" s="43">
        <v>1271498.453</v>
      </c>
      <c r="H12" s="147">
        <v>141964.75200000001</v>
      </c>
      <c r="I12" s="149">
        <v>136316.057</v>
      </c>
      <c r="J12" s="147">
        <v>156082.91899999999</v>
      </c>
      <c r="K12" s="148">
        <v>170954.29</v>
      </c>
      <c r="L12" s="84">
        <v>671341.679</v>
      </c>
      <c r="M12" s="43">
        <v>751978.13</v>
      </c>
      <c r="N12" s="147">
        <v>89882.146999999997</v>
      </c>
      <c r="O12" s="149">
        <v>96866.433000000005</v>
      </c>
      <c r="P12" s="150">
        <f t="shared" si="2"/>
        <v>105501.80000000002</v>
      </c>
      <c r="Q12" s="151">
        <f t="shared" si="2"/>
        <v>117004.095</v>
      </c>
      <c r="R12" s="85">
        <f t="shared" si="2"/>
        <v>453049.35899999994</v>
      </c>
      <c r="S12" s="86">
        <f t="shared" si="2"/>
        <v>519520.32299999997</v>
      </c>
      <c r="T12" s="116"/>
      <c r="U12" s="182"/>
    </row>
    <row r="13" spans="1:21" x14ac:dyDescent="0.2">
      <c r="A13" s="172"/>
      <c r="B13" s="179" t="s">
        <v>106</v>
      </c>
      <c r="C13" s="203" t="s">
        <v>107</v>
      </c>
      <c r="D13" s="205">
        <v>113501.61500000001</v>
      </c>
      <c r="E13" s="148">
        <v>103275.822</v>
      </c>
      <c r="F13" s="84">
        <v>487911.46299999999</v>
      </c>
      <c r="G13" s="43">
        <v>455654.87099999998</v>
      </c>
      <c r="H13" s="147">
        <v>96583.364000000001</v>
      </c>
      <c r="I13" s="149">
        <v>91954.149000000005</v>
      </c>
      <c r="J13" s="147">
        <v>66200.398000000001</v>
      </c>
      <c r="K13" s="148">
        <v>60524.47</v>
      </c>
      <c r="L13" s="84">
        <v>284607.90000000002</v>
      </c>
      <c r="M13" s="43">
        <v>266548.54800000001</v>
      </c>
      <c r="N13" s="147">
        <v>56243.59</v>
      </c>
      <c r="O13" s="149">
        <v>48844.375</v>
      </c>
      <c r="P13" s="150">
        <f t="shared" si="2"/>
        <v>47301.217000000004</v>
      </c>
      <c r="Q13" s="151">
        <f t="shared" si="2"/>
        <v>42751.351999999999</v>
      </c>
      <c r="R13" s="85">
        <f t="shared" si="2"/>
        <v>203303.56299999997</v>
      </c>
      <c r="S13" s="86">
        <f t="shared" si="2"/>
        <v>189106.32299999997</v>
      </c>
      <c r="T13" s="116"/>
      <c r="U13" s="431"/>
    </row>
    <row r="14" spans="1:21" x14ac:dyDescent="0.2">
      <c r="A14" s="172"/>
      <c r="B14" s="179" t="s">
        <v>108</v>
      </c>
      <c r="C14" s="203" t="s">
        <v>109</v>
      </c>
      <c r="D14" s="205">
        <v>165707.842</v>
      </c>
      <c r="E14" s="148">
        <v>169562.655</v>
      </c>
      <c r="F14" s="84">
        <v>712582.91</v>
      </c>
      <c r="G14" s="43">
        <v>747207.33700000006</v>
      </c>
      <c r="H14" s="147">
        <v>173780.231</v>
      </c>
      <c r="I14" s="149">
        <v>190588.01500000001</v>
      </c>
      <c r="J14" s="147">
        <v>40327.963000000003</v>
      </c>
      <c r="K14" s="148">
        <v>54340.103000000003</v>
      </c>
      <c r="L14" s="84">
        <v>173405.66500000001</v>
      </c>
      <c r="M14" s="43">
        <v>239978.95699999999</v>
      </c>
      <c r="N14" s="147">
        <v>65012.141000000003</v>
      </c>
      <c r="O14" s="149">
        <v>85627.437000000005</v>
      </c>
      <c r="P14" s="150">
        <f t="shared" si="2"/>
        <v>125379.879</v>
      </c>
      <c r="Q14" s="151">
        <f t="shared" si="2"/>
        <v>115222.552</v>
      </c>
      <c r="R14" s="85">
        <f t="shared" si="2"/>
        <v>539177.245</v>
      </c>
      <c r="S14" s="86">
        <f t="shared" si="2"/>
        <v>507228.38000000006</v>
      </c>
      <c r="T14" s="116"/>
      <c r="U14" s="182"/>
    </row>
    <row r="15" spans="1:21" x14ac:dyDescent="0.2">
      <c r="A15" s="172"/>
      <c r="B15" s="179" t="s">
        <v>110</v>
      </c>
      <c r="C15" s="203" t="s">
        <v>111</v>
      </c>
      <c r="D15" s="205">
        <v>203291.755</v>
      </c>
      <c r="E15" s="148">
        <v>167753.61799999999</v>
      </c>
      <c r="F15" s="84">
        <v>873573.39300000004</v>
      </c>
      <c r="G15" s="43">
        <v>737516.67700000003</v>
      </c>
      <c r="H15" s="147">
        <v>49897.027999999998</v>
      </c>
      <c r="I15" s="149">
        <v>48646.430999999997</v>
      </c>
      <c r="J15" s="147">
        <v>71835.184999999998</v>
      </c>
      <c r="K15" s="148">
        <v>60942.266000000003</v>
      </c>
      <c r="L15" s="84">
        <v>309090.897</v>
      </c>
      <c r="M15" s="43">
        <v>268926.783</v>
      </c>
      <c r="N15" s="147">
        <v>14381.367</v>
      </c>
      <c r="O15" s="149">
        <v>15061.451999999999</v>
      </c>
      <c r="P15" s="150">
        <f t="shared" si="2"/>
        <v>131456.57</v>
      </c>
      <c r="Q15" s="151">
        <f t="shared" si="2"/>
        <v>106811.35199999998</v>
      </c>
      <c r="R15" s="85">
        <f t="shared" si="2"/>
        <v>564482.49600000004</v>
      </c>
      <c r="S15" s="86">
        <f t="shared" si="2"/>
        <v>468589.89400000003</v>
      </c>
      <c r="T15" s="116"/>
      <c r="U15" s="182"/>
    </row>
    <row r="16" spans="1:21" ht="13.5" thickBot="1" x14ac:dyDescent="0.25">
      <c r="A16" s="172"/>
      <c r="B16" s="180" t="s">
        <v>112</v>
      </c>
      <c r="C16" s="204" t="s">
        <v>113</v>
      </c>
      <c r="D16" s="206">
        <v>672185.90599999996</v>
      </c>
      <c r="E16" s="156">
        <v>691431.84</v>
      </c>
      <c r="F16" s="87">
        <v>2890128.0589999999</v>
      </c>
      <c r="G16" s="45">
        <v>3049742.068</v>
      </c>
      <c r="H16" s="155">
        <v>220053.59400000001</v>
      </c>
      <c r="I16" s="157">
        <v>222844.14</v>
      </c>
      <c r="J16" s="155">
        <v>317589.48800000001</v>
      </c>
      <c r="K16" s="156">
        <v>307099.516</v>
      </c>
      <c r="L16" s="87">
        <v>1365766.4210000001</v>
      </c>
      <c r="M16" s="45">
        <v>1352602.9339999999</v>
      </c>
      <c r="N16" s="155">
        <v>87595.373000000007</v>
      </c>
      <c r="O16" s="157">
        <v>80966.111999999994</v>
      </c>
      <c r="P16" s="158">
        <f t="shared" si="2"/>
        <v>354596.41799999995</v>
      </c>
      <c r="Q16" s="159">
        <f t="shared" si="2"/>
        <v>384332.32399999996</v>
      </c>
      <c r="R16" s="88">
        <f t="shared" si="2"/>
        <v>1524361.6379999998</v>
      </c>
      <c r="S16" s="89">
        <f t="shared" si="2"/>
        <v>1697139.1340000001</v>
      </c>
      <c r="U16" s="182"/>
    </row>
    <row r="17" spans="1:19" x14ac:dyDescent="0.2">
      <c r="E17" s="106"/>
      <c r="G17" s="106"/>
      <c r="H17" s="106"/>
      <c r="I17" s="106"/>
      <c r="L17" s="106"/>
      <c r="M17" s="106"/>
      <c r="N17" s="106"/>
      <c r="O17" s="106"/>
      <c r="R17" s="166"/>
    </row>
    <row r="18" spans="1:19" ht="27.75" thickBot="1" x14ac:dyDescent="0.4">
      <c r="B18" s="49" t="s">
        <v>258</v>
      </c>
      <c r="G18" s="106"/>
      <c r="I18" s="106"/>
      <c r="L18" s="106"/>
    </row>
    <row r="19" spans="1:19" ht="14.25" x14ac:dyDescent="0.2">
      <c r="A19" s="172"/>
      <c r="B19" s="173"/>
      <c r="C19" s="90"/>
      <c r="D19" s="35" t="s">
        <v>96</v>
      </c>
      <c r="E19" s="36"/>
      <c r="F19" s="36"/>
      <c r="G19" s="36"/>
      <c r="H19" s="36"/>
      <c r="I19" s="37"/>
      <c r="J19" s="35" t="s">
        <v>97</v>
      </c>
      <c r="K19" s="36"/>
      <c r="L19" s="36"/>
      <c r="M19" s="36"/>
      <c r="N19" s="36"/>
      <c r="O19" s="37"/>
      <c r="P19" s="136" t="s">
        <v>116</v>
      </c>
      <c r="Q19" s="47"/>
      <c r="R19" s="79"/>
      <c r="S19" s="80"/>
    </row>
    <row r="20" spans="1:19" ht="14.25" x14ac:dyDescent="0.2">
      <c r="A20" s="172"/>
      <c r="B20" s="174" t="s">
        <v>98</v>
      </c>
      <c r="C20" s="91" t="s">
        <v>99</v>
      </c>
      <c r="D20" s="39" t="s">
        <v>100</v>
      </c>
      <c r="E20" s="39"/>
      <c r="F20" s="39" t="s">
        <v>150</v>
      </c>
      <c r="G20" s="39"/>
      <c r="H20" s="39" t="s">
        <v>101</v>
      </c>
      <c r="I20" s="40"/>
      <c r="J20" s="39" t="s">
        <v>100</v>
      </c>
      <c r="K20" s="39"/>
      <c r="L20" s="39" t="s">
        <v>150</v>
      </c>
      <c r="M20" s="39"/>
      <c r="N20" s="39" t="s">
        <v>101</v>
      </c>
      <c r="O20" s="40"/>
      <c r="P20" s="81" t="s">
        <v>100</v>
      </c>
      <c r="Q20" s="39"/>
      <c r="R20" s="81" t="s">
        <v>150</v>
      </c>
      <c r="S20" s="48"/>
    </row>
    <row r="21" spans="1:19" ht="13.5" thickBot="1" x14ac:dyDescent="0.25">
      <c r="A21" s="172"/>
      <c r="B21" s="175"/>
      <c r="C21" s="92"/>
      <c r="D21" s="128" t="s">
        <v>287</v>
      </c>
      <c r="E21" s="121" t="s">
        <v>288</v>
      </c>
      <c r="F21" s="120" t="s">
        <v>287</v>
      </c>
      <c r="G21" s="121" t="s">
        <v>288</v>
      </c>
      <c r="H21" s="123" t="s">
        <v>287</v>
      </c>
      <c r="I21" s="124" t="s">
        <v>288</v>
      </c>
      <c r="J21" s="130" t="s">
        <v>287</v>
      </c>
      <c r="K21" s="65" t="s">
        <v>288</v>
      </c>
      <c r="L21" s="82" t="s">
        <v>287</v>
      </c>
      <c r="M21" s="65" t="s">
        <v>288</v>
      </c>
      <c r="N21" s="64" t="s">
        <v>287</v>
      </c>
      <c r="O21" s="66" t="s">
        <v>288</v>
      </c>
      <c r="P21" s="128" t="s">
        <v>287</v>
      </c>
      <c r="Q21" s="121" t="s">
        <v>288</v>
      </c>
      <c r="R21" s="207" t="s">
        <v>287</v>
      </c>
      <c r="S21" s="208" t="s">
        <v>288</v>
      </c>
    </row>
    <row r="22" spans="1:19" ht="15.75" x14ac:dyDescent="0.25">
      <c r="A22" s="172"/>
      <c r="B22" s="178" t="s">
        <v>102</v>
      </c>
      <c r="C22" s="132"/>
      <c r="D22" s="129">
        <f t="shared" ref="D22:S22" si="3">SUM(D23:D28)</f>
        <v>96511.349000000002</v>
      </c>
      <c r="E22" s="111">
        <f t="shared" si="3"/>
        <v>90607.847999999998</v>
      </c>
      <c r="F22" s="112">
        <f t="shared" si="3"/>
        <v>414742.38500000001</v>
      </c>
      <c r="G22" s="111">
        <f t="shared" si="3"/>
        <v>399560.59500000003</v>
      </c>
      <c r="H22" s="113">
        <f t="shared" si="3"/>
        <v>58253.103999999999</v>
      </c>
      <c r="I22" s="133">
        <f t="shared" si="3"/>
        <v>57039.69</v>
      </c>
      <c r="J22" s="129">
        <f t="shared" si="3"/>
        <v>94813.174999999988</v>
      </c>
      <c r="K22" s="111">
        <f>SUM(K23:K28)</f>
        <v>61861.872000000003</v>
      </c>
      <c r="L22" s="112">
        <f>SUM(L23:L28)</f>
        <v>407427.28700000001</v>
      </c>
      <c r="M22" s="111">
        <f>SUM(M23:M28)</f>
        <v>272046.20199999999</v>
      </c>
      <c r="N22" s="113">
        <f t="shared" si="3"/>
        <v>33554.694000000003</v>
      </c>
      <c r="O22" s="122">
        <f t="shared" si="3"/>
        <v>25950.550999999999</v>
      </c>
      <c r="P22" s="209">
        <f t="shared" si="3"/>
        <v>1698.1740000000027</v>
      </c>
      <c r="Q22" s="210">
        <f t="shared" si="3"/>
        <v>28745.975999999995</v>
      </c>
      <c r="R22" s="285">
        <f t="shared" si="3"/>
        <v>7315.0979999999981</v>
      </c>
      <c r="S22" s="210">
        <f t="shared" si="3"/>
        <v>127514.39300000001</v>
      </c>
    </row>
    <row r="23" spans="1:19" x14ac:dyDescent="0.2">
      <c r="A23" s="172"/>
      <c r="B23" s="179" t="s">
        <v>103</v>
      </c>
      <c r="C23" s="146" t="s">
        <v>159</v>
      </c>
      <c r="D23" s="147">
        <v>1358.5029999999999</v>
      </c>
      <c r="E23" s="148">
        <v>2047.425</v>
      </c>
      <c r="F23" s="42">
        <v>5841.6239999999998</v>
      </c>
      <c r="G23" s="43">
        <v>9067.5380000000005</v>
      </c>
      <c r="H23" s="147">
        <v>1731.144</v>
      </c>
      <c r="I23" s="149">
        <v>2331.7159999999999</v>
      </c>
      <c r="J23" s="109">
        <v>1820.6379999999999</v>
      </c>
      <c r="K23" s="43">
        <v>2622.143</v>
      </c>
      <c r="L23" s="84">
        <v>7813.0569999999998</v>
      </c>
      <c r="M23" s="43">
        <v>11338.621999999999</v>
      </c>
      <c r="N23" s="42">
        <v>1851.443</v>
      </c>
      <c r="O23" s="196">
        <v>1925.0619999999999</v>
      </c>
      <c r="P23" s="281">
        <f t="shared" ref="P23:P28" si="4">D23-J23</f>
        <v>-462.13499999999999</v>
      </c>
      <c r="Q23" s="282">
        <f t="shared" ref="Q23:Q28" si="5">E23-K23</f>
        <v>-574.71800000000007</v>
      </c>
      <c r="R23" s="286">
        <f t="shared" ref="P23:S28" si="6">F23-L23</f>
        <v>-1971.433</v>
      </c>
      <c r="S23" s="287">
        <f t="shared" si="6"/>
        <v>-2271.0839999999989</v>
      </c>
    </row>
    <row r="24" spans="1:19" x14ac:dyDescent="0.2">
      <c r="A24" s="172"/>
      <c r="B24" s="179" t="s">
        <v>104</v>
      </c>
      <c r="C24" s="146" t="s">
        <v>105</v>
      </c>
      <c r="D24" s="147">
        <v>10807.12</v>
      </c>
      <c r="E24" s="148">
        <v>13878.994000000001</v>
      </c>
      <c r="F24" s="42">
        <v>46403.322</v>
      </c>
      <c r="G24" s="43">
        <v>61635.409</v>
      </c>
      <c r="H24" s="147">
        <v>5273.808</v>
      </c>
      <c r="I24" s="149">
        <v>6993.6729999999998</v>
      </c>
      <c r="J24" s="109">
        <v>19522.23</v>
      </c>
      <c r="K24" s="43">
        <v>15738.134</v>
      </c>
      <c r="L24" s="84">
        <v>83852.793999999994</v>
      </c>
      <c r="M24" s="43">
        <v>69606.286999999997</v>
      </c>
      <c r="N24" s="42">
        <v>8668.2250000000004</v>
      </c>
      <c r="O24" s="196">
        <v>7462.3919999999998</v>
      </c>
      <c r="P24" s="281">
        <f t="shared" si="4"/>
        <v>-8715.1099999999988</v>
      </c>
      <c r="Q24" s="282">
        <f t="shared" si="5"/>
        <v>-1859.1399999999994</v>
      </c>
      <c r="R24" s="286">
        <f t="shared" si="6"/>
        <v>-37449.471999999994</v>
      </c>
      <c r="S24" s="287">
        <f t="shared" si="6"/>
        <v>-7970.877999999997</v>
      </c>
    </row>
    <row r="25" spans="1:19" x14ac:dyDescent="0.2">
      <c r="A25" s="172"/>
      <c r="B25" s="179" t="s">
        <v>106</v>
      </c>
      <c r="C25" s="146" t="s">
        <v>107</v>
      </c>
      <c r="D25" s="147">
        <v>3901.9839999999999</v>
      </c>
      <c r="E25" s="148">
        <v>2974.0639999999999</v>
      </c>
      <c r="F25" s="42">
        <v>16775.406999999999</v>
      </c>
      <c r="G25" s="43">
        <v>13130.77</v>
      </c>
      <c r="H25" s="147">
        <v>2578.4299999999998</v>
      </c>
      <c r="I25" s="149">
        <v>2044.829</v>
      </c>
      <c r="J25" s="109">
        <v>292.65199999999999</v>
      </c>
      <c r="K25" s="43">
        <v>449.92</v>
      </c>
      <c r="L25" s="84">
        <v>1260.0319999999999</v>
      </c>
      <c r="M25" s="43">
        <v>1948.92</v>
      </c>
      <c r="N25" s="42">
        <v>129.13200000000001</v>
      </c>
      <c r="O25" s="196">
        <v>211.904</v>
      </c>
      <c r="P25" s="281">
        <f t="shared" si="4"/>
        <v>3609.3319999999999</v>
      </c>
      <c r="Q25" s="282">
        <f t="shared" si="5"/>
        <v>2524.1439999999998</v>
      </c>
      <c r="R25" s="286">
        <f t="shared" si="6"/>
        <v>15515.375</v>
      </c>
      <c r="S25" s="287">
        <f t="shared" si="6"/>
        <v>11181.85</v>
      </c>
    </row>
    <row r="26" spans="1:19" x14ac:dyDescent="0.2">
      <c r="A26" s="172"/>
      <c r="B26" s="179" t="s">
        <v>108</v>
      </c>
      <c r="C26" s="146" t="s">
        <v>109</v>
      </c>
      <c r="D26" s="147">
        <v>46495.726000000002</v>
      </c>
      <c r="E26" s="148">
        <v>40098.235999999997</v>
      </c>
      <c r="F26" s="42">
        <v>199955.288</v>
      </c>
      <c r="G26" s="43">
        <v>176411.761</v>
      </c>
      <c r="H26" s="147">
        <v>39418.468999999997</v>
      </c>
      <c r="I26" s="149">
        <v>35866.601000000002</v>
      </c>
      <c r="J26" s="109">
        <v>5986.6</v>
      </c>
      <c r="K26" s="43">
        <v>6398.5379999999996</v>
      </c>
      <c r="L26" s="84">
        <v>25726.925999999999</v>
      </c>
      <c r="M26" s="43">
        <v>28164.971000000001</v>
      </c>
      <c r="N26" s="42">
        <v>5298.1109999999999</v>
      </c>
      <c r="O26" s="196">
        <v>6389.0079999999998</v>
      </c>
      <c r="P26" s="281">
        <f t="shared" si="6"/>
        <v>40509.126000000004</v>
      </c>
      <c r="Q26" s="282">
        <f t="shared" si="5"/>
        <v>33699.697999999997</v>
      </c>
      <c r="R26" s="286">
        <f t="shared" si="6"/>
        <v>174228.36199999999</v>
      </c>
      <c r="S26" s="287">
        <f t="shared" si="6"/>
        <v>148246.79</v>
      </c>
    </row>
    <row r="27" spans="1:19" x14ac:dyDescent="0.2">
      <c r="A27" s="172"/>
      <c r="B27" s="179" t="s">
        <v>110</v>
      </c>
      <c r="C27" s="146" t="s">
        <v>111</v>
      </c>
      <c r="D27" s="147">
        <v>23082.645</v>
      </c>
      <c r="E27" s="148">
        <v>18113.587</v>
      </c>
      <c r="F27" s="42">
        <v>99072.305999999997</v>
      </c>
      <c r="G27" s="43">
        <v>79313.323999999993</v>
      </c>
      <c r="H27" s="147">
        <v>5652.8850000000002</v>
      </c>
      <c r="I27" s="149">
        <v>5543.4920000000002</v>
      </c>
      <c r="J27" s="109">
        <v>26260.514999999999</v>
      </c>
      <c r="K27" s="43">
        <v>5542.4</v>
      </c>
      <c r="L27" s="84">
        <v>112900.651</v>
      </c>
      <c r="M27" s="43">
        <v>24572.953000000001</v>
      </c>
      <c r="N27" s="42">
        <v>5146.0770000000002</v>
      </c>
      <c r="O27" s="196">
        <v>1532.4829999999999</v>
      </c>
      <c r="P27" s="281">
        <f t="shared" si="4"/>
        <v>-3177.869999999999</v>
      </c>
      <c r="Q27" s="282">
        <f t="shared" si="5"/>
        <v>12571.187</v>
      </c>
      <c r="R27" s="286">
        <f t="shared" si="6"/>
        <v>-13828.345000000001</v>
      </c>
      <c r="S27" s="287">
        <f t="shared" si="6"/>
        <v>54740.370999999992</v>
      </c>
    </row>
    <row r="28" spans="1:19" ht="13.5" thickBot="1" x14ac:dyDescent="0.25">
      <c r="A28" s="172"/>
      <c r="B28" s="180" t="s">
        <v>112</v>
      </c>
      <c r="C28" s="154" t="s">
        <v>113</v>
      </c>
      <c r="D28" s="155">
        <v>10865.370999999999</v>
      </c>
      <c r="E28" s="156">
        <v>13495.541999999999</v>
      </c>
      <c r="F28" s="44">
        <v>46694.438000000002</v>
      </c>
      <c r="G28" s="45">
        <v>60001.792999999998</v>
      </c>
      <c r="H28" s="155">
        <v>3598.3679999999999</v>
      </c>
      <c r="I28" s="157">
        <v>4259.3789999999999</v>
      </c>
      <c r="J28" s="110">
        <v>40930.54</v>
      </c>
      <c r="K28" s="45">
        <v>31110.737000000001</v>
      </c>
      <c r="L28" s="87">
        <v>175873.82699999999</v>
      </c>
      <c r="M28" s="45">
        <v>136414.44899999999</v>
      </c>
      <c r="N28" s="44">
        <v>12461.706</v>
      </c>
      <c r="O28" s="197">
        <v>8429.7019999999993</v>
      </c>
      <c r="P28" s="283">
        <f t="shared" si="4"/>
        <v>-30065.169000000002</v>
      </c>
      <c r="Q28" s="284">
        <f t="shared" si="5"/>
        <v>-17615.195</v>
      </c>
      <c r="R28" s="288">
        <f t="shared" si="6"/>
        <v>-129179.389</v>
      </c>
      <c r="S28" s="289">
        <f t="shared" si="6"/>
        <v>-76412.655999999988</v>
      </c>
    </row>
    <row r="29" spans="1:19" x14ac:dyDescent="0.2">
      <c r="G29" s="106"/>
      <c r="H29" s="106"/>
    </row>
    <row r="30" spans="1:19" ht="27" customHeight="1" thickBot="1" x14ac:dyDescent="0.4">
      <c r="B30" s="49" t="s">
        <v>154</v>
      </c>
      <c r="G30" s="106"/>
    </row>
    <row r="31" spans="1:19" ht="14.25" x14ac:dyDescent="0.2">
      <c r="A31" s="172"/>
      <c r="B31" s="173"/>
      <c r="C31" s="90"/>
      <c r="D31" s="35" t="s">
        <v>96</v>
      </c>
      <c r="E31" s="36"/>
      <c r="F31" s="36"/>
      <c r="G31" s="36"/>
      <c r="H31" s="36"/>
      <c r="I31" s="37"/>
      <c r="J31" s="35" t="s">
        <v>97</v>
      </c>
      <c r="K31" s="36"/>
      <c r="L31" s="36"/>
      <c r="M31" s="36"/>
      <c r="N31" s="36"/>
      <c r="O31" s="37"/>
      <c r="P31" s="35" t="s">
        <v>116</v>
      </c>
      <c r="Q31" s="47"/>
      <c r="R31" s="79"/>
      <c r="S31" s="80"/>
    </row>
    <row r="32" spans="1:19" ht="14.25" x14ac:dyDescent="0.2">
      <c r="A32" s="172"/>
      <c r="B32" s="174" t="s">
        <v>98</v>
      </c>
      <c r="C32" s="91" t="s">
        <v>99</v>
      </c>
      <c r="D32" s="39" t="s">
        <v>100</v>
      </c>
      <c r="E32" s="39"/>
      <c r="F32" s="39" t="s">
        <v>150</v>
      </c>
      <c r="G32" s="39"/>
      <c r="H32" s="39" t="s">
        <v>101</v>
      </c>
      <c r="I32" s="40"/>
      <c r="J32" s="39" t="s">
        <v>100</v>
      </c>
      <c r="K32" s="39"/>
      <c r="L32" s="39" t="s">
        <v>150</v>
      </c>
      <c r="M32" s="39"/>
      <c r="N32" s="39" t="s">
        <v>101</v>
      </c>
      <c r="O32" s="40"/>
      <c r="P32" s="39" t="s">
        <v>100</v>
      </c>
      <c r="Q32" s="39"/>
      <c r="R32" s="81" t="s">
        <v>150</v>
      </c>
      <c r="S32" s="48"/>
    </row>
    <row r="33" spans="1:21" ht="13.5" thickBot="1" x14ac:dyDescent="0.25">
      <c r="A33" s="172"/>
      <c r="B33" s="175"/>
      <c r="C33" s="92"/>
      <c r="D33" s="128" t="s">
        <v>287</v>
      </c>
      <c r="E33" s="121" t="s">
        <v>288</v>
      </c>
      <c r="F33" s="120" t="s">
        <v>287</v>
      </c>
      <c r="G33" s="121" t="s">
        <v>288</v>
      </c>
      <c r="H33" s="123" t="s">
        <v>287</v>
      </c>
      <c r="I33" s="124" t="s">
        <v>288</v>
      </c>
      <c r="J33" s="130" t="s">
        <v>287</v>
      </c>
      <c r="K33" s="65" t="s">
        <v>288</v>
      </c>
      <c r="L33" s="82" t="s">
        <v>287</v>
      </c>
      <c r="M33" s="65" t="s">
        <v>288</v>
      </c>
      <c r="N33" s="64" t="s">
        <v>287</v>
      </c>
      <c r="O33" s="66" t="s">
        <v>288</v>
      </c>
      <c r="P33" s="130" t="s">
        <v>287</v>
      </c>
      <c r="Q33" s="65" t="s">
        <v>288</v>
      </c>
      <c r="R33" s="83" t="s">
        <v>287</v>
      </c>
      <c r="S33" s="67" t="s">
        <v>288</v>
      </c>
      <c r="T33" s="189"/>
    </row>
    <row r="34" spans="1:21" ht="15.75" x14ac:dyDescent="0.25">
      <c r="A34" s="172"/>
      <c r="B34" s="178" t="s">
        <v>102</v>
      </c>
      <c r="C34" s="132"/>
      <c r="D34" s="129">
        <f t="shared" ref="D34:S34" si="7">SUM(D35:D40)</f>
        <v>374340.66099999996</v>
      </c>
      <c r="E34" s="111">
        <f t="shared" si="7"/>
        <v>312676.36300000001</v>
      </c>
      <c r="F34" s="112">
        <f t="shared" si="7"/>
        <v>1609235.743</v>
      </c>
      <c r="G34" s="111">
        <f t="shared" si="7"/>
        <v>1378901.112</v>
      </c>
      <c r="H34" s="113">
        <f t="shared" si="7"/>
        <v>522747.33799999999</v>
      </c>
      <c r="I34" s="133">
        <f t="shared" si="7"/>
        <v>501154.89099999995</v>
      </c>
      <c r="J34" s="129">
        <f t="shared" si="7"/>
        <v>285706.61800000002</v>
      </c>
      <c r="K34" s="111">
        <f t="shared" si="7"/>
        <v>269115.16000000003</v>
      </c>
      <c r="L34" s="112">
        <f t="shared" si="7"/>
        <v>1228798.97</v>
      </c>
      <c r="M34" s="111">
        <f t="shared" si="7"/>
        <v>1186147.98</v>
      </c>
      <c r="N34" s="113">
        <f t="shared" si="7"/>
        <v>164179.68899999998</v>
      </c>
      <c r="O34" s="122">
        <f t="shared" si="7"/>
        <v>155121.66</v>
      </c>
      <c r="P34" s="193">
        <f t="shared" ref="P34:Q34" si="8">SUM(P35:P40)</f>
        <v>88634.042999999991</v>
      </c>
      <c r="Q34" s="105">
        <f t="shared" si="8"/>
        <v>43561.203000000009</v>
      </c>
      <c r="R34" s="104">
        <f t="shared" si="7"/>
        <v>380436.77299999999</v>
      </c>
      <c r="S34" s="105">
        <f t="shared" si="7"/>
        <v>192753.13199999987</v>
      </c>
      <c r="T34" s="189"/>
    </row>
    <row r="35" spans="1:21" x14ac:dyDescent="0.2">
      <c r="A35" s="172"/>
      <c r="B35" s="179" t="s">
        <v>103</v>
      </c>
      <c r="C35" s="146" t="s">
        <v>159</v>
      </c>
      <c r="D35" s="147">
        <v>206475.4</v>
      </c>
      <c r="E35" s="148">
        <v>172097.14199999999</v>
      </c>
      <c r="F35" s="84">
        <v>887549.21400000004</v>
      </c>
      <c r="G35" s="43">
        <v>758559.98</v>
      </c>
      <c r="H35" s="147">
        <v>424358.81300000002</v>
      </c>
      <c r="I35" s="149">
        <v>412909.84299999999</v>
      </c>
      <c r="J35" s="169">
        <v>37625.307999999997</v>
      </c>
      <c r="K35" s="148">
        <v>31924.572</v>
      </c>
      <c r="L35" s="84">
        <v>161756.12</v>
      </c>
      <c r="M35" s="43">
        <v>140885.03200000001</v>
      </c>
      <c r="N35" s="147">
        <v>44510.841999999997</v>
      </c>
      <c r="O35" s="191">
        <v>35536.252999999997</v>
      </c>
      <c r="P35" s="194">
        <f t="shared" ref="P35:R40" si="9">D35-J35</f>
        <v>168850.092</v>
      </c>
      <c r="Q35" s="151">
        <f t="shared" si="9"/>
        <v>140172.57</v>
      </c>
      <c r="R35" s="85">
        <f t="shared" si="9"/>
        <v>725793.09400000004</v>
      </c>
      <c r="S35" s="86">
        <f t="shared" ref="S35:S40" si="10">G35-M35</f>
        <v>617674.94799999997</v>
      </c>
      <c r="T35" s="189"/>
      <c r="U35" s="166"/>
    </row>
    <row r="36" spans="1:21" x14ac:dyDescent="0.2">
      <c r="A36" s="172"/>
      <c r="B36" s="179" t="s">
        <v>104</v>
      </c>
      <c r="C36" s="146" t="s">
        <v>105</v>
      </c>
      <c r="D36" s="147">
        <v>31821.279999999999</v>
      </c>
      <c r="E36" s="148">
        <v>31640.935000000001</v>
      </c>
      <c r="F36" s="84">
        <v>136862.10800000001</v>
      </c>
      <c r="G36" s="43">
        <v>140029.15299999999</v>
      </c>
      <c r="H36" s="147">
        <v>23092.066999999999</v>
      </c>
      <c r="I36" s="149">
        <v>19764.261999999999</v>
      </c>
      <c r="J36" s="169">
        <v>55441.222999999998</v>
      </c>
      <c r="K36" s="148">
        <v>64002.786</v>
      </c>
      <c r="L36" s="84">
        <v>238470.05300000001</v>
      </c>
      <c r="M36" s="43">
        <v>281643.962</v>
      </c>
      <c r="N36" s="147">
        <v>40920.184000000001</v>
      </c>
      <c r="O36" s="191">
        <v>44822.478999999999</v>
      </c>
      <c r="P36" s="194">
        <f t="shared" si="9"/>
        <v>-23619.942999999999</v>
      </c>
      <c r="Q36" s="151">
        <f t="shared" si="9"/>
        <v>-32361.850999999999</v>
      </c>
      <c r="R36" s="85">
        <f t="shared" si="9"/>
        <v>-101607.94500000001</v>
      </c>
      <c r="S36" s="86">
        <f t="shared" si="10"/>
        <v>-141614.80900000001</v>
      </c>
    </row>
    <row r="37" spans="1:21" x14ac:dyDescent="0.2">
      <c r="A37" s="172"/>
      <c r="B37" s="179" t="s">
        <v>106</v>
      </c>
      <c r="C37" s="146" t="s">
        <v>107</v>
      </c>
      <c r="D37" s="147">
        <v>7866.4409999999998</v>
      </c>
      <c r="E37" s="148">
        <v>8841.2129999999997</v>
      </c>
      <c r="F37" s="84">
        <v>33814.605000000003</v>
      </c>
      <c r="G37" s="43">
        <v>39063.923999999999</v>
      </c>
      <c r="H37" s="147">
        <v>8040.7839999999997</v>
      </c>
      <c r="I37" s="149">
        <v>8358.3050000000003</v>
      </c>
      <c r="J37" s="169">
        <v>28335.274000000001</v>
      </c>
      <c r="K37" s="148">
        <v>22236.541000000001</v>
      </c>
      <c r="L37" s="84">
        <v>121793.124</v>
      </c>
      <c r="M37" s="43">
        <v>97979.074999999997</v>
      </c>
      <c r="N37" s="147">
        <v>23942.105</v>
      </c>
      <c r="O37" s="191">
        <v>16761.563999999998</v>
      </c>
      <c r="P37" s="194">
        <f t="shared" si="9"/>
        <v>-20468.833000000002</v>
      </c>
      <c r="Q37" s="151">
        <f t="shared" si="9"/>
        <v>-13395.328000000001</v>
      </c>
      <c r="R37" s="85">
        <f t="shared" si="9"/>
        <v>-87978.519</v>
      </c>
      <c r="S37" s="86">
        <f t="shared" si="10"/>
        <v>-58915.150999999998</v>
      </c>
      <c r="T37" s="189"/>
    </row>
    <row r="38" spans="1:21" x14ac:dyDescent="0.2">
      <c r="A38" s="172"/>
      <c r="B38" s="179" t="s">
        <v>108</v>
      </c>
      <c r="C38" s="146" t="s">
        <v>109</v>
      </c>
      <c r="D38" s="147">
        <v>9528.625</v>
      </c>
      <c r="E38" s="148">
        <v>9383.3389999999999</v>
      </c>
      <c r="F38" s="84">
        <v>40944.415999999997</v>
      </c>
      <c r="G38" s="43">
        <v>41209.224999999999</v>
      </c>
      <c r="H38" s="147">
        <v>23662.409</v>
      </c>
      <c r="I38" s="149">
        <v>23576.368999999999</v>
      </c>
      <c r="J38" s="169">
        <v>8792.4699999999993</v>
      </c>
      <c r="K38" s="148">
        <v>11465.043</v>
      </c>
      <c r="L38" s="84">
        <v>37791.161999999997</v>
      </c>
      <c r="M38" s="43">
        <v>50681.016000000003</v>
      </c>
      <c r="N38" s="147">
        <v>9822.6820000000007</v>
      </c>
      <c r="O38" s="191">
        <v>16141.269</v>
      </c>
      <c r="P38" s="194">
        <f t="shared" si="9"/>
        <v>736.15500000000065</v>
      </c>
      <c r="Q38" s="151">
        <f t="shared" si="9"/>
        <v>-2081.7039999999997</v>
      </c>
      <c r="R38" s="85">
        <f t="shared" si="9"/>
        <v>3153.2540000000008</v>
      </c>
      <c r="S38" s="86">
        <f t="shared" si="10"/>
        <v>-9471.7910000000047</v>
      </c>
      <c r="T38" s="189"/>
    </row>
    <row r="39" spans="1:21" x14ac:dyDescent="0.2">
      <c r="A39" s="172"/>
      <c r="B39" s="179" t="s">
        <v>110</v>
      </c>
      <c r="C39" s="146" t="s">
        <v>111</v>
      </c>
      <c r="D39" s="147">
        <v>23150.332999999999</v>
      </c>
      <c r="E39" s="148">
        <v>11776.953</v>
      </c>
      <c r="F39" s="84">
        <v>99460.781000000003</v>
      </c>
      <c r="G39" s="43">
        <v>52107.235999999997</v>
      </c>
      <c r="H39" s="147">
        <v>5866.9570000000003</v>
      </c>
      <c r="I39" s="149">
        <v>3657.5949999999998</v>
      </c>
      <c r="J39" s="169">
        <v>23157.26</v>
      </c>
      <c r="K39" s="148">
        <v>19209.501</v>
      </c>
      <c r="L39" s="84">
        <v>99599.97</v>
      </c>
      <c r="M39" s="43">
        <v>84853.845000000001</v>
      </c>
      <c r="N39" s="147">
        <v>4315.8469999999998</v>
      </c>
      <c r="O39" s="191">
        <v>4677.3879999999999</v>
      </c>
      <c r="P39" s="194">
        <f t="shared" si="9"/>
        <v>-6.9269999999996799</v>
      </c>
      <c r="Q39" s="151">
        <f t="shared" si="9"/>
        <v>-7432.5480000000007</v>
      </c>
      <c r="R39" s="85">
        <f t="shared" si="9"/>
        <v>-139.18899999999849</v>
      </c>
      <c r="S39" s="86">
        <f t="shared" si="10"/>
        <v>-32746.609000000004</v>
      </c>
    </row>
    <row r="40" spans="1:21" ht="13.5" thickBot="1" x14ac:dyDescent="0.25">
      <c r="A40" s="172"/>
      <c r="B40" s="180" t="s">
        <v>112</v>
      </c>
      <c r="C40" s="154" t="s">
        <v>113</v>
      </c>
      <c r="D40" s="155">
        <v>95498.581999999995</v>
      </c>
      <c r="E40" s="156">
        <v>78936.781000000003</v>
      </c>
      <c r="F40" s="87">
        <v>410604.61900000001</v>
      </c>
      <c r="G40" s="45">
        <v>347931.59399999998</v>
      </c>
      <c r="H40" s="155">
        <v>37726.307999999997</v>
      </c>
      <c r="I40" s="157">
        <v>32888.517</v>
      </c>
      <c r="J40" s="170">
        <v>132355.08300000001</v>
      </c>
      <c r="K40" s="156">
        <v>120276.717</v>
      </c>
      <c r="L40" s="87">
        <v>569388.54099999997</v>
      </c>
      <c r="M40" s="45">
        <v>530105.05000000005</v>
      </c>
      <c r="N40" s="155">
        <v>40668.029000000002</v>
      </c>
      <c r="O40" s="192">
        <v>37182.707000000002</v>
      </c>
      <c r="P40" s="195">
        <f t="shared" si="9"/>
        <v>-36856.501000000018</v>
      </c>
      <c r="Q40" s="159">
        <f t="shared" si="9"/>
        <v>-41339.936000000002</v>
      </c>
      <c r="R40" s="88">
        <f t="shared" si="9"/>
        <v>-158783.92199999996</v>
      </c>
      <c r="S40" s="89">
        <f t="shared" si="10"/>
        <v>-182173.45600000006</v>
      </c>
    </row>
    <row r="41" spans="1:21" x14ac:dyDescent="0.2">
      <c r="G41" s="106"/>
      <c r="H41" s="106"/>
      <c r="L41" s="106"/>
    </row>
    <row r="42" spans="1:21" ht="27.75" thickBot="1" x14ac:dyDescent="0.4">
      <c r="B42" s="49" t="s">
        <v>175</v>
      </c>
      <c r="H42" s="106"/>
    </row>
    <row r="43" spans="1:21" ht="14.25" x14ac:dyDescent="0.2">
      <c r="A43" s="172"/>
      <c r="B43" s="173"/>
      <c r="C43" s="90"/>
      <c r="D43" s="136" t="s">
        <v>96</v>
      </c>
      <c r="E43" s="36"/>
      <c r="F43" s="36"/>
      <c r="G43" s="36"/>
      <c r="H43" s="36"/>
      <c r="I43" s="37"/>
      <c r="J43" s="35" t="s">
        <v>97</v>
      </c>
      <c r="K43" s="36"/>
      <c r="L43" s="36"/>
      <c r="M43" s="36"/>
      <c r="N43" s="36"/>
      <c r="O43" s="37"/>
      <c r="P43" s="35" t="s">
        <v>116</v>
      </c>
      <c r="Q43" s="47"/>
      <c r="R43" s="79"/>
      <c r="S43" s="80"/>
    </row>
    <row r="44" spans="1:21" ht="14.25" x14ac:dyDescent="0.2">
      <c r="A44" s="172"/>
      <c r="B44" s="174" t="s">
        <v>98</v>
      </c>
      <c r="C44" s="91" t="s">
        <v>99</v>
      </c>
      <c r="D44" s="81" t="s">
        <v>100</v>
      </c>
      <c r="E44" s="39"/>
      <c r="F44" s="39" t="s">
        <v>150</v>
      </c>
      <c r="G44" s="39"/>
      <c r="H44" s="39" t="s">
        <v>101</v>
      </c>
      <c r="I44" s="40"/>
      <c r="J44" s="39" t="s">
        <v>100</v>
      </c>
      <c r="K44" s="39"/>
      <c r="L44" s="39" t="s">
        <v>150</v>
      </c>
      <c r="M44" s="39"/>
      <c r="N44" s="39" t="s">
        <v>101</v>
      </c>
      <c r="O44" s="40"/>
      <c r="P44" s="39" t="s">
        <v>100</v>
      </c>
      <c r="Q44" s="39"/>
      <c r="R44" s="81" t="s">
        <v>150</v>
      </c>
      <c r="S44" s="48"/>
    </row>
    <row r="45" spans="1:21" ht="13.5" thickBot="1" x14ac:dyDescent="0.25">
      <c r="A45" s="172"/>
      <c r="B45" s="175"/>
      <c r="C45" s="92"/>
      <c r="D45" s="130" t="s">
        <v>287</v>
      </c>
      <c r="E45" s="65" t="s">
        <v>288</v>
      </c>
      <c r="F45" s="82" t="s">
        <v>287</v>
      </c>
      <c r="G45" s="65" t="s">
        <v>288</v>
      </c>
      <c r="H45" s="64" t="s">
        <v>287</v>
      </c>
      <c r="I45" s="66" t="s">
        <v>288</v>
      </c>
      <c r="J45" s="130" t="s">
        <v>287</v>
      </c>
      <c r="K45" s="65" t="s">
        <v>288</v>
      </c>
      <c r="L45" s="82" t="s">
        <v>287</v>
      </c>
      <c r="M45" s="65" t="s">
        <v>288</v>
      </c>
      <c r="N45" s="64" t="s">
        <v>287</v>
      </c>
      <c r="O45" s="66" t="s">
        <v>288</v>
      </c>
      <c r="P45" s="130" t="s">
        <v>287</v>
      </c>
      <c r="Q45" s="65" t="s">
        <v>288</v>
      </c>
      <c r="R45" s="83" t="s">
        <v>287</v>
      </c>
      <c r="S45" s="67" t="s">
        <v>288</v>
      </c>
    </row>
    <row r="46" spans="1:21" ht="15.75" x14ac:dyDescent="0.25">
      <c r="A46" s="172"/>
      <c r="B46" s="160" t="s">
        <v>102</v>
      </c>
      <c r="C46" s="161"/>
      <c r="D46" s="129">
        <f t="shared" ref="D46:S46" si="11">SUM(D47:D52)</f>
        <v>1295878.307</v>
      </c>
      <c r="E46" s="111">
        <f t="shared" si="11"/>
        <v>1141254.003</v>
      </c>
      <c r="F46" s="112">
        <f>(SUM(F47:F52))/1</f>
        <v>5571127.050999999</v>
      </c>
      <c r="G46" s="111">
        <f>(SUM(G47:G52))/1</f>
        <v>5031520.6339999996</v>
      </c>
      <c r="H46" s="113">
        <f t="shared" si="11"/>
        <v>1030658.4129999999</v>
      </c>
      <c r="I46" s="133">
        <f t="shared" si="11"/>
        <v>952866.07399999991</v>
      </c>
      <c r="J46" s="129">
        <f t="shared" si="11"/>
        <v>787721.07299999997</v>
      </c>
      <c r="K46" s="111">
        <f t="shared" si="11"/>
        <v>772076.34600000002</v>
      </c>
      <c r="L46" s="112">
        <f>(SUM(L47:L52))/1</f>
        <v>3387552.2829999998</v>
      </c>
      <c r="M46" s="111">
        <f>(SUM(M47:M52))/1</f>
        <v>3400754.7450000001</v>
      </c>
      <c r="N46" s="113">
        <f t="shared" si="11"/>
        <v>499252.85800000001</v>
      </c>
      <c r="O46" s="122">
        <f t="shared" si="11"/>
        <v>479935.62600000005</v>
      </c>
      <c r="P46" s="193">
        <f t="shared" ref="P46:Q46" si="12">SUM(P47:P52)</f>
        <v>508157.23400000005</v>
      </c>
      <c r="Q46" s="105">
        <f t="shared" si="12"/>
        <v>369177.65700000001</v>
      </c>
      <c r="R46" s="104">
        <f t="shared" si="11"/>
        <v>2183574.7680000002</v>
      </c>
      <c r="S46" s="105">
        <f t="shared" si="11"/>
        <v>1630765.889</v>
      </c>
    </row>
    <row r="47" spans="1:21" x14ac:dyDescent="0.2">
      <c r="A47" s="172"/>
      <c r="B47" s="171" t="s">
        <v>103</v>
      </c>
      <c r="C47" s="152" t="s">
        <v>159</v>
      </c>
      <c r="D47" s="109">
        <v>300991.62800000003</v>
      </c>
      <c r="E47" s="43">
        <v>256841.64799999999</v>
      </c>
      <c r="F47" s="84">
        <v>1294142.662</v>
      </c>
      <c r="G47" s="43">
        <v>1132721.55</v>
      </c>
      <c r="H47" s="42">
        <v>571612.321</v>
      </c>
      <c r="I47" s="134">
        <v>531473.81200000003</v>
      </c>
      <c r="J47" s="109">
        <v>141177.18400000001</v>
      </c>
      <c r="K47" s="43">
        <v>120792.10400000001</v>
      </c>
      <c r="L47" s="84">
        <v>606927.73600000003</v>
      </c>
      <c r="M47" s="43">
        <v>532093.78700000001</v>
      </c>
      <c r="N47" s="42">
        <v>190286.28599999999</v>
      </c>
      <c r="O47" s="196">
        <v>154586.59</v>
      </c>
      <c r="P47" s="198">
        <f t="shared" ref="P47:S52" si="13">D47-J47</f>
        <v>159814.44400000002</v>
      </c>
      <c r="Q47" s="107">
        <f t="shared" si="13"/>
        <v>136049.54399999999</v>
      </c>
      <c r="R47" s="85">
        <f t="shared" si="13"/>
        <v>687214.92599999998</v>
      </c>
      <c r="S47" s="86">
        <f t="shared" si="13"/>
        <v>600627.76300000004</v>
      </c>
    </row>
    <row r="48" spans="1:21" x14ac:dyDescent="0.2">
      <c r="A48" s="172"/>
      <c r="B48" s="176" t="s">
        <v>104</v>
      </c>
      <c r="C48" s="152" t="s">
        <v>105</v>
      </c>
      <c r="D48" s="109">
        <v>99008.517000000007</v>
      </c>
      <c r="E48" s="43">
        <v>100942.802</v>
      </c>
      <c r="F48" s="84">
        <v>425770.85800000001</v>
      </c>
      <c r="G48" s="43">
        <v>446339.65700000001</v>
      </c>
      <c r="H48" s="42">
        <v>60065.917999999998</v>
      </c>
      <c r="I48" s="134">
        <v>55164.923000000003</v>
      </c>
      <c r="J48" s="109">
        <v>154372.041</v>
      </c>
      <c r="K48" s="43">
        <v>170439.505</v>
      </c>
      <c r="L48" s="84">
        <v>663993.44999999995</v>
      </c>
      <c r="M48" s="43">
        <v>749669.19900000002</v>
      </c>
      <c r="N48" s="42">
        <v>88997.400999999998</v>
      </c>
      <c r="O48" s="196">
        <v>96686.239000000001</v>
      </c>
      <c r="P48" s="198">
        <f t="shared" si="13"/>
        <v>-55363.52399999999</v>
      </c>
      <c r="Q48" s="107">
        <f t="shared" si="13"/>
        <v>-69496.703000000009</v>
      </c>
      <c r="R48" s="85">
        <f t="shared" si="13"/>
        <v>-238222.59199999995</v>
      </c>
      <c r="S48" s="86">
        <f t="shared" si="13"/>
        <v>-303329.54200000002</v>
      </c>
    </row>
    <row r="49" spans="1:19" x14ac:dyDescent="0.2">
      <c r="A49" s="172"/>
      <c r="B49" s="176" t="s">
        <v>106</v>
      </c>
      <c r="C49" s="152" t="s">
        <v>107</v>
      </c>
      <c r="D49" s="109">
        <v>102016.749</v>
      </c>
      <c r="E49" s="43">
        <v>89456.4</v>
      </c>
      <c r="F49" s="84">
        <v>438524.61499999999</v>
      </c>
      <c r="G49" s="43">
        <v>394503.924</v>
      </c>
      <c r="H49" s="42">
        <v>88061.92</v>
      </c>
      <c r="I49" s="134">
        <v>82455.994999999995</v>
      </c>
      <c r="J49" s="109">
        <v>65529.792000000001</v>
      </c>
      <c r="K49" s="43">
        <v>60096.830999999998</v>
      </c>
      <c r="L49" s="84">
        <v>281726.69</v>
      </c>
      <c r="M49" s="43">
        <v>264667.81599999999</v>
      </c>
      <c r="N49" s="42">
        <v>55467.546000000002</v>
      </c>
      <c r="O49" s="196">
        <v>48393.601000000002</v>
      </c>
      <c r="P49" s="198">
        <f t="shared" si="13"/>
        <v>36486.956999999995</v>
      </c>
      <c r="Q49" s="107">
        <f t="shared" si="13"/>
        <v>29359.568999999996</v>
      </c>
      <c r="R49" s="85">
        <f t="shared" si="13"/>
        <v>156797.92499999999</v>
      </c>
      <c r="S49" s="86">
        <f t="shared" si="13"/>
        <v>129836.10800000001</v>
      </c>
    </row>
    <row r="50" spans="1:19" x14ac:dyDescent="0.2">
      <c r="A50" s="172"/>
      <c r="B50" s="176" t="s">
        <v>108</v>
      </c>
      <c r="C50" s="152" t="s">
        <v>109</v>
      </c>
      <c r="D50" s="109">
        <v>91923.710999999996</v>
      </c>
      <c r="E50" s="43">
        <v>82894.320999999996</v>
      </c>
      <c r="F50" s="84">
        <v>395182.42300000001</v>
      </c>
      <c r="G50" s="43">
        <v>364200.75300000003</v>
      </c>
      <c r="H50" s="42">
        <v>90417.326000000001</v>
      </c>
      <c r="I50" s="134">
        <v>85256.129000000001</v>
      </c>
      <c r="J50" s="109">
        <v>38588.311000000002</v>
      </c>
      <c r="K50" s="43">
        <v>53685.993999999999</v>
      </c>
      <c r="L50" s="84">
        <v>165945.92000000001</v>
      </c>
      <c r="M50" s="43">
        <v>237110.81</v>
      </c>
      <c r="N50" s="42">
        <v>62804.576000000001</v>
      </c>
      <c r="O50" s="196">
        <v>84441.84</v>
      </c>
      <c r="P50" s="198">
        <f t="shared" si="13"/>
        <v>53335.399999999994</v>
      </c>
      <c r="Q50" s="107">
        <f t="shared" si="13"/>
        <v>29208.326999999997</v>
      </c>
      <c r="R50" s="85">
        <f t="shared" si="13"/>
        <v>229236.503</v>
      </c>
      <c r="S50" s="86">
        <f t="shared" si="13"/>
        <v>127089.94300000003</v>
      </c>
    </row>
    <row r="51" spans="1:19" x14ac:dyDescent="0.2">
      <c r="A51" s="172"/>
      <c r="B51" s="176" t="s">
        <v>110</v>
      </c>
      <c r="C51" s="152" t="s">
        <v>111</v>
      </c>
      <c r="D51" s="109">
        <v>177302.87100000001</v>
      </c>
      <c r="E51" s="43">
        <v>125850.338</v>
      </c>
      <c r="F51" s="84">
        <v>761885.68400000001</v>
      </c>
      <c r="G51" s="43">
        <v>553370.299</v>
      </c>
      <c r="H51" s="42">
        <v>43631.305999999997</v>
      </c>
      <c r="I51" s="134">
        <v>36557.379999999997</v>
      </c>
      <c r="J51" s="109">
        <v>71068.244999999995</v>
      </c>
      <c r="K51" s="43">
        <v>60809.195</v>
      </c>
      <c r="L51" s="84">
        <v>305793.16600000003</v>
      </c>
      <c r="M51" s="43">
        <v>268323.61300000001</v>
      </c>
      <c r="N51" s="42">
        <v>14181.362999999999</v>
      </c>
      <c r="O51" s="196">
        <v>15019.438</v>
      </c>
      <c r="P51" s="198">
        <f t="shared" si="13"/>
        <v>106234.62600000002</v>
      </c>
      <c r="Q51" s="107">
        <f t="shared" si="13"/>
        <v>65041.143000000004</v>
      </c>
      <c r="R51" s="85">
        <f t="shared" si="13"/>
        <v>456092.51799999998</v>
      </c>
      <c r="S51" s="86">
        <f t="shared" si="13"/>
        <v>285046.68599999999</v>
      </c>
    </row>
    <row r="52" spans="1:19" ht="13.5" thickBot="1" x14ac:dyDescent="0.25">
      <c r="A52" s="172"/>
      <c r="B52" s="177" t="s">
        <v>112</v>
      </c>
      <c r="C52" s="153" t="s">
        <v>113</v>
      </c>
      <c r="D52" s="110">
        <v>524634.83100000001</v>
      </c>
      <c r="E52" s="45">
        <v>485268.49400000001</v>
      </c>
      <c r="F52" s="87">
        <v>2255620.8089999999</v>
      </c>
      <c r="G52" s="45">
        <v>2140384.4509999999</v>
      </c>
      <c r="H52" s="44">
        <v>176869.622</v>
      </c>
      <c r="I52" s="135">
        <v>161957.83499999999</v>
      </c>
      <c r="J52" s="110">
        <v>316985.5</v>
      </c>
      <c r="K52" s="45">
        <v>306252.717</v>
      </c>
      <c r="L52" s="87">
        <v>1363165.321</v>
      </c>
      <c r="M52" s="45">
        <v>1348889.52</v>
      </c>
      <c r="N52" s="44">
        <v>87515.686000000002</v>
      </c>
      <c r="O52" s="197">
        <v>80807.918000000005</v>
      </c>
      <c r="P52" s="199">
        <f t="shared" si="13"/>
        <v>207649.33100000001</v>
      </c>
      <c r="Q52" s="108">
        <f t="shared" si="13"/>
        <v>179015.777</v>
      </c>
      <c r="R52" s="88">
        <f t="shared" si="13"/>
        <v>892455.4879999999</v>
      </c>
      <c r="S52" s="89">
        <f t="shared" si="13"/>
        <v>791494.93099999987</v>
      </c>
    </row>
    <row r="53" spans="1:19" x14ac:dyDescent="0.2">
      <c r="J53" s="106"/>
      <c r="O53" s="106"/>
    </row>
    <row r="54" spans="1:19" ht="14.25" x14ac:dyDescent="0.2">
      <c r="C54" s="50" t="s">
        <v>119</v>
      </c>
      <c r="H54" s="106"/>
      <c r="I54" s="106"/>
      <c r="J54" s="106"/>
      <c r="K54" s="106"/>
      <c r="L54" s="106"/>
      <c r="M54" s="106"/>
      <c r="Q54" s="166"/>
    </row>
    <row r="55" spans="1:19" x14ac:dyDescent="0.2">
      <c r="G55" s="106"/>
      <c r="J55" s="106"/>
      <c r="K55" s="106"/>
      <c r="L55" s="106"/>
      <c r="N55" s="106"/>
      <c r="O55" s="106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zoomScale="85" zoomScaleNormal="85" workbookViewId="0">
      <selection activeCell="K130" sqref="K130:R149"/>
    </sheetView>
  </sheetViews>
  <sheetFormatPr defaultRowHeight="12.75" x14ac:dyDescent="0.2"/>
  <cols>
    <col min="1" max="1" width="9.140625" style="69"/>
    <col min="2" max="2" width="13.7109375" style="69" customWidth="1"/>
    <col min="3" max="3" width="11.85546875" style="69" customWidth="1"/>
    <col min="4" max="4" width="11.7109375" style="69" customWidth="1"/>
    <col min="5" max="5" width="11.85546875" style="69" customWidth="1"/>
    <col min="6" max="6" width="13.5703125" style="69" customWidth="1"/>
    <col min="7" max="8" width="11.7109375" style="69" customWidth="1"/>
    <col min="9" max="9" width="11.42578125" style="69" customWidth="1"/>
    <col min="10" max="10" width="9.85546875" style="69" customWidth="1"/>
    <col min="11" max="11" width="13.7109375" style="69" customWidth="1"/>
    <col min="12" max="13" width="11.7109375" style="69" customWidth="1"/>
    <col min="14" max="14" width="11.85546875" style="69" customWidth="1"/>
    <col min="15" max="15" width="13.5703125" style="69" customWidth="1"/>
    <col min="16" max="17" width="11.7109375" style="69" customWidth="1"/>
    <col min="18" max="18" width="11.85546875" style="69" customWidth="1"/>
    <col min="19" max="16384" width="9.140625" style="69"/>
  </cols>
  <sheetData>
    <row r="2" spans="2:18" ht="16.5" x14ac:dyDescent="0.25">
      <c r="B2" s="93" t="s">
        <v>204</v>
      </c>
      <c r="C2" s="93"/>
      <c r="D2" s="93"/>
      <c r="E2" s="93"/>
      <c r="F2" s="93"/>
      <c r="G2" s="93"/>
      <c r="H2" s="93"/>
      <c r="I2" s="93"/>
      <c r="J2" s="93"/>
      <c r="K2" s="93" t="s">
        <v>205</v>
      </c>
      <c r="L2" s="93"/>
      <c r="M2" s="93"/>
      <c r="N2" s="93"/>
      <c r="O2" s="93"/>
      <c r="P2" s="93"/>
    </row>
    <row r="3" spans="2:18" ht="17.25" thickBot="1" x14ac:dyDescent="0.3">
      <c r="B3" s="243" t="s">
        <v>203</v>
      </c>
      <c r="C3" s="93"/>
      <c r="D3" s="93"/>
      <c r="E3" s="93"/>
      <c r="F3" s="93"/>
      <c r="G3" s="93"/>
      <c r="H3" s="93"/>
      <c r="I3" s="93"/>
      <c r="J3" s="93"/>
      <c r="K3" s="243" t="s">
        <v>203</v>
      </c>
      <c r="L3" s="93"/>
      <c r="M3" s="93"/>
      <c r="N3" s="93"/>
      <c r="O3" s="93"/>
      <c r="P3" s="93"/>
    </row>
    <row r="4" spans="2:18" ht="21" thickBot="1" x14ac:dyDescent="0.35">
      <c r="B4" s="95" t="s">
        <v>121</v>
      </c>
      <c r="C4" s="96"/>
      <c r="D4" s="96"/>
      <c r="E4" s="96"/>
      <c r="F4" s="96"/>
      <c r="G4" s="96"/>
      <c r="H4" s="96"/>
      <c r="I4" s="97"/>
      <c r="J4" s="98"/>
      <c r="K4" s="95" t="s">
        <v>122</v>
      </c>
      <c r="L4" s="96"/>
      <c r="M4" s="96"/>
      <c r="N4" s="96"/>
      <c r="O4" s="96"/>
      <c r="P4" s="96"/>
      <c r="Q4" s="96"/>
      <c r="R4" s="97"/>
    </row>
    <row r="5" spans="2:18" ht="19.5" thickBot="1" x14ac:dyDescent="0.35">
      <c r="B5" s="239" t="s">
        <v>290</v>
      </c>
      <c r="C5" s="240"/>
      <c r="D5" s="241"/>
      <c r="E5" s="242"/>
      <c r="F5" s="239" t="s">
        <v>291</v>
      </c>
      <c r="G5" s="240"/>
      <c r="H5" s="241"/>
      <c r="I5" s="242"/>
      <c r="J5" s="98"/>
      <c r="K5" s="239" t="s">
        <v>290</v>
      </c>
      <c r="L5" s="240"/>
      <c r="M5" s="241"/>
      <c r="N5" s="242"/>
      <c r="O5" s="239" t="s">
        <v>291</v>
      </c>
      <c r="P5" s="240"/>
      <c r="Q5" s="241"/>
      <c r="R5" s="242"/>
    </row>
    <row r="6" spans="2:18" ht="29.25" thickBot="1" x14ac:dyDescent="0.25">
      <c r="B6" s="99" t="s">
        <v>123</v>
      </c>
      <c r="C6" s="100" t="s">
        <v>100</v>
      </c>
      <c r="D6" s="101" t="s">
        <v>150</v>
      </c>
      <c r="E6" s="102" t="s">
        <v>124</v>
      </c>
      <c r="F6" s="99" t="s">
        <v>123</v>
      </c>
      <c r="G6" s="100" t="s">
        <v>100</v>
      </c>
      <c r="H6" s="101" t="s">
        <v>150</v>
      </c>
      <c r="I6" s="102" t="s">
        <v>124</v>
      </c>
      <c r="J6" s="98"/>
      <c r="K6" s="99" t="s">
        <v>123</v>
      </c>
      <c r="L6" s="100" t="s">
        <v>100</v>
      </c>
      <c r="M6" s="101" t="s">
        <v>150</v>
      </c>
      <c r="N6" s="102" t="s">
        <v>124</v>
      </c>
      <c r="O6" s="99" t="s">
        <v>123</v>
      </c>
      <c r="P6" s="100" t="s">
        <v>100</v>
      </c>
      <c r="Q6" s="101" t="s">
        <v>150</v>
      </c>
      <c r="R6" s="102" t="s">
        <v>124</v>
      </c>
    </row>
    <row r="7" spans="2:18" ht="16.5" thickBot="1" x14ac:dyDescent="0.3">
      <c r="B7" s="211" t="s">
        <v>114</v>
      </c>
      <c r="C7" s="212">
        <v>364802.00699999998</v>
      </c>
      <c r="D7" s="213">
        <v>1568489.3030000001</v>
      </c>
      <c r="E7" s="214">
        <v>693101.21</v>
      </c>
      <c r="F7" s="215" t="s">
        <v>114</v>
      </c>
      <c r="G7" s="216">
        <v>345490.12099999998</v>
      </c>
      <c r="H7" s="217">
        <v>1523945.26</v>
      </c>
      <c r="I7" s="214">
        <v>697970.43599999999</v>
      </c>
      <c r="J7" s="98"/>
      <c r="K7" s="211" t="s">
        <v>114</v>
      </c>
      <c r="L7" s="212">
        <v>142213.95300000001</v>
      </c>
      <c r="M7" s="213">
        <v>611388.44499999995</v>
      </c>
      <c r="N7" s="214">
        <v>191229.038</v>
      </c>
      <c r="O7" s="215" t="s">
        <v>114</v>
      </c>
      <c r="P7" s="216">
        <v>120805.91800000001</v>
      </c>
      <c r="Q7" s="217">
        <v>532156.69499999995</v>
      </c>
      <c r="R7" s="214">
        <v>154592.60200000001</v>
      </c>
    </row>
    <row r="8" spans="2:18" ht="15.75" x14ac:dyDescent="0.25">
      <c r="B8" s="218" t="s">
        <v>77</v>
      </c>
      <c r="C8" s="219">
        <v>206475.4</v>
      </c>
      <c r="D8" s="220">
        <v>887549.21400000004</v>
      </c>
      <c r="E8" s="219">
        <v>424358.81300000002</v>
      </c>
      <c r="F8" s="221" t="s">
        <v>77</v>
      </c>
      <c r="G8" s="222">
        <v>172097.14199999999</v>
      </c>
      <c r="H8" s="223">
        <v>758559.98</v>
      </c>
      <c r="I8" s="224">
        <v>412909.84299999999</v>
      </c>
      <c r="J8" s="98"/>
      <c r="K8" s="218" t="s">
        <v>128</v>
      </c>
      <c r="L8" s="219">
        <v>77962.225000000006</v>
      </c>
      <c r="M8" s="220">
        <v>335190.45699999999</v>
      </c>
      <c r="N8" s="219">
        <v>91484.228000000003</v>
      </c>
      <c r="O8" s="221" t="s">
        <v>128</v>
      </c>
      <c r="P8" s="222">
        <v>67705.346000000005</v>
      </c>
      <c r="Q8" s="223">
        <v>298063.36200000002</v>
      </c>
      <c r="R8" s="224">
        <v>87347.521999999997</v>
      </c>
    </row>
    <row r="9" spans="2:18" ht="15.75" x14ac:dyDescent="0.25">
      <c r="B9" s="225" t="s">
        <v>158</v>
      </c>
      <c r="C9" s="226">
        <v>35621.417000000001</v>
      </c>
      <c r="D9" s="227">
        <v>153033.24900000001</v>
      </c>
      <c r="E9" s="226">
        <v>71478.278999999995</v>
      </c>
      <c r="F9" s="228" t="s">
        <v>158</v>
      </c>
      <c r="G9" s="229">
        <v>47905.798999999999</v>
      </c>
      <c r="H9" s="230">
        <v>211717.193</v>
      </c>
      <c r="I9" s="231">
        <v>95539.349000000002</v>
      </c>
      <c r="J9" s="98"/>
      <c r="K9" s="225" t="s">
        <v>77</v>
      </c>
      <c r="L9" s="226">
        <v>37625.307999999997</v>
      </c>
      <c r="M9" s="227">
        <v>161756.12</v>
      </c>
      <c r="N9" s="226">
        <v>44510.841999999997</v>
      </c>
      <c r="O9" s="228" t="s">
        <v>77</v>
      </c>
      <c r="P9" s="229">
        <v>31924.572</v>
      </c>
      <c r="Q9" s="230">
        <v>140885.03200000001</v>
      </c>
      <c r="R9" s="231">
        <v>35536.252999999997</v>
      </c>
    </row>
    <row r="10" spans="2:18" ht="15.75" x14ac:dyDescent="0.25">
      <c r="B10" s="225" t="s">
        <v>128</v>
      </c>
      <c r="C10" s="226">
        <v>13265.521000000001</v>
      </c>
      <c r="D10" s="227">
        <v>57026.6</v>
      </c>
      <c r="E10" s="226">
        <v>28829.866000000002</v>
      </c>
      <c r="F10" s="228" t="s">
        <v>128</v>
      </c>
      <c r="G10" s="229">
        <v>17066.010999999999</v>
      </c>
      <c r="H10" s="230">
        <v>75485.225999999995</v>
      </c>
      <c r="I10" s="231">
        <v>37906.813999999998</v>
      </c>
      <c r="J10" s="98"/>
      <c r="K10" s="225" t="s">
        <v>129</v>
      </c>
      <c r="L10" s="226">
        <v>11535.976000000001</v>
      </c>
      <c r="M10" s="227">
        <v>49577.665999999997</v>
      </c>
      <c r="N10" s="226">
        <v>32620.883999999998</v>
      </c>
      <c r="O10" s="228" t="s">
        <v>131</v>
      </c>
      <c r="P10" s="229">
        <v>4171.723</v>
      </c>
      <c r="Q10" s="230">
        <v>18399.483</v>
      </c>
      <c r="R10" s="231">
        <v>5468.1490000000003</v>
      </c>
    </row>
    <row r="11" spans="2:18" ht="15.75" x14ac:dyDescent="0.25">
      <c r="B11" s="225" t="s">
        <v>136</v>
      </c>
      <c r="C11" s="226">
        <v>12282.050999999999</v>
      </c>
      <c r="D11" s="227">
        <v>52772.923999999999</v>
      </c>
      <c r="E11" s="226">
        <v>18413.011999999999</v>
      </c>
      <c r="F11" s="228" t="s">
        <v>136</v>
      </c>
      <c r="G11" s="229">
        <v>10298.382</v>
      </c>
      <c r="H11" s="230">
        <v>45428.292999999998</v>
      </c>
      <c r="I11" s="231">
        <v>13019.27</v>
      </c>
      <c r="J11" s="98"/>
      <c r="K11" s="225" t="s">
        <v>131</v>
      </c>
      <c r="L11" s="226">
        <v>4004.846</v>
      </c>
      <c r="M11" s="227">
        <v>17228.466</v>
      </c>
      <c r="N11" s="226">
        <v>4660.47</v>
      </c>
      <c r="O11" s="228" t="s">
        <v>129</v>
      </c>
      <c r="P11" s="229">
        <v>3710.2049999999999</v>
      </c>
      <c r="Q11" s="230">
        <v>16387.382000000001</v>
      </c>
      <c r="R11" s="231">
        <v>11633.106</v>
      </c>
    </row>
    <row r="12" spans="2:18" ht="15.75" x14ac:dyDescent="0.25">
      <c r="B12" s="225" t="s">
        <v>133</v>
      </c>
      <c r="C12" s="226">
        <v>10022.152</v>
      </c>
      <c r="D12" s="227">
        <v>43128.57</v>
      </c>
      <c r="E12" s="226">
        <v>12272.966</v>
      </c>
      <c r="F12" s="228" t="s">
        <v>269</v>
      </c>
      <c r="G12" s="229">
        <v>8015.45</v>
      </c>
      <c r="H12" s="230">
        <v>35378.572</v>
      </c>
      <c r="I12" s="231">
        <v>16422.976999999999</v>
      </c>
      <c r="J12" s="98"/>
      <c r="K12" s="225" t="s">
        <v>130</v>
      </c>
      <c r="L12" s="226">
        <v>3349.4540000000002</v>
      </c>
      <c r="M12" s="227">
        <v>14367.725</v>
      </c>
      <c r="N12" s="226">
        <v>6900.8779999999997</v>
      </c>
      <c r="O12" s="228" t="s">
        <v>281</v>
      </c>
      <c r="P12" s="229">
        <v>2622.143</v>
      </c>
      <c r="Q12" s="230">
        <v>11338.621999999999</v>
      </c>
      <c r="R12" s="231">
        <v>1925.0619999999999</v>
      </c>
    </row>
    <row r="13" spans="2:18" ht="15.75" x14ac:dyDescent="0.25">
      <c r="B13" s="225" t="s">
        <v>125</v>
      </c>
      <c r="C13" s="226">
        <v>9444.9860000000008</v>
      </c>
      <c r="D13" s="227">
        <v>40646.707000000002</v>
      </c>
      <c r="E13" s="226">
        <v>17888.519</v>
      </c>
      <c r="F13" s="228" t="s">
        <v>79</v>
      </c>
      <c r="G13" s="229">
        <v>7747.5879999999997</v>
      </c>
      <c r="H13" s="230">
        <v>34223.317000000003</v>
      </c>
      <c r="I13" s="231">
        <v>4735.8140000000003</v>
      </c>
      <c r="J13" s="98"/>
      <c r="K13" s="225" t="s">
        <v>281</v>
      </c>
      <c r="L13" s="226">
        <v>1820.6379999999999</v>
      </c>
      <c r="M13" s="227">
        <v>7813.0569999999998</v>
      </c>
      <c r="N13" s="226">
        <v>1851.443</v>
      </c>
      <c r="O13" s="228" t="s">
        <v>79</v>
      </c>
      <c r="P13" s="229">
        <v>2593.9360000000001</v>
      </c>
      <c r="Q13" s="230">
        <v>11400.682000000001</v>
      </c>
      <c r="R13" s="231">
        <v>7245.7129999999997</v>
      </c>
    </row>
    <row r="14" spans="2:18" ht="15.75" x14ac:dyDescent="0.25">
      <c r="B14" s="225" t="s">
        <v>184</v>
      </c>
      <c r="C14" s="226">
        <v>8378.7870000000003</v>
      </c>
      <c r="D14" s="227">
        <v>36047.798000000003</v>
      </c>
      <c r="E14" s="226">
        <v>16882.629000000001</v>
      </c>
      <c r="F14" s="228" t="s">
        <v>133</v>
      </c>
      <c r="G14" s="229">
        <v>7645.9219999999996</v>
      </c>
      <c r="H14" s="230">
        <v>33714.815000000002</v>
      </c>
      <c r="I14" s="231">
        <v>5772.8530000000001</v>
      </c>
      <c r="J14" s="98"/>
      <c r="K14" s="225" t="s">
        <v>176</v>
      </c>
      <c r="L14" s="226">
        <v>1589.232</v>
      </c>
      <c r="M14" s="227">
        <v>6861.3639999999996</v>
      </c>
      <c r="N14" s="226">
        <v>831.35</v>
      </c>
      <c r="O14" s="228" t="s">
        <v>176</v>
      </c>
      <c r="P14" s="229">
        <v>2217.17</v>
      </c>
      <c r="Q14" s="230">
        <v>9623.5630000000001</v>
      </c>
      <c r="R14" s="231">
        <v>1173.663</v>
      </c>
    </row>
    <row r="15" spans="2:18" ht="15.75" x14ac:dyDescent="0.25">
      <c r="B15" s="225" t="s">
        <v>138</v>
      </c>
      <c r="C15" s="226">
        <v>6919.21</v>
      </c>
      <c r="D15" s="227">
        <v>29855.028999999999</v>
      </c>
      <c r="E15" s="226">
        <v>11444.074000000001</v>
      </c>
      <c r="F15" s="228" t="s">
        <v>129</v>
      </c>
      <c r="G15" s="229">
        <v>5872.674</v>
      </c>
      <c r="H15" s="230">
        <v>26046.052</v>
      </c>
      <c r="I15" s="231">
        <v>5255.7240000000002</v>
      </c>
      <c r="J15" s="98"/>
      <c r="K15" s="225" t="s">
        <v>195</v>
      </c>
      <c r="L15" s="226">
        <v>930.43600000000004</v>
      </c>
      <c r="M15" s="227">
        <v>3998.0259999999998</v>
      </c>
      <c r="N15" s="226">
        <v>731.94899999999996</v>
      </c>
      <c r="O15" s="228" t="s">
        <v>136</v>
      </c>
      <c r="P15" s="229">
        <v>2102.7440000000001</v>
      </c>
      <c r="Q15" s="230">
        <v>9451.5049999999992</v>
      </c>
      <c r="R15" s="231">
        <v>1731.72</v>
      </c>
    </row>
    <row r="16" spans="2:18" ht="15.75" x14ac:dyDescent="0.25">
      <c r="B16" s="225" t="s">
        <v>79</v>
      </c>
      <c r="C16" s="226">
        <v>5992.31</v>
      </c>
      <c r="D16" s="227">
        <v>25838.04</v>
      </c>
      <c r="E16" s="226">
        <v>4391.7330000000002</v>
      </c>
      <c r="F16" s="228" t="s">
        <v>195</v>
      </c>
      <c r="G16" s="229">
        <v>5713.0910000000003</v>
      </c>
      <c r="H16" s="230">
        <v>25310.366000000002</v>
      </c>
      <c r="I16" s="231">
        <v>8340.0830000000005</v>
      </c>
      <c r="J16" s="98"/>
      <c r="K16" s="225" t="s">
        <v>133</v>
      </c>
      <c r="L16" s="226">
        <v>909.98900000000003</v>
      </c>
      <c r="M16" s="227">
        <v>3917.5250000000001</v>
      </c>
      <c r="N16" s="226">
        <v>4597.4870000000001</v>
      </c>
      <c r="O16" s="228" t="s">
        <v>76</v>
      </c>
      <c r="P16" s="229">
        <v>1852.443</v>
      </c>
      <c r="Q16" s="230">
        <v>8176.6040000000003</v>
      </c>
      <c r="R16" s="231">
        <v>1042.175</v>
      </c>
    </row>
    <row r="17" spans="2:18" ht="15.75" x14ac:dyDescent="0.25">
      <c r="B17" s="225" t="s">
        <v>134</v>
      </c>
      <c r="C17" s="226">
        <v>5648.1959999999999</v>
      </c>
      <c r="D17" s="227">
        <v>24273.089</v>
      </c>
      <c r="E17" s="226">
        <v>11118.84</v>
      </c>
      <c r="F17" s="228" t="s">
        <v>138</v>
      </c>
      <c r="G17" s="229">
        <v>5445.3010000000004</v>
      </c>
      <c r="H17" s="230">
        <v>23938.969000000001</v>
      </c>
      <c r="I17" s="231">
        <v>4990.67</v>
      </c>
      <c r="J17" s="98"/>
      <c r="K17" s="225" t="s">
        <v>79</v>
      </c>
      <c r="L17" s="226">
        <v>652.61500000000001</v>
      </c>
      <c r="M17" s="227">
        <v>2798.6039999999998</v>
      </c>
      <c r="N17" s="226">
        <v>924.63699999999994</v>
      </c>
      <c r="O17" s="228" t="s">
        <v>135</v>
      </c>
      <c r="P17" s="229">
        <v>1018.426</v>
      </c>
      <c r="Q17" s="230">
        <v>4501.7920000000004</v>
      </c>
      <c r="R17" s="231">
        <v>687.42700000000002</v>
      </c>
    </row>
    <row r="18" spans="2:18" ht="15.75" x14ac:dyDescent="0.25">
      <c r="B18" s="225" t="s">
        <v>156</v>
      </c>
      <c r="C18" s="226">
        <v>5095.7740000000003</v>
      </c>
      <c r="D18" s="227">
        <v>21886.050999999999</v>
      </c>
      <c r="E18" s="226">
        <v>9777.0640000000003</v>
      </c>
      <c r="F18" s="228" t="s">
        <v>147</v>
      </c>
      <c r="G18" s="229">
        <v>5424.5529999999999</v>
      </c>
      <c r="H18" s="230">
        <v>23927.644</v>
      </c>
      <c r="I18" s="231">
        <v>11971.57</v>
      </c>
      <c r="J18" s="98"/>
      <c r="K18" s="225" t="s">
        <v>145</v>
      </c>
      <c r="L18" s="226">
        <v>583.09100000000001</v>
      </c>
      <c r="M18" s="227">
        <v>2503.8589999999999</v>
      </c>
      <c r="N18" s="226">
        <v>1022.295</v>
      </c>
      <c r="O18" s="228" t="s">
        <v>145</v>
      </c>
      <c r="P18" s="229">
        <v>254.654</v>
      </c>
      <c r="Q18" s="230">
        <v>1109.925</v>
      </c>
      <c r="R18" s="231">
        <v>270.02</v>
      </c>
    </row>
    <row r="19" spans="2:18" ht="15.75" x14ac:dyDescent="0.25">
      <c r="B19" s="225" t="s">
        <v>147</v>
      </c>
      <c r="C19" s="226">
        <v>4970.96</v>
      </c>
      <c r="D19" s="227">
        <v>21371.792000000001</v>
      </c>
      <c r="E19" s="226">
        <v>11007.705</v>
      </c>
      <c r="F19" s="228" t="s">
        <v>134</v>
      </c>
      <c r="G19" s="229">
        <v>4623.4930000000004</v>
      </c>
      <c r="H19" s="230">
        <v>20392.832999999999</v>
      </c>
      <c r="I19" s="231">
        <v>8982.6489999999994</v>
      </c>
      <c r="J19" s="98"/>
      <c r="K19" s="225" t="s">
        <v>125</v>
      </c>
      <c r="L19" s="226">
        <v>374.59199999999998</v>
      </c>
      <c r="M19" s="227">
        <v>1601.2950000000001</v>
      </c>
      <c r="N19" s="226">
        <v>127.06</v>
      </c>
      <c r="O19" s="228" t="s">
        <v>130</v>
      </c>
      <c r="P19" s="229">
        <v>218.791</v>
      </c>
      <c r="Q19" s="230">
        <v>968.30799999999999</v>
      </c>
      <c r="R19" s="231">
        <v>154.76900000000001</v>
      </c>
    </row>
    <row r="20" spans="2:18" ht="15.75" x14ac:dyDescent="0.25">
      <c r="B20" s="225" t="s">
        <v>129</v>
      </c>
      <c r="C20" s="226">
        <v>4746.1109999999999</v>
      </c>
      <c r="D20" s="227">
        <v>20428.021000000001</v>
      </c>
      <c r="E20" s="226">
        <v>5513.4040000000005</v>
      </c>
      <c r="F20" s="228" t="s">
        <v>201</v>
      </c>
      <c r="G20" s="229">
        <v>4189.2110000000002</v>
      </c>
      <c r="H20" s="230">
        <v>18208.496999999999</v>
      </c>
      <c r="I20" s="231">
        <v>8415.1380000000008</v>
      </c>
      <c r="J20" s="98"/>
      <c r="K20" s="225" t="s">
        <v>76</v>
      </c>
      <c r="L20" s="226">
        <v>284.63299999999998</v>
      </c>
      <c r="M20" s="227">
        <v>1224.0650000000001</v>
      </c>
      <c r="N20" s="226">
        <v>200.28200000000001</v>
      </c>
      <c r="O20" s="228" t="s">
        <v>133</v>
      </c>
      <c r="P20" s="229">
        <v>181.81399999999999</v>
      </c>
      <c r="Q20" s="230">
        <v>818.41300000000001</v>
      </c>
      <c r="R20" s="231">
        <v>262.34699999999998</v>
      </c>
    </row>
    <row r="21" spans="2:18" ht="15.75" x14ac:dyDescent="0.25">
      <c r="B21" s="225" t="s">
        <v>201</v>
      </c>
      <c r="C21" s="226">
        <v>4741.7269999999999</v>
      </c>
      <c r="D21" s="227">
        <v>20422.374</v>
      </c>
      <c r="E21" s="226">
        <v>9139.8680000000004</v>
      </c>
      <c r="F21" s="228" t="s">
        <v>156</v>
      </c>
      <c r="G21" s="229">
        <v>3538.2080000000001</v>
      </c>
      <c r="H21" s="230">
        <v>15543.875</v>
      </c>
      <c r="I21" s="231">
        <v>6686.3549999999996</v>
      </c>
      <c r="J21" s="98"/>
      <c r="K21" s="225" t="s">
        <v>136</v>
      </c>
      <c r="L21" s="226">
        <v>270.51499999999999</v>
      </c>
      <c r="M21" s="227">
        <v>1163.0630000000001</v>
      </c>
      <c r="N21" s="226">
        <v>278.74400000000003</v>
      </c>
      <c r="O21" s="228" t="s">
        <v>125</v>
      </c>
      <c r="P21" s="229">
        <v>128.655</v>
      </c>
      <c r="Q21" s="230">
        <v>575.596</v>
      </c>
      <c r="R21" s="231">
        <v>52.825000000000003</v>
      </c>
    </row>
    <row r="22" spans="2:18" ht="15.75" x14ac:dyDescent="0.25">
      <c r="B22" s="225" t="s">
        <v>183</v>
      </c>
      <c r="C22" s="226">
        <v>3226.6309999999999</v>
      </c>
      <c r="D22" s="227">
        <v>13881.869000000001</v>
      </c>
      <c r="E22" s="226">
        <v>2597.163</v>
      </c>
      <c r="F22" s="228" t="s">
        <v>125</v>
      </c>
      <c r="G22" s="229">
        <v>3534.9569999999999</v>
      </c>
      <c r="H22" s="230">
        <v>15737.425999999999</v>
      </c>
      <c r="I22" s="231">
        <v>5068.5</v>
      </c>
      <c r="J22" s="98"/>
      <c r="K22" s="225" t="s">
        <v>135</v>
      </c>
      <c r="L22" s="226">
        <v>162.886</v>
      </c>
      <c r="M22" s="227">
        <v>704.56399999999996</v>
      </c>
      <c r="N22" s="226">
        <v>191.8</v>
      </c>
      <c r="O22" s="228" t="s">
        <v>147</v>
      </c>
      <c r="P22" s="229">
        <v>63.959000000000003</v>
      </c>
      <c r="Q22" s="230">
        <v>278.66399999999999</v>
      </c>
      <c r="R22" s="231">
        <v>26.603999999999999</v>
      </c>
    </row>
    <row r="23" spans="2:18" ht="16.5" thickBot="1" x14ac:dyDescent="0.3">
      <c r="B23" s="232" t="s">
        <v>76</v>
      </c>
      <c r="C23" s="233">
        <v>2768.7350000000001</v>
      </c>
      <c r="D23" s="234">
        <v>11874.582</v>
      </c>
      <c r="E23" s="233">
        <v>2120.556</v>
      </c>
      <c r="F23" s="235" t="s">
        <v>270</v>
      </c>
      <c r="G23" s="236">
        <v>2765.8760000000002</v>
      </c>
      <c r="H23" s="237">
        <v>12141.28</v>
      </c>
      <c r="I23" s="238">
        <v>1143</v>
      </c>
      <c r="J23" s="98"/>
      <c r="K23" s="232" t="s">
        <v>284</v>
      </c>
      <c r="L23" s="233">
        <v>106.28100000000001</v>
      </c>
      <c r="M23" s="234">
        <v>462.46</v>
      </c>
      <c r="N23" s="233">
        <v>210.803</v>
      </c>
      <c r="O23" s="235" t="s">
        <v>190</v>
      </c>
      <c r="P23" s="236">
        <v>21.391999999999999</v>
      </c>
      <c r="Q23" s="237">
        <v>96.968999999999994</v>
      </c>
      <c r="R23" s="238">
        <v>17.71</v>
      </c>
    </row>
    <row r="27" spans="2:18" ht="16.5" x14ac:dyDescent="0.25">
      <c r="B27" s="93" t="s">
        <v>206</v>
      </c>
      <c r="C27" s="275"/>
      <c r="D27" s="93"/>
      <c r="E27" s="93"/>
      <c r="F27" s="93"/>
      <c r="G27" s="94"/>
      <c r="H27" s="93"/>
      <c r="I27" s="94"/>
      <c r="J27" s="94"/>
      <c r="K27" s="93" t="s">
        <v>207</v>
      </c>
      <c r="L27" s="93"/>
      <c r="M27" s="93"/>
      <c r="N27" s="93"/>
      <c r="O27" s="93"/>
      <c r="P27" s="94"/>
      <c r="Q27" s="93"/>
      <c r="R27" s="94"/>
    </row>
    <row r="28" spans="2:18" ht="17.25" thickBot="1" x14ac:dyDescent="0.3">
      <c r="B28" s="243" t="s">
        <v>203</v>
      </c>
      <c r="C28" s="93"/>
      <c r="D28" s="93"/>
      <c r="E28" s="93"/>
      <c r="F28" s="93"/>
      <c r="G28" s="94"/>
      <c r="H28" s="93"/>
      <c r="I28" s="94"/>
      <c r="J28" s="94"/>
      <c r="K28" s="243" t="s">
        <v>203</v>
      </c>
      <c r="L28" s="93"/>
      <c r="M28" s="93"/>
      <c r="N28" s="93"/>
      <c r="O28" s="93"/>
      <c r="P28" s="94"/>
      <c r="Q28" s="93"/>
      <c r="R28" s="94"/>
    </row>
    <row r="29" spans="2:18" ht="21" thickBot="1" x14ac:dyDescent="0.35">
      <c r="B29" s="95" t="s">
        <v>121</v>
      </c>
      <c r="C29" s="96"/>
      <c r="D29" s="96"/>
      <c r="E29" s="96"/>
      <c r="F29" s="96"/>
      <c r="G29" s="96"/>
      <c r="H29" s="96"/>
      <c r="I29" s="97"/>
      <c r="J29" s="98"/>
      <c r="K29" s="95" t="s">
        <v>122</v>
      </c>
      <c r="L29" s="96"/>
      <c r="M29" s="96"/>
      <c r="N29" s="96"/>
      <c r="O29" s="96"/>
      <c r="P29" s="96"/>
      <c r="Q29" s="96"/>
      <c r="R29" s="97"/>
    </row>
    <row r="30" spans="2:18" ht="19.5" thickBot="1" x14ac:dyDescent="0.35">
      <c r="B30" s="239" t="s">
        <v>290</v>
      </c>
      <c r="C30" s="240"/>
      <c r="D30" s="241"/>
      <c r="E30" s="242"/>
      <c r="F30" s="239" t="s">
        <v>291</v>
      </c>
      <c r="G30" s="240"/>
      <c r="H30" s="241"/>
      <c r="I30" s="242"/>
      <c r="J30" s="98"/>
      <c r="K30" s="239" t="s">
        <v>290</v>
      </c>
      <c r="L30" s="240"/>
      <c r="M30" s="241"/>
      <c r="N30" s="242"/>
      <c r="O30" s="239" t="s">
        <v>291</v>
      </c>
      <c r="P30" s="240"/>
      <c r="Q30" s="241"/>
      <c r="R30" s="242"/>
    </row>
    <row r="31" spans="2:18" ht="29.25" thickBot="1" x14ac:dyDescent="0.25">
      <c r="B31" s="99" t="s">
        <v>123</v>
      </c>
      <c r="C31" s="100" t="s">
        <v>100</v>
      </c>
      <c r="D31" s="101" t="s">
        <v>150</v>
      </c>
      <c r="E31" s="102" t="s">
        <v>124</v>
      </c>
      <c r="F31" s="99" t="s">
        <v>123</v>
      </c>
      <c r="G31" s="100" t="s">
        <v>100</v>
      </c>
      <c r="H31" s="101" t="s">
        <v>150</v>
      </c>
      <c r="I31" s="102" t="s">
        <v>124</v>
      </c>
      <c r="J31" s="98"/>
      <c r="K31" s="99" t="s">
        <v>123</v>
      </c>
      <c r="L31" s="100" t="s">
        <v>100</v>
      </c>
      <c r="M31" s="101" t="s">
        <v>150</v>
      </c>
      <c r="N31" s="102" t="s">
        <v>124</v>
      </c>
      <c r="O31" s="99" t="s">
        <v>123</v>
      </c>
      <c r="P31" s="100" t="s">
        <v>100</v>
      </c>
      <c r="Q31" s="101" t="s">
        <v>150</v>
      </c>
      <c r="R31" s="102" t="s">
        <v>124</v>
      </c>
    </row>
    <row r="32" spans="2:18" ht="16.5" thickBot="1" x14ac:dyDescent="0.3">
      <c r="B32" s="211" t="s">
        <v>114</v>
      </c>
      <c r="C32" s="212">
        <v>261584.71900000001</v>
      </c>
      <c r="D32" s="213">
        <v>1124391.0379999999</v>
      </c>
      <c r="E32" s="214">
        <v>141964.75200000001</v>
      </c>
      <c r="F32" s="215" t="s">
        <v>114</v>
      </c>
      <c r="G32" s="216">
        <v>287958.38500000001</v>
      </c>
      <c r="H32" s="217">
        <v>1271498.453</v>
      </c>
      <c r="I32" s="214">
        <v>136316.057</v>
      </c>
      <c r="J32" s="98"/>
      <c r="K32" s="211" t="s">
        <v>114</v>
      </c>
      <c r="L32" s="212">
        <v>156082.91899999999</v>
      </c>
      <c r="M32" s="213">
        <v>671341.679</v>
      </c>
      <c r="N32" s="214">
        <v>89882.146999999997</v>
      </c>
      <c r="O32" s="215" t="s">
        <v>114</v>
      </c>
      <c r="P32" s="216">
        <v>170954.29</v>
      </c>
      <c r="Q32" s="217">
        <v>751978.13</v>
      </c>
      <c r="R32" s="214">
        <v>96866.433000000005</v>
      </c>
    </row>
    <row r="33" spans="2:20" ht="15.75" x14ac:dyDescent="0.25">
      <c r="B33" s="218" t="s">
        <v>151</v>
      </c>
      <c r="C33" s="219">
        <v>37821.487000000001</v>
      </c>
      <c r="D33" s="220">
        <v>162021.829</v>
      </c>
      <c r="E33" s="219">
        <v>19444</v>
      </c>
      <c r="F33" s="221" t="s">
        <v>151</v>
      </c>
      <c r="G33" s="222">
        <v>75571.528000000006</v>
      </c>
      <c r="H33" s="223">
        <v>331287.94199999998</v>
      </c>
      <c r="I33" s="224">
        <v>32564</v>
      </c>
      <c r="J33" s="98"/>
      <c r="K33" s="218" t="s">
        <v>77</v>
      </c>
      <c r="L33" s="219">
        <v>55441.222999999998</v>
      </c>
      <c r="M33" s="220">
        <v>238470.05300000001</v>
      </c>
      <c r="N33" s="219">
        <v>40920.184000000001</v>
      </c>
      <c r="O33" s="221" t="s">
        <v>77</v>
      </c>
      <c r="P33" s="222">
        <v>64002.786</v>
      </c>
      <c r="Q33" s="223">
        <v>281643.962</v>
      </c>
      <c r="R33" s="224">
        <v>44822.478999999999</v>
      </c>
    </row>
    <row r="34" spans="2:20" ht="15.75" x14ac:dyDescent="0.25">
      <c r="B34" s="225" t="s">
        <v>77</v>
      </c>
      <c r="C34" s="226">
        <v>31821.279999999999</v>
      </c>
      <c r="D34" s="227">
        <v>136862.10800000001</v>
      </c>
      <c r="E34" s="226">
        <v>23092.066999999999</v>
      </c>
      <c r="F34" s="228" t="s">
        <v>77</v>
      </c>
      <c r="G34" s="229">
        <v>31640.935000000001</v>
      </c>
      <c r="H34" s="230">
        <v>140029.15299999999</v>
      </c>
      <c r="I34" s="231">
        <v>19764.261999999999</v>
      </c>
      <c r="J34" s="98"/>
      <c r="K34" s="225" t="s">
        <v>128</v>
      </c>
      <c r="L34" s="226">
        <v>19622.062999999998</v>
      </c>
      <c r="M34" s="227">
        <v>84525.782000000007</v>
      </c>
      <c r="N34" s="226">
        <v>11663.835999999999</v>
      </c>
      <c r="O34" s="228" t="s">
        <v>136</v>
      </c>
      <c r="P34" s="229">
        <v>25948.379000000001</v>
      </c>
      <c r="Q34" s="230">
        <v>113976.607</v>
      </c>
      <c r="R34" s="231">
        <v>10395.822</v>
      </c>
    </row>
    <row r="35" spans="2:20" ht="15.75" x14ac:dyDescent="0.25">
      <c r="B35" s="225" t="s">
        <v>277</v>
      </c>
      <c r="C35" s="226">
        <v>15240.755999999999</v>
      </c>
      <c r="D35" s="227">
        <v>65541.567999999999</v>
      </c>
      <c r="E35" s="226">
        <v>6880.0249999999996</v>
      </c>
      <c r="F35" s="228" t="s">
        <v>178</v>
      </c>
      <c r="G35" s="229">
        <v>21853.428</v>
      </c>
      <c r="H35" s="230">
        <v>96786.826000000001</v>
      </c>
      <c r="I35" s="231">
        <v>9682.4699999999993</v>
      </c>
      <c r="J35" s="98"/>
      <c r="K35" s="225" t="s">
        <v>281</v>
      </c>
      <c r="L35" s="226">
        <v>19522.23</v>
      </c>
      <c r="M35" s="227">
        <v>83852.793999999994</v>
      </c>
      <c r="N35" s="226">
        <v>8668.2250000000004</v>
      </c>
      <c r="O35" s="228" t="s">
        <v>76</v>
      </c>
      <c r="P35" s="229">
        <v>19880.828000000001</v>
      </c>
      <c r="Q35" s="230">
        <v>87528.468999999997</v>
      </c>
      <c r="R35" s="231">
        <v>9551.5709999999999</v>
      </c>
    </row>
    <row r="36" spans="2:20" ht="15.75" x14ac:dyDescent="0.25">
      <c r="B36" s="225" t="s">
        <v>178</v>
      </c>
      <c r="C36" s="226">
        <v>13640.429</v>
      </c>
      <c r="D36" s="227">
        <v>58623.326000000001</v>
      </c>
      <c r="E36" s="226">
        <v>6851.4250000000002</v>
      </c>
      <c r="F36" s="228" t="s">
        <v>275</v>
      </c>
      <c r="G36" s="229">
        <v>14412.761</v>
      </c>
      <c r="H36" s="230">
        <v>65106.743000000002</v>
      </c>
      <c r="I36" s="231">
        <v>7759.4120000000003</v>
      </c>
      <c r="J36" s="98"/>
      <c r="K36" s="225" t="s">
        <v>126</v>
      </c>
      <c r="L36" s="226">
        <v>16656.057000000001</v>
      </c>
      <c r="M36" s="227">
        <v>71617.986999999994</v>
      </c>
      <c r="N36" s="226">
        <v>7447.915</v>
      </c>
      <c r="O36" s="228" t="s">
        <v>281</v>
      </c>
      <c r="P36" s="229">
        <v>15738.134</v>
      </c>
      <c r="Q36" s="230">
        <v>69606.286999999997</v>
      </c>
      <c r="R36" s="231">
        <v>7462.3919999999998</v>
      </c>
    </row>
    <row r="37" spans="2:20" ht="15.75" x14ac:dyDescent="0.25">
      <c r="B37" s="225" t="s">
        <v>275</v>
      </c>
      <c r="C37" s="226">
        <v>13437.277</v>
      </c>
      <c r="D37" s="227">
        <v>58009.985000000001</v>
      </c>
      <c r="E37" s="226">
        <v>6406.6760000000004</v>
      </c>
      <c r="F37" s="228" t="s">
        <v>281</v>
      </c>
      <c r="G37" s="229">
        <v>13878.994000000001</v>
      </c>
      <c r="H37" s="230">
        <v>61635.409</v>
      </c>
      <c r="I37" s="231">
        <v>6993.6729999999998</v>
      </c>
      <c r="J37" s="98"/>
      <c r="K37" s="225" t="s">
        <v>76</v>
      </c>
      <c r="L37" s="226">
        <v>16038.423000000001</v>
      </c>
      <c r="M37" s="227">
        <v>69023.332999999999</v>
      </c>
      <c r="N37" s="226">
        <v>6121.085</v>
      </c>
      <c r="O37" s="228" t="s">
        <v>128</v>
      </c>
      <c r="P37" s="229">
        <v>12877.124</v>
      </c>
      <c r="Q37" s="230">
        <v>56017.044000000002</v>
      </c>
      <c r="R37" s="231">
        <v>8183.1019999999999</v>
      </c>
    </row>
    <row r="38" spans="2:20" ht="15.75" x14ac:dyDescent="0.25">
      <c r="B38" s="225" t="s">
        <v>125</v>
      </c>
      <c r="C38" s="226">
        <v>12884.428</v>
      </c>
      <c r="D38" s="227">
        <v>55402.406999999999</v>
      </c>
      <c r="E38" s="226">
        <v>6841.6109999999999</v>
      </c>
      <c r="F38" s="228" t="s">
        <v>134</v>
      </c>
      <c r="G38" s="229">
        <v>11400.695</v>
      </c>
      <c r="H38" s="230">
        <v>50326.107000000004</v>
      </c>
      <c r="I38" s="231">
        <v>5380.73</v>
      </c>
      <c r="J38" s="98"/>
      <c r="K38" s="225" t="s">
        <v>125</v>
      </c>
      <c r="L38" s="226">
        <v>6656.6909999999998</v>
      </c>
      <c r="M38" s="227">
        <v>28564.141</v>
      </c>
      <c r="N38" s="226">
        <v>2633.6190000000001</v>
      </c>
      <c r="O38" s="228" t="s">
        <v>126</v>
      </c>
      <c r="P38" s="229">
        <v>11104.911</v>
      </c>
      <c r="Q38" s="230">
        <v>48891.508999999998</v>
      </c>
      <c r="R38" s="231">
        <v>4654.2</v>
      </c>
    </row>
    <row r="39" spans="2:20" ht="15.75" x14ac:dyDescent="0.25">
      <c r="B39" s="225" t="s">
        <v>221</v>
      </c>
      <c r="C39" s="226">
        <v>11230.231</v>
      </c>
      <c r="D39" s="227">
        <v>48255.468000000001</v>
      </c>
      <c r="E39" s="226">
        <v>6733.9250000000002</v>
      </c>
      <c r="F39" s="228" t="s">
        <v>158</v>
      </c>
      <c r="G39" s="229">
        <v>10944.019</v>
      </c>
      <c r="H39" s="230">
        <v>48399.451000000001</v>
      </c>
      <c r="I39" s="231">
        <v>4731.2330000000002</v>
      </c>
      <c r="J39" s="98"/>
      <c r="K39" s="225" t="s">
        <v>131</v>
      </c>
      <c r="L39" s="226">
        <v>6181.518</v>
      </c>
      <c r="M39" s="227">
        <v>26605.521000000001</v>
      </c>
      <c r="N39" s="226">
        <v>2827.2249999999999</v>
      </c>
      <c r="O39" s="228" t="s">
        <v>131</v>
      </c>
      <c r="P39" s="229">
        <v>4518.3119999999999</v>
      </c>
      <c r="Q39" s="230">
        <v>20149.983</v>
      </c>
      <c r="R39" s="231">
        <v>1896.952</v>
      </c>
    </row>
    <row r="40" spans="2:20" ht="15.75" x14ac:dyDescent="0.25">
      <c r="B40" s="225" t="s">
        <v>281</v>
      </c>
      <c r="C40" s="226">
        <v>10807.12</v>
      </c>
      <c r="D40" s="227">
        <v>46403.322</v>
      </c>
      <c r="E40" s="226">
        <v>5273.808</v>
      </c>
      <c r="F40" s="228" t="s">
        <v>132</v>
      </c>
      <c r="G40" s="229">
        <v>9243.5540000000001</v>
      </c>
      <c r="H40" s="230">
        <v>40963.222000000002</v>
      </c>
      <c r="I40" s="231">
        <v>4010.1190000000001</v>
      </c>
      <c r="J40" s="98"/>
      <c r="K40" s="225" t="s">
        <v>136</v>
      </c>
      <c r="L40" s="226">
        <v>2805.5259999999998</v>
      </c>
      <c r="M40" s="227">
        <v>12051.683999999999</v>
      </c>
      <c r="N40" s="226">
        <v>2714.7510000000002</v>
      </c>
      <c r="O40" s="228" t="s">
        <v>145</v>
      </c>
      <c r="P40" s="229">
        <v>2750.2150000000001</v>
      </c>
      <c r="Q40" s="230">
        <v>12024.075999999999</v>
      </c>
      <c r="R40" s="231">
        <v>3440.3029999999999</v>
      </c>
    </row>
    <row r="41" spans="2:20" ht="15.75" x14ac:dyDescent="0.25">
      <c r="B41" s="225" t="s">
        <v>134</v>
      </c>
      <c r="C41" s="226">
        <v>10515.94</v>
      </c>
      <c r="D41" s="227">
        <v>45275.220999999998</v>
      </c>
      <c r="E41" s="226">
        <v>5437.2560000000003</v>
      </c>
      <c r="F41" s="228" t="s">
        <v>125</v>
      </c>
      <c r="G41" s="229">
        <v>8924.8449999999993</v>
      </c>
      <c r="H41" s="230">
        <v>39284.957999999999</v>
      </c>
      <c r="I41" s="231">
        <v>4045.4360000000001</v>
      </c>
      <c r="J41" s="98"/>
      <c r="K41" s="225" t="s">
        <v>130</v>
      </c>
      <c r="L41" s="226">
        <v>1950.9939999999999</v>
      </c>
      <c r="M41" s="227">
        <v>8382.7129999999997</v>
      </c>
      <c r="N41" s="226">
        <v>905.81399999999996</v>
      </c>
      <c r="O41" s="228" t="s">
        <v>130</v>
      </c>
      <c r="P41" s="229">
        <v>2679.1379999999999</v>
      </c>
      <c r="Q41" s="230">
        <v>11859.805</v>
      </c>
      <c r="R41" s="231">
        <v>1122.932</v>
      </c>
    </row>
    <row r="42" spans="2:20" ht="15.75" x14ac:dyDescent="0.25">
      <c r="B42" s="225" t="s">
        <v>158</v>
      </c>
      <c r="C42" s="226">
        <v>9686.7250000000004</v>
      </c>
      <c r="D42" s="227">
        <v>41619.616999999998</v>
      </c>
      <c r="E42" s="226">
        <v>4958.29</v>
      </c>
      <c r="F42" s="228" t="s">
        <v>138</v>
      </c>
      <c r="G42" s="229">
        <v>8142.61</v>
      </c>
      <c r="H42" s="230">
        <v>35990.639999999999</v>
      </c>
      <c r="I42" s="231">
        <v>3884.08</v>
      </c>
      <c r="J42" s="98"/>
      <c r="K42" s="225" t="s">
        <v>147</v>
      </c>
      <c r="L42" s="226">
        <v>1885.0170000000001</v>
      </c>
      <c r="M42" s="227">
        <v>8110.6319999999996</v>
      </c>
      <c r="N42" s="226">
        <v>1030.73</v>
      </c>
      <c r="O42" s="228" t="s">
        <v>176</v>
      </c>
      <c r="P42" s="229">
        <v>2581.8739999999998</v>
      </c>
      <c r="Q42" s="230">
        <v>11197.526</v>
      </c>
      <c r="R42" s="231">
        <v>1232.325</v>
      </c>
    </row>
    <row r="43" spans="2:20" ht="15.75" x14ac:dyDescent="0.25">
      <c r="B43" s="225" t="s">
        <v>138</v>
      </c>
      <c r="C43" s="226">
        <v>6414.5680000000002</v>
      </c>
      <c r="D43" s="227">
        <v>27622.788</v>
      </c>
      <c r="E43" s="226">
        <v>3214.1619999999998</v>
      </c>
      <c r="F43" s="228" t="s">
        <v>279</v>
      </c>
      <c r="G43" s="229">
        <v>7351.83</v>
      </c>
      <c r="H43" s="230">
        <v>33063.961000000003</v>
      </c>
      <c r="I43" s="231">
        <v>2925</v>
      </c>
      <c r="J43" s="98"/>
      <c r="K43" s="225" t="s">
        <v>195</v>
      </c>
      <c r="L43" s="226">
        <v>1691.365</v>
      </c>
      <c r="M43" s="227">
        <v>7264.6030000000001</v>
      </c>
      <c r="N43" s="226">
        <v>884.14</v>
      </c>
      <c r="O43" s="228" t="s">
        <v>137</v>
      </c>
      <c r="P43" s="229">
        <v>2092.7049999999999</v>
      </c>
      <c r="Q43" s="230">
        <v>9156.34</v>
      </c>
      <c r="R43" s="231">
        <v>1059.76</v>
      </c>
    </row>
    <row r="44" spans="2:20" ht="15.75" x14ac:dyDescent="0.25">
      <c r="B44" s="225" t="s">
        <v>132</v>
      </c>
      <c r="C44" s="226">
        <v>6156.8230000000003</v>
      </c>
      <c r="D44" s="227">
        <v>26524.492999999999</v>
      </c>
      <c r="E44" s="226">
        <v>2776.9659999999999</v>
      </c>
      <c r="F44" s="228" t="s">
        <v>202</v>
      </c>
      <c r="G44" s="229">
        <v>6074.1440000000002</v>
      </c>
      <c r="H44" s="230">
        <v>26687.813999999998</v>
      </c>
      <c r="I44" s="231">
        <v>2757</v>
      </c>
      <c r="J44" s="98"/>
      <c r="K44" s="225" t="s">
        <v>129</v>
      </c>
      <c r="L44" s="226">
        <v>1513.7059999999999</v>
      </c>
      <c r="M44" s="227">
        <v>6506.2160000000003</v>
      </c>
      <c r="N44" s="226">
        <v>654.35699999999997</v>
      </c>
      <c r="O44" s="228" t="s">
        <v>129</v>
      </c>
      <c r="P44" s="229">
        <v>1783.604</v>
      </c>
      <c r="Q44" s="230">
        <v>7897.085</v>
      </c>
      <c r="R44" s="231">
        <v>650.44799999999998</v>
      </c>
    </row>
    <row r="45" spans="2:20" ht="15.75" x14ac:dyDescent="0.25">
      <c r="B45" s="225" t="s">
        <v>222</v>
      </c>
      <c r="C45" s="226">
        <v>6153.6570000000002</v>
      </c>
      <c r="D45" s="227">
        <v>26456.861000000001</v>
      </c>
      <c r="E45" s="226">
        <v>3275.875</v>
      </c>
      <c r="F45" s="228" t="s">
        <v>201</v>
      </c>
      <c r="G45" s="229">
        <v>4620.2510000000002</v>
      </c>
      <c r="H45" s="230">
        <v>20566.877</v>
      </c>
      <c r="I45" s="231">
        <v>578.08100000000002</v>
      </c>
      <c r="J45" s="98"/>
      <c r="K45" s="225" t="s">
        <v>137</v>
      </c>
      <c r="L45" s="226">
        <v>1471.5309999999999</v>
      </c>
      <c r="M45" s="227">
        <v>6326.5129999999999</v>
      </c>
      <c r="N45" s="226">
        <v>812.29399999999998</v>
      </c>
      <c r="O45" s="228" t="s">
        <v>125</v>
      </c>
      <c r="P45" s="229">
        <v>1216.327</v>
      </c>
      <c r="Q45" s="230">
        <v>5316.0389999999998</v>
      </c>
      <c r="R45" s="231">
        <v>521.28800000000001</v>
      </c>
      <c r="T45" s="270"/>
    </row>
    <row r="46" spans="2:20" ht="15.75" x14ac:dyDescent="0.25">
      <c r="B46" s="225" t="s">
        <v>280</v>
      </c>
      <c r="C46" s="226">
        <v>6138.6</v>
      </c>
      <c r="D46" s="227">
        <v>26344.793000000001</v>
      </c>
      <c r="E46" s="226">
        <v>2153.3000000000002</v>
      </c>
      <c r="F46" s="228" t="s">
        <v>136</v>
      </c>
      <c r="G46" s="229">
        <v>4183.8500000000004</v>
      </c>
      <c r="H46" s="230">
        <v>18420.647000000001</v>
      </c>
      <c r="I46" s="231">
        <v>2483.654</v>
      </c>
      <c r="J46" s="98"/>
      <c r="K46" s="225" t="s">
        <v>135</v>
      </c>
      <c r="L46" s="226">
        <v>1180.261</v>
      </c>
      <c r="M46" s="227">
        <v>5096.1329999999998</v>
      </c>
      <c r="N46" s="226">
        <v>439.71199999999999</v>
      </c>
      <c r="O46" s="228" t="s">
        <v>135</v>
      </c>
      <c r="P46" s="229">
        <v>739.89700000000005</v>
      </c>
      <c r="Q46" s="230">
        <v>3269.096</v>
      </c>
      <c r="R46" s="231">
        <v>402.31799999999998</v>
      </c>
    </row>
    <row r="47" spans="2:20" ht="15.75" x14ac:dyDescent="0.25">
      <c r="B47" s="225" t="s">
        <v>279</v>
      </c>
      <c r="C47" s="226">
        <v>5911.2669999999998</v>
      </c>
      <c r="D47" s="227">
        <v>25336.191999999999</v>
      </c>
      <c r="E47" s="226">
        <v>3125</v>
      </c>
      <c r="F47" s="228" t="s">
        <v>180</v>
      </c>
      <c r="G47" s="229">
        <v>3748</v>
      </c>
      <c r="H47" s="230">
        <v>16545.256000000001</v>
      </c>
      <c r="I47" s="231">
        <v>1436.2</v>
      </c>
      <c r="J47" s="98"/>
      <c r="K47" s="225" t="s">
        <v>176</v>
      </c>
      <c r="L47" s="226">
        <v>945.66399999999999</v>
      </c>
      <c r="M47" s="227">
        <v>4094.3760000000002</v>
      </c>
      <c r="N47" s="226">
        <v>433.399</v>
      </c>
      <c r="O47" s="228" t="s">
        <v>147</v>
      </c>
      <c r="P47" s="229">
        <v>717.09500000000003</v>
      </c>
      <c r="Q47" s="230">
        <v>3164.4780000000001</v>
      </c>
      <c r="R47" s="231">
        <v>339.072</v>
      </c>
    </row>
    <row r="48" spans="2:20" ht="16.5" thickBot="1" x14ac:dyDescent="0.3">
      <c r="B48" s="232" t="s">
        <v>202</v>
      </c>
      <c r="C48" s="233">
        <v>5473.0410000000002</v>
      </c>
      <c r="D48" s="234">
        <v>23506.440999999999</v>
      </c>
      <c r="E48" s="233">
        <v>2830</v>
      </c>
      <c r="F48" s="235" t="s">
        <v>128</v>
      </c>
      <c r="G48" s="236">
        <v>2903.88</v>
      </c>
      <c r="H48" s="237">
        <v>12737.04</v>
      </c>
      <c r="I48" s="238">
        <v>2861.049</v>
      </c>
      <c r="J48" s="98"/>
      <c r="K48" s="232" t="s">
        <v>143</v>
      </c>
      <c r="L48" s="233">
        <v>850.46900000000005</v>
      </c>
      <c r="M48" s="234">
        <v>3651.2109999999998</v>
      </c>
      <c r="N48" s="233">
        <v>370.45400000000001</v>
      </c>
      <c r="O48" s="235" t="s">
        <v>79</v>
      </c>
      <c r="P48" s="236">
        <v>665.46500000000003</v>
      </c>
      <c r="Q48" s="237">
        <v>2981.8209999999999</v>
      </c>
      <c r="R48" s="238">
        <v>319.27999999999997</v>
      </c>
    </row>
    <row r="49" spans="2:18" ht="15.75" x14ac:dyDescent="0.25">
      <c r="B49" s="266"/>
      <c r="C49" s="267"/>
      <c r="D49" s="272"/>
      <c r="E49" s="272"/>
      <c r="F49" s="273"/>
      <c r="G49" s="274"/>
      <c r="H49" s="274"/>
      <c r="I49" s="268"/>
      <c r="J49" s="98"/>
      <c r="K49" s="266"/>
      <c r="L49" s="272"/>
      <c r="M49" s="272"/>
      <c r="N49" s="272"/>
      <c r="O49" s="273"/>
      <c r="P49" s="274"/>
      <c r="Q49" s="274"/>
      <c r="R49" s="268"/>
    </row>
    <row r="50" spans="2:18" ht="15.75" x14ac:dyDescent="0.25">
      <c r="B50" s="266"/>
      <c r="C50" s="267"/>
      <c r="D50" s="272"/>
      <c r="E50" s="272"/>
      <c r="F50" s="273"/>
      <c r="G50" s="274"/>
      <c r="H50" s="274"/>
      <c r="I50" s="268"/>
      <c r="J50" s="98"/>
      <c r="K50" s="266"/>
      <c r="L50" s="272"/>
      <c r="M50" s="272"/>
      <c r="N50" s="272"/>
      <c r="O50" s="273"/>
      <c r="P50" s="274"/>
      <c r="Q50" s="274"/>
      <c r="R50" s="268"/>
    </row>
    <row r="51" spans="2:18" ht="15.75" x14ac:dyDescent="0.25">
      <c r="B51" s="266"/>
      <c r="C51" s="267"/>
      <c r="D51" s="272"/>
      <c r="E51" s="272"/>
      <c r="F51" s="273"/>
      <c r="G51" s="274"/>
      <c r="H51" s="274"/>
      <c r="I51" s="268"/>
      <c r="J51" s="98"/>
      <c r="K51" s="266"/>
      <c r="L51" s="272"/>
      <c r="M51" s="272"/>
      <c r="N51" s="272"/>
      <c r="O51" s="273"/>
      <c r="P51" s="274"/>
      <c r="Q51" s="274"/>
      <c r="R51" s="268"/>
    </row>
    <row r="52" spans="2:18" ht="15.75" x14ac:dyDescent="0.25">
      <c r="B52" s="271" t="s">
        <v>212</v>
      </c>
      <c r="C52" s="276"/>
      <c r="D52" s="276"/>
      <c r="E52" s="276"/>
      <c r="F52" s="271"/>
      <c r="G52" s="277"/>
      <c r="H52" s="277"/>
      <c r="I52" s="268"/>
      <c r="J52" s="98"/>
      <c r="K52" s="271" t="s">
        <v>213</v>
      </c>
      <c r="L52" s="276"/>
      <c r="M52" s="276"/>
      <c r="N52" s="276"/>
      <c r="O52" s="271"/>
      <c r="P52" s="277"/>
      <c r="Q52" s="277"/>
      <c r="R52" s="268"/>
    </row>
    <row r="53" spans="2:18" ht="16.5" thickBot="1" x14ac:dyDescent="0.3">
      <c r="B53" s="266" t="s">
        <v>203</v>
      </c>
      <c r="C53" s="267"/>
      <c r="D53" s="272"/>
      <c r="E53" s="272"/>
      <c r="F53" s="273"/>
      <c r="G53" s="274"/>
      <c r="H53" s="274"/>
      <c r="I53" s="268"/>
      <c r="J53" s="98"/>
      <c r="K53" s="266" t="s">
        <v>203</v>
      </c>
      <c r="L53" s="272"/>
      <c r="M53" s="272"/>
      <c r="N53" s="272"/>
      <c r="O53" s="273"/>
      <c r="P53" s="274"/>
      <c r="Q53" s="274"/>
      <c r="R53" s="268"/>
    </row>
    <row r="54" spans="2:18" ht="21" thickBot="1" x14ac:dyDescent="0.35">
      <c r="B54" s="95" t="s">
        <v>121</v>
      </c>
      <c r="C54" s="96"/>
      <c r="D54" s="96"/>
      <c r="E54" s="96"/>
      <c r="F54" s="96"/>
      <c r="G54" s="96"/>
      <c r="H54" s="96"/>
      <c r="I54" s="97"/>
      <c r="J54" s="98"/>
      <c r="K54" s="95" t="s">
        <v>122</v>
      </c>
      <c r="L54" s="96"/>
      <c r="M54" s="96"/>
      <c r="N54" s="96"/>
      <c r="O54" s="96"/>
      <c r="P54" s="96"/>
      <c r="Q54" s="96"/>
      <c r="R54" s="97"/>
    </row>
    <row r="55" spans="2:18" ht="19.5" thickBot="1" x14ac:dyDescent="0.35">
      <c r="B55" s="239" t="s">
        <v>290</v>
      </c>
      <c r="C55" s="240"/>
      <c r="D55" s="241"/>
      <c r="E55" s="242"/>
      <c r="F55" s="239" t="s">
        <v>291</v>
      </c>
      <c r="G55" s="240"/>
      <c r="H55" s="241"/>
      <c r="I55" s="242"/>
      <c r="J55" s="98"/>
      <c r="K55" s="239" t="s">
        <v>290</v>
      </c>
      <c r="L55" s="240"/>
      <c r="M55" s="241"/>
      <c r="N55" s="242"/>
      <c r="O55" s="239" t="s">
        <v>291</v>
      </c>
      <c r="P55" s="240"/>
      <c r="Q55" s="241"/>
      <c r="R55" s="242"/>
    </row>
    <row r="56" spans="2:18" ht="29.25" thickBot="1" x14ac:dyDescent="0.25">
      <c r="B56" s="99" t="s">
        <v>123</v>
      </c>
      <c r="C56" s="100" t="s">
        <v>100</v>
      </c>
      <c r="D56" s="101" t="s">
        <v>150</v>
      </c>
      <c r="E56" s="102" t="s">
        <v>124</v>
      </c>
      <c r="F56" s="99" t="s">
        <v>123</v>
      </c>
      <c r="G56" s="100" t="s">
        <v>100</v>
      </c>
      <c r="H56" s="101" t="s">
        <v>150</v>
      </c>
      <c r="I56" s="102" t="s">
        <v>124</v>
      </c>
      <c r="J56" s="98"/>
      <c r="K56" s="99" t="s">
        <v>123</v>
      </c>
      <c r="L56" s="100" t="s">
        <v>100</v>
      </c>
      <c r="M56" s="101" t="s">
        <v>150</v>
      </c>
      <c r="N56" s="102" t="s">
        <v>124</v>
      </c>
      <c r="O56" s="99" t="s">
        <v>123</v>
      </c>
      <c r="P56" s="100" t="s">
        <v>100</v>
      </c>
      <c r="Q56" s="101" t="s">
        <v>150</v>
      </c>
      <c r="R56" s="102" t="s">
        <v>124</v>
      </c>
    </row>
    <row r="57" spans="2:18" ht="16.5" thickBot="1" x14ac:dyDescent="0.3">
      <c r="B57" s="211" t="s">
        <v>114</v>
      </c>
      <c r="C57" s="212">
        <v>113501.61500000001</v>
      </c>
      <c r="D57" s="213">
        <v>487911.46299999999</v>
      </c>
      <c r="E57" s="214">
        <v>96583.364000000001</v>
      </c>
      <c r="F57" s="215" t="s">
        <v>114</v>
      </c>
      <c r="G57" s="216">
        <v>103275.822</v>
      </c>
      <c r="H57" s="217">
        <v>455654.87099999998</v>
      </c>
      <c r="I57" s="214">
        <v>91954.149000000005</v>
      </c>
      <c r="J57" s="98"/>
      <c r="K57" s="211" t="s">
        <v>114</v>
      </c>
      <c r="L57" s="212">
        <v>66200.398000000001</v>
      </c>
      <c r="M57" s="213">
        <v>284607.90000000002</v>
      </c>
      <c r="N57" s="214">
        <v>56243.59</v>
      </c>
      <c r="O57" s="215" t="s">
        <v>114</v>
      </c>
      <c r="P57" s="216">
        <v>60524.47</v>
      </c>
      <c r="Q57" s="217">
        <v>266548.54800000001</v>
      </c>
      <c r="R57" s="214">
        <v>48844.375</v>
      </c>
    </row>
    <row r="58" spans="2:18" ht="15.75" x14ac:dyDescent="0.25">
      <c r="B58" s="218" t="s">
        <v>136</v>
      </c>
      <c r="C58" s="219">
        <v>15458.499</v>
      </c>
      <c r="D58" s="220">
        <v>66462.33</v>
      </c>
      <c r="E58" s="219">
        <v>14429.118</v>
      </c>
      <c r="F58" s="221" t="s">
        <v>136</v>
      </c>
      <c r="G58" s="222">
        <v>18123.234</v>
      </c>
      <c r="H58" s="223">
        <v>80011.078999999998</v>
      </c>
      <c r="I58" s="224">
        <v>16131.554</v>
      </c>
      <c r="J58" s="98"/>
      <c r="K58" s="218" t="s">
        <v>77</v>
      </c>
      <c r="L58" s="219">
        <v>28335.274000000001</v>
      </c>
      <c r="M58" s="220">
        <v>121793.124</v>
      </c>
      <c r="N58" s="219">
        <v>23942.105</v>
      </c>
      <c r="O58" s="221" t="s">
        <v>77</v>
      </c>
      <c r="P58" s="222">
        <v>22236.541000000001</v>
      </c>
      <c r="Q58" s="223">
        <v>97979.074999999997</v>
      </c>
      <c r="R58" s="224">
        <v>16761.563999999998</v>
      </c>
    </row>
    <row r="59" spans="2:18" ht="15.75" x14ac:dyDescent="0.25">
      <c r="B59" s="225" t="s">
        <v>128</v>
      </c>
      <c r="C59" s="226">
        <v>11858.034</v>
      </c>
      <c r="D59" s="227">
        <v>50977.591</v>
      </c>
      <c r="E59" s="226">
        <v>9378.277</v>
      </c>
      <c r="F59" s="228" t="s">
        <v>133</v>
      </c>
      <c r="G59" s="229">
        <v>12535.96</v>
      </c>
      <c r="H59" s="230">
        <v>55274.993000000002</v>
      </c>
      <c r="I59" s="231">
        <v>18084.189999999999</v>
      </c>
      <c r="J59" s="98"/>
      <c r="K59" s="225" t="s">
        <v>131</v>
      </c>
      <c r="L59" s="226">
        <v>12221.641</v>
      </c>
      <c r="M59" s="227">
        <v>52558.803</v>
      </c>
      <c r="N59" s="226">
        <v>13057.69</v>
      </c>
      <c r="O59" s="228" t="s">
        <v>131</v>
      </c>
      <c r="P59" s="229">
        <v>14775.656999999999</v>
      </c>
      <c r="Q59" s="230">
        <v>65066.311000000002</v>
      </c>
      <c r="R59" s="231">
        <v>15177.641</v>
      </c>
    </row>
    <row r="60" spans="2:18" ht="15.75" x14ac:dyDescent="0.25">
      <c r="B60" s="225" t="s">
        <v>133</v>
      </c>
      <c r="C60" s="226">
        <v>10270.787</v>
      </c>
      <c r="D60" s="227">
        <v>44148.303999999996</v>
      </c>
      <c r="E60" s="226">
        <v>10623.119000000001</v>
      </c>
      <c r="F60" s="228" t="s">
        <v>128</v>
      </c>
      <c r="G60" s="229">
        <v>10197.460999999999</v>
      </c>
      <c r="H60" s="230">
        <v>44919.262000000002</v>
      </c>
      <c r="I60" s="231">
        <v>8052.8450000000003</v>
      </c>
      <c r="J60" s="98"/>
      <c r="K60" s="225" t="s">
        <v>129</v>
      </c>
      <c r="L60" s="226">
        <v>11929.739</v>
      </c>
      <c r="M60" s="227">
        <v>51289.517999999996</v>
      </c>
      <c r="N60" s="226">
        <v>8479.4079999999994</v>
      </c>
      <c r="O60" s="228" t="s">
        <v>129</v>
      </c>
      <c r="P60" s="229">
        <v>9585.0660000000007</v>
      </c>
      <c r="Q60" s="230">
        <v>42144.29</v>
      </c>
      <c r="R60" s="231">
        <v>6220.3270000000002</v>
      </c>
    </row>
    <row r="61" spans="2:18" ht="15.75" x14ac:dyDescent="0.25">
      <c r="B61" s="225" t="s">
        <v>127</v>
      </c>
      <c r="C61" s="226">
        <v>9217.3580000000002</v>
      </c>
      <c r="D61" s="227">
        <v>39622.779000000002</v>
      </c>
      <c r="E61" s="226">
        <v>7158.4669999999996</v>
      </c>
      <c r="F61" s="228" t="s">
        <v>77</v>
      </c>
      <c r="G61" s="229">
        <v>8841.2129999999997</v>
      </c>
      <c r="H61" s="230">
        <v>39063.923999999999</v>
      </c>
      <c r="I61" s="231">
        <v>8358.3050000000003</v>
      </c>
      <c r="J61" s="98"/>
      <c r="K61" s="225" t="s">
        <v>130</v>
      </c>
      <c r="L61" s="226">
        <v>5891.8140000000003</v>
      </c>
      <c r="M61" s="227">
        <v>25345.151999999998</v>
      </c>
      <c r="N61" s="226">
        <v>5247.8090000000002</v>
      </c>
      <c r="O61" s="228" t="s">
        <v>130</v>
      </c>
      <c r="P61" s="229">
        <v>8330.5679999999993</v>
      </c>
      <c r="Q61" s="230">
        <v>36767.616999999998</v>
      </c>
      <c r="R61" s="231">
        <v>6852.48</v>
      </c>
    </row>
    <row r="62" spans="2:18" ht="15.75" x14ac:dyDescent="0.25">
      <c r="B62" s="225" t="s">
        <v>129</v>
      </c>
      <c r="C62" s="226">
        <v>8144.3010000000004</v>
      </c>
      <c r="D62" s="227">
        <v>35009.277999999998</v>
      </c>
      <c r="E62" s="226">
        <v>7920.424</v>
      </c>
      <c r="F62" s="228" t="s">
        <v>127</v>
      </c>
      <c r="G62" s="229">
        <v>7243.1080000000002</v>
      </c>
      <c r="H62" s="230">
        <v>31977.937999999998</v>
      </c>
      <c r="I62" s="231">
        <v>6017.9719999999998</v>
      </c>
      <c r="J62" s="98"/>
      <c r="K62" s="225" t="s">
        <v>76</v>
      </c>
      <c r="L62" s="226">
        <v>2882.5210000000002</v>
      </c>
      <c r="M62" s="227">
        <v>12399.758</v>
      </c>
      <c r="N62" s="226">
        <v>1616.1980000000001</v>
      </c>
      <c r="O62" s="228" t="s">
        <v>76</v>
      </c>
      <c r="P62" s="229">
        <v>2177.491</v>
      </c>
      <c r="Q62" s="230">
        <v>9587.4789999999994</v>
      </c>
      <c r="R62" s="231">
        <v>1246.1300000000001</v>
      </c>
    </row>
    <row r="63" spans="2:18" ht="15.75" x14ac:dyDescent="0.25">
      <c r="B63" s="225" t="s">
        <v>77</v>
      </c>
      <c r="C63" s="226">
        <v>7866.4409999999998</v>
      </c>
      <c r="D63" s="227">
        <v>33814.605000000003</v>
      </c>
      <c r="E63" s="226">
        <v>8040.7839999999997</v>
      </c>
      <c r="F63" s="228" t="s">
        <v>129</v>
      </c>
      <c r="G63" s="229">
        <v>5339.1850000000004</v>
      </c>
      <c r="H63" s="230">
        <v>23548.07</v>
      </c>
      <c r="I63" s="231">
        <v>5176.37</v>
      </c>
      <c r="J63" s="98"/>
      <c r="K63" s="225" t="s">
        <v>128</v>
      </c>
      <c r="L63" s="226">
        <v>1553.8330000000001</v>
      </c>
      <c r="M63" s="227">
        <v>6655.4210000000003</v>
      </c>
      <c r="N63" s="226">
        <v>898.25800000000004</v>
      </c>
      <c r="O63" s="228" t="s">
        <v>127</v>
      </c>
      <c r="P63" s="229">
        <v>555.87800000000004</v>
      </c>
      <c r="Q63" s="230">
        <v>2428.759</v>
      </c>
      <c r="R63" s="231">
        <v>270.52100000000002</v>
      </c>
    </row>
    <row r="64" spans="2:18" ht="15.75" x14ac:dyDescent="0.25">
      <c r="B64" s="225" t="s">
        <v>138</v>
      </c>
      <c r="C64" s="226">
        <v>7023.0110000000004</v>
      </c>
      <c r="D64" s="227">
        <v>30176.187000000002</v>
      </c>
      <c r="E64" s="226">
        <v>7613.4629999999997</v>
      </c>
      <c r="F64" s="228" t="s">
        <v>147</v>
      </c>
      <c r="G64" s="229">
        <v>5294.2290000000003</v>
      </c>
      <c r="H64" s="230">
        <v>23345.726999999999</v>
      </c>
      <c r="I64" s="231">
        <v>2879.6880000000001</v>
      </c>
      <c r="J64" s="98"/>
      <c r="K64" s="225" t="s">
        <v>127</v>
      </c>
      <c r="L64" s="226">
        <v>694.58500000000004</v>
      </c>
      <c r="M64" s="227">
        <v>2992.569</v>
      </c>
      <c r="N64" s="226">
        <v>378.536</v>
      </c>
      <c r="O64" s="228" t="s">
        <v>125</v>
      </c>
      <c r="P64" s="229">
        <v>459.93799999999999</v>
      </c>
      <c r="Q64" s="230">
        <v>2048.1930000000002</v>
      </c>
      <c r="R64" s="231">
        <v>741.08299999999997</v>
      </c>
    </row>
    <row r="65" spans="2:18" ht="15.75" x14ac:dyDescent="0.25">
      <c r="B65" s="225" t="s">
        <v>147</v>
      </c>
      <c r="C65" s="226">
        <v>4917.3159999999998</v>
      </c>
      <c r="D65" s="227">
        <v>21146.001</v>
      </c>
      <c r="E65" s="226">
        <v>2769.0120000000002</v>
      </c>
      <c r="F65" s="228" t="s">
        <v>195</v>
      </c>
      <c r="G65" s="229">
        <v>4863.5780000000004</v>
      </c>
      <c r="H65" s="230">
        <v>21537.547999999999</v>
      </c>
      <c r="I65" s="231">
        <v>4722.8010000000004</v>
      </c>
      <c r="J65" s="98"/>
      <c r="K65" s="225" t="s">
        <v>195</v>
      </c>
      <c r="L65" s="226">
        <v>669.76199999999994</v>
      </c>
      <c r="M65" s="227">
        <v>2877.5590000000002</v>
      </c>
      <c r="N65" s="226">
        <v>775.93499999999995</v>
      </c>
      <c r="O65" s="228" t="s">
        <v>281</v>
      </c>
      <c r="P65" s="229">
        <v>449.92</v>
      </c>
      <c r="Q65" s="230">
        <v>1948.92</v>
      </c>
      <c r="R65" s="231">
        <v>211.904</v>
      </c>
    </row>
    <row r="66" spans="2:18" ht="15.75" x14ac:dyDescent="0.25">
      <c r="B66" s="225" t="s">
        <v>178</v>
      </c>
      <c r="C66" s="226">
        <v>4391.8469999999998</v>
      </c>
      <c r="D66" s="227">
        <v>18921.261999999999</v>
      </c>
      <c r="E66" s="226">
        <v>2080.5500000000002</v>
      </c>
      <c r="F66" s="228" t="s">
        <v>178</v>
      </c>
      <c r="G66" s="229">
        <v>4715.5379999999996</v>
      </c>
      <c r="H66" s="230">
        <v>20818.906999999999</v>
      </c>
      <c r="I66" s="231">
        <v>2098.5749999999998</v>
      </c>
      <c r="J66" s="98"/>
      <c r="K66" s="225" t="s">
        <v>125</v>
      </c>
      <c r="L66" s="226">
        <v>491.334</v>
      </c>
      <c r="M66" s="227">
        <v>2115.5990000000002</v>
      </c>
      <c r="N66" s="226">
        <v>740.154</v>
      </c>
      <c r="O66" s="228" t="s">
        <v>195</v>
      </c>
      <c r="P66" s="229">
        <v>427.63900000000001</v>
      </c>
      <c r="Q66" s="230">
        <v>1880.732</v>
      </c>
      <c r="R66" s="231">
        <v>450.774</v>
      </c>
    </row>
    <row r="67" spans="2:18" ht="15.75" x14ac:dyDescent="0.25">
      <c r="B67" s="225" t="s">
        <v>281</v>
      </c>
      <c r="C67" s="226">
        <v>3901.9839999999999</v>
      </c>
      <c r="D67" s="227">
        <v>16775.406999999999</v>
      </c>
      <c r="E67" s="226">
        <v>2578.4299999999998</v>
      </c>
      <c r="F67" s="228" t="s">
        <v>176</v>
      </c>
      <c r="G67" s="229">
        <v>3771.19</v>
      </c>
      <c r="H67" s="230">
        <v>16638.606</v>
      </c>
      <c r="I67" s="231">
        <v>1788.73</v>
      </c>
      <c r="J67" s="98"/>
      <c r="K67" s="225" t="s">
        <v>138</v>
      </c>
      <c r="L67" s="226">
        <v>479.37599999999998</v>
      </c>
      <c r="M67" s="227">
        <v>2059.9740000000002</v>
      </c>
      <c r="N67" s="226">
        <v>595.58100000000002</v>
      </c>
      <c r="O67" s="228" t="s">
        <v>143</v>
      </c>
      <c r="P67" s="229">
        <v>291.17099999999999</v>
      </c>
      <c r="Q67" s="230">
        <v>1294.153</v>
      </c>
      <c r="R67" s="231">
        <v>137.52600000000001</v>
      </c>
    </row>
    <row r="68" spans="2:18" ht="15.75" x14ac:dyDescent="0.25">
      <c r="B68" s="225" t="s">
        <v>176</v>
      </c>
      <c r="C68" s="226">
        <v>3868.2330000000002</v>
      </c>
      <c r="D68" s="227">
        <v>16633.278999999999</v>
      </c>
      <c r="E68" s="226">
        <v>1839.4079999999999</v>
      </c>
      <c r="F68" s="228" t="s">
        <v>138</v>
      </c>
      <c r="G68" s="229">
        <v>3705.9769999999999</v>
      </c>
      <c r="H68" s="230">
        <v>16285.712</v>
      </c>
      <c r="I68" s="231">
        <v>4372.5839999999998</v>
      </c>
      <c r="J68" s="98"/>
      <c r="K68" s="225" t="s">
        <v>281</v>
      </c>
      <c r="L68" s="226">
        <v>292.65199999999999</v>
      </c>
      <c r="M68" s="227">
        <v>1260.0319999999999</v>
      </c>
      <c r="N68" s="226">
        <v>129.13200000000001</v>
      </c>
      <c r="O68" s="228" t="s">
        <v>126</v>
      </c>
      <c r="P68" s="229">
        <v>283.85899999999998</v>
      </c>
      <c r="Q68" s="230">
        <v>1239.364</v>
      </c>
      <c r="R68" s="231">
        <v>141.357</v>
      </c>
    </row>
    <row r="69" spans="2:18" ht="15.75" x14ac:dyDescent="0.25">
      <c r="B69" s="225" t="s">
        <v>137</v>
      </c>
      <c r="C69" s="226">
        <v>3611.2159999999999</v>
      </c>
      <c r="D69" s="227">
        <v>15508.694</v>
      </c>
      <c r="E69" s="226">
        <v>2885.002</v>
      </c>
      <c r="F69" s="228" t="s">
        <v>281</v>
      </c>
      <c r="G69" s="229">
        <v>2974.0639999999999</v>
      </c>
      <c r="H69" s="230">
        <v>13130.77</v>
      </c>
      <c r="I69" s="231">
        <v>2044.829</v>
      </c>
      <c r="J69" s="98"/>
      <c r="K69" s="225" t="s">
        <v>126</v>
      </c>
      <c r="L69" s="226">
        <v>166.03100000000001</v>
      </c>
      <c r="M69" s="227">
        <v>712.76499999999999</v>
      </c>
      <c r="N69" s="226">
        <v>40.450000000000003</v>
      </c>
      <c r="O69" s="228" t="s">
        <v>176</v>
      </c>
      <c r="P69" s="229">
        <v>275.084</v>
      </c>
      <c r="Q69" s="230">
        <v>1190.1600000000001</v>
      </c>
      <c r="R69" s="231">
        <v>190.18</v>
      </c>
    </row>
    <row r="70" spans="2:18" ht="15.75" x14ac:dyDescent="0.25">
      <c r="B70" s="225" t="s">
        <v>145</v>
      </c>
      <c r="C70" s="226">
        <v>3529.0010000000002</v>
      </c>
      <c r="D70" s="227">
        <v>15152.85</v>
      </c>
      <c r="E70" s="226">
        <v>2486.2759999999998</v>
      </c>
      <c r="F70" s="228" t="s">
        <v>131</v>
      </c>
      <c r="G70" s="229">
        <v>2824.1239999999998</v>
      </c>
      <c r="H70" s="230">
        <v>12452.995999999999</v>
      </c>
      <c r="I70" s="231">
        <v>2248.1129999999998</v>
      </c>
      <c r="J70" s="98"/>
      <c r="K70" s="225" t="s">
        <v>145</v>
      </c>
      <c r="L70" s="226">
        <v>161.60599999999999</v>
      </c>
      <c r="M70" s="227">
        <v>693.65099999999995</v>
      </c>
      <c r="N70" s="226">
        <v>114.657</v>
      </c>
      <c r="O70" s="228" t="s">
        <v>128</v>
      </c>
      <c r="P70" s="229">
        <v>161.703</v>
      </c>
      <c r="Q70" s="230">
        <v>698.52800000000002</v>
      </c>
      <c r="R70" s="231">
        <v>69.805000000000007</v>
      </c>
    </row>
    <row r="71" spans="2:18" ht="15.75" x14ac:dyDescent="0.25">
      <c r="B71" s="225" t="s">
        <v>131</v>
      </c>
      <c r="C71" s="226">
        <v>3145.2660000000001</v>
      </c>
      <c r="D71" s="227">
        <v>13520.448</v>
      </c>
      <c r="E71" s="226">
        <v>2403.12</v>
      </c>
      <c r="F71" s="228" t="s">
        <v>79</v>
      </c>
      <c r="G71" s="229">
        <v>2340.674</v>
      </c>
      <c r="H71" s="230">
        <v>10311.986000000001</v>
      </c>
      <c r="I71" s="231">
        <v>2008.3910000000001</v>
      </c>
      <c r="J71" s="98"/>
      <c r="K71" s="225" t="s">
        <v>176</v>
      </c>
      <c r="L71" s="226">
        <v>108.16200000000001</v>
      </c>
      <c r="M71" s="227">
        <v>466.464</v>
      </c>
      <c r="N71" s="226">
        <v>70.628</v>
      </c>
      <c r="O71" s="228" t="s">
        <v>138</v>
      </c>
      <c r="P71" s="229">
        <v>147.41300000000001</v>
      </c>
      <c r="Q71" s="230">
        <v>654.42600000000004</v>
      </c>
      <c r="R71" s="231">
        <v>158.70400000000001</v>
      </c>
    </row>
    <row r="72" spans="2:18" ht="15.75" x14ac:dyDescent="0.25">
      <c r="B72" s="225" t="s">
        <v>195</v>
      </c>
      <c r="C72" s="226">
        <v>2696.6439999999998</v>
      </c>
      <c r="D72" s="227">
        <v>11597.762000000001</v>
      </c>
      <c r="E72" s="226">
        <v>2389.6669999999999</v>
      </c>
      <c r="F72" s="228" t="s">
        <v>126</v>
      </c>
      <c r="G72" s="229">
        <v>1683.5509999999999</v>
      </c>
      <c r="H72" s="230">
        <v>7431.0349999999999</v>
      </c>
      <c r="I72" s="231">
        <v>1692.2</v>
      </c>
      <c r="J72" s="98"/>
      <c r="K72" s="225" t="s">
        <v>135</v>
      </c>
      <c r="L72" s="226">
        <v>105.33</v>
      </c>
      <c r="M72" s="227">
        <v>452.82299999999998</v>
      </c>
      <c r="N72" s="226">
        <v>30.46</v>
      </c>
      <c r="O72" s="228" t="s">
        <v>137</v>
      </c>
      <c r="P72" s="229">
        <v>81.298000000000002</v>
      </c>
      <c r="Q72" s="230">
        <v>362.84699999999998</v>
      </c>
      <c r="R72" s="231">
        <v>43.100999999999999</v>
      </c>
    </row>
    <row r="73" spans="2:18" ht="16.5" thickBot="1" x14ac:dyDescent="0.3">
      <c r="B73" s="232" t="s">
        <v>79</v>
      </c>
      <c r="C73" s="233">
        <v>2247.2109999999998</v>
      </c>
      <c r="D73" s="234">
        <v>9659.5020000000004</v>
      </c>
      <c r="E73" s="233">
        <v>2044.587</v>
      </c>
      <c r="F73" s="235" t="s">
        <v>292</v>
      </c>
      <c r="G73" s="236">
        <v>1202.7940000000001</v>
      </c>
      <c r="H73" s="237">
        <v>5308.3109999999997</v>
      </c>
      <c r="I73" s="238">
        <v>809.30799999999999</v>
      </c>
      <c r="J73" s="98"/>
      <c r="K73" s="232" t="s">
        <v>147</v>
      </c>
      <c r="L73" s="233">
        <v>65.808000000000007</v>
      </c>
      <c r="M73" s="234">
        <v>283.77600000000001</v>
      </c>
      <c r="N73" s="233">
        <v>39.258000000000003</v>
      </c>
      <c r="O73" s="235" t="s">
        <v>190</v>
      </c>
      <c r="P73" s="236">
        <v>75.697000000000003</v>
      </c>
      <c r="Q73" s="237">
        <v>333.91899999999998</v>
      </c>
      <c r="R73" s="238">
        <v>61.688000000000002</v>
      </c>
    </row>
    <row r="74" spans="2:18" ht="15.75" x14ac:dyDescent="0.25">
      <c r="B74" s="266"/>
      <c r="C74" s="272"/>
      <c r="D74" s="272"/>
      <c r="E74" s="272"/>
      <c r="F74" s="273"/>
      <c r="G74" s="274"/>
      <c r="H74" s="274"/>
      <c r="I74" s="268"/>
      <c r="J74" s="98"/>
      <c r="K74" s="273"/>
      <c r="L74" s="272"/>
      <c r="M74" s="272"/>
      <c r="N74" s="272"/>
      <c r="O74" s="273"/>
      <c r="P74" s="274"/>
      <c r="Q74" s="274"/>
      <c r="R74" s="268"/>
    </row>
    <row r="75" spans="2:18" ht="15.75" x14ac:dyDescent="0.25">
      <c r="B75" s="266"/>
      <c r="C75" s="272"/>
      <c r="D75" s="272"/>
      <c r="E75" s="272"/>
      <c r="F75" s="273"/>
      <c r="G75" s="274"/>
      <c r="H75" s="274"/>
      <c r="I75" s="268"/>
      <c r="J75" s="98"/>
      <c r="K75" s="273"/>
      <c r="L75" s="272"/>
      <c r="M75" s="272"/>
      <c r="N75" s="272"/>
      <c r="O75" s="273"/>
      <c r="P75" s="274"/>
      <c r="Q75" s="274"/>
      <c r="R75" s="268"/>
    </row>
    <row r="76" spans="2:18" ht="15.75" x14ac:dyDescent="0.25">
      <c r="B76" s="266"/>
      <c r="C76" s="272"/>
      <c r="D76" s="272"/>
      <c r="E76" s="272"/>
      <c r="F76" s="273"/>
      <c r="G76" s="274"/>
      <c r="H76" s="274"/>
      <c r="I76" s="268"/>
      <c r="J76" s="98"/>
      <c r="K76" s="273"/>
      <c r="L76" s="272"/>
      <c r="M76" s="272"/>
      <c r="N76" s="272"/>
      <c r="O76" s="273"/>
      <c r="P76" s="274"/>
      <c r="Q76" s="274"/>
      <c r="R76" s="268"/>
    </row>
    <row r="77" spans="2:18" ht="15.75" x14ac:dyDescent="0.25">
      <c r="B77" s="269" t="s">
        <v>214</v>
      </c>
      <c r="C77" s="276"/>
      <c r="D77" s="276"/>
      <c r="E77" s="276"/>
      <c r="F77" s="271"/>
      <c r="G77" s="277"/>
      <c r="H77" s="277"/>
      <c r="I77" s="278"/>
      <c r="J77" s="98"/>
      <c r="K77" s="271" t="s">
        <v>215</v>
      </c>
      <c r="L77" s="276"/>
      <c r="M77" s="276"/>
      <c r="N77" s="276"/>
      <c r="O77" s="271"/>
      <c r="P77" s="277"/>
      <c r="Q77" s="277"/>
      <c r="R77" s="278"/>
    </row>
    <row r="78" spans="2:18" ht="16.5" thickBot="1" x14ac:dyDescent="0.3">
      <c r="B78" s="266" t="s">
        <v>203</v>
      </c>
      <c r="C78" s="272"/>
      <c r="D78" s="272"/>
      <c r="E78" s="272"/>
      <c r="F78" s="273"/>
      <c r="G78" s="274"/>
      <c r="H78" s="274"/>
      <c r="I78" s="268"/>
      <c r="J78" s="98"/>
      <c r="K78" s="273" t="s">
        <v>203</v>
      </c>
      <c r="L78" s="272"/>
      <c r="M78" s="272"/>
      <c r="N78" s="272"/>
      <c r="O78" s="273"/>
      <c r="P78" s="274"/>
      <c r="Q78" s="274"/>
      <c r="R78" s="268"/>
    </row>
    <row r="79" spans="2:18" ht="21" thickBot="1" x14ac:dyDescent="0.35">
      <c r="B79" s="95" t="s">
        <v>121</v>
      </c>
      <c r="C79" s="96"/>
      <c r="D79" s="96"/>
      <c r="E79" s="96"/>
      <c r="F79" s="96"/>
      <c r="G79" s="96"/>
      <c r="H79" s="96"/>
      <c r="I79" s="97"/>
      <c r="J79" s="98"/>
      <c r="K79" s="95" t="s">
        <v>122</v>
      </c>
      <c r="L79" s="96"/>
      <c r="M79" s="96"/>
      <c r="N79" s="96"/>
      <c r="O79" s="96"/>
      <c r="P79" s="96"/>
      <c r="Q79" s="96"/>
      <c r="R79" s="97"/>
    </row>
    <row r="80" spans="2:18" ht="19.5" thickBot="1" x14ac:dyDescent="0.35">
      <c r="B80" s="239" t="s">
        <v>290</v>
      </c>
      <c r="C80" s="240"/>
      <c r="D80" s="241"/>
      <c r="E80" s="242"/>
      <c r="F80" s="239" t="s">
        <v>291</v>
      </c>
      <c r="G80" s="240"/>
      <c r="H80" s="241"/>
      <c r="I80" s="242"/>
      <c r="J80" s="98"/>
      <c r="K80" s="239" t="s">
        <v>290</v>
      </c>
      <c r="L80" s="240"/>
      <c r="M80" s="241"/>
      <c r="N80" s="242"/>
      <c r="O80" s="239" t="s">
        <v>291</v>
      </c>
      <c r="P80" s="240"/>
      <c r="Q80" s="241"/>
      <c r="R80" s="242"/>
    </row>
    <row r="81" spans="2:18" ht="29.25" thickBot="1" x14ac:dyDescent="0.25">
      <c r="B81" s="99" t="s">
        <v>123</v>
      </c>
      <c r="C81" s="100" t="s">
        <v>100</v>
      </c>
      <c r="D81" s="101" t="s">
        <v>150</v>
      </c>
      <c r="E81" s="102" t="s">
        <v>124</v>
      </c>
      <c r="F81" s="99" t="s">
        <v>123</v>
      </c>
      <c r="G81" s="100" t="s">
        <v>100</v>
      </c>
      <c r="H81" s="101" t="s">
        <v>150</v>
      </c>
      <c r="I81" s="102" t="s">
        <v>124</v>
      </c>
      <c r="J81" s="98"/>
      <c r="K81" s="99" t="s">
        <v>123</v>
      </c>
      <c r="L81" s="100" t="s">
        <v>100</v>
      </c>
      <c r="M81" s="101" t="s">
        <v>150</v>
      </c>
      <c r="N81" s="102" t="s">
        <v>124</v>
      </c>
      <c r="O81" s="99" t="s">
        <v>123</v>
      </c>
      <c r="P81" s="100" t="s">
        <v>100</v>
      </c>
      <c r="Q81" s="101" t="s">
        <v>150</v>
      </c>
      <c r="R81" s="102" t="s">
        <v>124</v>
      </c>
    </row>
    <row r="82" spans="2:18" ht="16.5" thickBot="1" x14ac:dyDescent="0.3">
      <c r="B82" s="211" t="s">
        <v>114</v>
      </c>
      <c r="C82" s="212">
        <v>165707.842</v>
      </c>
      <c r="D82" s="213">
        <v>712582.91</v>
      </c>
      <c r="E82" s="214">
        <v>173780.231</v>
      </c>
      <c r="F82" s="215" t="s">
        <v>114</v>
      </c>
      <c r="G82" s="216">
        <v>169562.655</v>
      </c>
      <c r="H82" s="217">
        <v>747207.33700000006</v>
      </c>
      <c r="I82" s="214">
        <v>190588.01500000001</v>
      </c>
      <c r="J82" s="98"/>
      <c r="K82" s="211" t="s">
        <v>114</v>
      </c>
      <c r="L82" s="212">
        <v>40327.963000000003</v>
      </c>
      <c r="M82" s="213">
        <v>173405.66500000001</v>
      </c>
      <c r="N82" s="214">
        <v>65012.141000000003</v>
      </c>
      <c r="O82" s="215" t="s">
        <v>114</v>
      </c>
      <c r="P82" s="216">
        <v>54340.103000000003</v>
      </c>
      <c r="Q82" s="217">
        <v>239978.95699999999</v>
      </c>
      <c r="R82" s="214">
        <v>85627.437000000005</v>
      </c>
    </row>
    <row r="83" spans="2:18" ht="15.75" x14ac:dyDescent="0.25">
      <c r="B83" s="218" t="s">
        <v>281</v>
      </c>
      <c r="C83" s="219">
        <v>46495.726000000002</v>
      </c>
      <c r="D83" s="220">
        <v>199955.288</v>
      </c>
      <c r="E83" s="219">
        <v>39418.468999999997</v>
      </c>
      <c r="F83" s="221" t="s">
        <v>281</v>
      </c>
      <c r="G83" s="222">
        <v>40098.235999999997</v>
      </c>
      <c r="H83" s="223">
        <v>176411.761</v>
      </c>
      <c r="I83" s="224">
        <v>35866.601000000002</v>
      </c>
      <c r="J83" s="98"/>
      <c r="K83" s="218" t="s">
        <v>77</v>
      </c>
      <c r="L83" s="219">
        <v>8792.4699999999993</v>
      </c>
      <c r="M83" s="220">
        <v>37791.161999999997</v>
      </c>
      <c r="N83" s="219">
        <v>9822.6820000000007</v>
      </c>
      <c r="O83" s="221" t="s">
        <v>77</v>
      </c>
      <c r="P83" s="222">
        <v>11465.043</v>
      </c>
      <c r="Q83" s="223">
        <v>50681.016000000003</v>
      </c>
      <c r="R83" s="224">
        <v>16141.269</v>
      </c>
    </row>
    <row r="84" spans="2:18" ht="15.75" x14ac:dyDescent="0.25">
      <c r="B84" s="225" t="s">
        <v>158</v>
      </c>
      <c r="C84" s="226">
        <v>20588.362000000001</v>
      </c>
      <c r="D84" s="227">
        <v>88612.820999999996</v>
      </c>
      <c r="E84" s="226">
        <v>24398.749</v>
      </c>
      <c r="F84" s="228" t="s">
        <v>158</v>
      </c>
      <c r="G84" s="229">
        <v>35870.567999999999</v>
      </c>
      <c r="H84" s="230">
        <v>158918.81099999999</v>
      </c>
      <c r="I84" s="231">
        <v>47442.722000000002</v>
      </c>
      <c r="J84" s="98"/>
      <c r="K84" s="225" t="s">
        <v>281</v>
      </c>
      <c r="L84" s="226">
        <v>5986.6</v>
      </c>
      <c r="M84" s="227">
        <v>25726.925999999999</v>
      </c>
      <c r="N84" s="226">
        <v>5298.1109999999999</v>
      </c>
      <c r="O84" s="228" t="s">
        <v>281</v>
      </c>
      <c r="P84" s="229">
        <v>6398.5379999999996</v>
      </c>
      <c r="Q84" s="230">
        <v>28164.971000000001</v>
      </c>
      <c r="R84" s="231">
        <v>6389.0079999999998</v>
      </c>
    </row>
    <row r="85" spans="2:18" ht="15.75" x14ac:dyDescent="0.25">
      <c r="B85" s="225" t="s">
        <v>202</v>
      </c>
      <c r="C85" s="226">
        <v>14909.067999999999</v>
      </c>
      <c r="D85" s="227">
        <v>64112.819000000003</v>
      </c>
      <c r="E85" s="226">
        <v>16566.864000000001</v>
      </c>
      <c r="F85" s="228" t="s">
        <v>77</v>
      </c>
      <c r="G85" s="229">
        <v>9383.3389999999999</v>
      </c>
      <c r="H85" s="230">
        <v>41209.224999999999</v>
      </c>
      <c r="I85" s="231">
        <v>23576.368999999999</v>
      </c>
      <c r="J85" s="98"/>
      <c r="K85" s="225" t="s">
        <v>131</v>
      </c>
      <c r="L85" s="226">
        <v>5888.3209999999999</v>
      </c>
      <c r="M85" s="227">
        <v>25313.989000000001</v>
      </c>
      <c r="N85" s="226">
        <v>9008.5259999999998</v>
      </c>
      <c r="O85" s="228" t="s">
        <v>76</v>
      </c>
      <c r="P85" s="229">
        <v>6364.0940000000001</v>
      </c>
      <c r="Q85" s="230">
        <v>28162.383999999998</v>
      </c>
      <c r="R85" s="231">
        <v>7313.915</v>
      </c>
    </row>
    <row r="86" spans="2:18" ht="15.75" x14ac:dyDescent="0.25">
      <c r="B86" s="225" t="s">
        <v>77</v>
      </c>
      <c r="C86" s="226">
        <v>9528.625</v>
      </c>
      <c r="D86" s="227">
        <v>40944.415999999997</v>
      </c>
      <c r="E86" s="226">
        <v>23662.409</v>
      </c>
      <c r="F86" s="228" t="s">
        <v>202</v>
      </c>
      <c r="G86" s="229">
        <v>8620.9760000000006</v>
      </c>
      <c r="H86" s="230">
        <v>38182.686999999998</v>
      </c>
      <c r="I86" s="231">
        <v>10442</v>
      </c>
      <c r="J86" s="98"/>
      <c r="K86" s="225" t="s">
        <v>128</v>
      </c>
      <c r="L86" s="226">
        <v>4415.4650000000001</v>
      </c>
      <c r="M86" s="227">
        <v>18973.857</v>
      </c>
      <c r="N86" s="226">
        <v>28095.23</v>
      </c>
      <c r="O86" s="228" t="s">
        <v>125</v>
      </c>
      <c r="P86" s="229">
        <v>5689.8549999999996</v>
      </c>
      <c r="Q86" s="230">
        <v>25126.58</v>
      </c>
      <c r="R86" s="231">
        <v>1571.3879999999999</v>
      </c>
    </row>
    <row r="87" spans="2:18" ht="15.75" x14ac:dyDescent="0.25">
      <c r="B87" s="225" t="s">
        <v>216</v>
      </c>
      <c r="C87" s="226">
        <v>6529.4589999999998</v>
      </c>
      <c r="D87" s="227">
        <v>28104.293000000001</v>
      </c>
      <c r="E87" s="226">
        <v>7419</v>
      </c>
      <c r="F87" s="228" t="s">
        <v>133</v>
      </c>
      <c r="G87" s="229">
        <v>6528.56</v>
      </c>
      <c r="H87" s="230">
        <v>28608.955999999998</v>
      </c>
      <c r="I87" s="231">
        <v>1662.797</v>
      </c>
      <c r="J87" s="98"/>
      <c r="K87" s="225" t="s">
        <v>76</v>
      </c>
      <c r="L87" s="226">
        <v>2691.6489999999999</v>
      </c>
      <c r="M87" s="227">
        <v>11582.115</v>
      </c>
      <c r="N87" s="226">
        <v>1755.124</v>
      </c>
      <c r="O87" s="228" t="s">
        <v>136</v>
      </c>
      <c r="P87" s="229">
        <v>5578.6970000000001</v>
      </c>
      <c r="Q87" s="230">
        <v>24699.32</v>
      </c>
      <c r="R87" s="231">
        <v>2563.7739999999999</v>
      </c>
    </row>
    <row r="88" spans="2:18" ht="15.75" x14ac:dyDescent="0.25">
      <c r="B88" s="225" t="s">
        <v>127</v>
      </c>
      <c r="C88" s="226">
        <v>5436.56</v>
      </c>
      <c r="D88" s="227">
        <v>23384.295999999998</v>
      </c>
      <c r="E88" s="226">
        <v>3724.3980000000001</v>
      </c>
      <c r="F88" s="228" t="s">
        <v>216</v>
      </c>
      <c r="G88" s="229">
        <v>6303.1559999999999</v>
      </c>
      <c r="H88" s="230">
        <v>27698.427</v>
      </c>
      <c r="I88" s="231">
        <v>7633</v>
      </c>
      <c r="J88" s="98"/>
      <c r="K88" s="225" t="s">
        <v>125</v>
      </c>
      <c r="L88" s="226">
        <v>2602.1410000000001</v>
      </c>
      <c r="M88" s="227">
        <v>11234.769</v>
      </c>
      <c r="N88" s="226">
        <v>2352.636</v>
      </c>
      <c r="O88" s="228" t="s">
        <v>131</v>
      </c>
      <c r="P88" s="229">
        <v>5083.1220000000003</v>
      </c>
      <c r="Q88" s="230">
        <v>22467.598999999998</v>
      </c>
      <c r="R88" s="231">
        <v>7758.4989999999998</v>
      </c>
    </row>
    <row r="89" spans="2:18" ht="15.75" x14ac:dyDescent="0.25">
      <c r="B89" s="225" t="s">
        <v>133</v>
      </c>
      <c r="C89" s="226">
        <v>4665.1589999999997</v>
      </c>
      <c r="D89" s="227">
        <v>20045.734</v>
      </c>
      <c r="E89" s="226">
        <v>1474.452</v>
      </c>
      <c r="F89" s="228" t="s">
        <v>217</v>
      </c>
      <c r="G89" s="229">
        <v>4802.2479999999996</v>
      </c>
      <c r="H89" s="230">
        <v>21266.045999999998</v>
      </c>
      <c r="I89" s="231">
        <v>5137.5</v>
      </c>
      <c r="J89" s="98"/>
      <c r="K89" s="225" t="s">
        <v>133</v>
      </c>
      <c r="L89" s="226">
        <v>2532.203</v>
      </c>
      <c r="M89" s="227">
        <v>10890.981</v>
      </c>
      <c r="N89" s="226">
        <v>1706.7270000000001</v>
      </c>
      <c r="O89" s="228" t="s">
        <v>128</v>
      </c>
      <c r="P89" s="229">
        <v>3941.3969999999999</v>
      </c>
      <c r="Q89" s="230">
        <v>17404.331999999999</v>
      </c>
      <c r="R89" s="231">
        <v>32605.91</v>
      </c>
    </row>
    <row r="90" spans="2:18" ht="15.75" x14ac:dyDescent="0.25">
      <c r="B90" s="225" t="s">
        <v>145</v>
      </c>
      <c r="C90" s="226">
        <v>4007.326</v>
      </c>
      <c r="D90" s="227">
        <v>17212.679</v>
      </c>
      <c r="E90" s="226">
        <v>1132.5909999999999</v>
      </c>
      <c r="F90" s="228" t="s">
        <v>125</v>
      </c>
      <c r="G90" s="229">
        <v>4241.1229999999996</v>
      </c>
      <c r="H90" s="230">
        <v>18609.437999999998</v>
      </c>
      <c r="I90" s="231">
        <v>4000.0140000000001</v>
      </c>
      <c r="J90" s="98"/>
      <c r="K90" s="225" t="s">
        <v>143</v>
      </c>
      <c r="L90" s="226">
        <v>1065.7550000000001</v>
      </c>
      <c r="M90" s="227">
        <v>4583.1580000000004</v>
      </c>
      <c r="N90" s="226">
        <v>508.35599999999999</v>
      </c>
      <c r="O90" s="228" t="s">
        <v>133</v>
      </c>
      <c r="P90" s="229">
        <v>2402.7829999999999</v>
      </c>
      <c r="Q90" s="230">
        <v>10553.938</v>
      </c>
      <c r="R90" s="231">
        <v>923.81899999999996</v>
      </c>
    </row>
    <row r="91" spans="2:18" ht="15.75" x14ac:dyDescent="0.25">
      <c r="B91" s="225" t="s">
        <v>125</v>
      </c>
      <c r="C91" s="226">
        <v>3879.123</v>
      </c>
      <c r="D91" s="227">
        <v>16665.402999999998</v>
      </c>
      <c r="E91" s="226">
        <v>3186.11</v>
      </c>
      <c r="F91" s="228" t="s">
        <v>127</v>
      </c>
      <c r="G91" s="229">
        <v>4034.6039999999998</v>
      </c>
      <c r="H91" s="230">
        <v>17626.940999999999</v>
      </c>
      <c r="I91" s="231">
        <v>2649.9450000000002</v>
      </c>
      <c r="J91" s="98"/>
      <c r="K91" s="225" t="s">
        <v>218</v>
      </c>
      <c r="L91" s="226">
        <v>1054.403</v>
      </c>
      <c r="M91" s="227">
        <v>4531.3230000000003</v>
      </c>
      <c r="N91" s="226">
        <v>1601.125</v>
      </c>
      <c r="O91" s="228" t="s">
        <v>129</v>
      </c>
      <c r="P91" s="229">
        <v>1545.4059999999999</v>
      </c>
      <c r="Q91" s="230">
        <v>6769.6440000000002</v>
      </c>
      <c r="R91" s="231">
        <v>2554.5369999999998</v>
      </c>
    </row>
    <row r="92" spans="2:18" ht="15.75" x14ac:dyDescent="0.25">
      <c r="B92" s="225" t="s">
        <v>217</v>
      </c>
      <c r="C92" s="226">
        <v>3558.6970000000001</v>
      </c>
      <c r="D92" s="227">
        <v>15286.021000000001</v>
      </c>
      <c r="E92" s="226">
        <v>3855</v>
      </c>
      <c r="F92" s="228" t="s">
        <v>275</v>
      </c>
      <c r="G92" s="229">
        <v>4030.7260000000001</v>
      </c>
      <c r="H92" s="230">
        <v>17883.472000000002</v>
      </c>
      <c r="I92" s="231">
        <v>5041</v>
      </c>
      <c r="J92" s="98"/>
      <c r="K92" s="225" t="s">
        <v>129</v>
      </c>
      <c r="L92" s="226">
        <v>999.846</v>
      </c>
      <c r="M92" s="227">
        <v>4315.0339999999997</v>
      </c>
      <c r="N92" s="226">
        <v>666.05799999999999</v>
      </c>
      <c r="O92" s="228" t="s">
        <v>79</v>
      </c>
      <c r="P92" s="229">
        <v>927.25699999999995</v>
      </c>
      <c r="Q92" s="230">
        <v>4067.3919999999998</v>
      </c>
      <c r="R92" s="231">
        <v>3423.605</v>
      </c>
    </row>
    <row r="93" spans="2:18" ht="15.75" x14ac:dyDescent="0.25">
      <c r="B93" s="225" t="s">
        <v>184</v>
      </c>
      <c r="C93" s="226">
        <v>3377.6669999999999</v>
      </c>
      <c r="D93" s="227">
        <v>14524.165000000001</v>
      </c>
      <c r="E93" s="226">
        <v>3908.1</v>
      </c>
      <c r="F93" s="228" t="s">
        <v>76</v>
      </c>
      <c r="G93" s="229">
        <v>3801.9279999999999</v>
      </c>
      <c r="H93" s="230">
        <v>16657.366000000002</v>
      </c>
      <c r="I93" s="231">
        <v>3411.067</v>
      </c>
      <c r="J93" s="98"/>
      <c r="K93" s="225" t="s">
        <v>138</v>
      </c>
      <c r="L93" s="226">
        <v>986.55</v>
      </c>
      <c r="M93" s="227">
        <v>4241.6809999999996</v>
      </c>
      <c r="N93" s="226">
        <v>294.23399999999998</v>
      </c>
      <c r="O93" s="228" t="s">
        <v>126</v>
      </c>
      <c r="P93" s="229">
        <v>915.91600000000005</v>
      </c>
      <c r="Q93" s="230">
        <v>4009.2539999999999</v>
      </c>
      <c r="R93" s="231">
        <v>467.26</v>
      </c>
    </row>
    <row r="94" spans="2:18" ht="15.75" x14ac:dyDescent="0.25">
      <c r="B94" s="225" t="s">
        <v>76</v>
      </c>
      <c r="C94" s="226">
        <v>2720.0590000000002</v>
      </c>
      <c r="D94" s="227">
        <v>11678.513000000001</v>
      </c>
      <c r="E94" s="226">
        <v>2736.6030000000001</v>
      </c>
      <c r="F94" s="228" t="s">
        <v>223</v>
      </c>
      <c r="G94" s="229">
        <v>2801.3119999999999</v>
      </c>
      <c r="H94" s="230">
        <v>12250.565000000001</v>
      </c>
      <c r="I94" s="231">
        <v>3120.6</v>
      </c>
      <c r="J94" s="98"/>
      <c r="K94" s="225" t="s">
        <v>135</v>
      </c>
      <c r="L94" s="226">
        <v>741.46299999999997</v>
      </c>
      <c r="M94" s="227">
        <v>3180.931</v>
      </c>
      <c r="N94" s="226">
        <v>1034.943</v>
      </c>
      <c r="O94" s="228" t="s">
        <v>135</v>
      </c>
      <c r="P94" s="229">
        <v>868.79700000000003</v>
      </c>
      <c r="Q94" s="230">
        <v>3846.2260000000001</v>
      </c>
      <c r="R94" s="231">
        <v>573.85500000000002</v>
      </c>
    </row>
    <row r="95" spans="2:18" ht="15.75" x14ac:dyDescent="0.25">
      <c r="B95" s="225" t="s">
        <v>138</v>
      </c>
      <c r="C95" s="226">
        <v>2693.5569999999998</v>
      </c>
      <c r="D95" s="227">
        <v>11575.187</v>
      </c>
      <c r="E95" s="226">
        <v>2318.0479999999998</v>
      </c>
      <c r="F95" s="228" t="s">
        <v>222</v>
      </c>
      <c r="G95" s="229">
        <v>2397.3110000000001</v>
      </c>
      <c r="H95" s="230">
        <v>10670.921</v>
      </c>
      <c r="I95" s="231">
        <v>3221.4949999999999</v>
      </c>
      <c r="J95" s="98"/>
      <c r="K95" s="225" t="s">
        <v>79</v>
      </c>
      <c r="L95" s="226">
        <v>593.43499999999995</v>
      </c>
      <c r="M95" s="227">
        <v>2555.2370000000001</v>
      </c>
      <c r="N95" s="226">
        <v>1167.31</v>
      </c>
      <c r="O95" s="228" t="s">
        <v>143</v>
      </c>
      <c r="P95" s="229">
        <v>764.32399999999996</v>
      </c>
      <c r="Q95" s="230">
        <v>3359.5929999999998</v>
      </c>
      <c r="R95" s="231">
        <v>338.745</v>
      </c>
    </row>
    <row r="96" spans="2:18" ht="15.75" x14ac:dyDescent="0.25">
      <c r="B96" s="225" t="s">
        <v>275</v>
      </c>
      <c r="C96" s="226">
        <v>2504.5189999999998</v>
      </c>
      <c r="D96" s="227">
        <v>10768.678</v>
      </c>
      <c r="E96" s="226">
        <v>2720.0259999999998</v>
      </c>
      <c r="F96" s="228" t="s">
        <v>180</v>
      </c>
      <c r="G96" s="229">
        <v>2121.96</v>
      </c>
      <c r="H96" s="230">
        <v>9374.34</v>
      </c>
      <c r="I96" s="231">
        <v>1810</v>
      </c>
      <c r="J96" s="98"/>
      <c r="K96" s="225" t="s">
        <v>136</v>
      </c>
      <c r="L96" s="226">
        <v>444.54199999999997</v>
      </c>
      <c r="M96" s="227">
        <v>1910.588</v>
      </c>
      <c r="N96" s="226">
        <v>332.21300000000002</v>
      </c>
      <c r="O96" s="228" t="s">
        <v>147</v>
      </c>
      <c r="P96" s="229">
        <v>543.351</v>
      </c>
      <c r="Q96" s="230">
        <v>2421.9769999999999</v>
      </c>
      <c r="R96" s="231">
        <v>853.16700000000003</v>
      </c>
    </row>
    <row r="97" spans="2:18" ht="15.75" x14ac:dyDescent="0.25">
      <c r="B97" s="225" t="s">
        <v>223</v>
      </c>
      <c r="C97" s="226">
        <v>2396.2660000000001</v>
      </c>
      <c r="D97" s="227">
        <v>10310.752</v>
      </c>
      <c r="E97" s="226">
        <v>2525</v>
      </c>
      <c r="F97" s="228" t="s">
        <v>135</v>
      </c>
      <c r="G97" s="229">
        <v>2023.1510000000001</v>
      </c>
      <c r="H97" s="230">
        <v>8924.99</v>
      </c>
      <c r="I97" s="231">
        <v>2882.37</v>
      </c>
      <c r="J97" s="98"/>
      <c r="K97" s="225" t="s">
        <v>158</v>
      </c>
      <c r="L97" s="226">
        <v>316.27499999999998</v>
      </c>
      <c r="M97" s="227">
        <v>1346.7329999999999</v>
      </c>
      <c r="N97" s="226">
        <v>83.503</v>
      </c>
      <c r="O97" s="228" t="s">
        <v>137</v>
      </c>
      <c r="P97" s="229">
        <v>448.59699999999998</v>
      </c>
      <c r="Q97" s="230">
        <v>2008.2270000000001</v>
      </c>
      <c r="R97" s="231">
        <v>280.65199999999999</v>
      </c>
    </row>
    <row r="98" spans="2:18" ht="16.5" thickBot="1" x14ac:dyDescent="0.3">
      <c r="B98" s="232" t="s">
        <v>254</v>
      </c>
      <c r="C98" s="233">
        <v>2089.9409999999998</v>
      </c>
      <c r="D98" s="234">
        <v>8993.5939999999991</v>
      </c>
      <c r="E98" s="233">
        <v>2294</v>
      </c>
      <c r="F98" s="235" t="s">
        <v>221</v>
      </c>
      <c r="G98" s="236">
        <v>1901.4870000000001</v>
      </c>
      <c r="H98" s="237">
        <v>8392.1530000000002</v>
      </c>
      <c r="I98" s="238">
        <v>1773</v>
      </c>
      <c r="J98" s="98"/>
      <c r="K98" s="232" t="s">
        <v>195</v>
      </c>
      <c r="L98" s="233">
        <v>286.97000000000003</v>
      </c>
      <c r="M98" s="234">
        <v>1231.328</v>
      </c>
      <c r="N98" s="233">
        <v>420</v>
      </c>
      <c r="O98" s="235" t="s">
        <v>218</v>
      </c>
      <c r="P98" s="236">
        <v>336.41399999999999</v>
      </c>
      <c r="Q98" s="237">
        <v>1470.4090000000001</v>
      </c>
      <c r="R98" s="238">
        <v>461.15199999999999</v>
      </c>
    </row>
    <row r="101" spans="2:18" ht="16.5" x14ac:dyDescent="0.25">
      <c r="B101" s="93"/>
      <c r="C101" s="93"/>
      <c r="D101" s="93"/>
      <c r="E101" s="93"/>
      <c r="F101" s="93"/>
      <c r="G101" s="93"/>
      <c r="H101" s="93"/>
      <c r="I101" s="94"/>
      <c r="J101" s="94"/>
      <c r="K101" s="93"/>
      <c r="L101" s="93"/>
      <c r="M101" s="93"/>
      <c r="N101" s="93"/>
      <c r="O101" s="93"/>
      <c r="P101" s="93"/>
      <c r="Q101" s="93"/>
      <c r="R101" s="94"/>
    </row>
    <row r="102" spans="2:18" ht="16.5" x14ac:dyDescent="0.25">
      <c r="B102" s="93" t="s">
        <v>208</v>
      </c>
      <c r="C102" s="93"/>
      <c r="D102" s="93"/>
      <c r="E102" s="93"/>
      <c r="F102" s="93"/>
      <c r="G102" s="94"/>
      <c r="H102" s="94"/>
      <c r="I102" s="94"/>
      <c r="J102" s="94"/>
      <c r="K102" s="93" t="s">
        <v>209</v>
      </c>
      <c r="L102" s="93"/>
      <c r="M102" s="93"/>
      <c r="N102" s="93"/>
      <c r="O102" s="93"/>
      <c r="P102" s="94"/>
      <c r="R102" s="94"/>
    </row>
    <row r="103" spans="2:18" ht="17.25" thickBot="1" x14ac:dyDescent="0.3">
      <c r="B103" s="243" t="s">
        <v>203</v>
      </c>
      <c r="C103" s="93"/>
      <c r="D103" s="93"/>
      <c r="E103" s="93"/>
      <c r="F103" s="93"/>
      <c r="G103" s="94"/>
      <c r="H103" s="94"/>
      <c r="I103" s="94"/>
      <c r="J103" s="94"/>
      <c r="K103" s="243" t="s">
        <v>203</v>
      </c>
      <c r="L103" s="93"/>
      <c r="M103" s="93"/>
      <c r="N103" s="93"/>
      <c r="O103" s="93"/>
      <c r="P103" s="94"/>
      <c r="R103" s="94"/>
    </row>
    <row r="104" spans="2:18" ht="21" thickBot="1" x14ac:dyDescent="0.35">
      <c r="B104" s="95" t="s">
        <v>121</v>
      </c>
      <c r="C104" s="96"/>
      <c r="D104" s="96"/>
      <c r="E104" s="96"/>
      <c r="F104" s="96"/>
      <c r="G104" s="96"/>
      <c r="H104" s="96"/>
      <c r="I104" s="97"/>
      <c r="J104" s="98"/>
      <c r="K104" s="95" t="s">
        <v>122</v>
      </c>
      <c r="L104" s="96"/>
      <c r="M104" s="96"/>
      <c r="N104" s="96"/>
      <c r="O104" s="96"/>
      <c r="P104" s="96"/>
      <c r="Q104" s="96"/>
      <c r="R104" s="97"/>
    </row>
    <row r="105" spans="2:18" ht="19.5" thickBot="1" x14ac:dyDescent="0.35">
      <c r="B105" s="239" t="s">
        <v>290</v>
      </c>
      <c r="C105" s="240"/>
      <c r="D105" s="241"/>
      <c r="E105" s="242"/>
      <c r="F105" s="239" t="s">
        <v>291</v>
      </c>
      <c r="G105" s="240"/>
      <c r="H105" s="241"/>
      <c r="I105" s="242"/>
      <c r="J105" s="98"/>
      <c r="K105" s="239" t="s">
        <v>290</v>
      </c>
      <c r="L105" s="240"/>
      <c r="M105" s="241"/>
      <c r="N105" s="242"/>
      <c r="O105" s="239" t="s">
        <v>291</v>
      </c>
      <c r="P105" s="240"/>
      <c r="Q105" s="241"/>
      <c r="R105" s="242"/>
    </row>
    <row r="106" spans="2:18" ht="29.25" thickBot="1" x14ac:dyDescent="0.25">
      <c r="B106" s="99" t="s">
        <v>123</v>
      </c>
      <c r="C106" s="100" t="s">
        <v>100</v>
      </c>
      <c r="D106" s="101" t="s">
        <v>150</v>
      </c>
      <c r="E106" s="102" t="s">
        <v>124</v>
      </c>
      <c r="F106" s="99" t="s">
        <v>123</v>
      </c>
      <c r="G106" s="100" t="s">
        <v>100</v>
      </c>
      <c r="H106" s="101" t="s">
        <v>150</v>
      </c>
      <c r="I106" s="102" t="s">
        <v>124</v>
      </c>
      <c r="J106" s="98"/>
      <c r="K106" s="99" t="s">
        <v>123</v>
      </c>
      <c r="L106" s="100" t="s">
        <v>100</v>
      </c>
      <c r="M106" s="101" t="s">
        <v>150</v>
      </c>
      <c r="N106" s="102" t="s">
        <v>124</v>
      </c>
      <c r="O106" s="99" t="s">
        <v>123</v>
      </c>
      <c r="P106" s="100" t="s">
        <v>100</v>
      </c>
      <c r="Q106" s="101" t="s">
        <v>150</v>
      </c>
      <c r="R106" s="102" t="s">
        <v>124</v>
      </c>
    </row>
    <row r="107" spans="2:18" ht="16.5" thickBot="1" x14ac:dyDescent="0.3">
      <c r="B107" s="211" t="s">
        <v>114</v>
      </c>
      <c r="C107" s="212">
        <v>203291.755</v>
      </c>
      <c r="D107" s="213">
        <v>873573.39300000004</v>
      </c>
      <c r="E107" s="214">
        <v>49897.027999999998</v>
      </c>
      <c r="F107" s="215" t="s">
        <v>114</v>
      </c>
      <c r="G107" s="216">
        <v>167753.61799999999</v>
      </c>
      <c r="H107" s="217">
        <v>737516.67700000003</v>
      </c>
      <c r="I107" s="214">
        <v>48646.430999999997</v>
      </c>
      <c r="J107" s="98"/>
      <c r="K107" s="211" t="s">
        <v>114</v>
      </c>
      <c r="L107" s="212">
        <v>71835.184999999998</v>
      </c>
      <c r="M107" s="213">
        <v>309090.897</v>
      </c>
      <c r="N107" s="214">
        <v>14381.367</v>
      </c>
      <c r="O107" s="215" t="s">
        <v>114</v>
      </c>
      <c r="P107" s="216">
        <v>60942.266000000003</v>
      </c>
      <c r="Q107" s="217">
        <v>268926.783</v>
      </c>
      <c r="R107" s="214">
        <v>15061.451999999999</v>
      </c>
    </row>
    <row r="108" spans="2:18" ht="15.75" x14ac:dyDescent="0.25">
      <c r="B108" s="218" t="s">
        <v>129</v>
      </c>
      <c r="C108" s="219">
        <v>35814.998</v>
      </c>
      <c r="D108" s="220">
        <v>154041.598</v>
      </c>
      <c r="E108" s="219">
        <v>9003.9860000000008</v>
      </c>
      <c r="F108" s="221" t="s">
        <v>129</v>
      </c>
      <c r="G108" s="222">
        <v>20652.447</v>
      </c>
      <c r="H108" s="223">
        <v>90676.592999999993</v>
      </c>
      <c r="I108" s="224">
        <v>6309.509</v>
      </c>
      <c r="J108" s="98"/>
      <c r="K108" s="218" t="s">
        <v>281</v>
      </c>
      <c r="L108" s="219">
        <v>26260.514999999999</v>
      </c>
      <c r="M108" s="220">
        <v>112900.651</v>
      </c>
      <c r="N108" s="219">
        <v>5146.0770000000002</v>
      </c>
      <c r="O108" s="221" t="s">
        <v>77</v>
      </c>
      <c r="P108" s="222">
        <v>19209.501</v>
      </c>
      <c r="Q108" s="223">
        <v>84853.845000000001</v>
      </c>
      <c r="R108" s="224">
        <v>4677.3879999999999</v>
      </c>
    </row>
    <row r="109" spans="2:18" ht="15.75" x14ac:dyDescent="0.25">
      <c r="B109" s="225" t="s">
        <v>77</v>
      </c>
      <c r="C109" s="226">
        <v>23150.332999999999</v>
      </c>
      <c r="D109" s="227">
        <v>99460.781000000003</v>
      </c>
      <c r="E109" s="226">
        <v>5866.9570000000003</v>
      </c>
      <c r="F109" s="228" t="s">
        <v>281</v>
      </c>
      <c r="G109" s="229">
        <v>18113.587</v>
      </c>
      <c r="H109" s="230">
        <v>79313.323999999993</v>
      </c>
      <c r="I109" s="231">
        <v>5543.4920000000002</v>
      </c>
      <c r="J109" s="98"/>
      <c r="K109" s="225" t="s">
        <v>77</v>
      </c>
      <c r="L109" s="226">
        <v>23157.26</v>
      </c>
      <c r="M109" s="227">
        <v>99599.97</v>
      </c>
      <c r="N109" s="226">
        <v>4315.8469999999998</v>
      </c>
      <c r="O109" s="228" t="s">
        <v>136</v>
      </c>
      <c r="P109" s="229">
        <v>6850.8190000000004</v>
      </c>
      <c r="Q109" s="230">
        <v>29844.383000000002</v>
      </c>
      <c r="R109" s="231">
        <v>1418.646</v>
      </c>
    </row>
    <row r="110" spans="2:18" ht="15.75" x14ac:dyDescent="0.25">
      <c r="B110" s="225" t="s">
        <v>281</v>
      </c>
      <c r="C110" s="226">
        <v>23082.645</v>
      </c>
      <c r="D110" s="227">
        <v>99072.305999999997</v>
      </c>
      <c r="E110" s="226">
        <v>5652.8850000000002</v>
      </c>
      <c r="F110" s="228" t="s">
        <v>195</v>
      </c>
      <c r="G110" s="229">
        <v>16403.350999999999</v>
      </c>
      <c r="H110" s="230">
        <v>72347.005999999994</v>
      </c>
      <c r="I110" s="231">
        <v>5104.2920000000004</v>
      </c>
      <c r="J110" s="98"/>
      <c r="K110" s="225" t="s">
        <v>126</v>
      </c>
      <c r="L110" s="226">
        <v>4328.8969999999999</v>
      </c>
      <c r="M110" s="227">
        <v>18671.169000000002</v>
      </c>
      <c r="N110" s="226">
        <v>1129.5519999999999</v>
      </c>
      <c r="O110" s="228" t="s">
        <v>131</v>
      </c>
      <c r="P110" s="229">
        <v>6286.7190000000001</v>
      </c>
      <c r="Q110" s="230">
        <v>27617.668000000001</v>
      </c>
      <c r="R110" s="231">
        <v>1593.05</v>
      </c>
    </row>
    <row r="111" spans="2:18" ht="15.75" x14ac:dyDescent="0.25">
      <c r="B111" s="225" t="s">
        <v>79</v>
      </c>
      <c r="C111" s="226">
        <v>15340.982</v>
      </c>
      <c r="D111" s="227">
        <v>65921.145999999993</v>
      </c>
      <c r="E111" s="226">
        <v>3824.569</v>
      </c>
      <c r="F111" s="228" t="s">
        <v>138</v>
      </c>
      <c r="G111" s="229">
        <v>16201.03</v>
      </c>
      <c r="H111" s="230">
        <v>70910.865999999995</v>
      </c>
      <c r="I111" s="231">
        <v>4517.5540000000001</v>
      </c>
      <c r="J111" s="98"/>
      <c r="K111" s="225" t="s">
        <v>136</v>
      </c>
      <c r="L111" s="226">
        <v>3694.9459999999999</v>
      </c>
      <c r="M111" s="227">
        <v>15934.245999999999</v>
      </c>
      <c r="N111" s="226">
        <v>823.77700000000004</v>
      </c>
      <c r="O111" s="228" t="s">
        <v>126</v>
      </c>
      <c r="P111" s="229">
        <v>5737.6660000000002</v>
      </c>
      <c r="Q111" s="230">
        <v>25330.04</v>
      </c>
      <c r="R111" s="231">
        <v>1352.394</v>
      </c>
    </row>
    <row r="112" spans="2:18" ht="15.75" x14ac:dyDescent="0.25">
      <c r="B112" s="225" t="s">
        <v>138</v>
      </c>
      <c r="C112" s="226">
        <v>15132.366</v>
      </c>
      <c r="D112" s="227">
        <v>65045.855000000003</v>
      </c>
      <c r="E112" s="226">
        <v>3842.125</v>
      </c>
      <c r="F112" s="228" t="s">
        <v>79</v>
      </c>
      <c r="G112" s="229">
        <v>13616.647999999999</v>
      </c>
      <c r="H112" s="230">
        <v>60002.103000000003</v>
      </c>
      <c r="I112" s="231">
        <v>3860.68</v>
      </c>
      <c r="J112" s="98"/>
      <c r="K112" s="225" t="s">
        <v>131</v>
      </c>
      <c r="L112" s="226">
        <v>2715.9340000000002</v>
      </c>
      <c r="M112" s="227">
        <v>11703.972</v>
      </c>
      <c r="N112" s="226">
        <v>524.11699999999996</v>
      </c>
      <c r="O112" s="228" t="s">
        <v>281</v>
      </c>
      <c r="P112" s="229">
        <v>5542.4</v>
      </c>
      <c r="Q112" s="230">
        <v>24572.953000000001</v>
      </c>
      <c r="R112" s="231">
        <v>1532.4829999999999</v>
      </c>
    </row>
    <row r="113" spans="2:18" ht="15.75" x14ac:dyDescent="0.25">
      <c r="B113" s="225" t="s">
        <v>76</v>
      </c>
      <c r="C113" s="226">
        <v>13294.058999999999</v>
      </c>
      <c r="D113" s="227">
        <v>57064.239000000001</v>
      </c>
      <c r="E113" s="226">
        <v>3289.6280000000002</v>
      </c>
      <c r="F113" s="228" t="s">
        <v>128</v>
      </c>
      <c r="G113" s="229">
        <v>12097.549000000001</v>
      </c>
      <c r="H113" s="230">
        <v>53371.214</v>
      </c>
      <c r="I113" s="231">
        <v>3397.16</v>
      </c>
      <c r="J113" s="98"/>
      <c r="K113" s="225" t="s">
        <v>135</v>
      </c>
      <c r="L113" s="226">
        <v>2617.143</v>
      </c>
      <c r="M113" s="227">
        <v>11271.615</v>
      </c>
      <c r="N113" s="226">
        <v>588.99300000000005</v>
      </c>
      <c r="O113" s="228" t="s">
        <v>137</v>
      </c>
      <c r="P113" s="229">
        <v>4074.703</v>
      </c>
      <c r="Q113" s="230">
        <v>18036.345000000001</v>
      </c>
      <c r="R113" s="231">
        <v>1194.2860000000001</v>
      </c>
    </row>
    <row r="114" spans="2:18" ht="15.75" x14ac:dyDescent="0.25">
      <c r="B114" s="225" t="s">
        <v>128</v>
      </c>
      <c r="C114" s="226">
        <v>12948.873</v>
      </c>
      <c r="D114" s="227">
        <v>55659.158000000003</v>
      </c>
      <c r="E114" s="226">
        <v>3166.442</v>
      </c>
      <c r="F114" s="228" t="s">
        <v>77</v>
      </c>
      <c r="G114" s="229">
        <v>11776.953</v>
      </c>
      <c r="H114" s="230">
        <v>52107.235999999997</v>
      </c>
      <c r="I114" s="231">
        <v>3657.5949999999998</v>
      </c>
      <c r="J114" s="98"/>
      <c r="K114" s="225" t="s">
        <v>130</v>
      </c>
      <c r="L114" s="226">
        <v>2337.087</v>
      </c>
      <c r="M114" s="227">
        <v>10042.953</v>
      </c>
      <c r="N114" s="226">
        <v>325.41500000000002</v>
      </c>
      <c r="O114" s="228" t="s">
        <v>135</v>
      </c>
      <c r="P114" s="229">
        <v>3412.06</v>
      </c>
      <c r="Q114" s="230">
        <v>14984.665999999999</v>
      </c>
      <c r="R114" s="231">
        <v>813.36599999999999</v>
      </c>
    </row>
    <row r="115" spans="2:18" ht="15.75" x14ac:dyDescent="0.25">
      <c r="B115" s="225" t="s">
        <v>180</v>
      </c>
      <c r="C115" s="226">
        <v>8167.9790000000003</v>
      </c>
      <c r="D115" s="227">
        <v>35040.163999999997</v>
      </c>
      <c r="E115" s="226">
        <v>1910.963</v>
      </c>
      <c r="F115" s="228" t="s">
        <v>147</v>
      </c>
      <c r="G115" s="229">
        <v>6207.4080000000004</v>
      </c>
      <c r="H115" s="230">
        <v>27328.045999999998</v>
      </c>
      <c r="I115" s="231">
        <v>1754.739</v>
      </c>
      <c r="J115" s="98"/>
      <c r="K115" s="225" t="s">
        <v>137</v>
      </c>
      <c r="L115" s="226">
        <v>2049.904</v>
      </c>
      <c r="M115" s="227">
        <v>8821.768</v>
      </c>
      <c r="N115" s="226">
        <v>476.56299999999999</v>
      </c>
      <c r="O115" s="228" t="s">
        <v>76</v>
      </c>
      <c r="P115" s="229">
        <v>2916.9760000000001</v>
      </c>
      <c r="Q115" s="230">
        <v>13024.047</v>
      </c>
      <c r="R115" s="231">
        <v>694.30799999999999</v>
      </c>
    </row>
    <row r="116" spans="2:18" ht="15.75" x14ac:dyDescent="0.25">
      <c r="B116" s="225" t="s">
        <v>147</v>
      </c>
      <c r="C116" s="226">
        <v>8081.143</v>
      </c>
      <c r="D116" s="227">
        <v>34718.019999999997</v>
      </c>
      <c r="E116" s="226">
        <v>1933.501</v>
      </c>
      <c r="F116" s="228" t="s">
        <v>76</v>
      </c>
      <c r="G116" s="229">
        <v>5180.576</v>
      </c>
      <c r="H116" s="230">
        <v>22734.772000000001</v>
      </c>
      <c r="I116" s="231">
        <v>1598.452</v>
      </c>
      <c r="J116" s="98"/>
      <c r="K116" s="225" t="s">
        <v>76</v>
      </c>
      <c r="L116" s="226">
        <v>1430.327</v>
      </c>
      <c r="M116" s="227">
        <v>6165.0439999999999</v>
      </c>
      <c r="N116" s="226">
        <v>284.57499999999999</v>
      </c>
      <c r="O116" s="228" t="s">
        <v>128</v>
      </c>
      <c r="P116" s="229">
        <v>1856.96</v>
      </c>
      <c r="Q116" s="230">
        <v>8306.3459999999995</v>
      </c>
      <c r="R116" s="231">
        <v>566.12900000000002</v>
      </c>
    </row>
    <row r="117" spans="2:18" ht="15.75" x14ac:dyDescent="0.25">
      <c r="B117" s="225" t="s">
        <v>125</v>
      </c>
      <c r="C117" s="226">
        <v>6567.6750000000002</v>
      </c>
      <c r="D117" s="227">
        <v>28214.165000000001</v>
      </c>
      <c r="E117" s="226">
        <v>1462.258</v>
      </c>
      <c r="F117" s="228" t="s">
        <v>125</v>
      </c>
      <c r="G117" s="229">
        <v>4684.5200000000004</v>
      </c>
      <c r="H117" s="230">
        <v>20851.580999999998</v>
      </c>
      <c r="I117" s="231">
        <v>1473.6780000000001</v>
      </c>
      <c r="J117" s="98"/>
      <c r="K117" s="225" t="s">
        <v>128</v>
      </c>
      <c r="L117" s="226">
        <v>825.30799999999999</v>
      </c>
      <c r="M117" s="227">
        <v>3573.7750000000001</v>
      </c>
      <c r="N117" s="226">
        <v>214.23599999999999</v>
      </c>
      <c r="O117" s="228" t="s">
        <v>130</v>
      </c>
      <c r="P117" s="229">
        <v>1764.1489999999999</v>
      </c>
      <c r="Q117" s="230">
        <v>7829.2830000000004</v>
      </c>
      <c r="R117" s="231">
        <v>346.86500000000001</v>
      </c>
    </row>
    <row r="118" spans="2:18" ht="15.75" x14ac:dyDescent="0.25">
      <c r="B118" s="225" t="s">
        <v>133</v>
      </c>
      <c r="C118" s="226">
        <v>5794.09</v>
      </c>
      <c r="D118" s="227">
        <v>24887.521000000001</v>
      </c>
      <c r="E118" s="226">
        <v>1398.8150000000001</v>
      </c>
      <c r="F118" s="228" t="s">
        <v>136</v>
      </c>
      <c r="G118" s="229">
        <v>4534.491</v>
      </c>
      <c r="H118" s="230">
        <v>19992.72</v>
      </c>
      <c r="I118" s="231">
        <v>1026.625</v>
      </c>
      <c r="J118" s="98"/>
      <c r="K118" s="225" t="s">
        <v>195</v>
      </c>
      <c r="L118" s="226">
        <v>676.34500000000003</v>
      </c>
      <c r="M118" s="227">
        <v>2909.395</v>
      </c>
      <c r="N118" s="226">
        <v>180</v>
      </c>
      <c r="O118" s="228" t="s">
        <v>125</v>
      </c>
      <c r="P118" s="229">
        <v>1387.895</v>
      </c>
      <c r="Q118" s="230">
        <v>6102.5379999999996</v>
      </c>
      <c r="R118" s="231">
        <v>333.76600000000002</v>
      </c>
    </row>
    <row r="119" spans="2:18" ht="15.75" x14ac:dyDescent="0.25">
      <c r="B119" s="225" t="s">
        <v>136</v>
      </c>
      <c r="C119" s="226">
        <v>4883.3789999999999</v>
      </c>
      <c r="D119" s="227">
        <v>20995.528999999999</v>
      </c>
      <c r="E119" s="226">
        <v>1029.2529999999999</v>
      </c>
      <c r="F119" s="228" t="s">
        <v>187</v>
      </c>
      <c r="G119" s="229">
        <v>3886.8130000000001</v>
      </c>
      <c r="H119" s="230">
        <v>17253.469000000001</v>
      </c>
      <c r="I119" s="231">
        <v>996.04499999999996</v>
      </c>
      <c r="J119" s="98"/>
      <c r="K119" s="225" t="s">
        <v>125</v>
      </c>
      <c r="L119" s="226">
        <v>520.81200000000001</v>
      </c>
      <c r="M119" s="227">
        <v>2245.0010000000002</v>
      </c>
      <c r="N119" s="226">
        <v>118.593</v>
      </c>
      <c r="O119" s="228" t="s">
        <v>127</v>
      </c>
      <c r="P119" s="229">
        <v>888.41300000000001</v>
      </c>
      <c r="Q119" s="230">
        <v>3937.8420000000001</v>
      </c>
      <c r="R119" s="231">
        <v>257.00400000000002</v>
      </c>
    </row>
    <row r="120" spans="2:18" ht="15.75" x14ac:dyDescent="0.25">
      <c r="B120" s="225" t="s">
        <v>132</v>
      </c>
      <c r="C120" s="226">
        <v>3934.9470000000001</v>
      </c>
      <c r="D120" s="227">
        <v>16862.746999999999</v>
      </c>
      <c r="E120" s="226">
        <v>806.4</v>
      </c>
      <c r="F120" s="228" t="s">
        <v>133</v>
      </c>
      <c r="G120" s="229">
        <v>3443.4349999999999</v>
      </c>
      <c r="H120" s="230">
        <v>15206.323</v>
      </c>
      <c r="I120" s="231">
        <v>875.55899999999997</v>
      </c>
      <c r="J120" s="98"/>
      <c r="K120" s="225" t="s">
        <v>129</v>
      </c>
      <c r="L120" s="226">
        <v>366.29599999999999</v>
      </c>
      <c r="M120" s="227">
        <v>1579.817</v>
      </c>
      <c r="N120" s="226">
        <v>86.638999999999996</v>
      </c>
      <c r="O120" s="228" t="s">
        <v>183</v>
      </c>
      <c r="P120" s="229">
        <v>195.608</v>
      </c>
      <c r="Q120" s="230">
        <v>868.72799999999995</v>
      </c>
      <c r="R120" s="231">
        <v>39.981999999999999</v>
      </c>
    </row>
    <row r="121" spans="2:18" ht="15.75" x14ac:dyDescent="0.25">
      <c r="B121" s="225" t="s">
        <v>183</v>
      </c>
      <c r="C121" s="226">
        <v>3178.3069999999998</v>
      </c>
      <c r="D121" s="227">
        <v>13650.427</v>
      </c>
      <c r="E121" s="226">
        <v>707.13300000000004</v>
      </c>
      <c r="F121" s="228" t="s">
        <v>132</v>
      </c>
      <c r="G121" s="229">
        <v>3014.7539999999999</v>
      </c>
      <c r="H121" s="230">
        <v>13227.766</v>
      </c>
      <c r="I121" s="231">
        <v>706.86</v>
      </c>
      <c r="J121" s="98"/>
      <c r="K121" s="225" t="s">
        <v>145</v>
      </c>
      <c r="L121" s="226">
        <v>339.274</v>
      </c>
      <c r="M121" s="227">
        <v>1459.6</v>
      </c>
      <c r="N121" s="226">
        <v>67.900000000000006</v>
      </c>
      <c r="O121" s="228" t="s">
        <v>129</v>
      </c>
      <c r="P121" s="229">
        <v>188.53</v>
      </c>
      <c r="Q121" s="230">
        <v>844.76599999999996</v>
      </c>
      <c r="R121" s="231">
        <v>67.430000000000007</v>
      </c>
    </row>
    <row r="122" spans="2:18" ht="15.75" x14ac:dyDescent="0.25">
      <c r="B122" s="225" t="s">
        <v>293</v>
      </c>
      <c r="C122" s="226">
        <v>2887.6779999999999</v>
      </c>
      <c r="D122" s="227">
        <v>12427.549000000001</v>
      </c>
      <c r="E122" s="226">
        <v>778.99699999999996</v>
      </c>
      <c r="F122" s="228" t="s">
        <v>271</v>
      </c>
      <c r="G122" s="229">
        <v>2800.1320000000001</v>
      </c>
      <c r="H122" s="230">
        <v>11996.298000000001</v>
      </c>
      <c r="I122" s="231">
        <v>823.37</v>
      </c>
      <c r="J122" s="98"/>
      <c r="K122" s="225" t="s">
        <v>79</v>
      </c>
      <c r="L122" s="226">
        <v>218.41499999999999</v>
      </c>
      <c r="M122" s="227">
        <v>939.06500000000005</v>
      </c>
      <c r="N122" s="226">
        <v>39.783000000000001</v>
      </c>
      <c r="O122" s="228" t="s">
        <v>79</v>
      </c>
      <c r="P122" s="229">
        <v>170.92699999999999</v>
      </c>
      <c r="Q122" s="230">
        <v>748.41099999999994</v>
      </c>
      <c r="R122" s="231">
        <v>36.94</v>
      </c>
    </row>
    <row r="123" spans="2:18" ht="16.5" thickBot="1" x14ac:dyDescent="0.3">
      <c r="B123" s="232" t="s">
        <v>285</v>
      </c>
      <c r="C123" s="233">
        <v>2664.6559999999999</v>
      </c>
      <c r="D123" s="234">
        <v>11557.615</v>
      </c>
      <c r="E123" s="233">
        <v>740.57799999999997</v>
      </c>
      <c r="F123" s="235" t="s">
        <v>131</v>
      </c>
      <c r="G123" s="236">
        <v>2412.9029999999998</v>
      </c>
      <c r="H123" s="237">
        <v>10367.485000000001</v>
      </c>
      <c r="I123" s="238">
        <v>669.92899999999997</v>
      </c>
      <c r="J123" s="98"/>
      <c r="K123" s="232" t="s">
        <v>183</v>
      </c>
      <c r="L123" s="233">
        <v>146.739</v>
      </c>
      <c r="M123" s="234">
        <v>629.93499999999995</v>
      </c>
      <c r="N123" s="233">
        <v>29.001999999999999</v>
      </c>
      <c r="O123" s="235" t="s">
        <v>145</v>
      </c>
      <c r="P123" s="236">
        <v>169.459</v>
      </c>
      <c r="Q123" s="237">
        <v>742.79600000000005</v>
      </c>
      <c r="R123" s="238">
        <v>42.674999999999997</v>
      </c>
    </row>
    <row r="127" spans="2:18" ht="16.5" x14ac:dyDescent="0.25">
      <c r="B127" s="93"/>
      <c r="C127" s="93"/>
      <c r="D127" s="93"/>
      <c r="E127" s="93"/>
      <c r="F127" s="93"/>
      <c r="G127" s="93"/>
      <c r="H127" s="93"/>
      <c r="I127" s="94"/>
      <c r="J127" s="94"/>
      <c r="K127" s="93"/>
      <c r="L127" s="93"/>
      <c r="M127" s="93"/>
      <c r="N127" s="93"/>
      <c r="O127" s="93"/>
      <c r="P127" s="103"/>
      <c r="Q127" s="103"/>
      <c r="R127" s="98"/>
    </row>
    <row r="128" spans="2:18" ht="16.5" x14ac:dyDescent="0.25">
      <c r="B128" s="93" t="s">
        <v>210</v>
      </c>
      <c r="C128" s="93"/>
      <c r="D128" s="93"/>
      <c r="E128" s="93"/>
      <c r="F128" s="93"/>
      <c r="G128" s="93"/>
      <c r="H128" s="93"/>
      <c r="I128" s="94"/>
      <c r="J128" s="94"/>
      <c r="K128" s="93" t="s">
        <v>211</v>
      </c>
      <c r="L128" s="93"/>
      <c r="M128" s="93"/>
      <c r="N128" s="93"/>
      <c r="O128" s="93"/>
      <c r="P128" s="103"/>
      <c r="Q128" s="103"/>
      <c r="R128" s="98"/>
    </row>
    <row r="129" spans="2:31" ht="17.25" thickBot="1" x14ac:dyDescent="0.3">
      <c r="B129" s="243" t="s">
        <v>203</v>
      </c>
      <c r="C129" s="93"/>
      <c r="D129" s="93"/>
      <c r="E129" s="93"/>
      <c r="F129" s="98"/>
      <c r="G129" s="98"/>
      <c r="H129" s="98"/>
      <c r="I129" s="98"/>
      <c r="J129" s="98"/>
      <c r="K129" s="243" t="s">
        <v>203</v>
      </c>
      <c r="L129" s="93"/>
      <c r="M129" s="93"/>
      <c r="N129" s="93"/>
      <c r="O129" s="98"/>
      <c r="P129" s="98"/>
      <c r="Q129" s="98"/>
      <c r="R129" s="98"/>
    </row>
    <row r="130" spans="2:31" ht="21" thickBot="1" x14ac:dyDescent="0.35">
      <c r="B130" s="95" t="s">
        <v>121</v>
      </c>
      <c r="C130" s="96"/>
      <c r="D130" s="96"/>
      <c r="E130" s="96"/>
      <c r="F130" s="96"/>
      <c r="G130" s="96"/>
      <c r="H130" s="96"/>
      <c r="I130" s="97"/>
      <c r="J130" s="98"/>
      <c r="K130" s="95" t="s">
        <v>122</v>
      </c>
      <c r="L130" s="96"/>
      <c r="M130" s="96"/>
      <c r="N130" s="96"/>
      <c r="O130" s="96"/>
      <c r="P130" s="96"/>
      <c r="Q130" s="96"/>
      <c r="R130" s="97"/>
    </row>
    <row r="131" spans="2:31" ht="19.5" thickBot="1" x14ac:dyDescent="0.35">
      <c r="B131" s="239" t="s">
        <v>290</v>
      </c>
      <c r="C131" s="240"/>
      <c r="D131" s="241"/>
      <c r="E131" s="242"/>
      <c r="F131" s="239" t="s">
        <v>291</v>
      </c>
      <c r="G131" s="240"/>
      <c r="H131" s="241"/>
      <c r="I131" s="242"/>
      <c r="J131" s="98"/>
      <c r="K131" s="239" t="s">
        <v>290</v>
      </c>
      <c r="L131" s="240"/>
      <c r="M131" s="241"/>
      <c r="N131" s="242"/>
      <c r="O131" s="239" t="s">
        <v>291</v>
      </c>
      <c r="P131" s="240"/>
      <c r="Q131" s="241"/>
      <c r="R131" s="242"/>
    </row>
    <row r="132" spans="2:31" ht="29.25" thickBot="1" x14ac:dyDescent="0.25">
      <c r="B132" s="99" t="s">
        <v>123</v>
      </c>
      <c r="C132" s="100" t="s">
        <v>100</v>
      </c>
      <c r="D132" s="101" t="s">
        <v>150</v>
      </c>
      <c r="E132" s="102" t="s">
        <v>124</v>
      </c>
      <c r="F132" s="99" t="s">
        <v>123</v>
      </c>
      <c r="G132" s="100" t="s">
        <v>100</v>
      </c>
      <c r="H132" s="101" t="s">
        <v>150</v>
      </c>
      <c r="I132" s="102" t="s">
        <v>124</v>
      </c>
      <c r="J132" s="98"/>
      <c r="K132" s="99" t="s">
        <v>123</v>
      </c>
      <c r="L132" s="100" t="s">
        <v>100</v>
      </c>
      <c r="M132" s="101" t="s">
        <v>150</v>
      </c>
      <c r="N132" s="102" t="s">
        <v>124</v>
      </c>
      <c r="O132" s="99" t="s">
        <v>123</v>
      </c>
      <c r="P132" s="100" t="s">
        <v>100</v>
      </c>
      <c r="Q132" s="101" t="s">
        <v>150</v>
      </c>
      <c r="R132" s="102" t="s">
        <v>124</v>
      </c>
    </row>
    <row r="133" spans="2:31" ht="16.5" thickBot="1" x14ac:dyDescent="0.3">
      <c r="B133" s="211" t="s">
        <v>114</v>
      </c>
      <c r="C133" s="212">
        <v>672185.90599999996</v>
      </c>
      <c r="D133" s="213">
        <v>2890128.0589999999</v>
      </c>
      <c r="E133" s="214">
        <v>220053.59400000001</v>
      </c>
      <c r="F133" s="215" t="s">
        <v>114</v>
      </c>
      <c r="G133" s="216">
        <v>691431.84</v>
      </c>
      <c r="H133" s="217">
        <v>3049742.068</v>
      </c>
      <c r="I133" s="214">
        <v>222844.14</v>
      </c>
      <c r="J133" s="98"/>
      <c r="K133" s="211" t="s">
        <v>114</v>
      </c>
      <c r="L133" s="212">
        <v>317589.48800000001</v>
      </c>
      <c r="M133" s="213">
        <v>1365766.4210000001</v>
      </c>
      <c r="N133" s="214">
        <v>87595.373000000007</v>
      </c>
      <c r="O133" s="215" t="s">
        <v>114</v>
      </c>
      <c r="P133" s="216">
        <v>307099.516</v>
      </c>
      <c r="Q133" s="217">
        <v>1352602.9339999999</v>
      </c>
      <c r="R133" s="214">
        <v>80966.111999999994</v>
      </c>
    </row>
    <row r="134" spans="2:31" ht="15.75" x14ac:dyDescent="0.25">
      <c r="B134" s="218" t="s">
        <v>77</v>
      </c>
      <c r="C134" s="219">
        <v>95498.581999999995</v>
      </c>
      <c r="D134" s="220">
        <v>410604.61900000001</v>
      </c>
      <c r="E134" s="219">
        <v>37726.307999999997</v>
      </c>
      <c r="F134" s="221" t="s">
        <v>77</v>
      </c>
      <c r="G134" s="222">
        <v>78936.781000000003</v>
      </c>
      <c r="H134" s="223">
        <v>347931.59399999998</v>
      </c>
      <c r="I134" s="224">
        <v>32888.517</v>
      </c>
      <c r="J134" s="98"/>
      <c r="K134" s="218" t="s">
        <v>77</v>
      </c>
      <c r="L134" s="219">
        <v>132355.08300000001</v>
      </c>
      <c r="M134" s="220">
        <v>569388.54099999997</v>
      </c>
      <c r="N134" s="219">
        <v>40668.029000000002</v>
      </c>
      <c r="O134" s="221" t="s">
        <v>77</v>
      </c>
      <c r="P134" s="222">
        <v>120276.717</v>
      </c>
      <c r="Q134" s="223">
        <v>530105.05000000005</v>
      </c>
      <c r="R134" s="224">
        <v>37182.707000000002</v>
      </c>
    </row>
    <row r="135" spans="2:31" ht="15.75" x14ac:dyDescent="0.25">
      <c r="B135" s="225" t="s">
        <v>129</v>
      </c>
      <c r="C135" s="226">
        <v>81819.150999999998</v>
      </c>
      <c r="D135" s="227">
        <v>351741.321</v>
      </c>
      <c r="E135" s="226">
        <v>25902.705000000002</v>
      </c>
      <c r="F135" s="228" t="s">
        <v>129</v>
      </c>
      <c r="G135" s="229">
        <v>77784.680999999997</v>
      </c>
      <c r="H135" s="230">
        <v>342933.13699999999</v>
      </c>
      <c r="I135" s="231">
        <v>23722.168000000001</v>
      </c>
      <c r="J135" s="98"/>
      <c r="K135" s="225" t="s">
        <v>281</v>
      </c>
      <c r="L135" s="226">
        <v>40930.54</v>
      </c>
      <c r="M135" s="227">
        <v>175873.82699999999</v>
      </c>
      <c r="N135" s="226">
        <v>12461.706</v>
      </c>
      <c r="O135" s="228" t="s">
        <v>125</v>
      </c>
      <c r="P135" s="229">
        <v>35479.404999999999</v>
      </c>
      <c r="Q135" s="230">
        <v>156439.932</v>
      </c>
      <c r="R135" s="231">
        <v>5534.5280000000002</v>
      </c>
    </row>
    <row r="136" spans="2:31" ht="15.75" x14ac:dyDescent="0.25">
      <c r="B136" s="225" t="s">
        <v>125</v>
      </c>
      <c r="C136" s="226">
        <v>66789.88</v>
      </c>
      <c r="D136" s="227">
        <v>287096.23499999999</v>
      </c>
      <c r="E136" s="226">
        <v>20100.467000000001</v>
      </c>
      <c r="F136" s="228" t="s">
        <v>195</v>
      </c>
      <c r="G136" s="229">
        <v>72838.957999999999</v>
      </c>
      <c r="H136" s="230">
        <v>322151.598</v>
      </c>
      <c r="I136" s="231">
        <v>20382.96</v>
      </c>
      <c r="J136" s="98"/>
      <c r="K136" s="225" t="s">
        <v>125</v>
      </c>
      <c r="L136" s="226">
        <v>35118.493999999999</v>
      </c>
      <c r="M136" s="227">
        <v>151019.462</v>
      </c>
      <c r="N136" s="226">
        <v>6061.2939999999999</v>
      </c>
      <c r="O136" s="228" t="s">
        <v>281</v>
      </c>
      <c r="P136" s="229">
        <v>31110.737000000001</v>
      </c>
      <c r="Q136" s="230">
        <v>136414.44899999999</v>
      </c>
      <c r="R136" s="231">
        <v>8429.7019999999993</v>
      </c>
    </row>
    <row r="137" spans="2:31" ht="15.75" x14ac:dyDescent="0.25">
      <c r="B137" s="225" t="s">
        <v>79</v>
      </c>
      <c r="C137" s="226">
        <v>44337.688999999998</v>
      </c>
      <c r="D137" s="227">
        <v>190758.61499999999</v>
      </c>
      <c r="E137" s="226">
        <v>14340.977999999999</v>
      </c>
      <c r="F137" s="228" t="s">
        <v>125</v>
      </c>
      <c r="G137" s="229">
        <v>51194.773999999998</v>
      </c>
      <c r="H137" s="230">
        <v>226240.46799999999</v>
      </c>
      <c r="I137" s="231">
        <v>15649.1</v>
      </c>
      <c r="J137" s="98"/>
      <c r="K137" s="225" t="s">
        <v>76</v>
      </c>
      <c r="L137" s="226">
        <v>20915.241999999998</v>
      </c>
      <c r="M137" s="227">
        <v>89960.8</v>
      </c>
      <c r="N137" s="226">
        <v>5678.9949999999999</v>
      </c>
      <c r="O137" s="228" t="s">
        <v>129</v>
      </c>
      <c r="P137" s="229">
        <v>23580.587</v>
      </c>
      <c r="Q137" s="230">
        <v>104031.9</v>
      </c>
      <c r="R137" s="231">
        <v>6398.3590000000004</v>
      </c>
    </row>
    <row r="138" spans="2:31" ht="15.75" x14ac:dyDescent="0.25">
      <c r="B138" s="225" t="s">
        <v>136</v>
      </c>
      <c r="C138" s="226">
        <v>42740.42</v>
      </c>
      <c r="D138" s="227">
        <v>183781.57500000001</v>
      </c>
      <c r="E138" s="226">
        <v>13169.6</v>
      </c>
      <c r="F138" s="228" t="s">
        <v>136</v>
      </c>
      <c r="G138" s="229">
        <v>43121.883999999998</v>
      </c>
      <c r="H138" s="230">
        <v>190268.625</v>
      </c>
      <c r="I138" s="231">
        <v>13896.54</v>
      </c>
      <c r="J138" s="98"/>
      <c r="K138" s="225" t="s">
        <v>129</v>
      </c>
      <c r="L138" s="226">
        <v>20237.312999999998</v>
      </c>
      <c r="M138" s="227">
        <v>87003.467999999993</v>
      </c>
      <c r="N138" s="226">
        <v>5283.6679999999997</v>
      </c>
      <c r="O138" s="228" t="s">
        <v>76</v>
      </c>
      <c r="P138" s="229">
        <v>18418.999</v>
      </c>
      <c r="Q138" s="230">
        <v>81142.566999999995</v>
      </c>
      <c r="R138" s="231">
        <v>4346.366</v>
      </c>
    </row>
    <row r="139" spans="2:31" ht="15.75" x14ac:dyDescent="0.25">
      <c r="B139" s="225" t="s">
        <v>138</v>
      </c>
      <c r="C139" s="226">
        <v>30696.026999999998</v>
      </c>
      <c r="D139" s="227">
        <v>132024.21400000001</v>
      </c>
      <c r="E139" s="226">
        <v>12768.734</v>
      </c>
      <c r="F139" s="228" t="s">
        <v>79</v>
      </c>
      <c r="G139" s="229">
        <v>41200.620999999999</v>
      </c>
      <c r="H139" s="230">
        <v>181587.34</v>
      </c>
      <c r="I139" s="231">
        <v>12787.928</v>
      </c>
      <c r="J139" s="98"/>
      <c r="K139" s="225" t="s">
        <v>135</v>
      </c>
      <c r="L139" s="226">
        <v>18462.161</v>
      </c>
      <c r="M139" s="227">
        <v>79361.369000000006</v>
      </c>
      <c r="N139" s="226">
        <v>5479.4530000000004</v>
      </c>
      <c r="O139" s="228" t="s">
        <v>135</v>
      </c>
      <c r="P139" s="229">
        <v>18086.768</v>
      </c>
      <c r="Q139" s="230">
        <v>79661.528000000006</v>
      </c>
      <c r="R139" s="231">
        <v>5551.4390000000003</v>
      </c>
    </row>
    <row r="140" spans="2:31" ht="15.75" x14ac:dyDescent="0.25">
      <c r="B140" s="225" t="s">
        <v>132</v>
      </c>
      <c r="C140" s="226">
        <v>29592.864000000001</v>
      </c>
      <c r="D140" s="227">
        <v>127237.944</v>
      </c>
      <c r="E140" s="226">
        <v>8607.2780000000002</v>
      </c>
      <c r="F140" s="228" t="s">
        <v>138</v>
      </c>
      <c r="G140" s="229">
        <v>33822.796000000002</v>
      </c>
      <c r="H140" s="230">
        <v>149106.769</v>
      </c>
      <c r="I140" s="231">
        <v>13104.02</v>
      </c>
      <c r="J140" s="98"/>
      <c r="K140" s="225" t="s">
        <v>127</v>
      </c>
      <c r="L140" s="226">
        <v>7369.5569999999998</v>
      </c>
      <c r="M140" s="227">
        <v>31683.252</v>
      </c>
      <c r="N140" s="226">
        <v>1091.5619999999999</v>
      </c>
      <c r="O140" s="228" t="s">
        <v>127</v>
      </c>
      <c r="P140" s="229">
        <v>9076.6849999999995</v>
      </c>
      <c r="Q140" s="230">
        <v>39890.284</v>
      </c>
      <c r="R140" s="231">
        <v>1527.8150000000001</v>
      </c>
    </row>
    <row r="141" spans="2:31" ht="15.75" x14ac:dyDescent="0.25">
      <c r="B141" s="225" t="s">
        <v>195</v>
      </c>
      <c r="C141" s="226">
        <v>28828.246999999999</v>
      </c>
      <c r="D141" s="227">
        <v>124034.72</v>
      </c>
      <c r="E141" s="226">
        <v>8029.58</v>
      </c>
      <c r="F141" s="228" t="s">
        <v>132</v>
      </c>
      <c r="G141" s="229">
        <v>31378.428</v>
      </c>
      <c r="H141" s="230">
        <v>138237.46100000001</v>
      </c>
      <c r="I141" s="231">
        <v>9760.8510000000006</v>
      </c>
      <c r="J141" s="98"/>
      <c r="K141" s="225" t="s">
        <v>156</v>
      </c>
      <c r="L141" s="226">
        <v>6737.5320000000002</v>
      </c>
      <c r="M141" s="227">
        <v>28949.661</v>
      </c>
      <c r="N141" s="226">
        <v>1177.354</v>
      </c>
      <c r="O141" s="228" t="s">
        <v>128</v>
      </c>
      <c r="P141" s="229">
        <v>8973.6129999999994</v>
      </c>
      <c r="Q141" s="230">
        <v>39569.983</v>
      </c>
      <c r="R141" s="231">
        <v>1724.135</v>
      </c>
      <c r="AE141" s="69">
        <v>0</v>
      </c>
    </row>
    <row r="142" spans="2:31" ht="15.75" x14ac:dyDescent="0.25">
      <c r="B142" s="225" t="s">
        <v>133</v>
      </c>
      <c r="C142" s="226">
        <v>26497.114000000001</v>
      </c>
      <c r="D142" s="227">
        <v>113861.43</v>
      </c>
      <c r="E142" s="226">
        <v>8959.19</v>
      </c>
      <c r="F142" s="228" t="s">
        <v>133</v>
      </c>
      <c r="G142" s="229">
        <v>24499.331999999999</v>
      </c>
      <c r="H142" s="230">
        <v>107895.226</v>
      </c>
      <c r="I142" s="231">
        <v>7788.366</v>
      </c>
      <c r="J142" s="98"/>
      <c r="K142" s="225" t="s">
        <v>128</v>
      </c>
      <c r="L142" s="226">
        <v>6721.0259999999998</v>
      </c>
      <c r="M142" s="227">
        <v>28890.638999999999</v>
      </c>
      <c r="N142" s="226">
        <v>1644.393</v>
      </c>
      <c r="O142" s="228" t="s">
        <v>136</v>
      </c>
      <c r="P142" s="229">
        <v>7757.7089999999998</v>
      </c>
      <c r="Q142" s="230">
        <v>34065.472999999998</v>
      </c>
      <c r="R142" s="231">
        <v>1886.54</v>
      </c>
    </row>
    <row r="143" spans="2:31" ht="15.75" x14ac:dyDescent="0.25">
      <c r="B143" s="225" t="s">
        <v>128</v>
      </c>
      <c r="C143" s="226">
        <v>21024.83</v>
      </c>
      <c r="D143" s="227">
        <v>90398.945000000007</v>
      </c>
      <c r="E143" s="226">
        <v>7143.1210000000001</v>
      </c>
      <c r="F143" s="228" t="s">
        <v>128</v>
      </c>
      <c r="G143" s="229">
        <v>20088.953000000001</v>
      </c>
      <c r="H143" s="230">
        <v>88638.9</v>
      </c>
      <c r="I143" s="231">
        <v>6645.11</v>
      </c>
      <c r="J143" s="98"/>
      <c r="K143" s="225" t="s">
        <v>136</v>
      </c>
      <c r="L143" s="226">
        <v>5463.3609999999999</v>
      </c>
      <c r="M143" s="227">
        <v>23529.958999999999</v>
      </c>
      <c r="N143" s="226">
        <v>1213.2149999999999</v>
      </c>
      <c r="O143" s="228" t="s">
        <v>156</v>
      </c>
      <c r="P143" s="229">
        <v>6761.4610000000002</v>
      </c>
      <c r="Q143" s="230">
        <v>29776.185000000001</v>
      </c>
      <c r="R143" s="231">
        <v>1202.4179999999999</v>
      </c>
    </row>
    <row r="144" spans="2:31" ht="15.75" x14ac:dyDescent="0.25">
      <c r="B144" s="225" t="s">
        <v>127</v>
      </c>
      <c r="C144" s="226">
        <v>18322.936000000002</v>
      </c>
      <c r="D144" s="227">
        <v>78778.167000000001</v>
      </c>
      <c r="E144" s="226">
        <v>5693.92</v>
      </c>
      <c r="F144" s="228" t="s">
        <v>127</v>
      </c>
      <c r="G144" s="229">
        <v>19167.800999999999</v>
      </c>
      <c r="H144" s="230">
        <v>84208.85</v>
      </c>
      <c r="I144" s="231">
        <v>5924.6480000000001</v>
      </c>
      <c r="J144" s="98"/>
      <c r="K144" s="225" t="s">
        <v>186</v>
      </c>
      <c r="L144" s="226">
        <v>3994.7220000000002</v>
      </c>
      <c r="M144" s="227">
        <v>17150.098999999998</v>
      </c>
      <c r="N144" s="226">
        <v>553.95699999999999</v>
      </c>
      <c r="O144" s="228" t="s">
        <v>186</v>
      </c>
      <c r="P144" s="229">
        <v>6612.1030000000001</v>
      </c>
      <c r="Q144" s="230">
        <v>29309.953000000001</v>
      </c>
      <c r="R144" s="231">
        <v>901.87900000000002</v>
      </c>
    </row>
    <row r="145" spans="2:18" ht="15.75" x14ac:dyDescent="0.25">
      <c r="B145" s="225" t="s">
        <v>134</v>
      </c>
      <c r="C145" s="226">
        <v>13806.513000000001</v>
      </c>
      <c r="D145" s="227">
        <v>59370.057000000001</v>
      </c>
      <c r="E145" s="226">
        <v>4805.8519999999999</v>
      </c>
      <c r="F145" s="228" t="s">
        <v>135</v>
      </c>
      <c r="G145" s="229">
        <v>15171.11</v>
      </c>
      <c r="H145" s="230">
        <v>66879.395000000004</v>
      </c>
      <c r="I145" s="231">
        <v>3651.77</v>
      </c>
      <c r="J145" s="98"/>
      <c r="K145" s="225" t="s">
        <v>176</v>
      </c>
      <c r="L145" s="226">
        <v>2819.7159999999999</v>
      </c>
      <c r="M145" s="227">
        <v>12114.119000000001</v>
      </c>
      <c r="N145" s="226">
        <v>869.28300000000002</v>
      </c>
      <c r="O145" s="228" t="s">
        <v>133</v>
      </c>
      <c r="P145" s="229">
        <v>3365.7020000000002</v>
      </c>
      <c r="Q145" s="230">
        <v>14730.694</v>
      </c>
      <c r="R145" s="231">
        <v>588.80999999999995</v>
      </c>
    </row>
    <row r="146" spans="2:18" ht="15.75" x14ac:dyDescent="0.25">
      <c r="B146" s="225" t="s">
        <v>139</v>
      </c>
      <c r="C146" s="226">
        <v>13691.781000000001</v>
      </c>
      <c r="D146" s="227">
        <v>58851.860999999997</v>
      </c>
      <c r="E146" s="226">
        <v>4084.3560000000002</v>
      </c>
      <c r="F146" s="228" t="s">
        <v>281</v>
      </c>
      <c r="G146" s="229">
        <v>13495.541999999999</v>
      </c>
      <c r="H146" s="230">
        <v>60001.792999999998</v>
      </c>
      <c r="I146" s="231">
        <v>4259.3789999999999</v>
      </c>
      <c r="J146" s="98"/>
      <c r="K146" s="225" t="s">
        <v>131</v>
      </c>
      <c r="L146" s="226">
        <v>2498.7559999999999</v>
      </c>
      <c r="M146" s="227">
        <v>10739.8</v>
      </c>
      <c r="N146" s="226">
        <v>1260.8599999999999</v>
      </c>
      <c r="O146" s="228" t="s">
        <v>131</v>
      </c>
      <c r="P146" s="229">
        <v>2913.7069999999999</v>
      </c>
      <c r="Q146" s="230">
        <v>12792.031999999999</v>
      </c>
      <c r="R146" s="231">
        <v>1634.7729999999999</v>
      </c>
    </row>
    <row r="147" spans="2:18" ht="15.75" x14ac:dyDescent="0.25">
      <c r="B147" s="225" t="s">
        <v>135</v>
      </c>
      <c r="C147" s="226">
        <v>13174.138999999999</v>
      </c>
      <c r="D147" s="227">
        <v>56629.381000000001</v>
      </c>
      <c r="E147" s="226">
        <v>3952.2550000000001</v>
      </c>
      <c r="F147" s="228" t="s">
        <v>187</v>
      </c>
      <c r="G147" s="229">
        <v>13086.112999999999</v>
      </c>
      <c r="H147" s="230">
        <v>57522.302000000003</v>
      </c>
      <c r="I147" s="231">
        <v>3631.7829999999999</v>
      </c>
      <c r="J147" s="98"/>
      <c r="K147" s="225" t="s">
        <v>137</v>
      </c>
      <c r="L147" s="226">
        <v>2403.5970000000002</v>
      </c>
      <c r="M147" s="227">
        <v>10346.787</v>
      </c>
      <c r="N147" s="226">
        <v>837.79899999999998</v>
      </c>
      <c r="O147" s="228" t="s">
        <v>79</v>
      </c>
      <c r="P147" s="229">
        <v>2139.1799999999998</v>
      </c>
      <c r="Q147" s="230">
        <v>9441.8140000000003</v>
      </c>
      <c r="R147" s="231">
        <v>647.32500000000005</v>
      </c>
    </row>
    <row r="148" spans="2:18" ht="15.75" x14ac:dyDescent="0.25">
      <c r="B148" s="225" t="s">
        <v>147</v>
      </c>
      <c r="C148" s="226">
        <v>11648.61</v>
      </c>
      <c r="D148" s="227">
        <v>50057.116999999998</v>
      </c>
      <c r="E148" s="226">
        <v>3546.8310000000001</v>
      </c>
      <c r="F148" s="228" t="s">
        <v>134</v>
      </c>
      <c r="G148" s="229">
        <v>12905.369000000001</v>
      </c>
      <c r="H148" s="230">
        <v>56992.097999999998</v>
      </c>
      <c r="I148" s="231">
        <v>4535.808</v>
      </c>
      <c r="J148" s="98"/>
      <c r="K148" s="225" t="s">
        <v>130</v>
      </c>
      <c r="L148" s="226">
        <v>2202.6849999999999</v>
      </c>
      <c r="M148" s="227">
        <v>9468.3340000000007</v>
      </c>
      <c r="N148" s="226">
        <v>1029.4010000000001</v>
      </c>
      <c r="O148" s="228" t="s">
        <v>176</v>
      </c>
      <c r="P148" s="229">
        <v>1948.808</v>
      </c>
      <c r="Q148" s="230">
        <v>8600.9680000000008</v>
      </c>
      <c r="R148" s="231">
        <v>588.70299999999997</v>
      </c>
    </row>
    <row r="149" spans="2:18" ht="16.5" thickBot="1" x14ac:dyDescent="0.3">
      <c r="B149" s="232" t="s">
        <v>281</v>
      </c>
      <c r="C149" s="233">
        <v>10865.370999999999</v>
      </c>
      <c r="D149" s="234">
        <v>46694.438000000002</v>
      </c>
      <c r="E149" s="233">
        <v>3598.3679999999999</v>
      </c>
      <c r="F149" s="235" t="s">
        <v>147</v>
      </c>
      <c r="G149" s="236">
        <v>12011.81</v>
      </c>
      <c r="H149" s="237">
        <v>53075.856</v>
      </c>
      <c r="I149" s="238">
        <v>3522.1729999999998</v>
      </c>
      <c r="J149" s="98"/>
      <c r="K149" s="232" t="s">
        <v>133</v>
      </c>
      <c r="L149" s="233">
        <v>2009.96</v>
      </c>
      <c r="M149" s="234">
        <v>8644.4539999999997</v>
      </c>
      <c r="N149" s="233">
        <v>372.81900000000002</v>
      </c>
      <c r="O149" s="235" t="s">
        <v>147</v>
      </c>
      <c r="P149" s="236">
        <v>1906.385</v>
      </c>
      <c r="Q149" s="237">
        <v>8381.2189999999991</v>
      </c>
      <c r="R149" s="238">
        <v>636.32799999999997</v>
      </c>
    </row>
    <row r="151" spans="2:18" ht="14.25" x14ac:dyDescent="0.2">
      <c r="B151" s="50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O30" sqref="O30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304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545" t="s">
        <v>0</v>
      </c>
      <c r="D5" s="548" t="s">
        <v>40</v>
      </c>
      <c r="E5" s="432" t="s">
        <v>1</v>
      </c>
      <c r="F5" s="3"/>
      <c r="G5" s="433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546"/>
      <c r="D6" s="546"/>
      <c r="E6" s="434"/>
      <c r="F6" s="435"/>
      <c r="G6" s="436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25">
      <c r="C7" s="546"/>
      <c r="D7" s="546"/>
      <c r="E7" s="483" t="s">
        <v>26</v>
      </c>
      <c r="F7" s="484"/>
      <c r="G7" s="511" t="s">
        <v>305</v>
      </c>
      <c r="H7" s="11" t="s">
        <v>26</v>
      </c>
      <c r="I7" s="381"/>
      <c r="J7" s="512" t="s">
        <v>305</v>
      </c>
      <c r="K7" s="11" t="s">
        <v>26</v>
      </c>
      <c r="L7" s="381"/>
      <c r="M7" s="513" t="s">
        <v>305</v>
      </c>
      <c r="N7" s="11" t="s">
        <v>26</v>
      </c>
      <c r="O7" s="381"/>
      <c r="P7" s="512" t="s">
        <v>305</v>
      </c>
      <c r="Q7" s="11" t="s">
        <v>26</v>
      </c>
      <c r="R7" s="381"/>
      <c r="S7" s="513" t="s">
        <v>305</v>
      </c>
    </row>
    <row r="8" spans="3:19" ht="30" customHeight="1" thickBot="1" x14ac:dyDescent="0.25">
      <c r="C8" s="547"/>
      <c r="D8" s="547"/>
      <c r="E8" s="485" t="s">
        <v>306</v>
      </c>
      <c r="F8" s="486" t="s">
        <v>299</v>
      </c>
      <c r="G8" s="487" t="s">
        <v>14</v>
      </c>
      <c r="H8" s="411" t="s">
        <v>306</v>
      </c>
      <c r="I8" s="411" t="s">
        <v>299</v>
      </c>
      <c r="J8" s="350" t="s">
        <v>14</v>
      </c>
      <c r="K8" s="427" t="s">
        <v>306</v>
      </c>
      <c r="L8" s="411" t="s">
        <v>299</v>
      </c>
      <c r="M8" s="314" t="s">
        <v>14</v>
      </c>
      <c r="N8" s="427" t="s">
        <v>306</v>
      </c>
      <c r="O8" s="411" t="s">
        <v>299</v>
      </c>
      <c r="P8" s="350" t="s">
        <v>14</v>
      </c>
      <c r="Q8" s="427" t="s">
        <v>306</v>
      </c>
      <c r="R8" s="411" t="s">
        <v>299</v>
      </c>
      <c r="S8" s="314" t="s">
        <v>14</v>
      </c>
    </row>
    <row r="9" spans="3:19" ht="24" customHeight="1" x14ac:dyDescent="0.2">
      <c r="C9" s="553" t="s">
        <v>38</v>
      </c>
      <c r="D9" s="376" t="s">
        <v>259</v>
      </c>
      <c r="E9" s="488">
        <v>1470.105</v>
      </c>
      <c r="F9" s="489">
        <v>1470.6969999999999</v>
      </c>
      <c r="G9" s="490">
        <v>-4.0253022886418542E-2</v>
      </c>
      <c r="H9" s="251">
        <v>1454.7829999999999</v>
      </c>
      <c r="I9" s="256">
        <v>1468.3320000000001</v>
      </c>
      <c r="J9" s="351">
        <v>-0.9227477164565101</v>
      </c>
      <c r="K9" s="251">
        <v>1771.462</v>
      </c>
      <c r="L9" s="256">
        <v>1774.557</v>
      </c>
      <c r="M9" s="327">
        <v>-0.17440972592032983</v>
      </c>
      <c r="N9" s="251" t="s">
        <v>92</v>
      </c>
      <c r="O9" s="256">
        <v>1659.626</v>
      </c>
      <c r="P9" s="351" t="s">
        <v>200</v>
      </c>
      <c r="Q9" s="251">
        <v>1506.9580000000001</v>
      </c>
      <c r="R9" s="256">
        <v>1462.047</v>
      </c>
      <c r="S9" s="327">
        <v>3.0717890738122686</v>
      </c>
    </row>
    <row r="10" spans="3:19" ht="27" customHeight="1" x14ac:dyDescent="0.2">
      <c r="C10" s="554"/>
      <c r="D10" s="377" t="s">
        <v>260</v>
      </c>
      <c r="E10" s="491">
        <v>1624.3040000000001</v>
      </c>
      <c r="F10" s="492">
        <v>1649.066</v>
      </c>
      <c r="G10" s="493">
        <v>-1.5015772564591074</v>
      </c>
      <c r="H10" s="252">
        <v>1610.759</v>
      </c>
      <c r="I10" s="257">
        <v>1636.0419999999999</v>
      </c>
      <c r="J10" s="352">
        <v>-1.5453759744554176</v>
      </c>
      <c r="K10" s="252">
        <v>1616.9110000000001</v>
      </c>
      <c r="L10" s="257">
        <v>1661.0360000000001</v>
      </c>
      <c r="M10" s="320">
        <v>-2.6564746339031786</v>
      </c>
      <c r="N10" s="252">
        <v>1756.6010000000001</v>
      </c>
      <c r="O10" s="257">
        <v>1830.3530000000001</v>
      </c>
      <c r="P10" s="352">
        <v>-4.029386681148388</v>
      </c>
      <c r="Q10" s="252">
        <v>1889.6030000000001</v>
      </c>
      <c r="R10" s="257">
        <v>1690.9110000000001</v>
      </c>
      <c r="S10" s="320">
        <v>11.750588883743733</v>
      </c>
    </row>
    <row r="11" spans="3:19" ht="30" customHeight="1" thickBot="1" x14ac:dyDescent="0.25">
      <c r="C11" s="144" t="s">
        <v>261</v>
      </c>
      <c r="D11" s="378" t="s">
        <v>259</v>
      </c>
      <c r="E11" s="494" t="s">
        <v>27</v>
      </c>
      <c r="F11" s="495" t="s">
        <v>27</v>
      </c>
      <c r="G11" s="496" t="s">
        <v>27</v>
      </c>
      <c r="H11" s="253" t="s">
        <v>27</v>
      </c>
      <c r="I11" s="260" t="s">
        <v>27</v>
      </c>
      <c r="J11" s="353" t="s">
        <v>27</v>
      </c>
      <c r="K11" s="253" t="s">
        <v>27</v>
      </c>
      <c r="L11" s="260" t="s">
        <v>27</v>
      </c>
      <c r="M11" s="321" t="s">
        <v>27</v>
      </c>
      <c r="N11" s="253" t="s">
        <v>27</v>
      </c>
      <c r="O11" s="260" t="s">
        <v>27</v>
      </c>
      <c r="P11" s="353" t="s">
        <v>27</v>
      </c>
      <c r="Q11" s="253" t="s">
        <v>27</v>
      </c>
      <c r="R11" s="260" t="s">
        <v>27</v>
      </c>
      <c r="S11" s="321" t="s">
        <v>27</v>
      </c>
    </row>
    <row r="12" spans="3:19" ht="24.75" customHeight="1" thickBot="1" x14ac:dyDescent="0.25">
      <c r="C12" s="145" t="s">
        <v>39</v>
      </c>
      <c r="D12" s="379" t="s">
        <v>24</v>
      </c>
      <c r="E12" s="497">
        <v>1578.006585430546</v>
      </c>
      <c r="F12" s="498">
        <v>1629.535811733703</v>
      </c>
      <c r="G12" s="499">
        <v>-3.1622027532082138</v>
      </c>
      <c r="H12" s="358">
        <v>1565.57304570972</v>
      </c>
      <c r="I12" s="359">
        <v>1616.6487368689775</v>
      </c>
      <c r="J12" s="361">
        <v>-3.1593561417786824</v>
      </c>
      <c r="K12" s="358">
        <v>1620.7470282345093</v>
      </c>
      <c r="L12" s="359">
        <v>1662.0413319770228</v>
      </c>
      <c r="M12" s="360">
        <v>-2.4845533590547495</v>
      </c>
      <c r="N12" s="358">
        <v>1758.2723224671074</v>
      </c>
      <c r="O12" s="359">
        <v>1828.7338621585252</v>
      </c>
      <c r="P12" s="361">
        <v>-3.8530231844807266</v>
      </c>
      <c r="Q12" s="358">
        <v>1557.0579091143454</v>
      </c>
      <c r="R12" s="359">
        <v>1637.8898365233399</v>
      </c>
      <c r="S12" s="360">
        <v>-4.9351260143705415</v>
      </c>
    </row>
    <row r="13" spans="3:19" ht="20.25" customHeight="1" x14ac:dyDescent="0.2">
      <c r="C13" s="553" t="s">
        <v>28</v>
      </c>
      <c r="D13" s="380" t="s">
        <v>29</v>
      </c>
      <c r="E13" s="488">
        <v>1189.0260000000001</v>
      </c>
      <c r="F13" s="489">
        <v>1218.904</v>
      </c>
      <c r="G13" s="490">
        <v>-2.4512184716761887</v>
      </c>
      <c r="H13" s="251">
        <v>1179.48</v>
      </c>
      <c r="I13" s="256">
        <v>1200.9169999999999</v>
      </c>
      <c r="J13" s="351">
        <v>-1.7850525889799129</v>
      </c>
      <c r="K13" s="251">
        <v>1269.6030000000001</v>
      </c>
      <c r="L13" s="256">
        <v>1270.569</v>
      </c>
      <c r="M13" s="327">
        <v>-7.6028928771274484E-2</v>
      </c>
      <c r="N13" s="251" t="s">
        <v>92</v>
      </c>
      <c r="O13" s="256" t="s">
        <v>92</v>
      </c>
      <c r="P13" s="351" t="s">
        <v>200</v>
      </c>
      <c r="Q13" s="251" t="s">
        <v>92</v>
      </c>
      <c r="R13" s="256" t="s">
        <v>92</v>
      </c>
      <c r="S13" s="327" t="s">
        <v>200</v>
      </c>
    </row>
    <row r="14" spans="3:19" ht="20.25" customHeight="1" thickBot="1" x14ac:dyDescent="0.25">
      <c r="C14" s="554"/>
      <c r="D14" s="375" t="s">
        <v>30</v>
      </c>
      <c r="E14" s="494">
        <v>982.58299999999997</v>
      </c>
      <c r="F14" s="495">
        <v>952.31100000000004</v>
      </c>
      <c r="G14" s="496">
        <v>3.1787934823812738</v>
      </c>
      <c r="H14" s="253">
        <v>998.43700000000001</v>
      </c>
      <c r="I14" s="260">
        <v>946.44899999999996</v>
      </c>
      <c r="J14" s="353">
        <v>5.4929531332380357</v>
      </c>
      <c r="K14" s="253">
        <v>1031.1389999999999</v>
      </c>
      <c r="L14" s="260">
        <v>966.34900000000005</v>
      </c>
      <c r="M14" s="321">
        <v>6.7046170689885178</v>
      </c>
      <c r="N14" s="253">
        <v>961.45</v>
      </c>
      <c r="O14" s="260">
        <v>944.13400000000001</v>
      </c>
      <c r="P14" s="353">
        <v>1.8340616903956461</v>
      </c>
      <c r="Q14" s="253">
        <v>950.16300000000001</v>
      </c>
      <c r="R14" s="260">
        <v>956.08900000000006</v>
      </c>
      <c r="S14" s="321">
        <v>-0.61981677437979565</v>
      </c>
    </row>
    <row r="15" spans="3:19" ht="20.25" customHeight="1" thickBot="1" x14ac:dyDescent="0.25">
      <c r="C15" s="555"/>
      <c r="D15" s="145" t="s">
        <v>24</v>
      </c>
      <c r="E15" s="497">
        <v>1060.9723320994201</v>
      </c>
      <c r="F15" s="498">
        <v>1009.4317080677885</v>
      </c>
      <c r="G15" s="499">
        <v>5.1059049978020328</v>
      </c>
      <c r="H15" s="358">
        <v>1086.5089452187349</v>
      </c>
      <c r="I15" s="359">
        <v>999.43938535295149</v>
      </c>
      <c r="J15" s="361">
        <v>8.7118399716691997</v>
      </c>
      <c r="K15" s="358">
        <v>1093.1211723136496</v>
      </c>
      <c r="L15" s="359">
        <v>1026.1237056595978</v>
      </c>
      <c r="M15" s="360">
        <v>6.5291802815319864</v>
      </c>
      <c r="N15" s="358">
        <v>1082.895243588004</v>
      </c>
      <c r="O15" s="359">
        <v>1028.7634157828511</v>
      </c>
      <c r="P15" s="361">
        <v>5.2618344484927588</v>
      </c>
      <c r="Q15" s="358">
        <v>991.22565817907628</v>
      </c>
      <c r="R15" s="359">
        <v>1003.7173505235634</v>
      </c>
      <c r="S15" s="360">
        <v>-1.2445428324987229</v>
      </c>
    </row>
    <row r="16" spans="3:19" ht="18.75" customHeight="1" x14ac:dyDescent="0.2">
      <c r="C16" s="553" t="s">
        <v>31</v>
      </c>
      <c r="D16" s="374" t="s">
        <v>32</v>
      </c>
      <c r="E16" s="500" t="s">
        <v>92</v>
      </c>
      <c r="F16" s="346" t="s">
        <v>92</v>
      </c>
      <c r="G16" s="501" t="s">
        <v>200</v>
      </c>
      <c r="H16" s="251" t="s">
        <v>27</v>
      </c>
      <c r="I16" s="256" t="s">
        <v>27</v>
      </c>
      <c r="J16" s="351" t="s">
        <v>27</v>
      </c>
      <c r="K16" s="251" t="s">
        <v>27</v>
      </c>
      <c r="L16" s="256" t="s">
        <v>27</v>
      </c>
      <c r="M16" s="327" t="s">
        <v>27</v>
      </c>
      <c r="N16" s="251" t="s">
        <v>27</v>
      </c>
      <c r="O16" s="256" t="s">
        <v>27</v>
      </c>
      <c r="P16" s="351" t="s">
        <v>27</v>
      </c>
      <c r="Q16" s="325" t="s">
        <v>92</v>
      </c>
      <c r="R16" s="326" t="s">
        <v>92</v>
      </c>
      <c r="S16" s="317" t="s">
        <v>200</v>
      </c>
    </row>
    <row r="17" spans="3:19" ht="18" customHeight="1" thickBot="1" x14ac:dyDescent="0.25">
      <c r="C17" s="554"/>
      <c r="D17" s="375" t="s">
        <v>33</v>
      </c>
      <c r="E17" s="502">
        <v>593.92899999999997</v>
      </c>
      <c r="F17" s="503">
        <v>606.36</v>
      </c>
      <c r="G17" s="504">
        <v>-2.0501022494887589</v>
      </c>
      <c r="H17" s="328" t="s">
        <v>92</v>
      </c>
      <c r="I17" s="329" t="s">
        <v>92</v>
      </c>
      <c r="J17" s="362" t="s">
        <v>200</v>
      </c>
      <c r="K17" s="328" t="s">
        <v>27</v>
      </c>
      <c r="L17" s="329" t="s">
        <v>27</v>
      </c>
      <c r="M17" s="330" t="s">
        <v>27</v>
      </c>
      <c r="N17" s="328" t="s">
        <v>27</v>
      </c>
      <c r="O17" s="329" t="s">
        <v>27</v>
      </c>
      <c r="P17" s="362" t="s">
        <v>27</v>
      </c>
      <c r="Q17" s="363" t="s">
        <v>92</v>
      </c>
      <c r="R17" s="364" t="s">
        <v>92</v>
      </c>
      <c r="S17" s="321" t="s">
        <v>200</v>
      </c>
    </row>
    <row r="18" spans="3:19" ht="18.75" customHeight="1" thickBot="1" x14ac:dyDescent="0.25">
      <c r="C18" s="555" t="s">
        <v>25</v>
      </c>
      <c r="D18" s="145" t="s">
        <v>24</v>
      </c>
      <c r="E18" s="497">
        <v>703.8398445121951</v>
      </c>
      <c r="F18" s="498">
        <v>708.62107776261939</v>
      </c>
      <c r="G18" s="499">
        <v>-0.67472354414300328</v>
      </c>
      <c r="H18" s="331" t="s">
        <v>92</v>
      </c>
      <c r="I18" s="332" t="s">
        <v>92</v>
      </c>
      <c r="J18" s="365" t="s">
        <v>200</v>
      </c>
      <c r="K18" s="366" t="s">
        <v>27</v>
      </c>
      <c r="L18" s="367" t="s">
        <v>27</v>
      </c>
      <c r="M18" s="368" t="s">
        <v>27</v>
      </c>
      <c r="N18" s="366" t="s">
        <v>27</v>
      </c>
      <c r="O18" s="367" t="s">
        <v>27</v>
      </c>
      <c r="P18" s="369" t="s">
        <v>27</v>
      </c>
      <c r="Q18" s="331" t="s">
        <v>92</v>
      </c>
      <c r="R18" s="332" t="s">
        <v>92</v>
      </c>
      <c r="S18" s="333" t="s">
        <v>200</v>
      </c>
    </row>
    <row r="19" spans="3:19" ht="18.75" customHeight="1" x14ac:dyDescent="0.2">
      <c r="C19" s="556" t="s">
        <v>37</v>
      </c>
      <c r="D19" s="557"/>
      <c r="E19" s="505" t="s">
        <v>92</v>
      </c>
      <c r="F19" s="506" t="s">
        <v>92</v>
      </c>
      <c r="G19" s="507" t="s">
        <v>200</v>
      </c>
      <c r="H19" s="255" t="s">
        <v>92</v>
      </c>
      <c r="I19" s="259" t="s">
        <v>92</v>
      </c>
      <c r="J19" s="356" t="s">
        <v>200</v>
      </c>
      <c r="K19" s="255" t="s">
        <v>27</v>
      </c>
      <c r="L19" s="259" t="s">
        <v>27</v>
      </c>
      <c r="M19" s="357" t="s">
        <v>27</v>
      </c>
      <c r="N19" s="255" t="s">
        <v>27</v>
      </c>
      <c r="O19" s="259" t="s">
        <v>27</v>
      </c>
      <c r="P19" s="356" t="s">
        <v>27</v>
      </c>
      <c r="Q19" s="370" t="s">
        <v>27</v>
      </c>
      <c r="R19" s="371" t="s">
        <v>27</v>
      </c>
      <c r="S19" s="357" t="s">
        <v>27</v>
      </c>
    </row>
    <row r="20" spans="3:19" ht="20.25" customHeight="1" x14ac:dyDescent="0.2">
      <c r="C20" s="549" t="s">
        <v>34</v>
      </c>
      <c r="D20" s="550"/>
      <c r="E20" s="491">
        <v>330.70499999999998</v>
      </c>
      <c r="F20" s="492">
        <v>346.69499999999999</v>
      </c>
      <c r="G20" s="493">
        <v>-4.6121230476355324</v>
      </c>
      <c r="H20" s="252">
        <v>324.49700000000001</v>
      </c>
      <c r="I20" s="257">
        <v>354.70699999999999</v>
      </c>
      <c r="J20" s="352">
        <v>-8.5168885869182116</v>
      </c>
      <c r="K20" s="252">
        <v>348.97399999999999</v>
      </c>
      <c r="L20" s="257">
        <v>325.339</v>
      </c>
      <c r="M20" s="320">
        <v>7.2647300200713696</v>
      </c>
      <c r="N20" s="252">
        <v>329.20499999999998</v>
      </c>
      <c r="O20" s="257">
        <v>333.98200000000003</v>
      </c>
      <c r="P20" s="352">
        <v>-1.4303166038888453</v>
      </c>
      <c r="Q20" s="318" t="s">
        <v>27</v>
      </c>
      <c r="R20" s="319" t="s">
        <v>27</v>
      </c>
      <c r="S20" s="320" t="s">
        <v>27</v>
      </c>
    </row>
    <row r="21" spans="3:19" ht="18" customHeight="1" x14ac:dyDescent="0.2">
      <c r="C21" s="549" t="s">
        <v>35</v>
      </c>
      <c r="D21" s="550"/>
      <c r="E21" s="491" t="s">
        <v>27</v>
      </c>
      <c r="F21" s="492" t="s">
        <v>27</v>
      </c>
      <c r="G21" s="493" t="s">
        <v>27</v>
      </c>
      <c r="H21" s="252" t="s">
        <v>27</v>
      </c>
      <c r="I21" s="257" t="s">
        <v>27</v>
      </c>
      <c r="J21" s="352" t="s">
        <v>27</v>
      </c>
      <c r="K21" s="252" t="s">
        <v>27</v>
      </c>
      <c r="L21" s="257" t="s">
        <v>27</v>
      </c>
      <c r="M21" s="320" t="s">
        <v>27</v>
      </c>
      <c r="N21" s="252" t="s">
        <v>27</v>
      </c>
      <c r="O21" s="257" t="s">
        <v>27</v>
      </c>
      <c r="P21" s="352" t="s">
        <v>27</v>
      </c>
      <c r="Q21" s="318" t="s">
        <v>27</v>
      </c>
      <c r="R21" s="319" t="s">
        <v>27</v>
      </c>
      <c r="S21" s="320" t="s">
        <v>27</v>
      </c>
    </row>
    <row r="22" spans="3:19" ht="21" customHeight="1" thickBot="1" x14ac:dyDescent="0.25">
      <c r="C22" s="551" t="s">
        <v>36</v>
      </c>
      <c r="D22" s="552"/>
      <c r="E22" s="508" t="s">
        <v>27</v>
      </c>
      <c r="F22" s="509" t="s">
        <v>27</v>
      </c>
      <c r="G22" s="510" t="s">
        <v>27</v>
      </c>
      <c r="H22" s="254" t="s">
        <v>27</v>
      </c>
      <c r="I22" s="258" t="s">
        <v>27</v>
      </c>
      <c r="J22" s="354" t="s">
        <v>27</v>
      </c>
      <c r="K22" s="254" t="s">
        <v>27</v>
      </c>
      <c r="L22" s="258" t="s">
        <v>27</v>
      </c>
      <c r="M22" s="355" t="s">
        <v>27</v>
      </c>
      <c r="N22" s="254" t="s">
        <v>27</v>
      </c>
      <c r="O22" s="258" t="s">
        <v>27</v>
      </c>
      <c r="P22" s="354" t="s">
        <v>27</v>
      </c>
      <c r="Q22" s="372" t="s">
        <v>27</v>
      </c>
      <c r="R22" s="373" t="s">
        <v>27</v>
      </c>
      <c r="S22" s="355" t="s">
        <v>27</v>
      </c>
    </row>
    <row r="24" spans="3:19" ht="21" x14ac:dyDescent="0.25">
      <c r="C24" s="26"/>
      <c r="D24" s="200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P27" sqref="P27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304</v>
      </c>
    </row>
    <row r="2" spans="2:18" ht="18.75" x14ac:dyDescent="0.3">
      <c r="B2" s="2" t="s">
        <v>23</v>
      </c>
      <c r="E2" s="2"/>
    </row>
    <row r="3" spans="2:18" ht="15.75" thickBot="1" x14ac:dyDescent="0.3">
      <c r="B3" s="68" t="s">
        <v>120</v>
      </c>
      <c r="C3" s="1"/>
    </row>
    <row r="4" spans="2:18" ht="15" customHeight="1" thickBot="1" x14ac:dyDescent="0.25">
      <c r="B4" s="545" t="s">
        <v>0</v>
      </c>
      <c r="C4" s="558" t="s">
        <v>262</v>
      </c>
      <c r="D4" s="561" t="s">
        <v>1</v>
      </c>
      <c r="E4" s="562"/>
      <c r="F4" s="563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46"/>
      <c r="C5" s="559"/>
      <c r="D5" s="564"/>
      <c r="E5" s="565"/>
      <c r="F5" s="566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546"/>
      <c r="C6" s="559"/>
      <c r="D6" s="483" t="s">
        <v>26</v>
      </c>
      <c r="E6" s="484"/>
      <c r="F6" s="511" t="s">
        <v>305</v>
      </c>
      <c r="G6" s="11" t="s">
        <v>26</v>
      </c>
      <c r="H6" s="381"/>
      <c r="I6" s="512" t="s">
        <v>305</v>
      </c>
      <c r="J6" s="11" t="s">
        <v>26</v>
      </c>
      <c r="K6" s="381"/>
      <c r="L6" s="513" t="s">
        <v>305</v>
      </c>
      <c r="M6" s="11" t="s">
        <v>26</v>
      </c>
      <c r="N6" s="381"/>
      <c r="O6" s="512" t="s">
        <v>305</v>
      </c>
      <c r="P6" s="11" t="s">
        <v>26</v>
      </c>
      <c r="Q6" s="381"/>
      <c r="R6" s="513" t="s">
        <v>305</v>
      </c>
    </row>
    <row r="7" spans="2:18" ht="30" customHeight="1" thickBot="1" x14ac:dyDescent="0.25">
      <c r="B7" s="547"/>
      <c r="C7" s="560"/>
      <c r="D7" s="485" t="s">
        <v>306</v>
      </c>
      <c r="E7" s="486" t="s">
        <v>299</v>
      </c>
      <c r="F7" s="487" t="s">
        <v>14</v>
      </c>
      <c r="G7" s="411" t="s">
        <v>306</v>
      </c>
      <c r="H7" s="411" t="s">
        <v>299</v>
      </c>
      <c r="I7" s="350" t="s">
        <v>14</v>
      </c>
      <c r="J7" s="427" t="s">
        <v>306</v>
      </c>
      <c r="K7" s="411" t="s">
        <v>299</v>
      </c>
      <c r="L7" s="314" t="s">
        <v>14</v>
      </c>
      <c r="M7" s="427" t="s">
        <v>306</v>
      </c>
      <c r="N7" s="411" t="s">
        <v>299</v>
      </c>
      <c r="O7" s="350" t="s">
        <v>14</v>
      </c>
      <c r="P7" s="427" t="s">
        <v>306</v>
      </c>
      <c r="Q7" s="411" t="s">
        <v>299</v>
      </c>
      <c r="R7" s="314" t="s">
        <v>14</v>
      </c>
    </row>
    <row r="8" spans="2:18" ht="27" customHeight="1" x14ac:dyDescent="0.2">
      <c r="B8" s="553" t="s">
        <v>55</v>
      </c>
      <c r="C8" s="382" t="s">
        <v>263</v>
      </c>
      <c r="D8" s="383">
        <v>1376.8630000000001</v>
      </c>
      <c r="E8" s="384">
        <v>1366.6479999999999</v>
      </c>
      <c r="F8" s="385">
        <v>0.74744923345295544</v>
      </c>
      <c r="G8" s="251">
        <v>1392.5550000000001</v>
      </c>
      <c r="H8" s="256">
        <v>1365.952</v>
      </c>
      <c r="I8" s="351">
        <v>1.9475794171391134</v>
      </c>
      <c r="J8" s="251">
        <v>1386.4659999999999</v>
      </c>
      <c r="K8" s="256">
        <v>1376.1389999999999</v>
      </c>
      <c r="L8" s="351">
        <v>0.75043291411696056</v>
      </c>
      <c r="M8" s="251" t="s">
        <v>27</v>
      </c>
      <c r="N8" s="256" t="s">
        <v>27</v>
      </c>
      <c r="O8" s="351" t="s">
        <v>27</v>
      </c>
      <c r="P8" s="251">
        <v>1285.5340000000001</v>
      </c>
      <c r="Q8" s="256">
        <v>1374.6679999999999</v>
      </c>
      <c r="R8" s="327">
        <v>-6.484038327799861</v>
      </c>
    </row>
    <row r="9" spans="2:18" ht="23.25" customHeight="1" x14ac:dyDescent="0.2">
      <c r="B9" s="568"/>
      <c r="C9" s="386" t="s">
        <v>264</v>
      </c>
      <c r="D9" s="387">
        <v>1450.347</v>
      </c>
      <c r="E9" s="388">
        <v>1428.6220000000001</v>
      </c>
      <c r="F9" s="389">
        <v>1.5206961673556691</v>
      </c>
      <c r="G9" s="252">
        <v>1464.518</v>
      </c>
      <c r="H9" s="257">
        <v>1428.5940000000001</v>
      </c>
      <c r="I9" s="352">
        <v>2.5146402686837535</v>
      </c>
      <c r="J9" s="252">
        <v>1452.307</v>
      </c>
      <c r="K9" s="257">
        <v>1452.1120000000001</v>
      </c>
      <c r="L9" s="352">
        <v>1.342871624226894E-2</v>
      </c>
      <c r="M9" s="252">
        <v>1407.954</v>
      </c>
      <c r="N9" s="257">
        <v>1429.693</v>
      </c>
      <c r="O9" s="352">
        <v>-1.5205362270081781</v>
      </c>
      <c r="P9" s="252">
        <v>1351.614</v>
      </c>
      <c r="Q9" s="257">
        <v>1345.8230000000001</v>
      </c>
      <c r="R9" s="320">
        <v>0.43029432547964624</v>
      </c>
    </row>
    <row r="10" spans="2:18" ht="27" customHeight="1" x14ac:dyDescent="0.2">
      <c r="B10" s="568"/>
      <c r="C10" s="386" t="s">
        <v>265</v>
      </c>
      <c r="D10" s="387" t="s">
        <v>92</v>
      </c>
      <c r="E10" s="388">
        <v>1401.183</v>
      </c>
      <c r="F10" s="389" t="s">
        <v>200</v>
      </c>
      <c r="G10" s="252" t="s">
        <v>92</v>
      </c>
      <c r="H10" s="257" t="s">
        <v>92</v>
      </c>
      <c r="I10" s="352" t="s">
        <v>200</v>
      </c>
      <c r="J10" s="252" t="s">
        <v>27</v>
      </c>
      <c r="K10" s="257" t="s">
        <v>92</v>
      </c>
      <c r="L10" s="352" t="s">
        <v>200</v>
      </c>
      <c r="M10" s="252" t="s">
        <v>27</v>
      </c>
      <c r="N10" s="257" t="s">
        <v>27</v>
      </c>
      <c r="O10" s="352" t="s">
        <v>27</v>
      </c>
      <c r="P10" s="252" t="s">
        <v>27</v>
      </c>
      <c r="Q10" s="257" t="s">
        <v>27</v>
      </c>
      <c r="R10" s="320" t="s">
        <v>27</v>
      </c>
    </row>
    <row r="11" spans="2:18" ht="27.75" customHeight="1" x14ac:dyDescent="0.2">
      <c r="B11" s="568"/>
      <c r="C11" s="386" t="s">
        <v>266</v>
      </c>
      <c r="D11" s="387">
        <v>1645.9480000000001</v>
      </c>
      <c r="E11" s="388">
        <v>1612.17</v>
      </c>
      <c r="F11" s="389">
        <v>2.0951884726796814</v>
      </c>
      <c r="G11" s="252">
        <v>1711.6579999999999</v>
      </c>
      <c r="H11" s="257">
        <v>1652.5920000000001</v>
      </c>
      <c r="I11" s="352">
        <v>3.5741429221489511</v>
      </c>
      <c r="J11" s="252" t="s">
        <v>92</v>
      </c>
      <c r="K11" s="257" t="s">
        <v>92</v>
      </c>
      <c r="L11" s="352" t="s">
        <v>200</v>
      </c>
      <c r="M11" s="252" t="s">
        <v>92</v>
      </c>
      <c r="N11" s="257" t="s">
        <v>92</v>
      </c>
      <c r="O11" s="352" t="s">
        <v>200</v>
      </c>
      <c r="P11" s="252" t="s">
        <v>92</v>
      </c>
      <c r="Q11" s="257" t="s">
        <v>92</v>
      </c>
      <c r="R11" s="320" t="s">
        <v>200</v>
      </c>
    </row>
    <row r="12" spans="2:18" ht="47.25" x14ac:dyDescent="0.2">
      <c r="B12" s="568"/>
      <c r="C12" s="386" t="s">
        <v>56</v>
      </c>
      <c r="D12" s="387">
        <v>1437.43</v>
      </c>
      <c r="E12" s="388">
        <v>1444.537</v>
      </c>
      <c r="F12" s="389">
        <v>-0.49199155161826735</v>
      </c>
      <c r="G12" s="252">
        <v>1424.059</v>
      </c>
      <c r="H12" s="257">
        <v>1447.08</v>
      </c>
      <c r="I12" s="352">
        <v>-1.5908588329601652</v>
      </c>
      <c r="J12" s="252">
        <v>1445.836</v>
      </c>
      <c r="K12" s="257">
        <v>1443.828</v>
      </c>
      <c r="L12" s="352">
        <v>0.13907473743410145</v>
      </c>
      <c r="M12" s="252">
        <v>1485.3610000000001</v>
      </c>
      <c r="N12" s="257">
        <v>1399.73</v>
      </c>
      <c r="O12" s="352">
        <v>6.1176798382545261</v>
      </c>
      <c r="P12" s="252" t="s">
        <v>92</v>
      </c>
      <c r="Q12" s="257" t="s">
        <v>92</v>
      </c>
      <c r="R12" s="320" t="s">
        <v>200</v>
      </c>
    </row>
    <row r="13" spans="2:18" ht="23.25" customHeight="1" x14ac:dyDescent="0.2">
      <c r="B13" s="568"/>
      <c r="C13" s="386" t="s">
        <v>57</v>
      </c>
      <c r="D13" s="252" t="s">
        <v>92</v>
      </c>
      <c r="E13" s="257" t="s">
        <v>27</v>
      </c>
      <c r="F13" s="320" t="s">
        <v>27</v>
      </c>
      <c r="G13" s="252">
        <v>2665</v>
      </c>
      <c r="H13" s="257" t="s">
        <v>27</v>
      </c>
      <c r="I13" s="352" t="s">
        <v>27</v>
      </c>
      <c r="J13" s="252" t="s">
        <v>27</v>
      </c>
      <c r="K13" s="257" t="s">
        <v>27</v>
      </c>
      <c r="L13" s="352" t="s">
        <v>27</v>
      </c>
      <c r="M13" s="252" t="s">
        <v>27</v>
      </c>
      <c r="N13" s="257" t="s">
        <v>27</v>
      </c>
      <c r="O13" s="352" t="s">
        <v>27</v>
      </c>
      <c r="P13" s="252" t="s">
        <v>27</v>
      </c>
      <c r="Q13" s="257" t="s">
        <v>27</v>
      </c>
      <c r="R13" s="320" t="s">
        <v>27</v>
      </c>
    </row>
    <row r="14" spans="2:18" ht="16.5" thickBot="1" x14ac:dyDescent="0.25">
      <c r="B14" s="568"/>
      <c r="C14" s="390" t="s">
        <v>58</v>
      </c>
      <c r="D14" s="253" t="s">
        <v>92</v>
      </c>
      <c r="E14" s="260" t="s">
        <v>92</v>
      </c>
      <c r="F14" s="321" t="s">
        <v>200</v>
      </c>
      <c r="G14" s="253" t="s">
        <v>27</v>
      </c>
      <c r="H14" s="260" t="s">
        <v>27</v>
      </c>
      <c r="I14" s="353" t="s">
        <v>27</v>
      </c>
      <c r="J14" s="253" t="s">
        <v>27</v>
      </c>
      <c r="K14" s="260" t="s">
        <v>27</v>
      </c>
      <c r="L14" s="353" t="s">
        <v>27</v>
      </c>
      <c r="M14" s="253" t="s">
        <v>92</v>
      </c>
      <c r="N14" s="260" t="s">
        <v>92</v>
      </c>
      <c r="O14" s="353" t="s">
        <v>200</v>
      </c>
      <c r="P14" s="253" t="s">
        <v>27</v>
      </c>
      <c r="Q14" s="260" t="s">
        <v>27</v>
      </c>
      <c r="R14" s="321" t="s">
        <v>27</v>
      </c>
    </row>
    <row r="15" spans="2:18" ht="15.75" customHeight="1" x14ac:dyDescent="0.2">
      <c r="B15" s="569" t="s">
        <v>59</v>
      </c>
      <c r="C15" s="570"/>
      <c r="D15" s="383">
        <v>1388.788</v>
      </c>
      <c r="E15" s="384">
        <v>1390.441</v>
      </c>
      <c r="F15" s="385">
        <v>-0.11888314570701095</v>
      </c>
      <c r="G15" s="251">
        <v>1384.4169999999999</v>
      </c>
      <c r="H15" s="256">
        <v>1387.1320000000001</v>
      </c>
      <c r="I15" s="351">
        <v>-0.19572758756918199</v>
      </c>
      <c r="J15" s="251">
        <v>1450.471</v>
      </c>
      <c r="K15" s="256">
        <v>1501.6790000000001</v>
      </c>
      <c r="L15" s="351">
        <v>-3.4100496843866153</v>
      </c>
      <c r="M15" s="251">
        <v>1432.5920000000001</v>
      </c>
      <c r="N15" s="256">
        <v>1428.9639999999999</v>
      </c>
      <c r="O15" s="351">
        <v>0.25389023096454189</v>
      </c>
      <c r="P15" s="251" t="s">
        <v>27</v>
      </c>
      <c r="Q15" s="256" t="s">
        <v>27</v>
      </c>
      <c r="R15" s="327" t="s">
        <v>27</v>
      </c>
    </row>
    <row r="16" spans="2:18" ht="15.75" x14ac:dyDescent="0.2">
      <c r="B16" s="571" t="s">
        <v>60</v>
      </c>
      <c r="C16" s="572"/>
      <c r="D16" s="387">
        <v>1048.4179999999999</v>
      </c>
      <c r="E16" s="388">
        <v>1028.0619999999999</v>
      </c>
      <c r="F16" s="389">
        <v>1.9800362234962479</v>
      </c>
      <c r="G16" s="252" t="s">
        <v>92</v>
      </c>
      <c r="H16" s="257" t="s">
        <v>92</v>
      </c>
      <c r="I16" s="352" t="s">
        <v>200</v>
      </c>
      <c r="J16" s="252" t="s">
        <v>92</v>
      </c>
      <c r="K16" s="257" t="s">
        <v>92</v>
      </c>
      <c r="L16" s="352" t="s">
        <v>200</v>
      </c>
      <c r="M16" s="252" t="s">
        <v>92</v>
      </c>
      <c r="N16" s="257" t="s">
        <v>92</v>
      </c>
      <c r="O16" s="352" t="s">
        <v>200</v>
      </c>
      <c r="P16" s="252" t="s">
        <v>27</v>
      </c>
      <c r="Q16" s="257" t="s">
        <v>27</v>
      </c>
      <c r="R16" s="320" t="s">
        <v>27</v>
      </c>
    </row>
    <row r="17" spans="2:18" ht="15" customHeight="1" thickBot="1" x14ac:dyDescent="0.25">
      <c r="B17" s="573" t="s">
        <v>61</v>
      </c>
      <c r="C17" s="574"/>
      <c r="D17" s="391">
        <v>2115.4349999999999</v>
      </c>
      <c r="E17" s="392">
        <v>2099.174</v>
      </c>
      <c r="F17" s="393">
        <v>0.77463802428955242</v>
      </c>
      <c r="G17" s="254">
        <v>1959.5630000000001</v>
      </c>
      <c r="H17" s="258">
        <v>1961.41</v>
      </c>
      <c r="I17" s="354">
        <v>-9.4166951325830903E-2</v>
      </c>
      <c r="J17" s="254" t="s">
        <v>27</v>
      </c>
      <c r="K17" s="258" t="s">
        <v>27</v>
      </c>
      <c r="L17" s="354" t="s">
        <v>27</v>
      </c>
      <c r="M17" s="254" t="s">
        <v>27</v>
      </c>
      <c r="N17" s="258" t="s">
        <v>27</v>
      </c>
      <c r="O17" s="354" t="s">
        <v>27</v>
      </c>
      <c r="P17" s="254">
        <v>2246.1030000000001</v>
      </c>
      <c r="Q17" s="258">
        <v>2228.547</v>
      </c>
      <c r="R17" s="355">
        <v>0.78777786602661026</v>
      </c>
    </row>
    <row r="18" spans="2:18" ht="15.75" customHeight="1" x14ac:dyDescent="0.2">
      <c r="B18" s="554" t="s">
        <v>62</v>
      </c>
      <c r="C18" s="394" t="s">
        <v>53</v>
      </c>
      <c r="D18" s="395">
        <v>922.89499999999998</v>
      </c>
      <c r="E18" s="396">
        <v>908.63699999999994</v>
      </c>
      <c r="F18" s="397">
        <v>1.5691634833272294</v>
      </c>
      <c r="G18" s="255">
        <v>970.14700000000005</v>
      </c>
      <c r="H18" s="259">
        <v>1012.169</v>
      </c>
      <c r="I18" s="356">
        <v>-4.1516782276477482</v>
      </c>
      <c r="J18" s="255">
        <v>1021.328</v>
      </c>
      <c r="K18" s="259">
        <v>981.99800000000005</v>
      </c>
      <c r="L18" s="356">
        <v>4.005099806720577</v>
      </c>
      <c r="M18" s="255">
        <v>986.16600000000005</v>
      </c>
      <c r="N18" s="259">
        <v>949.30700000000002</v>
      </c>
      <c r="O18" s="356">
        <v>3.8827270840729113</v>
      </c>
      <c r="P18" s="255">
        <v>790.50400000000002</v>
      </c>
      <c r="Q18" s="259">
        <v>767.04899999999998</v>
      </c>
      <c r="R18" s="357">
        <v>3.0578229031000679</v>
      </c>
    </row>
    <row r="19" spans="2:18" ht="37.5" customHeight="1" thickBot="1" x14ac:dyDescent="0.25">
      <c r="B19" s="567"/>
      <c r="C19" s="398" t="s">
        <v>63</v>
      </c>
      <c r="D19" s="391">
        <v>687.27300000000002</v>
      </c>
      <c r="E19" s="392">
        <v>685.67700000000002</v>
      </c>
      <c r="F19" s="393">
        <v>0.23276265646944605</v>
      </c>
      <c r="G19" s="254" t="s">
        <v>92</v>
      </c>
      <c r="H19" s="258" t="s">
        <v>92</v>
      </c>
      <c r="I19" s="354" t="s">
        <v>200</v>
      </c>
      <c r="J19" s="254" t="s">
        <v>92</v>
      </c>
      <c r="K19" s="258" t="s">
        <v>92</v>
      </c>
      <c r="L19" s="354" t="s">
        <v>200</v>
      </c>
      <c r="M19" s="254" t="s">
        <v>92</v>
      </c>
      <c r="N19" s="258" t="s">
        <v>92</v>
      </c>
      <c r="O19" s="354" t="s">
        <v>200</v>
      </c>
      <c r="P19" s="254" t="s">
        <v>92</v>
      </c>
      <c r="Q19" s="258" t="s">
        <v>92</v>
      </c>
      <c r="R19" s="355" t="s">
        <v>200</v>
      </c>
    </row>
    <row r="21" spans="2:18" ht="24" x14ac:dyDescent="0.3">
      <c r="B21" s="115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V10" sqref="V10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304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99"/>
      <c r="D6" s="400"/>
      <c r="E6" s="401" t="s">
        <v>1</v>
      </c>
      <c r="F6" s="402"/>
      <c r="G6" s="403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404"/>
      <c r="D7" s="405" t="s">
        <v>41</v>
      </c>
      <c r="E7" s="406"/>
      <c r="F7" s="407"/>
      <c r="G7" s="408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409" t="s">
        <v>0</v>
      </c>
      <c r="D8" s="405" t="s">
        <v>42</v>
      </c>
      <c r="E8" s="483" t="s">
        <v>26</v>
      </c>
      <c r="F8" s="484"/>
      <c r="G8" s="511" t="s">
        <v>305</v>
      </c>
      <c r="H8" s="11" t="s">
        <v>26</v>
      </c>
      <c r="I8" s="381"/>
      <c r="J8" s="512" t="s">
        <v>305</v>
      </c>
      <c r="K8" s="11" t="s">
        <v>26</v>
      </c>
      <c r="L8" s="381"/>
      <c r="M8" s="513" t="s">
        <v>305</v>
      </c>
      <c r="N8" s="11" t="s">
        <v>26</v>
      </c>
      <c r="O8" s="381"/>
      <c r="P8" s="512" t="s">
        <v>305</v>
      </c>
      <c r="Q8" s="11" t="s">
        <v>26</v>
      </c>
      <c r="R8" s="381"/>
      <c r="S8" s="513" t="s">
        <v>305</v>
      </c>
    </row>
    <row r="9" spans="3:19" ht="30" customHeight="1" thickBot="1" x14ac:dyDescent="0.25">
      <c r="C9" s="410"/>
      <c r="D9" s="410"/>
      <c r="E9" s="485">
        <v>44206</v>
      </c>
      <c r="F9" s="486" t="s">
        <v>299</v>
      </c>
      <c r="G9" s="487" t="s">
        <v>14</v>
      </c>
      <c r="H9" s="411">
        <v>44206</v>
      </c>
      <c r="I9" s="411" t="s">
        <v>299</v>
      </c>
      <c r="J9" s="350" t="s">
        <v>14</v>
      </c>
      <c r="K9" s="427">
        <v>44206</v>
      </c>
      <c r="L9" s="411" t="s">
        <v>299</v>
      </c>
      <c r="M9" s="314" t="s">
        <v>14</v>
      </c>
      <c r="N9" s="427">
        <v>44206</v>
      </c>
      <c r="O9" s="411" t="s">
        <v>299</v>
      </c>
      <c r="P9" s="350" t="s">
        <v>14</v>
      </c>
      <c r="Q9" s="427">
        <v>44206</v>
      </c>
      <c r="R9" s="411" t="s">
        <v>299</v>
      </c>
      <c r="S9" s="314" t="s">
        <v>14</v>
      </c>
    </row>
    <row r="10" spans="3:19" ht="17.25" customHeight="1" x14ac:dyDescent="0.2">
      <c r="C10" s="553" t="s">
        <v>82</v>
      </c>
      <c r="D10" s="138" t="s">
        <v>43</v>
      </c>
      <c r="E10" s="315" t="s">
        <v>27</v>
      </c>
      <c r="F10" s="316" t="s">
        <v>27</v>
      </c>
      <c r="G10" s="317" t="s">
        <v>27</v>
      </c>
      <c r="H10" s="261" t="s">
        <v>27</v>
      </c>
      <c r="I10" s="334" t="s">
        <v>27</v>
      </c>
      <c r="J10" s="335" t="s">
        <v>27</v>
      </c>
      <c r="K10" s="261" t="s">
        <v>27</v>
      </c>
      <c r="L10" s="334" t="s">
        <v>27</v>
      </c>
      <c r="M10" s="335" t="s">
        <v>27</v>
      </c>
      <c r="N10" s="261" t="s">
        <v>27</v>
      </c>
      <c r="O10" s="334" t="s">
        <v>27</v>
      </c>
      <c r="P10" s="335" t="s">
        <v>27</v>
      </c>
      <c r="Q10" s="261" t="s">
        <v>27</v>
      </c>
      <c r="R10" s="334" t="s">
        <v>27</v>
      </c>
      <c r="S10" s="317" t="s">
        <v>27</v>
      </c>
    </row>
    <row r="11" spans="3:19" ht="15" customHeight="1" x14ac:dyDescent="0.2">
      <c r="C11" s="575"/>
      <c r="D11" s="139" t="s">
        <v>44</v>
      </c>
      <c r="E11" s="318" t="s">
        <v>27</v>
      </c>
      <c r="F11" s="319" t="s">
        <v>27</v>
      </c>
      <c r="G11" s="320" t="s">
        <v>27</v>
      </c>
      <c r="H11" s="247" t="s">
        <v>27</v>
      </c>
      <c r="I11" s="336" t="s">
        <v>27</v>
      </c>
      <c r="J11" s="337" t="s">
        <v>27</v>
      </c>
      <c r="K11" s="247" t="s">
        <v>27</v>
      </c>
      <c r="L11" s="336" t="s">
        <v>27</v>
      </c>
      <c r="M11" s="337" t="s">
        <v>27</v>
      </c>
      <c r="N11" s="247" t="s">
        <v>27</v>
      </c>
      <c r="O11" s="336" t="s">
        <v>27</v>
      </c>
      <c r="P11" s="337" t="s">
        <v>27</v>
      </c>
      <c r="Q11" s="247" t="s">
        <v>27</v>
      </c>
      <c r="R11" s="336" t="s">
        <v>27</v>
      </c>
      <c r="S11" s="320" t="s">
        <v>27</v>
      </c>
    </row>
    <row r="12" spans="3:19" ht="15" customHeight="1" x14ac:dyDescent="0.2">
      <c r="C12" s="575"/>
      <c r="D12" s="139" t="s">
        <v>45</v>
      </c>
      <c r="E12" s="252">
        <v>192.601</v>
      </c>
      <c r="F12" s="257">
        <v>189.821</v>
      </c>
      <c r="G12" s="320">
        <v>1.4645376433587438</v>
      </c>
      <c r="H12" s="247">
        <v>196.01400000000001</v>
      </c>
      <c r="I12" s="336">
        <v>195.559</v>
      </c>
      <c r="J12" s="337">
        <v>0.23266635644486447</v>
      </c>
      <c r="K12" s="247">
        <v>188.22200000000001</v>
      </c>
      <c r="L12" s="336">
        <v>188.124</v>
      </c>
      <c r="M12" s="337">
        <v>5.209330016372881E-2</v>
      </c>
      <c r="N12" s="247">
        <v>178.614</v>
      </c>
      <c r="O12" s="336">
        <v>174.80099999999999</v>
      </c>
      <c r="P12" s="337">
        <v>2.1813376353682283</v>
      </c>
      <c r="Q12" s="247">
        <v>187.25200000000001</v>
      </c>
      <c r="R12" s="336">
        <v>187.04300000000001</v>
      </c>
      <c r="S12" s="320">
        <v>0.11173901188496933</v>
      </c>
    </row>
    <row r="13" spans="3:19" ht="15" customHeight="1" x14ac:dyDescent="0.2">
      <c r="C13" s="575"/>
      <c r="D13" s="140" t="s">
        <v>46</v>
      </c>
      <c r="E13" s="252">
        <v>208.86199999999999</v>
      </c>
      <c r="F13" s="257">
        <v>199.87799999999999</v>
      </c>
      <c r="G13" s="320">
        <v>4.4947417924934259</v>
      </c>
      <c r="H13" s="247">
        <v>209.63</v>
      </c>
      <c r="I13" s="336">
        <v>199.864</v>
      </c>
      <c r="J13" s="337">
        <v>4.8863226994356115</v>
      </c>
      <c r="K13" s="247">
        <v>205.386</v>
      </c>
      <c r="L13" s="336">
        <v>204.01</v>
      </c>
      <c r="M13" s="337">
        <v>0.67447674133621138</v>
      </c>
      <c r="N13" s="247">
        <v>221.124</v>
      </c>
      <c r="O13" s="336">
        <v>218.94200000000001</v>
      </c>
      <c r="P13" s="337">
        <v>0.99661097459600623</v>
      </c>
      <c r="Q13" s="247">
        <v>174.44499999999999</v>
      </c>
      <c r="R13" s="336">
        <v>174.61799999999999</v>
      </c>
      <c r="S13" s="320">
        <v>-9.9073405948986837E-2</v>
      </c>
    </row>
    <row r="14" spans="3:19" ht="15" customHeight="1" thickBot="1" x14ac:dyDescent="0.25">
      <c r="C14" s="575"/>
      <c r="D14" s="141" t="s">
        <v>47</v>
      </c>
      <c r="E14" s="253">
        <v>325.089</v>
      </c>
      <c r="F14" s="260">
        <v>312.08999999999997</v>
      </c>
      <c r="G14" s="321">
        <v>4.1651446698067947</v>
      </c>
      <c r="H14" s="248" t="s">
        <v>92</v>
      </c>
      <c r="I14" s="338" t="s">
        <v>92</v>
      </c>
      <c r="J14" s="339" t="s">
        <v>200</v>
      </c>
      <c r="K14" s="248" t="s">
        <v>27</v>
      </c>
      <c r="L14" s="338" t="s">
        <v>27</v>
      </c>
      <c r="M14" s="339" t="s">
        <v>27</v>
      </c>
      <c r="N14" s="248" t="s">
        <v>92</v>
      </c>
      <c r="O14" s="338" t="s">
        <v>92</v>
      </c>
      <c r="P14" s="339" t="s">
        <v>200</v>
      </c>
      <c r="Q14" s="248" t="s">
        <v>27</v>
      </c>
      <c r="R14" s="338" t="s">
        <v>27</v>
      </c>
      <c r="S14" s="321" t="s">
        <v>27</v>
      </c>
    </row>
    <row r="15" spans="3:19" ht="15" customHeight="1" thickBot="1" x14ac:dyDescent="0.25">
      <c r="C15" s="576"/>
      <c r="D15" s="412" t="s">
        <v>24</v>
      </c>
      <c r="E15" s="322">
        <v>201.91623553571787</v>
      </c>
      <c r="F15" s="323">
        <v>195.85165848358292</v>
      </c>
      <c r="G15" s="324">
        <v>3.0965155460469629</v>
      </c>
      <c r="H15" s="262">
        <v>206.1947879567893</v>
      </c>
      <c r="I15" s="340">
        <v>199.70086636598191</v>
      </c>
      <c r="J15" s="341">
        <v>3.2518244457218826</v>
      </c>
      <c r="K15" s="262">
        <v>193.89233303884845</v>
      </c>
      <c r="L15" s="340">
        <v>193.8325357706093</v>
      </c>
      <c r="M15" s="341">
        <v>3.0849964378487204E-2</v>
      </c>
      <c r="N15" s="262">
        <v>183.44495987093063</v>
      </c>
      <c r="O15" s="340">
        <v>176.68364511627519</v>
      </c>
      <c r="P15" s="341">
        <v>3.8267915234632133</v>
      </c>
      <c r="Q15" s="262">
        <v>186.05996010409882</v>
      </c>
      <c r="R15" s="340">
        <v>186.12689075038628</v>
      </c>
      <c r="S15" s="324">
        <v>-3.5959686436292784E-2</v>
      </c>
    </row>
    <row r="16" spans="3:19" ht="15.75" customHeight="1" x14ac:dyDescent="0.2">
      <c r="C16" s="553" t="s">
        <v>25</v>
      </c>
      <c r="D16" s="138" t="s">
        <v>43</v>
      </c>
      <c r="E16" s="325">
        <v>195.63300000000001</v>
      </c>
      <c r="F16" s="326">
        <v>190.57599999999999</v>
      </c>
      <c r="G16" s="317">
        <v>2.6535345478969106</v>
      </c>
      <c r="H16" s="261">
        <v>199.30799999999999</v>
      </c>
      <c r="I16" s="334">
        <v>192.63499999999999</v>
      </c>
      <c r="J16" s="335">
        <v>3.4640641627949242</v>
      </c>
      <c r="K16" s="261">
        <v>186.21600000000001</v>
      </c>
      <c r="L16" s="334">
        <v>184.989</v>
      </c>
      <c r="M16" s="335">
        <v>0.66328268167296645</v>
      </c>
      <c r="N16" s="261" t="s">
        <v>27</v>
      </c>
      <c r="O16" s="334" t="s">
        <v>27</v>
      </c>
      <c r="P16" s="335" t="s">
        <v>27</v>
      </c>
      <c r="Q16" s="261" t="s">
        <v>27</v>
      </c>
      <c r="R16" s="334" t="s">
        <v>27</v>
      </c>
      <c r="S16" s="317" t="s">
        <v>27</v>
      </c>
    </row>
    <row r="17" spans="3:19" ht="15" customHeight="1" x14ac:dyDescent="0.2">
      <c r="C17" s="568"/>
      <c r="D17" s="142" t="s">
        <v>44</v>
      </c>
      <c r="E17" s="252">
        <v>200.52799999999999</v>
      </c>
      <c r="F17" s="257">
        <v>200.053</v>
      </c>
      <c r="G17" s="320">
        <v>0.23743707917401607</v>
      </c>
      <c r="H17" s="247">
        <v>198.83199999999999</v>
      </c>
      <c r="I17" s="336">
        <v>198.548</v>
      </c>
      <c r="J17" s="337">
        <v>0.14303845921388875</v>
      </c>
      <c r="K17" s="247">
        <v>203.92599999999999</v>
      </c>
      <c r="L17" s="336">
        <v>203.47</v>
      </c>
      <c r="M17" s="337">
        <v>0.2241116626529655</v>
      </c>
      <c r="N17" s="247" t="s">
        <v>27</v>
      </c>
      <c r="O17" s="336" t="s">
        <v>27</v>
      </c>
      <c r="P17" s="337" t="s">
        <v>27</v>
      </c>
      <c r="Q17" s="247" t="s">
        <v>27</v>
      </c>
      <c r="R17" s="336" t="s">
        <v>27</v>
      </c>
      <c r="S17" s="320" t="s">
        <v>27</v>
      </c>
    </row>
    <row r="18" spans="3:19" ht="15" customHeight="1" x14ac:dyDescent="0.2">
      <c r="C18" s="568"/>
      <c r="D18" s="142" t="s">
        <v>45</v>
      </c>
      <c r="E18" s="252">
        <v>217.059</v>
      </c>
      <c r="F18" s="257">
        <v>212.697</v>
      </c>
      <c r="G18" s="320">
        <v>2.0508046657921808</v>
      </c>
      <c r="H18" s="247">
        <v>220.566</v>
      </c>
      <c r="I18" s="336">
        <v>215.053</v>
      </c>
      <c r="J18" s="337">
        <v>2.5635541006170595</v>
      </c>
      <c r="K18" s="247">
        <v>205.44800000000001</v>
      </c>
      <c r="L18" s="336">
        <v>200.524</v>
      </c>
      <c r="M18" s="337">
        <v>2.4555664159901092</v>
      </c>
      <c r="N18" s="247" t="s">
        <v>92</v>
      </c>
      <c r="O18" s="336" t="s">
        <v>92</v>
      </c>
      <c r="P18" s="337" t="s">
        <v>200</v>
      </c>
      <c r="Q18" s="247" t="s">
        <v>27</v>
      </c>
      <c r="R18" s="336" t="s">
        <v>27</v>
      </c>
      <c r="S18" s="320" t="s">
        <v>27</v>
      </c>
    </row>
    <row r="19" spans="3:19" ht="15" customHeight="1" x14ac:dyDescent="0.2">
      <c r="C19" s="568"/>
      <c r="D19" s="142" t="s">
        <v>46</v>
      </c>
      <c r="E19" s="252">
        <v>212.827</v>
      </c>
      <c r="F19" s="257">
        <v>215.381</v>
      </c>
      <c r="G19" s="320">
        <v>-1.1858056188800321</v>
      </c>
      <c r="H19" s="247">
        <v>213.774</v>
      </c>
      <c r="I19" s="336">
        <v>216.2</v>
      </c>
      <c r="J19" s="337">
        <v>-1.1221091581868583</v>
      </c>
      <c r="K19" s="247">
        <v>210.28399999999999</v>
      </c>
      <c r="L19" s="336">
        <v>212.26300000000001</v>
      </c>
      <c r="M19" s="337">
        <v>-0.93233394421072602</v>
      </c>
      <c r="N19" s="247" t="s">
        <v>27</v>
      </c>
      <c r="O19" s="336" t="s">
        <v>27</v>
      </c>
      <c r="P19" s="337" t="s">
        <v>27</v>
      </c>
      <c r="Q19" s="247" t="s">
        <v>92</v>
      </c>
      <c r="R19" s="336" t="s">
        <v>92</v>
      </c>
      <c r="S19" s="320" t="s">
        <v>200</v>
      </c>
    </row>
    <row r="20" spans="3:19" ht="15" customHeight="1" thickBot="1" x14ac:dyDescent="0.25">
      <c r="C20" s="568"/>
      <c r="D20" s="142" t="s">
        <v>47</v>
      </c>
      <c r="E20" s="253">
        <v>233.24799999999999</v>
      </c>
      <c r="F20" s="260">
        <v>241.947</v>
      </c>
      <c r="G20" s="321">
        <v>-3.5954155248876871</v>
      </c>
      <c r="H20" s="248">
        <v>233.596</v>
      </c>
      <c r="I20" s="338">
        <v>240.904</v>
      </c>
      <c r="J20" s="339">
        <v>-3.0335735396672501</v>
      </c>
      <c r="K20" s="248" t="s">
        <v>92</v>
      </c>
      <c r="L20" s="338">
        <v>262.18700000000001</v>
      </c>
      <c r="M20" s="339" t="s">
        <v>200</v>
      </c>
      <c r="N20" s="248" t="s">
        <v>92</v>
      </c>
      <c r="O20" s="338" t="s">
        <v>92</v>
      </c>
      <c r="P20" s="339" t="s">
        <v>200</v>
      </c>
      <c r="Q20" s="248" t="s">
        <v>27</v>
      </c>
      <c r="R20" s="338" t="s">
        <v>27</v>
      </c>
      <c r="S20" s="321" t="s">
        <v>27</v>
      </c>
    </row>
    <row r="21" spans="3:19" ht="15" customHeight="1" thickBot="1" x14ac:dyDescent="0.25">
      <c r="C21" s="578"/>
      <c r="D21" s="412" t="s">
        <v>24</v>
      </c>
      <c r="E21" s="322">
        <v>212.24749325300505</v>
      </c>
      <c r="F21" s="323">
        <v>213.19240081742146</v>
      </c>
      <c r="G21" s="324">
        <v>-0.44321822015862217</v>
      </c>
      <c r="H21" s="262">
        <v>213.84014642279982</v>
      </c>
      <c r="I21" s="340">
        <v>214.35802194102874</v>
      </c>
      <c r="J21" s="341">
        <v>-0.24159371948831954</v>
      </c>
      <c r="K21" s="262">
        <v>208.3451904406889</v>
      </c>
      <c r="L21" s="340">
        <v>209.24417251555417</v>
      </c>
      <c r="M21" s="341">
        <v>-0.42963302827391636</v>
      </c>
      <c r="N21" s="342" t="s">
        <v>92</v>
      </c>
      <c r="O21" s="343" t="s">
        <v>92</v>
      </c>
      <c r="P21" s="344" t="s">
        <v>200</v>
      </c>
      <c r="Q21" s="342" t="s">
        <v>92</v>
      </c>
      <c r="R21" s="343" t="s">
        <v>92</v>
      </c>
      <c r="S21" s="345" t="s">
        <v>200</v>
      </c>
    </row>
    <row r="22" spans="3:19" ht="15.75" customHeight="1" x14ac:dyDescent="0.2">
      <c r="C22" s="553" t="s">
        <v>48</v>
      </c>
      <c r="D22" s="143" t="s">
        <v>43</v>
      </c>
      <c r="E22" s="325">
        <v>259.78300000000002</v>
      </c>
      <c r="F22" s="326">
        <v>257.22199999999998</v>
      </c>
      <c r="G22" s="317">
        <v>0.99563800919051859</v>
      </c>
      <c r="H22" s="261" t="s">
        <v>92</v>
      </c>
      <c r="I22" s="334" t="s">
        <v>92</v>
      </c>
      <c r="J22" s="335" t="s">
        <v>200</v>
      </c>
      <c r="K22" s="261" t="s">
        <v>92</v>
      </c>
      <c r="L22" s="334" t="s">
        <v>92</v>
      </c>
      <c r="M22" s="335" t="s">
        <v>200</v>
      </c>
      <c r="N22" s="261" t="s">
        <v>27</v>
      </c>
      <c r="O22" s="334" t="s">
        <v>27</v>
      </c>
      <c r="P22" s="335" t="s">
        <v>27</v>
      </c>
      <c r="Q22" s="261" t="s">
        <v>27</v>
      </c>
      <c r="R22" s="334" t="s">
        <v>27</v>
      </c>
      <c r="S22" s="317" t="s">
        <v>27</v>
      </c>
    </row>
    <row r="23" spans="3:19" ht="15" customHeight="1" x14ac:dyDescent="0.2">
      <c r="C23" s="568"/>
      <c r="D23" s="142" t="s">
        <v>44</v>
      </c>
      <c r="E23" s="253">
        <v>518.57000000000005</v>
      </c>
      <c r="F23" s="260">
        <v>468.08300000000003</v>
      </c>
      <c r="G23" s="321">
        <v>10.785907627493419</v>
      </c>
      <c r="H23" s="247" t="s">
        <v>92</v>
      </c>
      <c r="I23" s="336" t="s">
        <v>92</v>
      </c>
      <c r="J23" s="337" t="s">
        <v>200</v>
      </c>
      <c r="K23" s="247" t="s">
        <v>92</v>
      </c>
      <c r="L23" s="336" t="s">
        <v>92</v>
      </c>
      <c r="M23" s="337" t="s">
        <v>200</v>
      </c>
      <c r="N23" s="248">
        <v>260.89299999999997</v>
      </c>
      <c r="O23" s="338">
        <v>263.87599999999998</v>
      </c>
      <c r="P23" s="339">
        <v>-1.1304552138125499</v>
      </c>
      <c r="Q23" s="248" t="s">
        <v>92</v>
      </c>
      <c r="R23" s="338" t="s">
        <v>92</v>
      </c>
      <c r="S23" s="321" t="s">
        <v>200</v>
      </c>
    </row>
    <row r="24" spans="3:19" ht="15" customHeight="1" x14ac:dyDescent="0.2">
      <c r="C24" s="568"/>
      <c r="D24" s="142" t="s">
        <v>45</v>
      </c>
      <c r="E24" s="253">
        <v>383.42399999999998</v>
      </c>
      <c r="F24" s="260">
        <v>379.11700000000002</v>
      </c>
      <c r="G24" s="321">
        <v>1.1360608994057135</v>
      </c>
      <c r="H24" s="248">
        <v>448.10500000000002</v>
      </c>
      <c r="I24" s="338">
        <v>437.24599999999998</v>
      </c>
      <c r="J24" s="339">
        <v>2.4834989914144527</v>
      </c>
      <c r="K24" s="248" t="s">
        <v>92</v>
      </c>
      <c r="L24" s="338" t="s">
        <v>92</v>
      </c>
      <c r="M24" s="339" t="s">
        <v>200</v>
      </c>
      <c r="N24" s="248">
        <v>373.05599999999998</v>
      </c>
      <c r="O24" s="338">
        <v>359.99099999999999</v>
      </c>
      <c r="P24" s="339">
        <v>3.6292573981016187</v>
      </c>
      <c r="Q24" s="248" t="s">
        <v>92</v>
      </c>
      <c r="R24" s="338" t="s">
        <v>92</v>
      </c>
      <c r="S24" s="321" t="s">
        <v>200</v>
      </c>
    </row>
    <row r="25" spans="3:19" ht="15" customHeight="1" x14ac:dyDescent="0.2">
      <c r="C25" s="568"/>
      <c r="D25" s="142" t="s">
        <v>46</v>
      </c>
      <c r="E25" s="253">
        <v>486.7</v>
      </c>
      <c r="F25" s="260">
        <v>448.733</v>
      </c>
      <c r="G25" s="321">
        <v>8.4609333389788546</v>
      </c>
      <c r="H25" s="248" t="s">
        <v>27</v>
      </c>
      <c r="I25" s="338" t="s">
        <v>27</v>
      </c>
      <c r="J25" s="339" t="s">
        <v>27</v>
      </c>
      <c r="K25" s="247" t="s">
        <v>92</v>
      </c>
      <c r="L25" s="336" t="s">
        <v>92</v>
      </c>
      <c r="M25" s="337" t="s">
        <v>200</v>
      </c>
      <c r="N25" s="248" t="s">
        <v>27</v>
      </c>
      <c r="O25" s="338" t="s">
        <v>27</v>
      </c>
      <c r="P25" s="339" t="s">
        <v>27</v>
      </c>
      <c r="Q25" s="248" t="s">
        <v>92</v>
      </c>
      <c r="R25" s="338" t="s">
        <v>92</v>
      </c>
      <c r="S25" s="321" t="s">
        <v>200</v>
      </c>
    </row>
    <row r="26" spans="3:19" ht="15" customHeight="1" thickBot="1" x14ac:dyDescent="0.25">
      <c r="C26" s="568"/>
      <c r="D26" s="142" t="s">
        <v>47</v>
      </c>
      <c r="E26" s="253">
        <v>395.97300000000001</v>
      </c>
      <c r="F26" s="260">
        <v>394.53</v>
      </c>
      <c r="G26" s="321">
        <v>0.36575165386663638</v>
      </c>
      <c r="H26" s="248" t="s">
        <v>92</v>
      </c>
      <c r="I26" s="338" t="s">
        <v>92</v>
      </c>
      <c r="J26" s="339" t="s">
        <v>200</v>
      </c>
      <c r="K26" s="248" t="s">
        <v>92</v>
      </c>
      <c r="L26" s="338" t="s">
        <v>92</v>
      </c>
      <c r="M26" s="339" t="s">
        <v>200</v>
      </c>
      <c r="N26" s="248">
        <v>480.66800000000001</v>
      </c>
      <c r="O26" s="338">
        <v>441.72199999999998</v>
      </c>
      <c r="P26" s="339">
        <v>8.8168576616061749</v>
      </c>
      <c r="Q26" s="248" t="s">
        <v>27</v>
      </c>
      <c r="R26" s="338" t="s">
        <v>27</v>
      </c>
      <c r="S26" s="321" t="s">
        <v>27</v>
      </c>
    </row>
    <row r="27" spans="3:19" ht="15" customHeight="1" thickBot="1" x14ac:dyDescent="0.25">
      <c r="C27" s="577"/>
      <c r="D27" s="412" t="s">
        <v>24</v>
      </c>
      <c r="E27" s="322">
        <v>443.29054147845</v>
      </c>
      <c r="F27" s="323">
        <v>423.52564456830106</v>
      </c>
      <c r="G27" s="324">
        <v>4.6667532801455875</v>
      </c>
      <c r="H27" s="262">
        <v>408.03938973119267</v>
      </c>
      <c r="I27" s="340">
        <v>396.82337855467699</v>
      </c>
      <c r="J27" s="341">
        <v>2.8264491919218568</v>
      </c>
      <c r="K27" s="262">
        <v>402.66176017699644</v>
      </c>
      <c r="L27" s="340">
        <v>398.15404641742617</v>
      </c>
      <c r="M27" s="341">
        <v>1.1321531955107549</v>
      </c>
      <c r="N27" s="262">
        <v>382.0813479325829</v>
      </c>
      <c r="O27" s="340">
        <v>366.07764162312515</v>
      </c>
      <c r="P27" s="341">
        <v>4.3716699655570554</v>
      </c>
      <c r="Q27" s="262">
        <v>485.06224913425632</v>
      </c>
      <c r="R27" s="340">
        <v>448.14756079068377</v>
      </c>
      <c r="S27" s="324">
        <v>8.2371726576939448</v>
      </c>
    </row>
    <row r="28" spans="3:19" ht="15.75" customHeight="1" x14ac:dyDescent="0.2">
      <c r="C28" s="553" t="s">
        <v>49</v>
      </c>
      <c r="D28" s="143" t="s">
        <v>43</v>
      </c>
      <c r="E28" s="325">
        <v>347.31900000000002</v>
      </c>
      <c r="F28" s="326">
        <v>364.27699999999999</v>
      </c>
      <c r="G28" s="317">
        <v>-4.6552486157511925</v>
      </c>
      <c r="H28" s="261">
        <v>347.31900000000002</v>
      </c>
      <c r="I28" s="334">
        <v>364.27699999999999</v>
      </c>
      <c r="J28" s="335">
        <v>-4.6552486157511925</v>
      </c>
      <c r="K28" s="261" t="s">
        <v>27</v>
      </c>
      <c r="L28" s="334" t="s">
        <v>27</v>
      </c>
      <c r="M28" s="335" t="s">
        <v>27</v>
      </c>
      <c r="N28" s="261" t="s">
        <v>27</v>
      </c>
      <c r="O28" s="334" t="s">
        <v>27</v>
      </c>
      <c r="P28" s="335" t="s">
        <v>27</v>
      </c>
      <c r="Q28" s="261" t="s">
        <v>27</v>
      </c>
      <c r="R28" s="334" t="s">
        <v>27</v>
      </c>
      <c r="S28" s="317" t="s">
        <v>27</v>
      </c>
    </row>
    <row r="29" spans="3:19" ht="15" customHeight="1" x14ac:dyDescent="0.2">
      <c r="C29" s="568"/>
      <c r="D29" s="142" t="s">
        <v>44</v>
      </c>
      <c r="E29" s="253">
        <v>278.245</v>
      </c>
      <c r="F29" s="260">
        <v>274.97199999999998</v>
      </c>
      <c r="G29" s="321">
        <v>1.19030301267039</v>
      </c>
      <c r="H29" s="248">
        <v>245.04</v>
      </c>
      <c r="I29" s="338">
        <v>251.39400000000001</v>
      </c>
      <c r="J29" s="339">
        <v>-2.527506623069768</v>
      </c>
      <c r="K29" s="248">
        <v>281.44</v>
      </c>
      <c r="L29" s="338">
        <v>281.65699999999998</v>
      </c>
      <c r="M29" s="339">
        <v>-7.7044064234151666E-2</v>
      </c>
      <c r="N29" s="248">
        <v>319.22699999999998</v>
      </c>
      <c r="O29" s="338">
        <v>311.14499999999998</v>
      </c>
      <c r="P29" s="339">
        <v>2.5975027720194745</v>
      </c>
      <c r="Q29" s="248">
        <v>353.13799999999998</v>
      </c>
      <c r="R29" s="338">
        <v>350.21699999999998</v>
      </c>
      <c r="S29" s="321">
        <v>0.83405431489619075</v>
      </c>
    </row>
    <row r="30" spans="3:19" ht="15" customHeight="1" x14ac:dyDescent="0.2">
      <c r="C30" s="568"/>
      <c r="D30" s="142" t="s">
        <v>45</v>
      </c>
      <c r="E30" s="253">
        <v>280.04000000000002</v>
      </c>
      <c r="F30" s="260">
        <v>270.82900000000001</v>
      </c>
      <c r="G30" s="321">
        <v>3.4010390320091322</v>
      </c>
      <c r="H30" s="248">
        <v>340.98200000000003</v>
      </c>
      <c r="I30" s="338">
        <v>333.88400000000001</v>
      </c>
      <c r="J30" s="339">
        <v>2.1258880329695384</v>
      </c>
      <c r="K30" s="248">
        <v>217.15</v>
      </c>
      <c r="L30" s="338">
        <v>222.50800000000001</v>
      </c>
      <c r="M30" s="339">
        <v>-2.4080033077462404</v>
      </c>
      <c r="N30" s="248">
        <v>278.58199999999999</v>
      </c>
      <c r="O30" s="338">
        <v>271.67399999999998</v>
      </c>
      <c r="P30" s="339">
        <v>2.5427534471462181</v>
      </c>
      <c r="Q30" s="248">
        <v>297.03699999999998</v>
      </c>
      <c r="R30" s="338">
        <v>320.99599999999998</v>
      </c>
      <c r="S30" s="321">
        <v>-7.4639559371456361</v>
      </c>
    </row>
    <row r="31" spans="3:19" ht="15" customHeight="1" x14ac:dyDescent="0.2">
      <c r="C31" s="568"/>
      <c r="D31" s="142" t="s">
        <v>46</v>
      </c>
      <c r="E31" s="253">
        <v>440.48</v>
      </c>
      <c r="F31" s="260">
        <v>462.5</v>
      </c>
      <c r="G31" s="321">
        <v>-4.7610810810810769</v>
      </c>
      <c r="H31" s="248" t="s">
        <v>27</v>
      </c>
      <c r="I31" s="338" t="s">
        <v>27</v>
      </c>
      <c r="J31" s="339" t="s">
        <v>27</v>
      </c>
      <c r="K31" s="248" t="s">
        <v>27</v>
      </c>
      <c r="L31" s="338" t="s">
        <v>27</v>
      </c>
      <c r="M31" s="339" t="s">
        <v>27</v>
      </c>
      <c r="N31" s="248">
        <v>440.48</v>
      </c>
      <c r="O31" s="338">
        <v>462.5</v>
      </c>
      <c r="P31" s="339">
        <v>-4.7610810810810769</v>
      </c>
      <c r="Q31" s="248" t="s">
        <v>27</v>
      </c>
      <c r="R31" s="338" t="s">
        <v>27</v>
      </c>
      <c r="S31" s="321" t="s">
        <v>27</v>
      </c>
    </row>
    <row r="32" spans="3:19" ht="15" customHeight="1" thickBot="1" x14ac:dyDescent="0.25">
      <c r="C32" s="568"/>
      <c r="D32" s="142" t="s">
        <v>47</v>
      </c>
      <c r="E32" s="253" t="s">
        <v>27</v>
      </c>
      <c r="F32" s="260" t="s">
        <v>27</v>
      </c>
      <c r="G32" s="321" t="s">
        <v>27</v>
      </c>
      <c r="H32" s="248" t="s">
        <v>27</v>
      </c>
      <c r="I32" s="338" t="s">
        <v>27</v>
      </c>
      <c r="J32" s="339" t="s">
        <v>27</v>
      </c>
      <c r="K32" s="248" t="s">
        <v>27</v>
      </c>
      <c r="L32" s="338" t="s">
        <v>27</v>
      </c>
      <c r="M32" s="339" t="s">
        <v>27</v>
      </c>
      <c r="N32" s="248" t="s">
        <v>27</v>
      </c>
      <c r="O32" s="338" t="s">
        <v>27</v>
      </c>
      <c r="P32" s="339" t="s">
        <v>27</v>
      </c>
      <c r="Q32" s="248" t="s">
        <v>27</v>
      </c>
      <c r="R32" s="338" t="s">
        <v>27</v>
      </c>
      <c r="S32" s="321" t="s">
        <v>27</v>
      </c>
    </row>
    <row r="33" spans="3:19" ht="15" customHeight="1" thickBot="1" x14ac:dyDescent="0.25">
      <c r="C33" s="577"/>
      <c r="D33" s="412" t="s">
        <v>24</v>
      </c>
      <c r="E33" s="322">
        <v>281.36018885206443</v>
      </c>
      <c r="F33" s="323">
        <v>273.66568016546694</v>
      </c>
      <c r="G33" s="324">
        <v>2.8116454653521568</v>
      </c>
      <c r="H33" s="262">
        <v>289.71518025216147</v>
      </c>
      <c r="I33" s="340">
        <v>281.24493146185461</v>
      </c>
      <c r="J33" s="341">
        <v>3.0116982895585775</v>
      </c>
      <c r="K33" s="262">
        <v>259.88068482728357</v>
      </c>
      <c r="L33" s="340">
        <v>259.58119628033756</v>
      </c>
      <c r="M33" s="341">
        <v>0.11537374480028698</v>
      </c>
      <c r="N33" s="262">
        <v>282.80394394825851</v>
      </c>
      <c r="O33" s="340">
        <v>275.09991557253636</v>
      </c>
      <c r="P33" s="341">
        <v>2.8004473791598832</v>
      </c>
      <c r="Q33" s="262">
        <v>300.11698467116793</v>
      </c>
      <c r="R33" s="340">
        <v>334.30759319671506</v>
      </c>
      <c r="S33" s="324">
        <v>-10.227290441898074</v>
      </c>
    </row>
    <row r="34" spans="3:19" ht="15.75" customHeight="1" x14ac:dyDescent="0.2">
      <c r="C34" s="553" t="s">
        <v>50</v>
      </c>
      <c r="D34" s="413" t="s">
        <v>51</v>
      </c>
      <c r="E34" s="251">
        <v>605.73699999999997</v>
      </c>
      <c r="F34" s="256">
        <v>593.44299999999998</v>
      </c>
      <c r="G34" s="327">
        <v>2.0716395677428134</v>
      </c>
      <c r="H34" s="246">
        <v>657.05399999999997</v>
      </c>
      <c r="I34" s="346">
        <v>633.40099999999995</v>
      </c>
      <c r="J34" s="347">
        <v>3.7342852316305186</v>
      </c>
      <c r="K34" s="246">
        <v>555.23800000000006</v>
      </c>
      <c r="L34" s="346">
        <v>508.42599999999999</v>
      </c>
      <c r="M34" s="347">
        <v>9.2072395982896378</v>
      </c>
      <c r="N34" s="246">
        <v>688.33500000000004</v>
      </c>
      <c r="O34" s="346">
        <v>668.06100000000004</v>
      </c>
      <c r="P34" s="347">
        <v>3.0347528144884972</v>
      </c>
      <c r="Q34" s="246">
        <v>567.22699999999998</v>
      </c>
      <c r="R34" s="346">
        <v>558.72199999999998</v>
      </c>
      <c r="S34" s="327">
        <v>1.5222239324744677</v>
      </c>
    </row>
    <row r="35" spans="3:19" ht="15.75" customHeight="1" thickBot="1" x14ac:dyDescent="0.25">
      <c r="C35" s="554"/>
      <c r="D35" s="138" t="s">
        <v>52</v>
      </c>
      <c r="E35" s="328">
        <v>952.06700000000001</v>
      </c>
      <c r="F35" s="329">
        <v>970.69</v>
      </c>
      <c r="G35" s="330">
        <v>-1.9185321781413269</v>
      </c>
      <c r="H35" s="249">
        <v>1023.383</v>
      </c>
      <c r="I35" s="348">
        <v>1006.977</v>
      </c>
      <c r="J35" s="349">
        <v>1.6292328424581757</v>
      </c>
      <c r="K35" s="249">
        <v>940.11699999999996</v>
      </c>
      <c r="L35" s="348">
        <v>933.73500000000001</v>
      </c>
      <c r="M35" s="349">
        <v>0.68349156880699002</v>
      </c>
      <c r="N35" s="249">
        <v>645.90800000000002</v>
      </c>
      <c r="O35" s="348">
        <v>680.88199999999995</v>
      </c>
      <c r="P35" s="349">
        <v>-5.136572856970802</v>
      </c>
      <c r="Q35" s="249">
        <v>929.625</v>
      </c>
      <c r="R35" s="348">
        <v>1056.587</v>
      </c>
      <c r="S35" s="330">
        <v>-12.01623718633676</v>
      </c>
    </row>
    <row r="36" spans="3:19" ht="15" customHeight="1" thickBot="1" x14ac:dyDescent="0.25">
      <c r="C36" s="577"/>
      <c r="D36" s="412" t="s">
        <v>24</v>
      </c>
      <c r="E36" s="331">
        <v>684.74375561456679</v>
      </c>
      <c r="F36" s="332">
        <v>718.20459736260159</v>
      </c>
      <c r="G36" s="333">
        <v>-4.6589567751181278</v>
      </c>
      <c r="H36" s="262">
        <v>746.14266970568167</v>
      </c>
      <c r="I36" s="340">
        <v>739.84104178281166</v>
      </c>
      <c r="J36" s="341">
        <v>0.85175430490917836</v>
      </c>
      <c r="K36" s="262">
        <v>726.52625696448536</v>
      </c>
      <c r="L36" s="340">
        <v>682.44793188339634</v>
      </c>
      <c r="M36" s="341">
        <v>6.4588553971353058</v>
      </c>
      <c r="N36" s="262">
        <v>675.2109638894932</v>
      </c>
      <c r="O36" s="340">
        <v>674.23756659254684</v>
      </c>
      <c r="P36" s="341">
        <v>0.14437007742919192</v>
      </c>
      <c r="Q36" s="262">
        <v>626.06741248050162</v>
      </c>
      <c r="R36" s="340">
        <v>716.84413181904631</v>
      </c>
      <c r="S36" s="324">
        <v>-12.663383197152204</v>
      </c>
    </row>
    <row r="37" spans="3:19" ht="15" customHeight="1" x14ac:dyDescent="0.2">
      <c r="J37" s="118"/>
    </row>
    <row r="38" spans="3:19" ht="18.75" x14ac:dyDescent="0.25">
      <c r="D38" s="74"/>
    </row>
    <row r="39" spans="3:19" ht="21" x14ac:dyDescent="0.25">
      <c r="D39" s="26"/>
    </row>
    <row r="43" spans="3:19" ht="18" x14ac:dyDescent="0.25">
      <c r="G43" s="119"/>
      <c r="K43" s="118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I42" sqref="I42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256</v>
      </c>
      <c r="C2" s="168"/>
      <c r="D2" s="168"/>
      <c r="E2" s="168"/>
      <c r="F2" s="168"/>
      <c r="G2" s="168"/>
      <c r="H2" s="168"/>
    </row>
    <row r="3" spans="2:15" ht="20.25" customHeight="1" thickBot="1" x14ac:dyDescent="0.25"/>
    <row r="4" spans="2:15" ht="15" x14ac:dyDescent="0.25">
      <c r="F4" s="587" t="s">
        <v>0</v>
      </c>
      <c r="G4" s="588"/>
      <c r="H4" s="454" t="s">
        <v>1</v>
      </c>
      <c r="I4" s="455"/>
      <c r="J4" s="456"/>
    </row>
    <row r="5" spans="2:15" ht="18.75" customHeight="1" x14ac:dyDescent="0.3">
      <c r="B5" s="167"/>
      <c r="F5" s="581"/>
      <c r="G5" s="589"/>
      <c r="H5" s="181" t="s">
        <v>26</v>
      </c>
      <c r="I5" s="181"/>
      <c r="J5" s="592" t="s">
        <v>283</v>
      </c>
    </row>
    <row r="6" spans="2:15" ht="24.75" customHeight="1" x14ac:dyDescent="0.2">
      <c r="F6" s="590"/>
      <c r="G6" s="591"/>
      <c r="H6" s="188" t="s">
        <v>294</v>
      </c>
      <c r="I6" s="188" t="s">
        <v>286</v>
      </c>
      <c r="J6" s="593"/>
    </row>
    <row r="7" spans="2:15" ht="48" customHeight="1" thickBot="1" x14ac:dyDescent="0.25">
      <c r="F7" s="594" t="s">
        <v>182</v>
      </c>
      <c r="G7" s="595"/>
      <c r="H7" s="265">
        <v>155.43</v>
      </c>
      <c r="I7" s="265">
        <v>147.52000000000001</v>
      </c>
      <c r="J7" s="250">
        <v>5.3619848156182179</v>
      </c>
    </row>
    <row r="8" spans="2:15" ht="15.75" customHeight="1" thickBot="1" x14ac:dyDescent="0.25"/>
    <row r="9" spans="2:15" ht="15" customHeight="1" thickBot="1" x14ac:dyDescent="0.25">
      <c r="B9" s="579" t="s">
        <v>0</v>
      </c>
      <c r="C9" s="580"/>
      <c r="D9" s="457" t="s">
        <v>9</v>
      </c>
      <c r="E9" s="457"/>
      <c r="F9" s="457"/>
      <c r="G9" s="458"/>
      <c r="H9" s="458"/>
      <c r="I9" s="458"/>
      <c r="J9" s="458"/>
      <c r="K9" s="458"/>
      <c r="L9" s="458"/>
      <c r="M9" s="458"/>
      <c r="N9" s="458"/>
      <c r="O9" s="459"/>
    </row>
    <row r="10" spans="2:15" ht="15" customHeight="1" thickBot="1" x14ac:dyDescent="0.25">
      <c r="B10" s="581"/>
      <c r="C10" s="582"/>
      <c r="D10" s="460" t="s">
        <v>10</v>
      </c>
      <c r="E10" s="457"/>
      <c r="F10" s="457"/>
      <c r="G10" s="460" t="s">
        <v>11</v>
      </c>
      <c r="H10" s="457"/>
      <c r="I10" s="457"/>
      <c r="J10" s="460" t="s">
        <v>12</v>
      </c>
      <c r="K10" s="458"/>
      <c r="L10" s="458"/>
      <c r="M10" s="460" t="s">
        <v>13</v>
      </c>
      <c r="N10" s="458"/>
      <c r="O10" s="459"/>
    </row>
    <row r="11" spans="2:15" ht="31.5" customHeight="1" thickBot="1" x14ac:dyDescent="0.3">
      <c r="B11" s="581"/>
      <c r="C11" s="582"/>
      <c r="D11" s="445" t="s">
        <v>26</v>
      </c>
      <c r="E11" s="446"/>
      <c r="F11" s="461" t="s">
        <v>142</v>
      </c>
      <c r="G11" s="445" t="s">
        <v>26</v>
      </c>
      <c r="H11" s="446"/>
      <c r="I11" s="461" t="s">
        <v>142</v>
      </c>
      <c r="J11" s="445" t="s">
        <v>26</v>
      </c>
      <c r="K11" s="446"/>
      <c r="L11" s="461" t="s">
        <v>142</v>
      </c>
      <c r="M11" s="445" t="s">
        <v>26</v>
      </c>
      <c r="N11" s="446"/>
      <c r="O11" s="462" t="s">
        <v>142</v>
      </c>
    </row>
    <row r="12" spans="2:15" ht="19.5" customHeight="1" thickBot="1" x14ac:dyDescent="0.25">
      <c r="B12" s="583"/>
      <c r="C12" s="584"/>
      <c r="D12" s="447" t="s">
        <v>294</v>
      </c>
      <c r="E12" s="447" t="s">
        <v>286</v>
      </c>
      <c r="F12" s="162" t="s">
        <v>14</v>
      </c>
      <c r="G12" s="447" t="s">
        <v>294</v>
      </c>
      <c r="H12" s="447" t="s">
        <v>286</v>
      </c>
      <c r="I12" s="162" t="s">
        <v>14</v>
      </c>
      <c r="J12" s="447" t="s">
        <v>294</v>
      </c>
      <c r="K12" s="447" t="s">
        <v>286</v>
      </c>
      <c r="L12" s="162" t="s">
        <v>14</v>
      </c>
      <c r="M12" s="447" t="s">
        <v>294</v>
      </c>
      <c r="N12" s="447" t="s">
        <v>286</v>
      </c>
      <c r="O12" s="163" t="s">
        <v>14</v>
      </c>
    </row>
    <row r="13" spans="2:15" ht="36" customHeight="1" thickBot="1" x14ac:dyDescent="0.25">
      <c r="B13" s="585" t="s">
        <v>185</v>
      </c>
      <c r="C13" s="586"/>
      <c r="D13" s="448">
        <v>161.84</v>
      </c>
      <c r="E13" s="448">
        <v>153.08000000000001</v>
      </c>
      <c r="F13" s="449">
        <v>5.7224980402403913</v>
      </c>
      <c r="G13" s="450">
        <v>144.30000000000001</v>
      </c>
      <c r="H13" s="450">
        <v>136.94</v>
      </c>
      <c r="I13" s="449">
        <v>5.3746166204177115</v>
      </c>
      <c r="J13" s="450">
        <v>149.19999999999999</v>
      </c>
      <c r="K13" s="450">
        <v>142.4</v>
      </c>
      <c r="L13" s="449">
        <v>4.7752808988763924</v>
      </c>
      <c r="M13" s="450">
        <v>147.22</v>
      </c>
      <c r="N13" s="450">
        <v>141.65</v>
      </c>
      <c r="O13" s="451">
        <v>3.9322273208612728</v>
      </c>
    </row>
    <row r="16" spans="2:15" ht="23.25" thickBot="1" x14ac:dyDescent="0.4">
      <c r="B16" s="26"/>
      <c r="I16" s="51"/>
      <c r="J16" s="52"/>
      <c r="K16" s="51"/>
      <c r="L16" s="51"/>
      <c r="M16" s="51"/>
      <c r="N16" s="51"/>
    </row>
    <row r="17" spans="9:14" ht="16.5" thickBot="1" x14ac:dyDescent="0.3">
      <c r="I17" s="53"/>
      <c r="J17" s="54" t="s">
        <v>1</v>
      </c>
      <c r="K17" s="55"/>
      <c r="L17" s="55"/>
      <c r="M17" s="55"/>
      <c r="N17" s="56"/>
    </row>
    <row r="18" spans="9:14" ht="32.25" customHeight="1" thickBot="1" x14ac:dyDescent="0.3">
      <c r="I18" s="57" t="s">
        <v>0</v>
      </c>
      <c r="J18" s="596" t="s">
        <v>295</v>
      </c>
      <c r="K18" s="596" t="s">
        <v>296</v>
      </c>
      <c r="L18" s="596" t="s">
        <v>297</v>
      </c>
      <c r="M18" s="58" t="s">
        <v>282</v>
      </c>
      <c r="N18" s="59"/>
    </row>
    <row r="19" spans="9:14" ht="19.5" customHeight="1" thickBot="1" x14ac:dyDescent="0.25">
      <c r="I19" s="60"/>
      <c r="J19" s="597"/>
      <c r="K19" s="598"/>
      <c r="L19" s="597"/>
      <c r="M19" s="61" t="s">
        <v>267</v>
      </c>
      <c r="N19" s="62" t="s">
        <v>219</v>
      </c>
    </row>
    <row r="20" spans="9:14" ht="52.5" customHeight="1" thickBot="1" x14ac:dyDescent="0.3">
      <c r="I20" s="63" t="s">
        <v>140</v>
      </c>
      <c r="J20" s="310">
        <v>155.43</v>
      </c>
      <c r="K20" s="311">
        <v>140.62</v>
      </c>
      <c r="L20" s="312">
        <v>141.41</v>
      </c>
      <c r="M20" s="263">
        <v>10.531930024178639</v>
      </c>
      <c r="N20" s="264">
        <v>9.9144332084011104</v>
      </c>
    </row>
  </sheetData>
  <mergeCells count="8">
    <mergeCell ref="L18:L19"/>
    <mergeCell ref="J18:J19"/>
    <mergeCell ref="K18:K19"/>
    <mergeCell ref="B9:C12"/>
    <mergeCell ref="B13:C13"/>
    <mergeCell ref="F4:G6"/>
    <mergeCell ref="J5:J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L13" sqref="L13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148</v>
      </c>
    </row>
    <row r="4" spans="1:8" ht="13.5" thickBot="1" x14ac:dyDescent="0.25"/>
    <row r="5" spans="1:8" ht="12.75" customHeight="1" thickBot="1" x14ac:dyDescent="0.25">
      <c r="B5" s="599" t="s">
        <v>83</v>
      </c>
      <c r="C5" s="599" t="s">
        <v>1</v>
      </c>
      <c r="D5" s="599"/>
      <c r="E5" s="599"/>
      <c r="F5" s="599"/>
      <c r="G5" s="599"/>
      <c r="H5" s="599"/>
    </row>
    <row r="6" spans="1:8" ht="13.5" customHeight="1" thickBot="1" x14ac:dyDescent="0.25">
      <c r="B6" s="599"/>
      <c r="C6" s="599"/>
      <c r="D6" s="599"/>
      <c r="E6" s="599"/>
      <c r="F6" s="599"/>
      <c r="G6" s="599"/>
      <c r="H6" s="599"/>
    </row>
    <row r="7" spans="1:8" ht="23.25" customHeight="1" thickBot="1" x14ac:dyDescent="0.25">
      <c r="B7" s="599"/>
      <c r="C7" s="600" t="s">
        <v>84</v>
      </c>
      <c r="D7" s="600"/>
      <c r="E7" s="463" t="s">
        <v>198</v>
      </c>
      <c r="F7" s="602" t="s">
        <v>85</v>
      </c>
      <c r="G7" s="602"/>
      <c r="H7" s="464" t="s">
        <v>307</v>
      </c>
    </row>
    <row r="8" spans="1:8" ht="16.5" thickBot="1" x14ac:dyDescent="0.25">
      <c r="B8" s="599"/>
      <c r="C8" s="437">
        <v>44206</v>
      </c>
      <c r="D8" s="438" t="s">
        <v>308</v>
      </c>
      <c r="E8" s="30" t="s">
        <v>14</v>
      </c>
      <c r="F8" s="465">
        <v>44206</v>
      </c>
      <c r="G8" s="466" t="s">
        <v>309</v>
      </c>
      <c r="H8" s="163" t="s">
        <v>14</v>
      </c>
    </row>
    <row r="9" spans="1:8" ht="27.75" customHeight="1" thickBot="1" x14ac:dyDescent="0.25">
      <c r="B9" s="482" t="s">
        <v>86</v>
      </c>
      <c r="C9" s="467">
        <v>1470.11</v>
      </c>
      <c r="D9" s="468">
        <v>1470.7</v>
      </c>
      <c r="E9" s="469">
        <v>-4.0116951111725405E-2</v>
      </c>
      <c r="F9" s="470">
        <v>324.9307087379928</v>
      </c>
      <c r="G9" s="471">
        <v>325.3329204087953</v>
      </c>
      <c r="H9" s="472">
        <v>-0.12363079343372448</v>
      </c>
    </row>
    <row r="10" spans="1:8" ht="33.75" customHeight="1" thickBot="1" x14ac:dyDescent="0.25">
      <c r="B10" s="482" t="s">
        <v>152</v>
      </c>
      <c r="C10" s="439">
        <v>1624.22</v>
      </c>
      <c r="D10" s="440">
        <v>1649.07</v>
      </c>
      <c r="E10" s="469">
        <v>-1.506909955308138</v>
      </c>
      <c r="F10" s="470">
        <v>358.99283437730696</v>
      </c>
      <c r="G10" s="471">
        <v>364.79007211432111</v>
      </c>
      <c r="H10" s="472">
        <v>-1.5891983308134972</v>
      </c>
    </row>
    <row r="11" spans="1:8" ht="28.5" customHeight="1" thickBot="1" x14ac:dyDescent="0.25">
      <c r="B11" s="473" t="s">
        <v>87</v>
      </c>
      <c r="C11" s="467">
        <v>982.58</v>
      </c>
      <c r="D11" s="468">
        <v>952.31</v>
      </c>
      <c r="E11" s="469">
        <v>3.1785868047169616</v>
      </c>
      <c r="F11" s="470">
        <v>217.17450788837368</v>
      </c>
      <c r="G11" s="471">
        <v>210.66008936866785</v>
      </c>
      <c r="H11" s="472">
        <v>3.0923838204137484</v>
      </c>
    </row>
    <row r="12" spans="1:8" ht="22.5" customHeight="1" thickBot="1" x14ac:dyDescent="0.25">
      <c r="B12" s="473" t="s">
        <v>88</v>
      </c>
      <c r="C12" s="474">
        <v>1189.03</v>
      </c>
      <c r="D12" s="475">
        <v>1218.9000000000001</v>
      </c>
      <c r="E12" s="469">
        <v>-2.4505701862334988</v>
      </c>
      <c r="F12" s="470">
        <v>262.80506942387689</v>
      </c>
      <c r="G12" s="471">
        <v>269.63234968809451</v>
      </c>
      <c r="H12" s="472">
        <v>-2.5320701585382044</v>
      </c>
    </row>
    <row r="13" spans="1:8" ht="23.25" customHeight="1" thickBot="1" x14ac:dyDescent="0.25">
      <c r="B13" s="473" t="s">
        <v>89</v>
      </c>
      <c r="C13" s="470">
        <v>1376.86</v>
      </c>
      <c r="D13" s="476">
        <v>1366.65</v>
      </c>
      <c r="E13" s="469">
        <v>0.74708228149122369</v>
      </c>
      <c r="F13" s="470">
        <v>304.32014994319661</v>
      </c>
      <c r="G13" s="471">
        <v>302.3160642392603</v>
      </c>
      <c r="H13" s="472">
        <v>0.66291075500051144</v>
      </c>
    </row>
    <row r="14" spans="1:8" ht="34.5" customHeight="1" thickBot="1" x14ac:dyDescent="0.25">
      <c r="B14" s="477" t="s">
        <v>90</v>
      </c>
      <c r="C14" s="442">
        <v>1450.35</v>
      </c>
      <c r="D14" s="443">
        <v>1428.62</v>
      </c>
      <c r="E14" s="478">
        <v>1.5210482843583333</v>
      </c>
      <c r="F14" s="470">
        <v>320.56325949632878</v>
      </c>
      <c r="G14" s="471">
        <v>316.0244215369641</v>
      </c>
      <c r="H14" s="479">
        <v>1.4362301297128695</v>
      </c>
    </row>
    <row r="15" spans="1:8" ht="30.75" customHeight="1" thickBot="1" x14ac:dyDescent="0.25">
      <c r="B15" s="601" t="s">
        <v>91</v>
      </c>
      <c r="C15" s="601"/>
      <c r="D15" s="601"/>
      <c r="E15" s="601"/>
      <c r="F15" s="444">
        <v>4.5243799999999998</v>
      </c>
      <c r="G15" s="444">
        <v>4.5206</v>
      </c>
      <c r="H15" s="480" t="s">
        <v>310</v>
      </c>
    </row>
    <row r="16" spans="1:8" ht="19.5" thickBot="1" x14ac:dyDescent="0.25">
      <c r="B16" s="601"/>
      <c r="C16" s="601"/>
      <c r="D16" s="601"/>
      <c r="E16" s="601"/>
      <c r="F16" s="444">
        <v>4.5243799999999998</v>
      </c>
      <c r="G16" s="444">
        <v>4.5206</v>
      </c>
      <c r="H16" s="481">
        <v>8.3617218953233957E-2</v>
      </c>
    </row>
    <row r="19" spans="2:4" ht="21" x14ac:dyDescent="0.25">
      <c r="B19" s="514" t="s">
        <v>311</v>
      </c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P13" sqref="P13"/>
    </sheetView>
  </sheetViews>
  <sheetFormatPr defaultRowHeight="12.75" x14ac:dyDescent="0.2"/>
  <cols>
    <col min="1" max="1" width="9.140625" style="164"/>
    <col min="2" max="2" width="23.28515625" style="164" customWidth="1"/>
    <col min="3" max="3" width="10.7109375" style="164" customWidth="1"/>
    <col min="4" max="4" width="10.28515625" style="164" customWidth="1"/>
    <col min="5" max="16384" width="9.140625" style="164"/>
  </cols>
  <sheetData>
    <row r="2" spans="2:13" ht="15.75" x14ac:dyDescent="0.25">
      <c r="B2" s="73" t="s">
        <v>174</v>
      </c>
      <c r="G2" s="165"/>
    </row>
    <row r="5" spans="2:13" ht="13.5" thickBot="1" x14ac:dyDescent="0.25"/>
    <row r="6" spans="2:13" ht="22.5" customHeight="1" thickBot="1" x14ac:dyDescent="0.25">
      <c r="B6" s="603" t="s">
        <v>83</v>
      </c>
      <c r="C6" s="605" t="s">
        <v>161</v>
      </c>
      <c r="D6" s="606"/>
      <c r="E6" s="606"/>
      <c r="F6" s="606"/>
      <c r="G6" s="606"/>
      <c r="H6" s="607"/>
      <c r="I6" s="605" t="s">
        <v>162</v>
      </c>
      <c r="J6" s="606"/>
      <c r="K6" s="606"/>
      <c r="L6" s="606"/>
      <c r="M6" s="607"/>
    </row>
    <row r="7" spans="2:13" ht="38.25" customHeight="1" thickBot="1" x14ac:dyDescent="0.25">
      <c r="B7" s="604"/>
      <c r="C7" s="516" t="s">
        <v>312</v>
      </c>
      <c r="D7" s="517" t="s">
        <v>313</v>
      </c>
      <c r="E7" s="517" t="s">
        <v>163</v>
      </c>
      <c r="F7" s="518" t="s">
        <v>164</v>
      </c>
      <c r="G7" s="517" t="s">
        <v>165</v>
      </c>
      <c r="H7" s="519" t="s">
        <v>166</v>
      </c>
      <c r="I7" s="520" t="s">
        <v>314</v>
      </c>
      <c r="J7" s="517" t="s">
        <v>167</v>
      </c>
      <c r="K7" s="518" t="s">
        <v>164</v>
      </c>
      <c r="L7" s="517" t="s">
        <v>168</v>
      </c>
      <c r="M7" s="517" t="s">
        <v>169</v>
      </c>
    </row>
    <row r="8" spans="2:13" ht="30" customHeight="1" thickBot="1" x14ac:dyDescent="0.25">
      <c r="B8" s="521" t="s">
        <v>298</v>
      </c>
      <c r="C8" s="522">
        <v>155.43</v>
      </c>
      <c r="D8" s="523"/>
      <c r="E8" s="523">
        <v>147.52000000000001</v>
      </c>
      <c r="F8" s="524">
        <v>139.18</v>
      </c>
      <c r="G8" s="523">
        <v>140.62</v>
      </c>
      <c r="H8" s="525">
        <v>141.41</v>
      </c>
      <c r="I8" s="526"/>
      <c r="J8" s="527">
        <v>105.36198481561821</v>
      </c>
      <c r="K8" s="528">
        <v>111.67552809311682</v>
      </c>
      <c r="L8" s="527">
        <v>110.53193002417864</v>
      </c>
      <c r="M8" s="527">
        <v>109.91443320840111</v>
      </c>
    </row>
    <row r="9" spans="2:13" ht="30" customHeight="1" thickBot="1" x14ac:dyDescent="0.25">
      <c r="B9" s="521" t="s">
        <v>170</v>
      </c>
      <c r="C9" s="529">
        <v>982.58</v>
      </c>
      <c r="D9" s="530">
        <v>952.31</v>
      </c>
      <c r="E9" s="531">
        <v>948.12</v>
      </c>
      <c r="F9" s="532">
        <v>982.58</v>
      </c>
      <c r="G9" s="533">
        <v>1075.306</v>
      </c>
      <c r="H9" s="534">
        <v>635.96</v>
      </c>
      <c r="I9" s="535">
        <v>103.17858680471696</v>
      </c>
      <c r="J9" s="527">
        <v>103.63456102603045</v>
      </c>
      <c r="K9" s="528">
        <v>100</v>
      </c>
      <c r="L9" s="527">
        <v>91.376780190940991</v>
      </c>
      <c r="M9" s="527">
        <v>154.50342788854644</v>
      </c>
    </row>
    <row r="10" spans="2:13" ht="30" customHeight="1" thickBot="1" x14ac:dyDescent="0.25">
      <c r="B10" s="521" t="s">
        <v>171</v>
      </c>
      <c r="C10" s="529">
        <v>1189.03</v>
      </c>
      <c r="D10" s="530">
        <v>1218.9000000000001</v>
      </c>
      <c r="E10" s="531">
        <v>1190.3699999999999</v>
      </c>
      <c r="F10" s="532">
        <v>1189.03</v>
      </c>
      <c r="G10" s="533">
        <v>1255.3720000000001</v>
      </c>
      <c r="H10" s="534">
        <v>1145.1500000000001</v>
      </c>
      <c r="I10" s="535">
        <v>97.549429813766508</v>
      </c>
      <c r="J10" s="527">
        <v>99.887429958752335</v>
      </c>
      <c r="K10" s="528">
        <v>100</v>
      </c>
      <c r="L10" s="527">
        <v>94.715351306226353</v>
      </c>
      <c r="M10" s="527">
        <v>103.83181242631969</v>
      </c>
    </row>
    <row r="11" spans="2:13" ht="30" customHeight="1" thickBot="1" x14ac:dyDescent="0.25">
      <c r="B11" s="521" t="s">
        <v>172</v>
      </c>
      <c r="C11" s="536">
        <v>1470.11</v>
      </c>
      <c r="D11" s="537">
        <v>1470.7</v>
      </c>
      <c r="E11" s="538">
        <v>1514</v>
      </c>
      <c r="F11" s="532">
        <v>1470.11</v>
      </c>
      <c r="G11" s="533">
        <v>1516.3240000000001</v>
      </c>
      <c r="H11" s="534">
        <v>1795.12</v>
      </c>
      <c r="I11" s="535">
        <v>99.959883048888287</v>
      </c>
      <c r="J11" s="527">
        <v>97.101056803170408</v>
      </c>
      <c r="K11" s="528">
        <v>100</v>
      </c>
      <c r="L11" s="527">
        <v>96.95223448286778</v>
      </c>
      <c r="M11" s="527">
        <v>81.894803690004011</v>
      </c>
    </row>
    <row r="12" spans="2:13" ht="30" customHeight="1" thickBot="1" x14ac:dyDescent="0.25">
      <c r="B12" s="521" t="s">
        <v>173</v>
      </c>
      <c r="C12" s="536">
        <v>1624.22</v>
      </c>
      <c r="D12" s="537">
        <v>1649.07</v>
      </c>
      <c r="E12" s="538">
        <v>1665.71</v>
      </c>
      <c r="F12" s="532">
        <v>1624.22</v>
      </c>
      <c r="G12" s="533">
        <v>1802.771</v>
      </c>
      <c r="H12" s="534">
        <v>2048.9</v>
      </c>
      <c r="I12" s="535">
        <v>98.493090044691854</v>
      </c>
      <c r="J12" s="527">
        <v>97.509170263731377</v>
      </c>
      <c r="K12" s="528">
        <v>100</v>
      </c>
      <c r="L12" s="527">
        <v>90.095747047184588</v>
      </c>
      <c r="M12" s="527">
        <v>79.272780516374638</v>
      </c>
    </row>
    <row r="13" spans="2:13" ht="30" customHeight="1" thickBot="1" x14ac:dyDescent="0.25">
      <c r="B13" s="521" t="s">
        <v>89</v>
      </c>
      <c r="C13" s="539">
        <v>1376.86</v>
      </c>
      <c r="D13" s="540">
        <v>1366.65</v>
      </c>
      <c r="E13" s="541">
        <v>1427.83</v>
      </c>
      <c r="F13" s="532">
        <v>1376.86</v>
      </c>
      <c r="G13" s="533">
        <v>1373.75</v>
      </c>
      <c r="H13" s="534">
        <v>1311.33</v>
      </c>
      <c r="I13" s="535">
        <v>100.74708228149123</v>
      </c>
      <c r="J13" s="527">
        <v>96.430247298347851</v>
      </c>
      <c r="K13" s="528">
        <v>100.00000000000001</v>
      </c>
      <c r="L13" s="527">
        <v>100.22638762511374</v>
      </c>
      <c r="M13" s="527">
        <v>104.9972165663868</v>
      </c>
    </row>
    <row r="14" spans="2:13" ht="30" customHeight="1" thickBot="1" x14ac:dyDescent="0.25">
      <c r="B14" s="521" t="s">
        <v>90</v>
      </c>
      <c r="C14" s="542">
        <v>1450.35</v>
      </c>
      <c r="D14" s="543">
        <v>1428.62</v>
      </c>
      <c r="E14" s="544">
        <v>1447.16</v>
      </c>
      <c r="F14" s="532">
        <v>1450.35</v>
      </c>
      <c r="G14" s="533">
        <v>1430.59</v>
      </c>
      <c r="H14" s="534">
        <v>1320.36</v>
      </c>
      <c r="I14" s="535">
        <v>101.52104828435834</v>
      </c>
      <c r="J14" s="527">
        <v>100.22043174217087</v>
      </c>
      <c r="K14" s="528">
        <v>100</v>
      </c>
      <c r="L14" s="527">
        <v>101.38124829615754</v>
      </c>
      <c r="M14" s="527">
        <v>109.8450422612015</v>
      </c>
    </row>
    <row r="16" spans="2:13" x14ac:dyDescent="0.2">
      <c r="B16"/>
      <c r="C16"/>
      <c r="D16"/>
    </row>
    <row r="17" spans="2:3" x14ac:dyDescent="0.2">
      <c r="B17" s="190" t="s">
        <v>315</v>
      </c>
      <c r="C17" s="190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zoomScale="80" workbookViewId="0">
      <selection activeCell="AB22" sqref="AB22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73" t="s">
        <v>160</v>
      </c>
    </row>
    <row r="4" spans="1:18" ht="15.75" x14ac:dyDescent="0.25">
      <c r="A4" s="73" t="s">
        <v>268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3"/>
      <c r="C9" s="24"/>
      <c r="D9" s="24"/>
    </row>
    <row r="10" spans="1:18" ht="21" customHeight="1" x14ac:dyDescent="0.25">
      <c r="C10" s="25"/>
      <c r="E10" s="33"/>
      <c r="O10" s="33"/>
    </row>
    <row r="11" spans="1:18" ht="18" x14ac:dyDescent="0.25">
      <c r="H11" s="33">
        <v>2019</v>
      </c>
      <c r="I11" s="33"/>
      <c r="J11" s="33"/>
      <c r="K11" s="33"/>
      <c r="L11" s="33"/>
      <c r="M11" s="33"/>
      <c r="N11" s="33"/>
      <c r="O11" s="33"/>
      <c r="P11" s="33"/>
      <c r="Q11" s="33">
        <v>2020</v>
      </c>
      <c r="R11" s="33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9"/>
  <sheetViews>
    <sheetView workbookViewId="0">
      <selection activeCell="R19" sqref="R19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91" t="s">
        <v>224</v>
      </c>
    </row>
    <row r="5" spans="3:15" ht="15.75" x14ac:dyDescent="0.25">
      <c r="C5" s="292" t="s">
        <v>225</v>
      </c>
    </row>
    <row r="6" spans="3:15" ht="15.75" x14ac:dyDescent="0.25">
      <c r="C6" s="292" t="s">
        <v>274</v>
      </c>
    </row>
    <row r="7" spans="3:15" ht="18.75" x14ac:dyDescent="0.3">
      <c r="C7" s="293" t="s">
        <v>252</v>
      </c>
    </row>
    <row r="8" spans="3:15" ht="18.75" x14ac:dyDescent="0.3">
      <c r="C8" s="293" t="s">
        <v>226</v>
      </c>
    </row>
    <row r="9" spans="3:15" ht="15" x14ac:dyDescent="0.25">
      <c r="C9" s="294"/>
    </row>
    <row r="10" spans="3:15" ht="15" x14ac:dyDescent="0.25">
      <c r="C10" s="295" t="s">
        <v>227</v>
      </c>
    </row>
    <row r="12" spans="3:15" ht="15" x14ac:dyDescent="0.25">
      <c r="C12" s="296" t="s">
        <v>300</v>
      </c>
    </row>
    <row r="13" spans="3:15" ht="16.5" thickBot="1" x14ac:dyDescent="0.3">
      <c r="E13" s="297" t="s">
        <v>228</v>
      </c>
      <c r="G13" s="298"/>
      <c r="H13" s="299"/>
    </row>
    <row r="14" spans="3:15" ht="15.75" thickBot="1" x14ac:dyDescent="0.3">
      <c r="C14" s="415" t="s">
        <v>229</v>
      </c>
      <c r="D14" s="416" t="s">
        <v>230</v>
      </c>
      <c r="E14" s="417" t="s">
        <v>231</v>
      </c>
      <c r="F14" s="417" t="s">
        <v>232</v>
      </c>
      <c r="G14" s="417" t="s">
        <v>233</v>
      </c>
      <c r="H14" s="417" t="s">
        <v>234</v>
      </c>
      <c r="I14" s="417" t="s">
        <v>235</v>
      </c>
      <c r="J14" s="417" t="s">
        <v>236</v>
      </c>
      <c r="K14" s="417" t="s">
        <v>237</v>
      </c>
      <c r="L14" s="417" t="s">
        <v>238</v>
      </c>
      <c r="M14" s="417" t="s">
        <v>239</v>
      </c>
      <c r="N14" s="417" t="s">
        <v>240</v>
      </c>
      <c r="O14" s="418" t="s">
        <v>241</v>
      </c>
    </row>
    <row r="15" spans="3:15" ht="15.75" thickBot="1" x14ac:dyDescent="0.3">
      <c r="C15" s="300" t="s">
        <v>242</v>
      </c>
      <c r="D15" s="301"/>
      <c r="E15" s="301"/>
      <c r="F15" s="301"/>
      <c r="G15" s="301"/>
      <c r="H15" s="301"/>
      <c r="I15" s="301"/>
      <c r="J15" s="301"/>
      <c r="K15" s="301"/>
      <c r="L15" s="301"/>
      <c r="M15" s="301"/>
      <c r="N15" s="301"/>
      <c r="O15" s="302"/>
    </row>
    <row r="16" spans="3:15" ht="15.75" x14ac:dyDescent="0.25">
      <c r="C16" s="419" t="s">
        <v>243</v>
      </c>
      <c r="D16" s="420">
        <v>410.55031969879741</v>
      </c>
      <c r="E16" s="420">
        <v>405.92528932823404</v>
      </c>
      <c r="F16" s="420">
        <v>415.06587182503171</v>
      </c>
      <c r="G16" s="420">
        <v>415.78302153853031</v>
      </c>
      <c r="H16" s="420">
        <v>418.52051394641336</v>
      </c>
      <c r="I16" s="420">
        <v>420.92412497491244</v>
      </c>
      <c r="J16" s="420">
        <v>422.19084679763165</v>
      </c>
      <c r="K16" s="420">
        <v>425.93323237306373</v>
      </c>
      <c r="L16" s="420">
        <v>435.7515632080013</v>
      </c>
      <c r="M16" s="420">
        <v>429.60671679837998</v>
      </c>
      <c r="N16" s="420">
        <v>433.91962032017744</v>
      </c>
      <c r="O16" s="421">
        <v>445.27368131830997</v>
      </c>
    </row>
    <row r="17" spans="3:15" ht="15.75" x14ac:dyDescent="0.25">
      <c r="C17" s="308" t="s">
        <v>244</v>
      </c>
      <c r="D17" s="303">
        <v>430.47673989241491</v>
      </c>
      <c r="E17" s="303">
        <v>434.31869010571103</v>
      </c>
      <c r="F17" s="303">
        <v>424.76270764279673</v>
      </c>
      <c r="G17" s="303">
        <v>442.42112445636445</v>
      </c>
      <c r="H17" s="303">
        <v>438.71382021325684</v>
      </c>
      <c r="I17" s="303">
        <v>440.11127284111825</v>
      </c>
      <c r="J17" s="303">
        <v>443.65889578942466</v>
      </c>
      <c r="K17" s="303">
        <v>454.58917507394762</v>
      </c>
      <c r="L17" s="303">
        <v>438.99378313760712</v>
      </c>
      <c r="M17" s="303">
        <v>441.27738992724386</v>
      </c>
      <c r="N17" s="303">
        <v>438.65388942660439</v>
      </c>
      <c r="O17" s="304">
        <v>432.96931457738259</v>
      </c>
    </row>
    <row r="18" spans="3:15" ht="15.75" x14ac:dyDescent="0.25">
      <c r="C18" s="308" t="s">
        <v>245</v>
      </c>
      <c r="D18" s="303">
        <v>420.13210152512676</v>
      </c>
      <c r="E18" s="303">
        <v>425.96761396416781</v>
      </c>
      <c r="F18" s="303">
        <v>426.30105521121209</v>
      </c>
      <c r="G18" s="303">
        <v>430.27096185971311</v>
      </c>
      <c r="H18" s="303">
        <v>439.25979933305257</v>
      </c>
      <c r="I18" s="303">
        <v>429.11427739320129</v>
      </c>
      <c r="J18" s="303">
        <v>439.39069368261534</v>
      </c>
      <c r="K18" s="303">
        <v>447.05</v>
      </c>
      <c r="L18" s="422">
        <v>423.88</v>
      </c>
      <c r="M18" s="303">
        <v>432.85</v>
      </c>
      <c r="N18" s="303">
        <v>449.35</v>
      </c>
      <c r="O18" s="304">
        <v>454.03</v>
      </c>
    </row>
    <row r="19" spans="3:15" ht="16.5" thickBot="1" x14ac:dyDescent="0.3">
      <c r="C19" s="309">
        <v>2020</v>
      </c>
      <c r="D19" s="305">
        <v>467.76</v>
      </c>
      <c r="E19" s="305">
        <v>465.46</v>
      </c>
      <c r="F19" s="305">
        <v>435.28</v>
      </c>
      <c r="G19" s="305">
        <v>414.51</v>
      </c>
      <c r="H19" s="305">
        <v>432.06</v>
      </c>
      <c r="I19" s="305">
        <v>423.48</v>
      </c>
      <c r="J19" s="305">
        <v>418.96</v>
      </c>
      <c r="K19" s="305">
        <v>416.49</v>
      </c>
      <c r="L19" s="306">
        <v>413.32</v>
      </c>
      <c r="M19" s="305">
        <v>413.92</v>
      </c>
      <c r="N19" s="305">
        <v>403.31</v>
      </c>
      <c r="O19" s="307">
        <v>417.51</v>
      </c>
    </row>
    <row r="20" spans="3:15" ht="16.5" thickBot="1" x14ac:dyDescent="0.3">
      <c r="C20" s="423" t="s">
        <v>246</v>
      </c>
      <c r="D20" s="301"/>
      <c r="E20" s="301"/>
      <c r="F20" s="301"/>
      <c r="G20" s="301"/>
      <c r="H20" s="301"/>
      <c r="I20" s="301"/>
      <c r="J20" s="301"/>
      <c r="K20" s="301"/>
      <c r="L20" s="301"/>
      <c r="M20" s="301"/>
      <c r="N20" s="301"/>
      <c r="O20" s="302"/>
    </row>
    <row r="21" spans="3:15" ht="15.75" x14ac:dyDescent="0.25">
      <c r="C21" s="419" t="s">
        <v>243</v>
      </c>
      <c r="D21" s="420">
        <v>264.22742766883761</v>
      </c>
      <c r="E21" s="420">
        <v>261.62567290497998</v>
      </c>
      <c r="F21" s="420">
        <v>261.28898624261666</v>
      </c>
      <c r="G21" s="420">
        <v>265.38613274501455</v>
      </c>
      <c r="H21" s="420">
        <v>265.71767956715814</v>
      </c>
      <c r="I21" s="420">
        <v>265.33812232275858</v>
      </c>
      <c r="J21" s="420">
        <v>266.42231622832736</v>
      </c>
      <c r="K21" s="420">
        <v>263.11677423325443</v>
      </c>
      <c r="L21" s="420">
        <v>264.59488373323165</v>
      </c>
      <c r="M21" s="420">
        <v>266.93771630917144</v>
      </c>
      <c r="N21" s="420">
        <v>269.68730506228809</v>
      </c>
      <c r="O21" s="421">
        <v>268.29357100115919</v>
      </c>
    </row>
    <row r="22" spans="3:15" ht="15.75" x14ac:dyDescent="0.25">
      <c r="C22" s="308" t="s">
        <v>244</v>
      </c>
      <c r="D22" s="303">
        <v>268.85859894219772</v>
      </c>
      <c r="E22" s="303">
        <v>270.3032014665207</v>
      </c>
      <c r="F22" s="303">
        <v>269.71744215436058</v>
      </c>
      <c r="G22" s="303">
        <v>270.19519274180578</v>
      </c>
      <c r="H22" s="303">
        <v>267.62641594088478</v>
      </c>
      <c r="I22" s="303">
        <v>266.47931675608049</v>
      </c>
      <c r="J22" s="303">
        <v>267.46056337523163</v>
      </c>
      <c r="K22" s="303">
        <v>269.23633277556166</v>
      </c>
      <c r="L22" s="303">
        <v>270.87046599314772</v>
      </c>
      <c r="M22" s="303">
        <v>272.08234522250251</v>
      </c>
      <c r="N22" s="303">
        <v>276.03606759499712</v>
      </c>
      <c r="O22" s="304">
        <v>274.17552913068732</v>
      </c>
    </row>
    <row r="23" spans="3:15" ht="15.75" x14ac:dyDescent="0.25">
      <c r="C23" s="308" t="s">
        <v>245</v>
      </c>
      <c r="D23" s="303">
        <v>275.78930697349125</v>
      </c>
      <c r="E23" s="303">
        <v>274.1046753603286</v>
      </c>
      <c r="F23" s="303">
        <v>279.53787847007874</v>
      </c>
      <c r="G23" s="303">
        <v>277.14036033174909</v>
      </c>
      <c r="H23" s="303">
        <v>275.2848814044396</v>
      </c>
      <c r="I23" s="303">
        <v>275.38057847125026</v>
      </c>
      <c r="J23" s="303">
        <v>272.13539581574298</v>
      </c>
      <c r="K23" s="303">
        <v>279.41000000000003</v>
      </c>
      <c r="L23" s="303">
        <v>272.36</v>
      </c>
      <c r="M23" s="303">
        <v>273.02999999999997</v>
      </c>
      <c r="N23" s="303">
        <v>280.95999999999998</v>
      </c>
      <c r="O23" s="304">
        <v>276.52999999999997</v>
      </c>
    </row>
    <row r="24" spans="3:15" ht="16.5" thickBot="1" x14ac:dyDescent="0.3">
      <c r="C24" s="309">
        <v>2020</v>
      </c>
      <c r="D24" s="305">
        <v>275.81</v>
      </c>
      <c r="E24" s="305">
        <v>275.02</v>
      </c>
      <c r="F24" s="305">
        <v>279.36</v>
      </c>
      <c r="G24" s="305">
        <v>276.27</v>
      </c>
      <c r="H24" s="305">
        <v>277.87</v>
      </c>
      <c r="I24" s="305">
        <v>276.22000000000003</v>
      </c>
      <c r="J24" s="305">
        <v>274.87</v>
      </c>
      <c r="K24" s="305">
        <v>274.04000000000002</v>
      </c>
      <c r="L24" s="305">
        <v>272.89999999999998</v>
      </c>
      <c r="M24" s="305">
        <v>277.8</v>
      </c>
      <c r="N24" s="305">
        <v>281.54000000000002</v>
      </c>
      <c r="O24" s="307">
        <v>275.39</v>
      </c>
    </row>
    <row r="25" spans="3:15" ht="16.5" thickBot="1" x14ac:dyDescent="0.3">
      <c r="C25" s="423" t="s">
        <v>247</v>
      </c>
      <c r="D25" s="301"/>
      <c r="E25" s="301"/>
      <c r="F25" s="301"/>
      <c r="G25" s="301"/>
      <c r="H25" s="301"/>
      <c r="I25" s="301"/>
      <c r="J25" s="301"/>
      <c r="K25" s="301"/>
      <c r="L25" s="301"/>
      <c r="M25" s="301"/>
      <c r="N25" s="301"/>
      <c r="O25" s="302"/>
    </row>
    <row r="26" spans="3:15" ht="15.75" x14ac:dyDescent="0.25">
      <c r="C26" s="419" t="s">
        <v>243</v>
      </c>
      <c r="D26" s="420">
        <v>193.30284025213072</v>
      </c>
      <c r="E26" s="420">
        <v>191.2687581090714</v>
      </c>
      <c r="F26" s="420">
        <v>191.31561937634595</v>
      </c>
      <c r="G26" s="420">
        <v>191.49550049668539</v>
      </c>
      <c r="H26" s="420">
        <v>191.57102023627996</v>
      </c>
      <c r="I26" s="420">
        <v>192.43881971648969</v>
      </c>
      <c r="J26" s="420">
        <v>193.8248127220584</v>
      </c>
      <c r="K26" s="420">
        <v>193.56522855967538</v>
      </c>
      <c r="L26" s="420">
        <v>196.58869687496284</v>
      </c>
      <c r="M26" s="420">
        <v>199.76489920472477</v>
      </c>
      <c r="N26" s="420">
        <v>198.3893113076804</v>
      </c>
      <c r="O26" s="421">
        <v>197.67041596404326</v>
      </c>
    </row>
    <row r="27" spans="3:15" ht="15.75" x14ac:dyDescent="0.25">
      <c r="C27" s="308" t="s">
        <v>244</v>
      </c>
      <c r="D27" s="303">
        <v>193.75098783518038</v>
      </c>
      <c r="E27" s="303">
        <v>191.19468977405847</v>
      </c>
      <c r="F27" s="303">
        <v>190.60503492712346</v>
      </c>
      <c r="G27" s="303">
        <v>189.42223428075786</v>
      </c>
      <c r="H27" s="303">
        <v>185.25437800957252</v>
      </c>
      <c r="I27" s="303">
        <v>185.66839797997162</v>
      </c>
      <c r="J27" s="303">
        <v>185.57986872090791</v>
      </c>
      <c r="K27" s="303">
        <v>185.31188244297863</v>
      </c>
      <c r="L27" s="303">
        <v>188.25464393272142</v>
      </c>
      <c r="M27" s="303">
        <v>190.17470442587663</v>
      </c>
      <c r="N27" s="303">
        <v>189.17402883303177</v>
      </c>
      <c r="O27" s="304">
        <v>188.60104796424042</v>
      </c>
    </row>
    <row r="28" spans="3:15" ht="15.75" x14ac:dyDescent="0.25">
      <c r="C28" s="308" t="s">
        <v>245</v>
      </c>
      <c r="D28" s="303">
        <v>188.51265670531021</v>
      </c>
      <c r="E28" s="303">
        <v>188.9030714067259</v>
      </c>
      <c r="F28" s="303">
        <v>188.55538851404037</v>
      </c>
      <c r="G28" s="303">
        <v>187.90929469010396</v>
      </c>
      <c r="H28" s="303">
        <v>189.52578250042413</v>
      </c>
      <c r="I28" s="303">
        <v>188.95285758845154</v>
      </c>
      <c r="J28" s="303">
        <v>189.88146101817767</v>
      </c>
      <c r="K28" s="303">
        <v>189.91</v>
      </c>
      <c r="L28" s="303">
        <v>191.32</v>
      </c>
      <c r="M28" s="303">
        <v>193.38</v>
      </c>
      <c r="N28" s="303">
        <v>196.65</v>
      </c>
      <c r="O28" s="304">
        <v>201.65</v>
      </c>
    </row>
    <row r="29" spans="3:15" ht="16.5" thickBot="1" x14ac:dyDescent="0.3">
      <c r="C29" s="309">
        <v>2020</v>
      </c>
      <c r="D29" s="305">
        <v>203.95</v>
      </c>
      <c r="E29" s="305">
        <v>204.01</v>
      </c>
      <c r="F29" s="305">
        <v>208.37</v>
      </c>
      <c r="G29" s="305">
        <v>210.62</v>
      </c>
      <c r="H29" s="305">
        <v>207.99600000000001</v>
      </c>
      <c r="I29" s="305">
        <v>206.56</v>
      </c>
      <c r="J29" s="305">
        <v>207.25</v>
      </c>
      <c r="K29" s="305">
        <v>206.09</v>
      </c>
      <c r="L29" s="305">
        <v>208.38</v>
      </c>
      <c r="M29" s="305">
        <v>206.45</v>
      </c>
      <c r="N29" s="305">
        <v>212.4</v>
      </c>
      <c r="O29" s="307">
        <v>212.38</v>
      </c>
    </row>
    <row r="30" spans="3:15" ht="16.5" thickBot="1" x14ac:dyDescent="0.3">
      <c r="C30" s="423" t="s">
        <v>248</v>
      </c>
      <c r="D30" s="301"/>
      <c r="E30" s="301"/>
      <c r="F30" s="301"/>
      <c r="G30" s="301"/>
      <c r="H30" s="301"/>
      <c r="I30" s="301"/>
      <c r="J30" s="301"/>
      <c r="K30" s="301"/>
      <c r="L30" s="301"/>
      <c r="M30" s="301"/>
      <c r="N30" s="301"/>
      <c r="O30" s="302"/>
    </row>
    <row r="31" spans="3:15" ht="15.75" x14ac:dyDescent="0.25">
      <c r="C31" s="419" t="s">
        <v>243</v>
      </c>
      <c r="D31" s="420">
        <v>620.52584524708288</v>
      </c>
      <c r="E31" s="420">
        <v>610.98846942632053</v>
      </c>
      <c r="F31" s="420">
        <v>613.48284188853813</v>
      </c>
      <c r="G31" s="420">
        <v>613.72476430462393</v>
      </c>
      <c r="H31" s="420">
        <v>606.72034722305284</v>
      </c>
      <c r="I31" s="420">
        <v>601.6106220020215</v>
      </c>
      <c r="J31" s="420">
        <v>617.94396754570255</v>
      </c>
      <c r="K31" s="420">
        <v>637.27880462292717</v>
      </c>
      <c r="L31" s="420">
        <v>678.50605906520252</v>
      </c>
      <c r="M31" s="420">
        <v>691.78485236566894</v>
      </c>
      <c r="N31" s="420">
        <v>699.93533272826176</v>
      </c>
      <c r="O31" s="421">
        <v>707.76936754012718</v>
      </c>
    </row>
    <row r="32" spans="3:15" ht="15.75" x14ac:dyDescent="0.25">
      <c r="C32" s="308" t="s">
        <v>244</v>
      </c>
      <c r="D32" s="303">
        <v>693.59473269323564</v>
      </c>
      <c r="E32" s="303">
        <v>675.99452876056159</v>
      </c>
      <c r="F32" s="303">
        <v>692.84041344814841</v>
      </c>
      <c r="G32" s="303">
        <v>686.21997775755028</v>
      </c>
      <c r="H32" s="303">
        <v>674.8464758009153</v>
      </c>
      <c r="I32" s="303">
        <v>675.83558814176456</v>
      </c>
      <c r="J32" s="303">
        <v>670.36666604428126</v>
      </c>
      <c r="K32" s="303">
        <v>679.13478468613857</v>
      </c>
      <c r="L32" s="303">
        <v>679.48913195885189</v>
      </c>
      <c r="M32" s="303">
        <v>683.30685175304302</v>
      </c>
      <c r="N32" s="303">
        <v>694.81644019086241</v>
      </c>
      <c r="O32" s="304">
        <v>698.72596905238629</v>
      </c>
    </row>
    <row r="33" spans="3:15" ht="15.75" x14ac:dyDescent="0.25">
      <c r="C33" s="308" t="s">
        <v>245</v>
      </c>
      <c r="D33" s="303">
        <v>672.166966006964</v>
      </c>
      <c r="E33" s="303">
        <v>664.31951179811972</v>
      </c>
      <c r="F33" s="303">
        <v>668.69821690266849</v>
      </c>
      <c r="G33" s="303">
        <v>683.29560596332999</v>
      </c>
      <c r="H33" s="303">
        <v>675.44964853925399</v>
      </c>
      <c r="I33" s="303">
        <v>661.87817139602919</v>
      </c>
      <c r="J33" s="303">
        <v>677.09800581977072</v>
      </c>
      <c r="K33" s="303">
        <v>683.9</v>
      </c>
      <c r="L33" s="303">
        <v>683.06</v>
      </c>
      <c r="M33" s="303">
        <v>696.78</v>
      </c>
      <c r="N33" s="303">
        <v>704.11</v>
      </c>
      <c r="O33" s="304">
        <v>710.06</v>
      </c>
    </row>
    <row r="34" spans="3:15" ht="16.5" thickBot="1" x14ac:dyDescent="0.3">
      <c r="C34" s="309">
        <v>2020</v>
      </c>
      <c r="D34" s="305">
        <v>720.2</v>
      </c>
      <c r="E34" s="305">
        <v>710.55</v>
      </c>
      <c r="F34" s="305">
        <v>710.16</v>
      </c>
      <c r="G34" s="305">
        <v>704.52</v>
      </c>
      <c r="H34" s="305">
        <v>693.33</v>
      </c>
      <c r="I34" s="305">
        <v>687.52</v>
      </c>
      <c r="J34" s="305">
        <v>686.08</v>
      </c>
      <c r="K34" s="305">
        <v>682.48</v>
      </c>
      <c r="L34" s="305">
        <v>689</v>
      </c>
      <c r="M34" s="305">
        <v>695.07</v>
      </c>
      <c r="N34" s="305">
        <v>691.68</v>
      </c>
      <c r="O34" s="307">
        <v>708.89</v>
      </c>
    </row>
    <row r="35" spans="3:15" ht="16.5" thickBot="1" x14ac:dyDescent="0.3">
      <c r="C35" s="424" t="s">
        <v>249</v>
      </c>
      <c r="D35" s="425"/>
      <c r="E35" s="425"/>
      <c r="F35" s="425"/>
      <c r="G35" s="425"/>
      <c r="H35" s="425"/>
      <c r="I35" s="425"/>
      <c r="J35" s="425"/>
      <c r="K35" s="425"/>
      <c r="L35" s="425"/>
      <c r="M35" s="425"/>
      <c r="N35" s="425"/>
      <c r="O35" s="426"/>
    </row>
    <row r="36" spans="3:15" ht="15.75" x14ac:dyDescent="0.25">
      <c r="C36" s="419" t="s">
        <v>243</v>
      </c>
      <c r="D36" s="420">
        <v>1926.1421840678215</v>
      </c>
      <c r="E36" s="420">
        <v>1773.7868616139083</v>
      </c>
      <c r="F36" s="420">
        <v>1808.8957992992707</v>
      </c>
      <c r="G36" s="420">
        <v>1844.6568611737403</v>
      </c>
      <c r="H36" s="420">
        <v>1922.2571546908466</v>
      </c>
      <c r="I36" s="420">
        <v>2078.5897925711802</v>
      </c>
      <c r="J36" s="420">
        <v>2325.7723170645709</v>
      </c>
      <c r="K36" s="420">
        <v>2537.6579416257568</v>
      </c>
      <c r="L36" s="420">
        <v>2703.9535927296647</v>
      </c>
      <c r="M36" s="420">
        <v>2585.3186243813607</v>
      </c>
      <c r="N36" s="420">
        <v>2366.8805661333772</v>
      </c>
      <c r="O36" s="421">
        <v>2262.8675436432918</v>
      </c>
    </row>
    <row r="37" spans="3:15" ht="15.75" x14ac:dyDescent="0.25">
      <c r="C37" s="308" t="s">
        <v>244</v>
      </c>
      <c r="D37" s="303">
        <v>1873.2002679661653</v>
      </c>
      <c r="E37" s="303">
        <v>1893.8193326719352</v>
      </c>
      <c r="F37" s="303">
        <v>2057.5096533110031</v>
      </c>
      <c r="G37" s="303">
        <v>2090.6877083454083</v>
      </c>
      <c r="H37" s="303">
        <v>2302.9194307484054</v>
      </c>
      <c r="I37" s="303">
        <v>2520.0592002636727</v>
      </c>
      <c r="J37" s="303">
        <v>2428.1960288736755</v>
      </c>
      <c r="K37" s="303">
        <v>2411.222343978005</v>
      </c>
      <c r="L37" s="303">
        <v>2458.9426482206609</v>
      </c>
      <c r="M37" s="303">
        <v>2271.8586469632287</v>
      </c>
      <c r="N37" s="303">
        <v>2164.5188294690201</v>
      </c>
      <c r="O37" s="304">
        <v>2144.3544219826263</v>
      </c>
    </row>
    <row r="38" spans="3:15" ht="15.75" x14ac:dyDescent="0.25">
      <c r="C38" s="308" t="s">
        <v>245</v>
      </c>
      <c r="D38" s="303">
        <v>2017.0063645368093</v>
      </c>
      <c r="E38" s="303">
        <v>1948.9945487324933</v>
      </c>
      <c r="F38" s="303">
        <v>1864.3118390555649</v>
      </c>
      <c r="G38" s="303">
        <v>1858.8882047137197</v>
      </c>
      <c r="H38" s="303">
        <v>1845.0357399097443</v>
      </c>
      <c r="I38" s="303">
        <v>1739.4288046926354</v>
      </c>
      <c r="J38" s="303">
        <v>1705.2552965441059</v>
      </c>
      <c r="K38" s="303">
        <v>1658.81</v>
      </c>
      <c r="L38" s="303">
        <v>1789.98</v>
      </c>
      <c r="M38" s="303">
        <v>1827.38</v>
      </c>
      <c r="N38" s="303">
        <v>1841.81</v>
      </c>
      <c r="O38" s="304">
        <v>1858.58</v>
      </c>
    </row>
    <row r="39" spans="3:15" ht="16.5" thickBot="1" x14ac:dyDescent="0.3">
      <c r="C39" s="309">
        <v>2020</v>
      </c>
      <c r="D39" s="305">
        <v>1741.92</v>
      </c>
      <c r="E39" s="305">
        <v>1687.33</v>
      </c>
      <c r="F39" s="305">
        <v>1656.44</v>
      </c>
      <c r="G39" s="305">
        <v>1578.74</v>
      </c>
      <c r="H39" s="305">
        <v>1458.48</v>
      </c>
      <c r="I39" s="305">
        <v>1545.67</v>
      </c>
      <c r="J39" s="305">
        <v>1651.52</v>
      </c>
      <c r="K39" s="305">
        <v>1665.62</v>
      </c>
      <c r="L39" s="305">
        <v>1742.79</v>
      </c>
      <c r="M39" s="305">
        <v>1765.78</v>
      </c>
      <c r="N39" s="305">
        <v>1744.65</v>
      </c>
      <c r="O39" s="307">
        <v>1664.57</v>
      </c>
    </row>
    <row r="40" spans="3:15" ht="16.5" thickBot="1" x14ac:dyDescent="0.3">
      <c r="C40" s="424" t="s">
        <v>250</v>
      </c>
      <c r="D40" s="425"/>
      <c r="E40" s="425"/>
      <c r="F40" s="425"/>
      <c r="G40" s="425"/>
      <c r="H40" s="425"/>
      <c r="I40" s="425"/>
      <c r="J40" s="425"/>
      <c r="K40" s="425"/>
      <c r="L40" s="425"/>
      <c r="M40" s="425"/>
      <c r="N40" s="425"/>
      <c r="O40" s="426"/>
    </row>
    <row r="41" spans="3:15" ht="15.75" x14ac:dyDescent="0.25">
      <c r="C41" s="419" t="s">
        <v>243</v>
      </c>
      <c r="D41" s="420">
        <v>1452.5251642694029</v>
      </c>
      <c r="E41" s="420">
        <v>1376.6544964519305</v>
      </c>
      <c r="F41" s="420">
        <v>1342.4452040065605</v>
      </c>
      <c r="G41" s="420">
        <v>1321.3071438891709</v>
      </c>
      <c r="H41" s="420">
        <v>1332.4732010931732</v>
      </c>
      <c r="I41" s="420">
        <v>1416.8343946849866</v>
      </c>
      <c r="J41" s="420">
        <v>1429.7900427036757</v>
      </c>
      <c r="K41" s="420">
        <v>1455.3007570329535</v>
      </c>
      <c r="L41" s="420">
        <v>1460.934465025194</v>
      </c>
      <c r="M41" s="420">
        <v>1477.8137838684058</v>
      </c>
      <c r="N41" s="420">
        <v>1411.6336555187961</v>
      </c>
      <c r="O41" s="421">
        <v>1359.7079885396727</v>
      </c>
    </row>
    <row r="42" spans="3:15" ht="15.75" x14ac:dyDescent="0.25">
      <c r="C42" s="308" t="s">
        <v>244</v>
      </c>
      <c r="D42" s="303">
        <v>1247.7930053069374</v>
      </c>
      <c r="E42" s="303">
        <v>1219.5883260832732</v>
      </c>
      <c r="F42" s="303">
        <v>1221.3431610182636</v>
      </c>
      <c r="G42" s="303">
        <v>1183.3869429217527</v>
      </c>
      <c r="H42" s="303">
        <v>1198.2849917896754</v>
      </c>
      <c r="I42" s="303">
        <v>1239.5740232840269</v>
      </c>
      <c r="J42" s="303">
        <v>1271.60648473885</v>
      </c>
      <c r="K42" s="303">
        <v>1283.813012150076</v>
      </c>
      <c r="L42" s="303">
        <v>1311.0179147942529</v>
      </c>
      <c r="M42" s="303">
        <v>1341.4216259397981</v>
      </c>
      <c r="N42" s="303">
        <v>1329.2819200190711</v>
      </c>
      <c r="O42" s="304">
        <v>1328.1587453006657</v>
      </c>
    </row>
    <row r="43" spans="3:15" ht="15.75" x14ac:dyDescent="0.25">
      <c r="C43" s="308" t="s">
        <v>245</v>
      </c>
      <c r="D43" s="303">
        <v>1344.3309050466173</v>
      </c>
      <c r="E43" s="303">
        <v>1317.692895014957</v>
      </c>
      <c r="F43" s="303">
        <v>1323.903921956658</v>
      </c>
      <c r="G43" s="303">
        <v>1309.8906834494144</v>
      </c>
      <c r="H43" s="303">
        <v>1289.6288116279882</v>
      </c>
      <c r="I43" s="303">
        <v>1304.6791289590351</v>
      </c>
      <c r="J43" s="303">
        <v>1294.5048403940486</v>
      </c>
      <c r="K43" s="303">
        <v>1307.96</v>
      </c>
      <c r="L43" s="303">
        <v>1349.14</v>
      </c>
      <c r="M43" s="303">
        <v>1364.95</v>
      </c>
      <c r="N43" s="303">
        <v>1368.4</v>
      </c>
      <c r="O43" s="304">
        <v>1403.88</v>
      </c>
    </row>
    <row r="44" spans="3:15" ht="16.5" thickBot="1" x14ac:dyDescent="0.3">
      <c r="C44" s="309">
        <v>2020</v>
      </c>
      <c r="D44" s="305">
        <v>1446.09</v>
      </c>
      <c r="E44" s="305">
        <v>1443.02</v>
      </c>
      <c r="F44" s="305">
        <v>1411.23</v>
      </c>
      <c r="G44" s="305">
        <v>1400.29</v>
      </c>
      <c r="H44" s="305">
        <v>1346.93</v>
      </c>
      <c r="I44" s="305">
        <v>1297.48</v>
      </c>
      <c r="J44" s="305">
        <v>1318.72</v>
      </c>
      <c r="K44" s="305">
        <v>1329.85</v>
      </c>
      <c r="L44" s="305">
        <v>1349.52</v>
      </c>
      <c r="M44" s="305">
        <v>1399.34</v>
      </c>
      <c r="N44" s="305">
        <v>1444.52</v>
      </c>
      <c r="O44" s="307">
        <v>1434.49</v>
      </c>
    </row>
    <row r="45" spans="3:15" ht="16.5" thickBot="1" x14ac:dyDescent="0.3">
      <c r="C45" s="424" t="s">
        <v>251</v>
      </c>
      <c r="D45" s="425"/>
      <c r="E45" s="425"/>
      <c r="F45" s="425"/>
      <c r="G45" s="425"/>
      <c r="H45" s="425"/>
      <c r="I45" s="425"/>
      <c r="J45" s="425"/>
      <c r="K45" s="425"/>
      <c r="L45" s="425"/>
      <c r="M45" s="425"/>
      <c r="N45" s="425"/>
      <c r="O45" s="426"/>
    </row>
    <row r="46" spans="3:15" ht="15.75" x14ac:dyDescent="0.25">
      <c r="C46" s="419" t="s">
        <v>243</v>
      </c>
      <c r="D46" s="420">
        <v>1462.9299066481419</v>
      </c>
      <c r="E46" s="420">
        <v>1397.9329390309356</v>
      </c>
      <c r="F46" s="420">
        <v>1352.4593399176847</v>
      </c>
      <c r="G46" s="420">
        <v>1324.3285390454434</v>
      </c>
      <c r="H46" s="420">
        <v>1346.8945966895908</v>
      </c>
      <c r="I46" s="420">
        <v>1422.0022440548378</v>
      </c>
      <c r="J46" s="420">
        <v>1439.7446104090284</v>
      </c>
      <c r="K46" s="420">
        <v>1469.5305118007066</v>
      </c>
      <c r="L46" s="420">
        <v>1464.5198361234318</v>
      </c>
      <c r="M46" s="420">
        <v>1456.1117051037911</v>
      </c>
      <c r="N46" s="420">
        <v>1435.8943068806354</v>
      </c>
      <c r="O46" s="421">
        <v>1347.9728359574115</v>
      </c>
    </row>
    <row r="47" spans="3:15" ht="15.75" x14ac:dyDescent="0.25">
      <c r="C47" s="308" t="s">
        <v>244</v>
      </c>
      <c r="D47" s="303">
        <v>1217.2306317725502</v>
      </c>
      <c r="E47" s="303">
        <v>1219.9225640939258</v>
      </c>
      <c r="F47" s="303">
        <v>1228.6060793307527</v>
      </c>
      <c r="G47" s="303">
        <v>1190.0364269225856</v>
      </c>
      <c r="H47" s="303">
        <v>1216.8533835665212</v>
      </c>
      <c r="I47" s="303">
        <v>1268.6557166616051</v>
      </c>
      <c r="J47" s="303">
        <v>1280.8972883133727</v>
      </c>
      <c r="K47" s="303">
        <v>1270.5273567969125</v>
      </c>
      <c r="L47" s="303">
        <v>1318.4848992078084</v>
      </c>
      <c r="M47" s="303">
        <v>1326.2464158541839</v>
      </c>
      <c r="N47" s="303">
        <v>1338.5909965628271</v>
      </c>
      <c r="O47" s="304">
        <v>1331.7075587041454</v>
      </c>
    </row>
    <row r="48" spans="3:15" ht="15.75" x14ac:dyDescent="0.25">
      <c r="C48" s="308" t="s">
        <v>245</v>
      </c>
      <c r="D48" s="303">
        <v>1324.8807237906556</v>
      </c>
      <c r="E48" s="303">
        <v>1306.1704820536852</v>
      </c>
      <c r="F48" s="303">
        <v>1289.846128057527</v>
      </c>
      <c r="G48" s="303">
        <v>1271.913502123914</v>
      </c>
      <c r="H48" s="303">
        <v>1265.3591520232299</v>
      </c>
      <c r="I48" s="303">
        <v>1264.5344761789461</v>
      </c>
      <c r="J48" s="303">
        <v>1256.1351766957246</v>
      </c>
      <c r="K48" s="303">
        <v>1279.8800000000001</v>
      </c>
      <c r="L48" s="303">
        <v>1283.6500000000001</v>
      </c>
      <c r="M48" s="303">
        <v>1335.83</v>
      </c>
      <c r="N48" s="303">
        <v>1324.27</v>
      </c>
      <c r="O48" s="304">
        <v>1366.15</v>
      </c>
    </row>
    <row r="49" spans="3:15" ht="16.5" thickBot="1" x14ac:dyDescent="0.3">
      <c r="C49" s="309">
        <v>2020</v>
      </c>
      <c r="D49" s="305">
        <v>1395.59</v>
      </c>
      <c r="E49" s="305">
        <v>1401.12</v>
      </c>
      <c r="F49" s="305">
        <v>1394.67</v>
      </c>
      <c r="G49" s="305">
        <v>1378.29</v>
      </c>
      <c r="H49" s="305">
        <v>1335.39</v>
      </c>
      <c r="I49" s="305">
        <v>1322.8</v>
      </c>
      <c r="J49" s="305">
        <v>1312.57</v>
      </c>
      <c r="K49" s="305">
        <v>1298.02</v>
      </c>
      <c r="L49" s="305">
        <v>1324.41</v>
      </c>
      <c r="M49" s="305">
        <v>1370.11</v>
      </c>
      <c r="N49" s="305">
        <v>1345.94</v>
      </c>
      <c r="O49" s="307">
        <v>1394.49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2021-01-15T12:02:39Z</dcterms:modified>
</cp:coreProperties>
</file>