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<sst xmlns="http://schemas.openxmlformats.org/spreadsheetml/2006/main" count="1754" uniqueCount="325">
  <si>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</si>
  <si>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</si>
  <si>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</si>
  <si>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</si>
  <si>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</si>
  <si>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</si>
  <si>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</si>
  <si>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</si>
  <si>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</si>
  <si>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</si>
  <si>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</si>
  <si>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</si>
  <si>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</si>
  <si>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</si>
  <si>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</si>
  <si>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</si>
  <si>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</si>
  <si>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</si>
  <si>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</si>
  <si>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</si>
  <si>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</si>
  <si>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</si>
  <si>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</si>
  <si>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</si>
  <si>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</si>
  <si>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</si>
  <si>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</si>
  <si>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</si>
  <si>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</si>
  <si>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</si>
  <si>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</si>
  <si>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</si>
  <si>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</si>
  <si>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</si>
  <si>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</si>
  <si>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</si>
  <si>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</si>
  <si>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</si>
  <si>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</si>
  <si>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</si>
  <si>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</si>
  <si>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</si>
  <si>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</si>
  <si>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</si>
  <si>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</si>
  <si>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</si>
  <si>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</si>
  <si>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</si>
  <si>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</si>
  <si>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</si>
  <si>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</si>
  <si>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</si>
  <si>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</si>
  <si>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</si>
  <si>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</si>
  <si>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</si>
  <si>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</si>
  <si>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</si>
  <si>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</si>
  <si>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</si>
  <si>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</si>
  <si>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</si>
  <si>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</si>
  <si>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</si>
  <si>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</si>
  <si>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</si>
  <si>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</si>
  <si>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</si>
  <si>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</si>
  <si>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</si>
  <si>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</si>
  <si>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</si>
  <si>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</si>
  <si>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</si>
  <si>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</si>
  <si>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</si>
  <si>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</si>
  <si>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</si>
  <si>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</si>
  <si>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</si>
  <si>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</si>
  <si>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</si>
  <si>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</si>
  <si>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</si>
  <si>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</si>
  <si>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</si>
  <si>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</si>
  <si>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</si>
  <si>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</si>
  <si>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</si>
  <si>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</si>
  <si>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</si>
  <si>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</si>
  <si>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</si>
  <si>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</si>
  <si>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</si>
  <si>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</si>
  <si>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</si>
  <si>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</si>
  <si>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</si>
  <si>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</si>
  <si>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</si>
  <si>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</si>
  <si>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</si>
  <si>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</si>
  <si>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</si>
  <si>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</si>
  <si>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</si>
  <si>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</si>
  <si>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</si>
  <si>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</si>
  <si>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</si>
  <si>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</si>
  <si>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</si>
  <si>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</si>
  <si>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</si>
  <si>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</si>
  <si>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</si>
  <si>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</si>
  <si>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</si>
  <si>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</si>
  <si>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</si>
  <si>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</si>
  <si>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</si>
  <si>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</si>
  <si>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</si>
  <si>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</si>
  <si>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</si>
  <si>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</si>
  <si>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</si>
  <si>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</si>
  <si>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</si>
  <si>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</si>
  <si>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</si>
  <si>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</si>
  <si>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</si>
  <si>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</si>
  <si>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</si>
  <si>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</si>
  <si>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</si>
  <si>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</si>
  <si>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</si>
  <si>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</si>
  <si>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</si>
  <si>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</si>
  <si>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</si>
  <si>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</si>
  <si>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</si>
  <si>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</si>
  <si>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</si>
  <si>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</si>
  <si>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</si>
  <si>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</si>
  <si>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</si>
  <si>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</si>
  <si>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</si>
  <si>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</si>
  <si>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</si>
  <si>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</si>
  <si>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</si>
  <si>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</si>
  <si>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</si>
  <si>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</si>
  <si>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</si>
  <si>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</si>
  <si>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</si>
  <si>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</si>
  <si>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</si>
  <si>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</si>
  <si>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</si>
  <si>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</si>
  <si>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</si>
  <si>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</si>
  <si>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</si>
  <si>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</si>
  <si>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</si>
  <si>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</si>
  <si>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</si>
  <si>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</si>
  <si>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</si>
  <si>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</si>
  <si>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</si>
  <si>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</si>
  <si>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</si>
  <si>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</si>
  <si>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</si>
  <si>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</si>
  <si>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</si>
  <si>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</si>
  <si>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</si>
  <si>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</si>
  <si>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</si>
  <si>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</si>
  <si>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</si>
  <si>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</si>
  <si>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</si>
  <si>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</si>
  <si>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</si>
  <si>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</si>
  <si>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</si>
  <si>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</si>
  <si>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</si>
  <si>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</si>
  <si>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</si>
  <si>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</si>
  <si>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</si>
  <si>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</si>
  <si>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</si>
  <si>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</si>
  <si>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</si>
  <si>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</si>
  <si>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</si>
  <si>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</si>
  <si>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</si>
  <si>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</si>
  <si>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</si>
  <si>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</si>
  <si>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</si>
  <si>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</si>
  <si>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</si>
  <si>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</si>
  <si>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</si>
  <si>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</si>
  <si>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</si>
  <si>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</si>
  <si>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</si>
  <si>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</si>
  <si>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</si>
  <si>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</si>
  <si>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</si>
  <si>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</si>
  <si>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</si>
  <si>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</si>
  <si>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</si>
  <si>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</si>
  <si>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</si>
  <si>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</si>
  <si>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</si>
  <si>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</si>
  <si>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</si>
  <si>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</si>
  <si>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</si>
  <si>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</si>
  <si>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</si>
  <si>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</si>
  <si>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</si>
  <si>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</si>
  <si>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</si>
  <si>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</si>
  <si>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</si>
  <si>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</si>
  <si>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</si>
  <si>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</si>
  <si>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</si>
  <si>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</si>
  <si>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</si>
  <si>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</si>
  <si>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</si>
  <si>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</si>
  <si>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</si>
  <si>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</si>
  <si>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</si>
  <si>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</si>
  <si>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</si>
  <si>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</si>
  <si>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</si>
  <si>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</si>
  <si>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</si>
  <si>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</si>
  <si>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</si>
  <si>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</si>
  <si>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</si>
  <si>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</si>
  <si>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</si>
  <si>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</si>
  <si>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</si>
  <si>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</si>
  <si>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</si>
  <si>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</si>
  <si>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</si>
  <si>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</si>
  <si>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</si>
  <si>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</si>
  <si>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</si>
  <si>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</si>
  <si>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</si>
  <si>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</si>
  <si>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</si>
  <si>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</si>
  <si>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</si>
  <si>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</si>
  <si>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</si>
  <si>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</si>
  <si>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</si>
  <si>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</si>
  <si>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</si>
  <si>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</si>
  <si>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</si>
  <si>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</si>
  <si>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</si>
  <si>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Kosowo</t>
  </si>
  <si>
    <t>listopad</t>
  </si>
  <si>
    <t>I-XI 2020r.</t>
  </si>
  <si>
    <t>I-XI 2021r*.</t>
  </si>
  <si>
    <t>Handel zagraniczny produktami mlecznymi w okresie: I-XI  2021r. - dane wstępne</t>
  </si>
  <si>
    <t>I - XI 2020r</t>
  </si>
  <si>
    <t>I - XI 2021r</t>
  </si>
  <si>
    <t>Myanmar (Birma)</t>
  </si>
  <si>
    <t>XI-2021</t>
  </si>
  <si>
    <t>XI-2020</t>
  </si>
  <si>
    <t>grudzień</t>
  </si>
  <si>
    <t>grudzień 2021</t>
  </si>
  <si>
    <t>grudzień 2020</t>
  </si>
  <si>
    <t>grudzień 2019</t>
  </si>
  <si>
    <r>
      <t>Mleko surowe</t>
    </r>
    <r>
      <rPr>
        <b/>
        <sz val="11"/>
        <rFont val="Times New Roman"/>
        <family val="1"/>
        <charset val="238"/>
      </rPr>
      <t xml:space="preserve"> skup    grudzień 21</t>
    </r>
  </si>
  <si>
    <t>30.01.2022</t>
  </si>
  <si>
    <t>NR 45/ 2022</t>
  </si>
  <si>
    <t xml:space="preserve"> 10 lutego 2022r.</t>
  </si>
  <si>
    <t>Notowania z okresu:  31.01-06.02.2022r.</t>
  </si>
  <si>
    <t>Ceny sprzedaży NETTO (bez VAT) wybranych produktów mleczarskich za okres: 31.01-06.02.2022r.</t>
  </si>
  <si>
    <t>06.02.2022</t>
  </si>
  <si>
    <t>Ceny sprzedaży NETTO (bez VAT) wybranych preparatów mlekopodobnych za okres: 31.01-06.02.2022r.</t>
  </si>
  <si>
    <t>Ceny zakupu NETTO (bez VAT) płacone przez podmioty handlu detalicznego, wybranych produktów mleczarskich za okres: 31.01-06.02.2022r.</t>
  </si>
  <si>
    <t>Aktualna 31.01-06.02</t>
  </si>
  <si>
    <t>OKRES: I.2017 - 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</si>
</sst>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1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2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10" fillId="0" borderId="0" xfId="0" applyFont="1"/>
    <xf numFmtId="0" fontId="111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0" fontId="112" fillId="0" borderId="21" xfId="0" applyFont="1" applyBorder="1"/>
    <xf numFmtId="0" fontId="112" fillId="0" borderId="31" xfId="0" applyFont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114" fillId="0" borderId="127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36" xfId="0" applyFont="1" applyBorder="1" applyAlignment="1">
      <alignment horizontal="centerContinuous" vertical="center" wrapText="1"/>
    </xf>
    <xf numFmtId="0" fontId="30" fillId="24" borderId="136" xfId="0" applyFont="1" applyFill="1" applyBorder="1" applyAlignment="1">
      <alignment horizontal="center" vertical="center" wrapText="1"/>
    </xf>
    <xf numFmtId="164" fontId="8" fillId="24" borderId="136" xfId="0" applyNumberFormat="1" applyFont="1" applyFill="1" applyBorder="1" applyAlignment="1">
      <alignment horizontal="right" vertical="center" wrapText="1"/>
    </xf>
    <xf numFmtId="164" fontId="93" fillId="0" borderId="137" xfId="0" applyNumberFormat="1" applyFont="1" applyBorder="1" applyAlignment="1">
      <alignment horizontal="right" vertical="center" wrapText="1"/>
    </xf>
    <xf numFmtId="164" fontId="93" fillId="0" borderId="138" xfId="0" applyNumberFormat="1" applyFont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3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9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6" fillId="24" borderId="144" xfId="0" applyNumberFormat="1" applyFont="1" applyFill="1" applyBorder="1" applyAlignment="1">
      <alignment horizontal="right" vertical="center" wrapText="1"/>
    </xf>
    <xf numFmtId="164" fontId="106" fillId="24" borderId="145" xfId="0" applyNumberFormat="1" applyFont="1" applyFill="1" applyBorder="1" applyAlignment="1">
      <alignment horizontal="right" vertical="center" wrapText="1"/>
    </xf>
    <xf numFmtId="0" fontId="104" fillId="27" borderId="149" xfId="0" applyFont="1" applyFill="1" applyBorder="1" applyAlignment="1">
      <alignment horizontal="center"/>
    </xf>
    <xf numFmtId="0" fontId="104" fillId="27" borderId="152" xfId="0" applyFont="1" applyFill="1" applyBorder="1" applyAlignment="1">
      <alignment horizontal="center" vertical="center"/>
    </xf>
    <xf numFmtId="0" fontId="104" fillId="27" borderId="153" xfId="0" applyFont="1" applyFill="1" applyBorder="1" applyAlignment="1">
      <alignment horizontal="center" vertical="center"/>
    </xf>
    <xf numFmtId="0" fontId="104" fillId="27" borderId="150" xfId="0" applyFont="1" applyFill="1" applyBorder="1" applyAlignment="1">
      <alignment horizontal="center" vertical="center"/>
    </xf>
    <xf numFmtId="0" fontId="104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5" fillId="0" borderId="127" xfId="0" applyFont="1" applyBorder="1" applyAlignment="1">
      <alignment horizontal="centerContinuous"/>
    </xf>
    <xf numFmtId="0" fontId="105" fillId="0" borderId="128" xfId="0" applyFont="1" applyBorder="1" applyAlignment="1">
      <alignment horizontal="centerContinuous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18" fillId="0" borderId="155" xfId="0" applyFont="1" applyBorder="1" applyAlignment="1">
      <alignment horizontal="center" vertical="center" wrapText="1"/>
    </xf>
    <xf numFmtId="3" fontId="8" fillId="29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1" fontId="8" fillId="24" borderId="155" xfId="0" applyNumberFormat="1" applyFont="1" applyFill="1" applyBorder="1" applyAlignment="1">
      <alignment horizontal="right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8" fillId="0" borderId="152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9" fillId="0" borderId="152" xfId="0" applyFont="1" applyBorder="1" applyAlignment="1">
      <alignment horizontal="center"/>
    </xf>
    <xf numFmtId="0" fontId="119" fillId="0" borderId="153" xfId="0" applyFont="1" applyBorder="1" applyAlignment="1">
      <alignment horizontal="center"/>
    </xf>
    <xf numFmtId="0" fontId="120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9" fillId="0" borderId="165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3" fillId="0" borderId="143" xfId="0" applyNumberFormat="1" applyFont="1" applyBorder="1" applyAlignment="1">
      <alignment horizontal="center" vertical="center" wrapText="1"/>
    </xf>
    <xf numFmtId="14" fontId="9" fillId="0" borderId="167" xfId="0" applyNumberFormat="1" applyFont="1" applyBorder="1" applyAlignment="1">
      <alignment horizontal="center" vertical="center" wrapText="1"/>
    </xf>
    <xf numFmtId="0" fontId="18" fillId="0" borderId="167" xfId="0" applyFont="1" applyBorder="1" applyAlignment="1">
      <alignment horizontal="left" vertical="center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67" xfId="0" applyFont="1" applyBorder="1" applyAlignment="1">
      <alignment vertical="center" wrapText="1"/>
    </xf>
    <xf numFmtId="0" fontId="3" fillId="0" borderId="167" xfId="0" applyFont="1" applyBorder="1" applyAlignment="1">
      <alignment horizontal="center" vertical="center" wrapText="1"/>
    </xf>
    <xf numFmtId="14" fontId="31" fillId="0" borderId="167" xfId="0" applyNumberFormat="1" applyFont="1" applyFill="1" applyBorder="1" applyAlignment="1">
      <alignment horizontal="center" vertical="center"/>
    </xf>
    <xf numFmtId="3" fontId="8" fillId="29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65" fontId="94" fillId="0" borderId="167" xfId="0" applyNumberFormat="1" applyFont="1" applyBorder="1" applyAlignment="1">
      <alignment horizontal="right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84" fillId="0" borderId="167" xfId="0" applyFont="1" applyBorder="1" applyAlignment="1">
      <alignment horizontal="center" wrapText="1"/>
    </xf>
    <xf numFmtId="2" fontId="8" fillId="0" borderId="167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21" fillId="0" borderId="0" xfId="0" applyFont="1"/>
    <xf numFmtId="0" fontId="79" fillId="0" borderId="168" xfId="0" applyFont="1" applyBorder="1"/>
    <xf numFmtId="0" fontId="0" fillId="0" borderId="169" xfId="0" applyBorder="1"/>
    <xf numFmtId="0" fontId="0" fillId="0" borderId="170" xfId="0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3" fillId="0" borderId="168" xfId="0" applyFont="1" applyBorder="1" applyAlignment="1">
      <alignment horizontal="center" vertical="center" wrapText="1"/>
    </xf>
    <xf numFmtId="165" fontId="8" fillId="0" borderId="168" xfId="0" applyNumberFormat="1" applyFont="1" applyBorder="1" applyAlignment="1">
      <alignment vertical="center" wrapText="1"/>
    </xf>
    <xf numFmtId="0" fontId="26" fillId="0" borderId="168" xfId="0" applyFont="1" applyBorder="1" applyAlignment="1">
      <alignment horizontal="center" vertical="center"/>
    </xf>
    <xf numFmtId="0" fontId="81" fillId="0" borderId="169" xfId="0" applyFont="1" applyBorder="1" applyAlignment="1">
      <alignment horizontal="center" wrapText="1"/>
    </xf>
    <xf numFmtId="0" fontId="81" fillId="0" borderId="170" xfId="0" applyFont="1" applyBorder="1" applyAlignment="1">
      <alignment horizontal="center" wrapText="1"/>
    </xf>
    <xf numFmtId="165" fontId="94" fillId="0" borderId="168" xfId="0" applyNumberFormat="1" applyFont="1" applyBorder="1" applyAlignment="1">
      <alignment horizontal="right" vertical="center" wrapText="1"/>
    </xf>
    <xf numFmtId="1" fontId="106" fillId="30" borderId="173" xfId="0" applyNumberFormat="1" applyFont="1" applyFill="1" applyBorder="1" applyAlignment="1">
      <alignment horizontal="right" vertical="center" wrapText="1"/>
    </xf>
    <xf numFmtId="1" fontId="106" fillId="0" borderId="173" xfId="0" applyNumberFormat="1" applyFont="1" applyFill="1" applyBorder="1" applyAlignment="1">
      <alignment horizontal="right" vertical="center" wrapText="1"/>
    </xf>
    <xf numFmtId="1" fontId="107" fillId="32" borderId="173" xfId="0" applyNumberFormat="1" applyFont="1" applyFill="1" applyBorder="1" applyAlignment="1">
      <alignment horizontal="right" vertical="center" wrapText="1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09" fillId="32" borderId="171" xfId="0" applyNumberFormat="1" applyFont="1" applyFill="1" applyBorder="1" applyAlignment="1">
      <alignment horizontal="right" vertical="center" wrapText="1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8" fillId="0" borderId="167" xfId="0" applyFont="1" applyBorder="1" applyAlignment="1">
      <alignment horizontal="center"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7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69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69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70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55" xfId="0" applyFont="1" applyFill="1" applyBorder="1" applyAlignment="1">
      <alignment horizontal="center" vertical="center" wrapText="1"/>
    </xf>
    <xf numFmtId="0" fontId="8" fillId="0" borderId="168" xfId="0" applyFont="1" applyFill="1" applyBorder="1" applyAlignment="1">
      <alignment horizontal="center" vertical="center" wrapText="1"/>
    </xf>
    <xf numFmtId="0" fontId="18" fillId="0" borderId="169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0" fillId="0" borderId="1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49" fontId="118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8" fillId="24" borderId="143" xfId="49" applyNumberFormat="1" applyFont="1" applyFill="1" applyBorder="1" applyAlignment="1">
      <alignment horizontal="center" vertical="center" wrapText="1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7" fillId="0" borderId="167" xfId="0" applyFont="1" applyBorder="1" applyAlignment="1">
      <alignment horizontal="center" vertical="center"/>
    </xf>
    <xf numFmtId="0" fontId="30" fillId="0" borderId="167" xfId="0" applyFont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50" fillId="0" borderId="171" xfId="0" applyFont="1" applyFill="1" applyBorder="1" applyAlignment="1" applyProtection="1">
      <alignment horizontal="center" vertical="center" wrapText="1"/>
      <protection locked="0"/>
    </xf>
    <xf numFmtId="0" fontId="50" fillId="0" borderId="172" xfId="0" applyFont="1" applyFill="1" applyBorder="1" applyAlignment="1" applyProtection="1">
      <alignment horizontal="center" vertical="top" wrapText="1"/>
      <protection locked="0"/>
    </xf>
    <xf numFmtId="0" fontId="50" fillId="0" borderId="171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  <xf numFmtId="0" fontId="105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5" fillId="0" borderId="157" xfId="0" applyFont="1" applyBorder="1" applyAlignment="1">
      <alignment horizontal="left" indent="1"/>
    </xf>
    <xf numFmtId="0" fontId="105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Ceny </a:t>
            </a:r>
            <a:r>
              <a:rPr lang="pl-PL" b="0"/>
              <a:t>sprzedaży netto </a:t>
            </a:r>
            <a:r>
              <a:rPr lang="pl-PL" b="1"/>
              <a:t>(bez VAT</a:t>
            </a:r>
            <a:r>
              <a:rPr lang="pl-PL"/>
              <a:t>) masła i mleka w proszku w zł/100 kg</a:t>
            </a:r>
          </a:p>
        </c:rich>
      </c:tx>
      <c:layout>
        <c:manualLayout>
          <c:xMode val="edge"/>
          <c:yMode val="edge"/>
          <c:x val="0.26843122967837973"/>
          <c:y val="3.30329253397780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07948930718456"/>
          <c:y val="0.11711746057813843"/>
          <c:w val="0.81663591445747652"/>
          <c:h val="0.63363549184582579"/>
        </c:manualLayout>
      </c:layout>
      <c:lineChart>
        <c:grouping val="standard"/>
        <c:varyColors val="0"/>
        <c:ser>
          <c:idx val="0"/>
          <c:order val="0"/>
          <c:tx>
            <c:strRef>
              <c:f>[1]Arkusz1!$A$2</c:f>
              <c:strCache>
                <c:ptCount val="1"/>
                <c:pt idx="0">
                  <c:v>mleko odtłuszczone w proszku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085360598581896E-3"/>
                  <c:y val="-3.8275512590629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C78-410D-AD99-695F227BA6D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[1]Arkusz1!$GX$1:$IV$1</c:f>
              <c:numCache>
                <c:formatCode>General</c:formatCode>
                <c:ptCount val="51"/>
                <c:pt idx="0">
                  <c:v>44535</c:v>
                </c:pt>
                <c:pt idx="1">
                  <c:v>44542</c:v>
                </c:pt>
                <c:pt idx="2">
                  <c:v>44549</c:v>
                </c:pt>
                <c:pt idx="3">
                  <c:v>44556</c:v>
                </c:pt>
                <c:pt idx="4">
                  <c:v>44563</c:v>
                </c:pt>
                <c:pt idx="5">
                  <c:v>44570</c:v>
                </c:pt>
                <c:pt idx="6">
                  <c:v>44577</c:v>
                </c:pt>
                <c:pt idx="7">
                  <c:v>44584</c:v>
                </c:pt>
                <c:pt idx="8">
                  <c:v>44591</c:v>
                </c:pt>
                <c:pt idx="9">
                  <c:v>44598</c:v>
                </c:pt>
                <c:pt idx="10">
                  <c:v>44605</c:v>
                </c:pt>
              </c:numCache>
            </c:numRef>
          </c:cat>
          <c:val>
            <c:numRef>
              <c:f>[1]Arkusz1!$GX$2:$IV$2</c:f>
              <c:numCache>
                <c:formatCode>General</c:formatCode>
                <c:ptCount val="51"/>
                <c:pt idx="0">
                  <c:v>1381.1289999999999</c:v>
                </c:pt>
                <c:pt idx="1">
                  <c:v>1427.2950000000001</c:v>
                </c:pt>
                <c:pt idx="2">
                  <c:v>1405.779</c:v>
                </c:pt>
                <c:pt idx="3">
                  <c:v>1457.6210000000001</c:v>
                </c:pt>
                <c:pt idx="4">
                  <c:v>1416.636</c:v>
                </c:pt>
                <c:pt idx="5">
                  <c:v>1404.66</c:v>
                </c:pt>
                <c:pt idx="6">
                  <c:v>1435.9559999999999</c:v>
                </c:pt>
                <c:pt idx="7">
                  <c:v>1461.019</c:v>
                </c:pt>
                <c:pt idx="8">
                  <c:v>1478.741</c:v>
                </c:pt>
                <c:pt idx="9">
                  <c:v>1493.914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78-410D-AD99-695F227BA6D7}"/>
            </c:ext>
          </c:extLst>
        </c:ser>
        <c:ser>
          <c:idx val="1"/>
          <c:order val="1"/>
          <c:tx>
            <c:strRef>
              <c:f>[1]Arkusz1!$A$3</c:f>
              <c:strCache>
                <c:ptCount val="1"/>
                <c:pt idx="0">
                  <c:v>masło ekstra w blokach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2960238179182825E-2"/>
                  <c:y val="3.82757724591356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C78-410D-AD99-695F227BA6D7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C78-410D-AD99-695F227BA6D7}"/>
                </c:ext>
              </c:extLst>
            </c:dLbl>
            <c:dLbl>
              <c:idx val="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C78-410D-AD99-695F227BA6D7}"/>
                </c:ext>
              </c:extLst>
            </c:dLbl>
            <c:dLbl>
              <c:idx val="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C78-410D-AD99-695F227BA6D7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C78-410D-AD99-695F227BA6D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C78-410D-AD99-695F227BA6D7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C78-410D-AD99-695F227BA6D7}"/>
                </c:ext>
              </c:extLst>
            </c:dLbl>
            <c:dLbl>
              <c:idx val="7"/>
              <c:layout>
                <c:manualLayout>
                  <c:x val="-2.4900536686645512E-2"/>
                  <c:y val="2.837478236012577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C78-410D-AD99-695F227BA6D7}"/>
                </c:ext>
              </c:extLst>
            </c:dLbl>
            <c:dLbl>
              <c:idx val="8"/>
              <c:layout>
                <c:manualLayout>
                  <c:x val="2.960159830767277E-3"/>
                  <c:y val="-3.103115823393362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C78-410D-AD99-695F227BA6D7}"/>
                </c:ext>
              </c:extLst>
            </c:dLbl>
            <c:dLbl>
              <c:idx val="9"/>
              <c:layout>
                <c:manualLayout>
                  <c:x val="-1.0199396717201395E-3"/>
                  <c:y val="2.507445232712247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C78-410D-AD99-695F227BA6D7}"/>
                </c:ext>
              </c:extLst>
            </c:dLbl>
            <c:dLbl>
              <c:idx val="10"/>
              <c:layout>
                <c:manualLayout>
                  <c:x val="-3.6840835194108197E-2"/>
                  <c:y val="3.167511239312907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8-410D-AD99-695F227BA6D7}"/>
                </c:ext>
              </c:extLst>
            </c:dLbl>
            <c:dLbl>
              <c:idx val="11"/>
              <c:layout>
                <c:manualLayout>
                  <c:x val="-2.8880636189133075E-2"/>
                  <c:y val="2.837478236012577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78-410D-AD99-695F227BA6D7}"/>
                </c:ext>
              </c:extLst>
            </c:dLbl>
            <c:dLbl>
              <c:idx val="12"/>
              <c:layout>
                <c:manualLayout>
                  <c:x val="-5.0000391742077016E-3"/>
                  <c:y val="1.847379226111581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78-410D-AD99-695F227BA6D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[1]Arkusz1!$GX$1:$IV$1</c:f>
              <c:numCache>
                <c:formatCode>General</c:formatCode>
                <c:ptCount val="51"/>
                <c:pt idx="0">
                  <c:v>44535</c:v>
                </c:pt>
                <c:pt idx="1">
                  <c:v>44542</c:v>
                </c:pt>
                <c:pt idx="2">
                  <c:v>44549</c:v>
                </c:pt>
                <c:pt idx="3">
                  <c:v>44556</c:v>
                </c:pt>
                <c:pt idx="4">
                  <c:v>44563</c:v>
                </c:pt>
                <c:pt idx="5">
                  <c:v>44570</c:v>
                </c:pt>
                <c:pt idx="6">
                  <c:v>44577</c:v>
                </c:pt>
                <c:pt idx="7">
                  <c:v>44584</c:v>
                </c:pt>
                <c:pt idx="8">
                  <c:v>44591</c:v>
                </c:pt>
                <c:pt idx="9">
                  <c:v>44598</c:v>
                </c:pt>
                <c:pt idx="10">
                  <c:v>44605</c:v>
                </c:pt>
              </c:numCache>
            </c:numRef>
          </c:cat>
          <c:val>
            <c:numRef>
              <c:f>[1]Arkusz1!$GX$3:$IV$3</c:f>
              <c:numCache>
                <c:formatCode>General</c:formatCode>
                <c:ptCount val="51"/>
                <c:pt idx="0">
                  <c:v>2591.6089999999999</c:v>
                </c:pt>
                <c:pt idx="1">
                  <c:v>2632.5940000000001</c:v>
                </c:pt>
                <c:pt idx="2">
                  <c:v>2605.6179999999999</c:v>
                </c:pt>
                <c:pt idx="3">
                  <c:v>2658.87</c:v>
                </c:pt>
                <c:pt idx="4">
                  <c:v>2619.8380000000002</c:v>
                </c:pt>
                <c:pt idx="5">
                  <c:v>2624.3310000000001</c:v>
                </c:pt>
                <c:pt idx="6">
                  <c:v>2614.2719999999999</c:v>
                </c:pt>
                <c:pt idx="7">
                  <c:v>2559.627</c:v>
                </c:pt>
                <c:pt idx="8">
                  <c:v>2587.402</c:v>
                </c:pt>
                <c:pt idx="9">
                  <c:v>2548.0940000000001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0C78-410D-AD99-695F227BA6D7}"/>
            </c:ext>
          </c:extLst>
        </c:ser>
        <c:ser>
          <c:idx val="2"/>
          <c:order val="2"/>
          <c:tx>
            <c:strRef>
              <c:f>[1]Arkusz1!$A$4</c:f>
              <c:strCache>
                <c:ptCount val="1"/>
                <c:pt idx="0">
                  <c:v>masło ekstra konfekcjonowane 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970188427939044E-2"/>
                  <c:y val="-4.817650268963904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C78-410D-AD99-695F227BA6D7}"/>
                </c:ext>
              </c:extLst>
            </c:dLbl>
            <c:dLbl>
              <c:idx val="1"/>
              <c:layout>
                <c:manualLayout>
                  <c:x val="-3.0870685940376855E-2"/>
                  <c:y val="-3.8275512590629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C78-410D-AD99-695F227BA6D7}"/>
                </c:ext>
              </c:extLst>
            </c:dLbl>
            <c:dLbl>
              <c:idx val="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C78-410D-AD99-695F227BA6D7}"/>
                </c:ext>
              </c:extLst>
            </c:dLbl>
            <c:dLbl>
              <c:idx val="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C78-410D-AD99-695F227BA6D7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C78-410D-AD99-695F227BA6D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C78-410D-AD99-695F227BA6D7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C78-410D-AD99-695F227BA6D7}"/>
                </c:ext>
              </c:extLst>
            </c:dLbl>
            <c:dLbl>
              <c:idx val="7"/>
              <c:layout>
                <c:manualLayout>
                  <c:x val="-2.5870646766169153E-2"/>
                  <c:y val="-3.96042202645461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0C78-410D-AD99-695F227BA6D7}"/>
                </c:ext>
              </c:extLst>
            </c:dLbl>
            <c:dLbl>
              <c:idx val="8"/>
              <c:layout>
                <c:manualLayout>
                  <c:x val="-6.990088925451483E-3"/>
                  <c:y val="1.783009797042690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0C78-410D-AD99-695F227BA6D7}"/>
                </c:ext>
              </c:extLst>
            </c:dLbl>
            <c:dLbl>
              <c:idx val="9"/>
              <c:layout>
                <c:manualLayout>
                  <c:x val="-1.0199396717201395E-3"/>
                  <c:y val="-2.837452249161924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0C78-410D-AD99-695F227BA6D7}"/>
                </c:ext>
              </c:extLst>
            </c:dLbl>
            <c:dLbl>
              <c:idx val="10"/>
              <c:layout>
                <c:manualLayout>
                  <c:x val="-4.281098444783954E-2"/>
                  <c:y val="-3.827551259062917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78-410D-AD99-695F227BA6D7}"/>
                </c:ext>
              </c:extLst>
            </c:dLbl>
            <c:dLbl>
              <c:idx val="11"/>
              <c:layout>
                <c:manualLayout>
                  <c:x val="-4.4801034199083468E-2"/>
                  <c:y val="-3.49751825576258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78-410D-AD99-695F227BA6D7}"/>
                </c:ext>
              </c:extLst>
            </c:dLbl>
            <c:dLbl>
              <c:idx val="12"/>
              <c:layout>
                <c:manualLayout>
                  <c:x val="-6.9900889254516287E-3"/>
                  <c:y val="-2.8374522491619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78-410D-AD99-695F227BA6D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[1]Arkusz1!$GX$1:$IV$1</c:f>
              <c:numCache>
                <c:formatCode>General</c:formatCode>
                <c:ptCount val="51"/>
                <c:pt idx="0">
                  <c:v>44535</c:v>
                </c:pt>
                <c:pt idx="1">
                  <c:v>44542</c:v>
                </c:pt>
                <c:pt idx="2">
                  <c:v>44549</c:v>
                </c:pt>
                <c:pt idx="3">
                  <c:v>44556</c:v>
                </c:pt>
                <c:pt idx="4">
                  <c:v>44563</c:v>
                </c:pt>
                <c:pt idx="5">
                  <c:v>44570</c:v>
                </c:pt>
                <c:pt idx="6">
                  <c:v>44577</c:v>
                </c:pt>
                <c:pt idx="7">
                  <c:v>44584</c:v>
                </c:pt>
                <c:pt idx="8">
                  <c:v>44591</c:v>
                </c:pt>
                <c:pt idx="9">
                  <c:v>44598</c:v>
                </c:pt>
                <c:pt idx="10">
                  <c:v>44605</c:v>
                </c:pt>
              </c:numCache>
            </c:numRef>
          </c:cat>
          <c:val>
            <c:numRef>
              <c:f>[1]Arkusz1!$GX$4:$IV$4</c:f>
              <c:numCache>
                <c:formatCode>General</c:formatCode>
                <c:ptCount val="51"/>
                <c:pt idx="0">
                  <c:v>2684.5720000000001</c:v>
                </c:pt>
                <c:pt idx="1">
                  <c:v>2721.248</c:v>
                </c:pt>
                <c:pt idx="2">
                  <c:v>2705.6010000000001</c:v>
                </c:pt>
                <c:pt idx="3">
                  <c:v>2700.59</c:v>
                </c:pt>
                <c:pt idx="4">
                  <c:v>2690.277</c:v>
                </c:pt>
                <c:pt idx="5">
                  <c:v>2682.5450000000001</c:v>
                </c:pt>
                <c:pt idx="6">
                  <c:v>2669.9490000000001</c:v>
                </c:pt>
                <c:pt idx="7">
                  <c:v>2609.4740000000002</c:v>
                </c:pt>
                <c:pt idx="8">
                  <c:v>2570.7759999999998</c:v>
                </c:pt>
                <c:pt idx="9">
                  <c:v>2568.46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0C78-410D-AD99-695F227BA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641464"/>
        <c:axId val="1"/>
      </c:lineChart>
      <c:dateAx>
        <c:axId val="576641464"/>
        <c:scaling>
          <c:orientation val="minMax"/>
          <c:max val="71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2249602381791829"/>
              <c:y val="0.87988253943504591"/>
            </c:manualLayout>
          </c:layout>
          <c:overlay val="0"/>
          <c:spPr>
            <a:noFill/>
            <a:ln w="25400">
              <a:noFill/>
            </a:ln>
          </c:spPr>
        </c:title>
        <c:numFmt formatCode="d/mm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00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32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7807184549692487E-2"/>
              <c:y val="1.8017982900652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76641464"/>
        <c:crosses val="autoZero"/>
        <c:crossBetween val="midCat"/>
        <c:majorUnit val="200"/>
        <c:minorUnit val="5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77506953421867"/>
          <c:y val="0.84684961409526782"/>
          <c:w val="0.72400814823520199"/>
          <c:h val="0.114114238195473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23</xdr:row>
      <xdr:rowOff>0</xdr:rowOff>
    </xdr:from>
    <xdr:to>
      <xdr:col>8</xdr:col>
      <xdr:colOff>520700</xdr:colOff>
      <xdr:row>45</xdr:row>
      <xdr:rowOff>50800</xdr:rowOff>
    </xdr:to>
    <xdr:graphicFrame macro="">
      <xdr:nvGraphicFramePr>
        <xdr:cNvPr id="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38</xdr:row>
      <xdr:rowOff>20848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205063</xdr:colOff>
      <xdr:row>34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250031</xdr:colOff>
      <xdr:row>32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131594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285749</xdr:colOff>
      <xdr:row>52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167312" cy="2976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600074</xdr:colOff>
      <xdr:row>16</xdr:row>
      <xdr:rowOff>161924</xdr:rowOff>
    </xdr:from>
    <xdr:to>
      <xdr:col>13</xdr:col>
      <xdr:colOff>9524</xdr:colOff>
      <xdr:row>37</xdr:row>
      <xdr:rowOff>47624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4" y="3819524"/>
          <a:ext cx="53625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13</xdr:row>
      <xdr:rowOff>47625</xdr:rowOff>
    </xdr:from>
    <xdr:to>
      <xdr:col>20</xdr:col>
      <xdr:colOff>438150</xdr:colOff>
      <xdr:row>43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38" y="2583656"/>
          <a:ext cx="10106025" cy="504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0</xdr:row>
      <xdr:rowOff>133350</xdr:rowOff>
    </xdr:from>
    <xdr:to>
      <xdr:col>14</xdr:col>
      <xdr:colOff>562398</xdr:colOff>
      <xdr:row>20</xdr:row>
      <xdr:rowOff>16273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3335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171450</xdr:colOff>
      <xdr:row>35</xdr:row>
      <xdr:rowOff>61924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2905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161925</xdr:colOff>
      <xdr:row>50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19525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35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50</xdr:row>
      <xdr:rowOff>13152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050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9525</xdr:colOff>
      <xdr:row>50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671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52</xdr:row>
      <xdr:rowOff>47625</xdr:rowOff>
    </xdr:from>
    <xdr:to>
      <xdr:col>16</xdr:col>
      <xdr:colOff>16123</xdr:colOff>
      <xdr:row>69</xdr:row>
      <xdr:rowOff>56627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71925" y="846772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14</xdr:row>
      <xdr:rowOff>76200</xdr:rowOff>
    </xdr:from>
    <xdr:to>
      <xdr:col>22</xdr:col>
      <xdr:colOff>476250</xdr:colOff>
      <xdr:row>37</xdr:row>
      <xdr:rowOff>23943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05750" y="2428875"/>
          <a:ext cx="623887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400051</xdr:colOff>
      <xdr:row>46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44805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33</xdr:row>
      <xdr:rowOff>9525</xdr:rowOff>
    </xdr:from>
    <xdr:to>
      <xdr:col>12</xdr:col>
      <xdr:colOff>219075</xdr:colOff>
      <xdr:row>46</xdr:row>
      <xdr:rowOff>101158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76700" y="5467350"/>
          <a:ext cx="34575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352425</xdr:colOff>
      <xdr:row>61</xdr:row>
      <xdr:rowOff>95251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400425" cy="2362200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47</xdr:row>
      <xdr:rowOff>0</xdr:rowOff>
    </xdr:from>
    <xdr:to>
      <xdr:col>12</xdr:col>
      <xdr:colOff>228600</xdr:colOff>
      <xdr:row>61</xdr:row>
      <xdr:rowOff>86310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67175" y="7762875"/>
          <a:ext cx="3476625" cy="2353260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600076</xdr:colOff>
      <xdr:row>63</xdr:row>
      <xdr:rowOff>95250</xdr:rowOff>
    </xdr:from>
    <xdr:to>
      <xdr:col>12</xdr:col>
      <xdr:colOff>252610</xdr:colOff>
      <xdr:row>83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28876" y="10448925"/>
          <a:ext cx="5138934" cy="3181350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63</xdr:row>
      <xdr:rowOff>95250</xdr:rowOff>
    </xdr:from>
    <xdr:to>
      <xdr:col>21</xdr:col>
      <xdr:colOff>655433</xdr:colOff>
      <xdr:row>83</xdr:row>
      <xdr:rowOff>38377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05750" y="10448925"/>
          <a:ext cx="5694158" cy="32006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Oblicz%20mleko\Mleczarskie_stale\wykres%20sta&#322;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  <sheetName val="03.12.2017-19.12.2021"/>
    </sheetNames>
    <sheetDataSet>
      <sheetData sheetId="0">
        <row r="1">
          <cell r="GX1">
            <v>44535</v>
          </cell>
          <cell r="GY1">
            <v>44542</v>
          </cell>
          <cell r="GZ1">
            <v>44549</v>
          </cell>
          <cell r="HA1">
            <v>44556</v>
          </cell>
          <cell r="HB1">
            <v>44563</v>
          </cell>
          <cell r="HC1">
            <v>44570</v>
          </cell>
          <cell r="HD1">
            <v>44577</v>
          </cell>
          <cell r="HE1">
            <v>44584</v>
          </cell>
          <cell r="HF1">
            <v>44591</v>
          </cell>
          <cell r="HG1">
            <v>44598</v>
          </cell>
          <cell r="HH1">
            <v>44605</v>
          </cell>
        </row>
        <row r="2">
          <cell r="A2" t="str">
            <v>mleko odtłuszczone w proszku</v>
          </cell>
          <cell r="GX2">
            <v>1381.1289999999999</v>
          </cell>
          <cell r="GY2">
            <v>1427.2950000000001</v>
          </cell>
          <cell r="GZ2">
            <v>1405.779</v>
          </cell>
          <cell r="HA2">
            <v>1457.6210000000001</v>
          </cell>
          <cell r="HB2">
            <v>1416.636</v>
          </cell>
          <cell r="HC2">
            <v>1404.66</v>
          </cell>
          <cell r="HD2">
            <v>1435.9559999999999</v>
          </cell>
          <cell r="HE2">
            <v>1461.019</v>
          </cell>
          <cell r="HF2">
            <v>1478.741</v>
          </cell>
          <cell r="HG2">
            <v>1493.914</v>
          </cell>
        </row>
        <row r="3">
          <cell r="A3" t="str">
            <v xml:space="preserve">masło ekstra w blokach </v>
          </cell>
          <cell r="GX3">
            <v>2591.6089999999999</v>
          </cell>
          <cell r="GY3">
            <v>2632.5940000000001</v>
          </cell>
          <cell r="GZ3">
            <v>2605.6179999999999</v>
          </cell>
          <cell r="HA3">
            <v>2658.87</v>
          </cell>
          <cell r="HB3">
            <v>2619.8380000000002</v>
          </cell>
          <cell r="HC3">
            <v>2624.3310000000001</v>
          </cell>
          <cell r="HD3">
            <v>2614.2719999999999</v>
          </cell>
          <cell r="HE3">
            <v>2559.627</v>
          </cell>
          <cell r="HF3">
            <v>2587.402</v>
          </cell>
          <cell r="HG3">
            <v>2548.0940000000001</v>
          </cell>
        </row>
        <row r="4">
          <cell r="A4" t="str">
            <v xml:space="preserve">masło ekstra konfekcjonowane </v>
          </cell>
          <cell r="GX4">
            <v>2684.5720000000001</v>
          </cell>
          <cell r="GY4">
            <v>2721.248</v>
          </cell>
          <cell r="GZ4">
            <v>2705.6010000000001</v>
          </cell>
          <cell r="HA4">
            <v>2700.59</v>
          </cell>
          <cell r="HB4">
            <v>2690.277</v>
          </cell>
          <cell r="HC4">
            <v>2682.5450000000001</v>
          </cell>
          <cell r="HD4">
            <v>2669.9490000000001</v>
          </cell>
          <cell r="HE4">
            <v>2609.4740000000002</v>
          </cell>
          <cell r="HF4">
            <v>2570.7759999999998</v>
          </cell>
          <cell r="HG4">
            <v>2568.46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I15" sqref="I15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6" t="s">
        <v>280</v>
      </c>
      <c r="C3" s="102"/>
    </row>
    <row r="4" spans="2:25" x14ac:dyDescent="0.2">
      <c r="B4" s="176" t="s">
        <v>263</v>
      </c>
      <c r="C4" s="176"/>
      <c r="D4" s="176"/>
      <c r="E4" s="176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316</v>
      </c>
      <c r="D9" s="1" t="s">
        <v>22</v>
      </c>
    </row>
    <row r="10" spans="2:25" x14ac:dyDescent="0.2">
      <c r="B10" s="1" t="s">
        <v>317</v>
      </c>
    </row>
    <row r="11" spans="2:25" x14ac:dyDescent="0.2">
      <c r="B11" s="1"/>
    </row>
    <row r="12" spans="2:25" x14ac:dyDescent="0.2">
      <c r="B12" s="29" t="s">
        <v>318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62"/>
      <c r="C14" s="562"/>
      <c r="D14" s="562"/>
      <c r="E14" s="562"/>
      <c r="F14" s="562"/>
      <c r="G14" s="562"/>
      <c r="H14" s="562"/>
      <c r="I14" s="562"/>
      <c r="J14" s="562"/>
      <c r="K14" s="562"/>
      <c r="L14" s="562"/>
      <c r="M14" s="102"/>
      <c r="N14" s="102"/>
      <c r="O14" s="102"/>
      <c r="T14" s="381"/>
      <c r="U14" s="381"/>
      <c r="V14" s="102"/>
      <c r="W14" s="102"/>
      <c r="X14" s="102"/>
      <c r="Y14" s="102"/>
    </row>
    <row r="15" spans="2:25" ht="15" x14ac:dyDescent="0.2"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1"/>
      <c r="U15" s="381"/>
      <c r="V15" s="102"/>
      <c r="W15" s="102"/>
      <c r="X15" s="102"/>
      <c r="Y15" s="102"/>
    </row>
    <row r="16" spans="2:25" x14ac:dyDescent="0.2"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194</v>
      </c>
    </row>
    <row r="19" spans="2:19" x14ac:dyDescent="0.2">
      <c r="B19" t="s">
        <v>5</v>
      </c>
    </row>
    <row r="20" spans="2:19" x14ac:dyDescent="0.2">
      <c r="B20" t="s">
        <v>281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247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7" t="s">
        <v>83</v>
      </c>
      <c r="C5" s="697" t="s">
        <v>1</v>
      </c>
      <c r="D5" s="697"/>
      <c r="E5" s="697"/>
      <c r="F5" s="697"/>
      <c r="G5" s="697"/>
      <c r="H5" s="697"/>
    </row>
    <row r="6" spans="1:8" ht="13.5" customHeight="1" thickBot="1" x14ac:dyDescent="0.25">
      <c r="B6" s="697"/>
      <c r="C6" s="697"/>
      <c r="D6" s="697"/>
      <c r="E6" s="697"/>
      <c r="F6" s="697"/>
      <c r="G6" s="697"/>
      <c r="H6" s="697"/>
    </row>
    <row r="7" spans="1:8" ht="23.25" customHeight="1" thickBot="1" x14ac:dyDescent="0.25">
      <c r="B7" s="697"/>
      <c r="C7" s="698" t="s">
        <v>84</v>
      </c>
      <c r="D7" s="698"/>
      <c r="E7" s="571" t="s">
        <v>195</v>
      </c>
      <c r="F7" s="700" t="s">
        <v>85</v>
      </c>
      <c r="G7" s="700"/>
      <c r="H7" s="572" t="s">
        <v>267</v>
      </c>
    </row>
    <row r="8" spans="1:8" ht="15.75" thickBot="1" x14ac:dyDescent="0.25">
      <c r="B8" s="697"/>
      <c r="C8" s="410">
        <v>44598</v>
      </c>
      <c r="D8" s="408">
        <v>44591</v>
      </c>
      <c r="E8" s="409" t="s">
        <v>14</v>
      </c>
      <c r="F8" s="410">
        <v>44598</v>
      </c>
      <c r="G8" s="551">
        <v>44591</v>
      </c>
      <c r="H8" s="143" t="s">
        <v>14</v>
      </c>
    </row>
    <row r="9" spans="1:8" ht="27.75" customHeight="1" thickBot="1" x14ac:dyDescent="0.25">
      <c r="B9" s="615" t="s">
        <v>86</v>
      </c>
      <c r="C9" s="552">
        <v>2548.0940000000001</v>
      </c>
      <c r="D9" s="553">
        <v>2587.402</v>
      </c>
      <c r="E9" s="554">
        <v>-1.5192072975131037</v>
      </c>
      <c r="F9" s="555">
        <v>558.95189418035841</v>
      </c>
      <c r="G9" s="556">
        <v>566.08440720239787</v>
      </c>
      <c r="H9" s="573">
        <v>-1.2599734123199937</v>
      </c>
    </row>
    <row r="10" spans="1:8" ht="33.75" customHeight="1" thickBot="1" x14ac:dyDescent="0.25">
      <c r="B10" s="615" t="s">
        <v>151</v>
      </c>
      <c r="C10" s="411">
        <v>2568.46</v>
      </c>
      <c r="D10" s="412">
        <v>2570.7759999999998</v>
      </c>
      <c r="E10" s="554">
        <v>-9.0089529387227973E-2</v>
      </c>
      <c r="F10" s="555">
        <v>563.41939588040452</v>
      </c>
      <c r="G10" s="556">
        <v>562.44688997308936</v>
      </c>
      <c r="H10" s="573">
        <v>0.17290626451178301</v>
      </c>
    </row>
    <row r="11" spans="1:8" ht="28.5" customHeight="1" thickBot="1" x14ac:dyDescent="0.25">
      <c r="B11" s="493" t="s">
        <v>87</v>
      </c>
      <c r="C11" s="552">
        <v>1493.914</v>
      </c>
      <c r="D11" s="553">
        <v>1478.741</v>
      </c>
      <c r="E11" s="554">
        <v>1.0260755602231899</v>
      </c>
      <c r="F11" s="555">
        <v>327.70614429552285</v>
      </c>
      <c r="G11" s="556">
        <v>323.52615573106959</v>
      </c>
      <c r="H11" s="573">
        <v>1.292009468294075</v>
      </c>
    </row>
    <row r="12" spans="1:8" ht="22.5" customHeight="1" thickBot="1" x14ac:dyDescent="0.25">
      <c r="B12" s="493" t="s">
        <v>88</v>
      </c>
      <c r="C12" s="494">
        <v>1824.7719999999999</v>
      </c>
      <c r="D12" s="495">
        <v>1840.508</v>
      </c>
      <c r="E12" s="554">
        <v>-0.85498134210772803</v>
      </c>
      <c r="F12" s="555">
        <v>400.2834141312216</v>
      </c>
      <c r="G12" s="556">
        <v>402.67530137615677</v>
      </c>
      <c r="H12" s="573">
        <v>-0.59399899540915602</v>
      </c>
    </row>
    <row r="13" spans="1:8" ht="23.25" customHeight="1" thickBot="1" x14ac:dyDescent="0.25">
      <c r="B13" s="493" t="s">
        <v>89</v>
      </c>
      <c r="C13" s="555">
        <v>2008.7380000000001</v>
      </c>
      <c r="D13" s="557">
        <v>1999.703</v>
      </c>
      <c r="E13" s="554">
        <v>0.45181709483858762</v>
      </c>
      <c r="F13" s="555">
        <v>440.63833987759671</v>
      </c>
      <c r="G13" s="556">
        <v>437.5047585708972</v>
      </c>
      <c r="H13" s="573">
        <v>0.71623936547234557</v>
      </c>
    </row>
    <row r="14" spans="1:8" ht="34.5" customHeight="1" thickBot="1" x14ac:dyDescent="0.25">
      <c r="B14" s="493" t="s">
        <v>90</v>
      </c>
      <c r="C14" s="434">
        <v>2038.7449999999999</v>
      </c>
      <c r="D14" s="435">
        <v>2078.0680000000002</v>
      </c>
      <c r="E14" s="554">
        <v>-1.8922864891813125</v>
      </c>
      <c r="F14" s="555">
        <v>447.22069888345362</v>
      </c>
      <c r="G14" s="556">
        <v>454.64983481742405</v>
      </c>
      <c r="H14" s="573">
        <v>-1.6340346713100167</v>
      </c>
    </row>
    <row r="15" spans="1:8" ht="30.75" customHeight="1" thickBot="1" x14ac:dyDescent="0.25">
      <c r="B15" s="699" t="s">
        <v>91</v>
      </c>
      <c r="C15" s="699"/>
      <c r="D15" s="699"/>
      <c r="E15" s="699"/>
      <c r="F15" s="492">
        <v>4.5587</v>
      </c>
      <c r="G15" s="492">
        <v>4.5707000000000004</v>
      </c>
      <c r="H15" s="558" t="s">
        <v>268</v>
      </c>
    </row>
    <row r="16" spans="1:8" ht="19.5" thickBot="1" x14ac:dyDescent="0.25">
      <c r="B16" s="699"/>
      <c r="C16" s="699"/>
      <c r="D16" s="699"/>
      <c r="E16" s="699"/>
      <c r="F16" s="492">
        <v>4.5587</v>
      </c>
      <c r="G16" s="492">
        <v>4.5707000000000004</v>
      </c>
      <c r="H16" s="559">
        <v>-0.2625418426061753</v>
      </c>
    </row>
    <row r="19" spans="2:4" x14ac:dyDescent="0.2">
      <c r="B19" s="42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144"/>
    <col min="2" max="2" width="23.28515625" style="144" customWidth="1"/>
    <col min="3" max="3" width="10.7109375" style="144" customWidth="1"/>
    <col min="4" max="4" width="10.28515625" style="144" customWidth="1"/>
    <col min="5" max="16384" width="9.140625" style="144"/>
  </cols>
  <sheetData>
    <row r="2" spans="2:13" ht="15.75" x14ac:dyDescent="0.25">
      <c r="B2" s="58" t="s">
        <v>172</v>
      </c>
      <c r="G2" s="145"/>
    </row>
    <row r="5" spans="2:13" ht="13.5" thickBot="1" x14ac:dyDescent="0.25"/>
    <row r="6" spans="2:13" ht="22.5" customHeight="1" thickBot="1" x14ac:dyDescent="0.25">
      <c r="B6" s="701" t="s">
        <v>83</v>
      </c>
      <c r="C6" s="702" t="s">
        <v>159</v>
      </c>
      <c r="D6" s="702"/>
      <c r="E6" s="702"/>
      <c r="F6" s="702"/>
      <c r="G6" s="702"/>
      <c r="H6" s="702"/>
      <c r="I6" s="703" t="s">
        <v>160</v>
      </c>
      <c r="J6" s="703"/>
      <c r="K6" s="703"/>
      <c r="L6" s="703"/>
      <c r="M6" s="703"/>
    </row>
    <row r="7" spans="2:13" ht="38.25" customHeight="1" thickBot="1" x14ac:dyDescent="0.25">
      <c r="B7" s="701"/>
      <c r="C7" s="436" t="s">
        <v>323</v>
      </c>
      <c r="D7" s="437" t="s">
        <v>291</v>
      </c>
      <c r="E7" s="437" t="s">
        <v>161</v>
      </c>
      <c r="F7" s="438" t="s">
        <v>162</v>
      </c>
      <c r="G7" s="437" t="s">
        <v>163</v>
      </c>
      <c r="H7" s="439" t="s">
        <v>164</v>
      </c>
      <c r="I7" s="440" t="s">
        <v>270</v>
      </c>
      <c r="J7" s="437" t="s">
        <v>165</v>
      </c>
      <c r="K7" s="438" t="s">
        <v>162</v>
      </c>
      <c r="L7" s="437" t="s">
        <v>166</v>
      </c>
      <c r="M7" s="437" t="s">
        <v>167</v>
      </c>
    </row>
    <row r="8" spans="2:13" ht="30" customHeight="1" thickBot="1" x14ac:dyDescent="0.25">
      <c r="B8" s="506" t="s">
        <v>314</v>
      </c>
      <c r="C8" s="441">
        <v>185.49</v>
      </c>
      <c r="D8" s="442"/>
      <c r="E8" s="442">
        <v>177.44</v>
      </c>
      <c r="F8" s="443">
        <v>149.30000000000001</v>
      </c>
      <c r="G8" s="442">
        <v>155.24</v>
      </c>
      <c r="H8" s="444">
        <v>142.47</v>
      </c>
      <c r="I8" s="445"/>
      <c r="J8" s="446">
        <v>104.53674481514878</v>
      </c>
      <c r="K8" s="447">
        <v>124.2397856664434</v>
      </c>
      <c r="L8" s="446">
        <v>119.48595722751867</v>
      </c>
      <c r="M8" s="446">
        <v>130.19583070120026</v>
      </c>
    </row>
    <row r="9" spans="2:13" ht="30" customHeight="1" thickBot="1" x14ac:dyDescent="0.25">
      <c r="B9" s="506" t="s">
        <v>168</v>
      </c>
      <c r="C9" s="574">
        <v>1493.914</v>
      </c>
      <c r="D9" s="575">
        <v>1478.741</v>
      </c>
      <c r="E9" s="576">
        <v>1404.66</v>
      </c>
      <c r="F9" s="448">
        <v>1404.66</v>
      </c>
      <c r="G9" s="449">
        <v>1008.85</v>
      </c>
      <c r="H9" s="450">
        <v>1096.08</v>
      </c>
      <c r="I9" s="451">
        <v>101.02607556022319</v>
      </c>
      <c r="J9" s="446">
        <v>106.35413552033943</v>
      </c>
      <c r="K9" s="447">
        <v>106.35413552033943</v>
      </c>
      <c r="L9" s="446">
        <v>148.08088417505078</v>
      </c>
      <c r="M9" s="446">
        <v>136.29607327932268</v>
      </c>
    </row>
    <row r="10" spans="2:13" ht="30" customHeight="1" thickBot="1" x14ac:dyDescent="0.25">
      <c r="B10" s="506" t="s">
        <v>169</v>
      </c>
      <c r="C10" s="574">
        <v>1824.7719999999999</v>
      </c>
      <c r="D10" s="575">
        <v>1840.508</v>
      </c>
      <c r="E10" s="576">
        <v>1747.7860000000001</v>
      </c>
      <c r="F10" s="448">
        <v>1747.7860000000001</v>
      </c>
      <c r="G10" s="449">
        <v>1282.74</v>
      </c>
      <c r="H10" s="450">
        <v>1266.27</v>
      </c>
      <c r="I10" s="451">
        <v>99.145018657892265</v>
      </c>
      <c r="J10" s="446">
        <v>104.40477266667656</v>
      </c>
      <c r="K10" s="447">
        <v>104.40477266667656</v>
      </c>
      <c r="L10" s="446">
        <v>142.25579618628871</v>
      </c>
      <c r="M10" s="446">
        <v>144.10607532358816</v>
      </c>
    </row>
    <row r="11" spans="2:13" ht="30" customHeight="1" thickBot="1" x14ac:dyDescent="0.25">
      <c r="B11" s="506" t="s">
        <v>170</v>
      </c>
      <c r="C11" s="452">
        <v>2548.0940000000001</v>
      </c>
      <c r="D11" s="453">
        <v>2587.402</v>
      </c>
      <c r="E11" s="454">
        <v>2624.3310000000001</v>
      </c>
      <c r="F11" s="448">
        <v>2624.3310000000001</v>
      </c>
      <c r="G11" s="449">
        <v>1533.713</v>
      </c>
      <c r="H11" s="450">
        <v>1502.06</v>
      </c>
      <c r="I11" s="451">
        <v>98.480792702486895</v>
      </c>
      <c r="J11" s="446">
        <v>97.094992971542069</v>
      </c>
      <c r="K11" s="447">
        <v>97.094992971542069</v>
      </c>
      <c r="L11" s="446">
        <v>166.13890604043911</v>
      </c>
      <c r="M11" s="446">
        <v>169.6399611200618</v>
      </c>
    </row>
    <row r="12" spans="2:13" ht="30" customHeight="1" thickBot="1" x14ac:dyDescent="0.25">
      <c r="B12" s="506" t="s">
        <v>171</v>
      </c>
      <c r="C12" s="452">
        <v>2568.46</v>
      </c>
      <c r="D12" s="453">
        <v>2570.7759999999998</v>
      </c>
      <c r="E12" s="454">
        <v>2682.5450000000001</v>
      </c>
      <c r="F12" s="448">
        <v>2682.5450000000001</v>
      </c>
      <c r="G12" s="449">
        <v>1634.4970000000001</v>
      </c>
      <c r="H12" s="450">
        <v>1688.14</v>
      </c>
      <c r="I12" s="451">
        <v>99.909910470612772</v>
      </c>
      <c r="J12" s="446">
        <v>95.747135649168982</v>
      </c>
      <c r="K12" s="447">
        <v>95.747135649168982</v>
      </c>
      <c r="L12" s="446">
        <v>157.14069833104617</v>
      </c>
      <c r="M12" s="446">
        <v>152.14733375193998</v>
      </c>
    </row>
    <row r="13" spans="2:13" ht="30" customHeight="1" thickBot="1" x14ac:dyDescent="0.25">
      <c r="B13" s="506" t="s">
        <v>89</v>
      </c>
      <c r="C13" s="577">
        <v>2008.7380000000001</v>
      </c>
      <c r="D13" s="578">
        <v>1999.703</v>
      </c>
      <c r="E13" s="579">
        <v>1981.3720000000001</v>
      </c>
      <c r="F13" s="448">
        <v>1981.3720000000001</v>
      </c>
      <c r="G13" s="449">
        <v>1360.61</v>
      </c>
      <c r="H13" s="450">
        <v>1412.73</v>
      </c>
      <c r="I13" s="451">
        <v>100.45181709483859</v>
      </c>
      <c r="J13" s="446">
        <v>101.38116416301432</v>
      </c>
      <c r="K13" s="447">
        <v>101.38116416301432</v>
      </c>
      <c r="L13" s="446">
        <v>147.63510484268087</v>
      </c>
      <c r="M13" s="446">
        <v>142.18838702370587</v>
      </c>
    </row>
    <row r="14" spans="2:13" ht="30" customHeight="1" thickBot="1" x14ac:dyDescent="0.25">
      <c r="B14" s="506" t="s">
        <v>90</v>
      </c>
      <c r="C14" s="455">
        <v>2038.7449999999999</v>
      </c>
      <c r="D14" s="456">
        <v>2078.0680000000002</v>
      </c>
      <c r="E14" s="457">
        <v>1991.29</v>
      </c>
      <c r="F14" s="448">
        <v>1991.29</v>
      </c>
      <c r="G14" s="449">
        <v>1446.2</v>
      </c>
      <c r="H14" s="450">
        <v>1452.33</v>
      </c>
      <c r="I14" s="451">
        <v>98.107713510818698</v>
      </c>
      <c r="J14" s="446">
        <v>102.38312852472518</v>
      </c>
      <c r="K14" s="447">
        <v>102.38312852472518</v>
      </c>
      <c r="L14" s="446">
        <v>140.97254874844418</v>
      </c>
      <c r="M14" s="446">
        <v>140.3775312773268</v>
      </c>
    </row>
    <row r="16" spans="2:13" x14ac:dyDescent="0.2">
      <c r="B16"/>
      <c r="C16"/>
      <c r="D16"/>
    </row>
    <row r="17" spans="2:3" x14ac:dyDescent="0.2">
      <c r="B17" s="165"/>
      <c r="C17" s="165"/>
    </row>
    <row r="18" spans="2:3" x14ac:dyDescent="0.2">
      <c r="B18" s="424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7" sqref="AA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5" t="s">
        <v>299</v>
      </c>
    </row>
    <row r="4" spans="1:18" ht="18.75" x14ac:dyDescent="0.3">
      <c r="A4" s="425" t="s">
        <v>298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S14" sqref="S1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1" t="s">
        <v>218</v>
      </c>
    </row>
    <row r="5" spans="3:15" ht="15.75" x14ac:dyDescent="0.25">
      <c r="C5" s="262" t="s">
        <v>219</v>
      </c>
    </row>
    <row r="6" spans="3:15" ht="15.75" x14ac:dyDescent="0.25">
      <c r="C6" s="262" t="s">
        <v>280</v>
      </c>
    </row>
    <row r="7" spans="3:15" ht="18.75" x14ac:dyDescent="0.3">
      <c r="C7" s="263" t="s">
        <v>246</v>
      </c>
    </row>
    <row r="8" spans="3:15" ht="18.75" x14ac:dyDescent="0.3">
      <c r="C8" s="263" t="s">
        <v>220</v>
      </c>
    </row>
    <row r="9" spans="3:15" ht="15" x14ac:dyDescent="0.25">
      <c r="C9" s="264"/>
    </row>
    <row r="10" spans="3:15" ht="15" x14ac:dyDescent="0.25">
      <c r="C10" s="265" t="s">
        <v>221</v>
      </c>
    </row>
    <row r="12" spans="3:15" ht="15" x14ac:dyDescent="0.25">
      <c r="C12" s="266" t="s">
        <v>324</v>
      </c>
    </row>
    <row r="13" spans="3:15" ht="16.5" thickBot="1" x14ac:dyDescent="0.3">
      <c r="E13" s="267" t="s">
        <v>222</v>
      </c>
      <c r="G13" s="268"/>
      <c r="H13" s="269"/>
    </row>
    <row r="14" spans="3:15" ht="15.75" thickBot="1" x14ac:dyDescent="0.3">
      <c r="C14" s="482" t="s">
        <v>223</v>
      </c>
      <c r="D14" s="483" t="s">
        <v>224</v>
      </c>
      <c r="E14" s="484" t="s">
        <v>225</v>
      </c>
      <c r="F14" s="484" t="s">
        <v>226</v>
      </c>
      <c r="G14" s="484" t="s">
        <v>227</v>
      </c>
      <c r="H14" s="484" t="s">
        <v>228</v>
      </c>
      <c r="I14" s="484" t="s">
        <v>229</v>
      </c>
      <c r="J14" s="484" t="s">
        <v>230</v>
      </c>
      <c r="K14" s="484" t="s">
        <v>231</v>
      </c>
      <c r="L14" s="484" t="s">
        <v>232</v>
      </c>
      <c r="M14" s="484" t="s">
        <v>233</v>
      </c>
      <c r="N14" s="484" t="s">
        <v>234</v>
      </c>
      <c r="O14" s="485" t="s">
        <v>235</v>
      </c>
    </row>
    <row r="15" spans="3:15" ht="15.75" thickBot="1" x14ac:dyDescent="0.3">
      <c r="C15" s="486" t="s">
        <v>236</v>
      </c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1"/>
    </row>
    <row r="16" spans="3:15" ht="15.75" x14ac:dyDescent="0.25">
      <c r="C16" s="710" t="s">
        <v>237</v>
      </c>
      <c r="D16" s="487">
        <v>410.55031969879741</v>
      </c>
      <c r="E16" s="487">
        <v>405.92528932823404</v>
      </c>
      <c r="F16" s="487">
        <v>415.06587182503171</v>
      </c>
      <c r="G16" s="487">
        <v>415.78302153853031</v>
      </c>
      <c r="H16" s="487">
        <v>418.52051394641336</v>
      </c>
      <c r="I16" s="487">
        <v>420.92412497491244</v>
      </c>
      <c r="J16" s="487">
        <v>422.19084679763165</v>
      </c>
      <c r="K16" s="487">
        <v>425.93323237306373</v>
      </c>
      <c r="L16" s="487">
        <v>435.7515632080013</v>
      </c>
      <c r="M16" s="487">
        <v>429.60671679837998</v>
      </c>
      <c r="N16" s="487">
        <v>433.91962032017744</v>
      </c>
      <c r="O16" s="488">
        <v>445.27368131830997</v>
      </c>
    </row>
    <row r="17" spans="3:15" ht="15.75" x14ac:dyDescent="0.25">
      <c r="C17" s="277" t="s">
        <v>238</v>
      </c>
      <c r="D17" s="272">
        <v>430.47673989241491</v>
      </c>
      <c r="E17" s="272">
        <v>434.31869010571103</v>
      </c>
      <c r="F17" s="272">
        <v>424.76270764279673</v>
      </c>
      <c r="G17" s="272">
        <v>442.42112445636445</v>
      </c>
      <c r="H17" s="272">
        <v>438.71382021325684</v>
      </c>
      <c r="I17" s="272">
        <v>440.11127284111825</v>
      </c>
      <c r="J17" s="272">
        <v>443.65889578942466</v>
      </c>
      <c r="K17" s="272">
        <v>454.58917507394762</v>
      </c>
      <c r="L17" s="272">
        <v>438.99378313760712</v>
      </c>
      <c r="M17" s="272">
        <v>441.27738992724386</v>
      </c>
      <c r="N17" s="272">
        <v>438.65388942660439</v>
      </c>
      <c r="O17" s="273">
        <v>432.96931457738259</v>
      </c>
    </row>
    <row r="18" spans="3:15" ht="15.75" x14ac:dyDescent="0.25">
      <c r="C18" s="277" t="s">
        <v>239</v>
      </c>
      <c r="D18" s="272">
        <v>420.13210152512676</v>
      </c>
      <c r="E18" s="272">
        <v>425.96761396416781</v>
      </c>
      <c r="F18" s="272">
        <v>426.30105521121209</v>
      </c>
      <c r="G18" s="272">
        <v>430.27096185971311</v>
      </c>
      <c r="H18" s="272">
        <v>439.25979933305257</v>
      </c>
      <c r="I18" s="272">
        <v>429.11427739320129</v>
      </c>
      <c r="J18" s="272">
        <v>439.39069368261534</v>
      </c>
      <c r="K18" s="272">
        <v>447.05</v>
      </c>
      <c r="L18" s="375">
        <v>423.88</v>
      </c>
      <c r="M18" s="272">
        <v>432.85</v>
      </c>
      <c r="N18" s="272">
        <v>449.35</v>
      </c>
      <c r="O18" s="273">
        <v>454.03</v>
      </c>
    </row>
    <row r="19" spans="3:15" ht="15.75" x14ac:dyDescent="0.25">
      <c r="C19" s="277">
        <v>2020</v>
      </c>
      <c r="D19" s="272">
        <v>467.76</v>
      </c>
      <c r="E19" s="272">
        <v>465.46</v>
      </c>
      <c r="F19" s="272">
        <v>435.28</v>
      </c>
      <c r="G19" s="272">
        <v>414.51</v>
      </c>
      <c r="H19" s="272">
        <v>432.06</v>
      </c>
      <c r="I19" s="272">
        <v>423.48</v>
      </c>
      <c r="J19" s="272">
        <v>418.96</v>
      </c>
      <c r="K19" s="272">
        <v>416.49</v>
      </c>
      <c r="L19" s="375">
        <v>413.32</v>
      </c>
      <c r="M19" s="272">
        <v>413.92</v>
      </c>
      <c r="N19" s="272">
        <v>403.31</v>
      </c>
      <c r="O19" s="273">
        <v>417.51</v>
      </c>
    </row>
    <row r="20" spans="3:15" ht="15.75" x14ac:dyDescent="0.25">
      <c r="C20" s="706">
        <v>2021</v>
      </c>
      <c r="D20" s="707">
        <v>427.49</v>
      </c>
      <c r="E20" s="707">
        <v>428.45</v>
      </c>
      <c r="F20" s="707">
        <v>437.05</v>
      </c>
      <c r="G20" s="707">
        <v>436.97</v>
      </c>
      <c r="H20" s="707">
        <v>446.78</v>
      </c>
      <c r="I20" s="707">
        <v>444.59</v>
      </c>
      <c r="J20" s="707">
        <v>431.7</v>
      </c>
      <c r="K20" s="707">
        <v>422.06</v>
      </c>
      <c r="L20" s="708">
        <v>428.97</v>
      </c>
      <c r="M20" s="707">
        <v>444.62</v>
      </c>
      <c r="N20" s="707">
        <v>456.91</v>
      </c>
      <c r="O20" s="709">
        <v>480.64</v>
      </c>
    </row>
    <row r="21" spans="3:15" ht="16.5" thickBot="1" x14ac:dyDescent="0.3">
      <c r="C21" s="278">
        <v>2022</v>
      </c>
      <c r="D21" s="274">
        <v>489.4</v>
      </c>
      <c r="E21" s="274"/>
      <c r="F21" s="274"/>
      <c r="G21" s="274"/>
      <c r="H21" s="274"/>
      <c r="I21" s="274"/>
      <c r="J21" s="274"/>
      <c r="K21" s="274"/>
      <c r="L21" s="275"/>
      <c r="M21" s="274"/>
      <c r="N21" s="274"/>
      <c r="O21" s="276"/>
    </row>
    <row r="22" spans="3:15" ht="16.5" thickBot="1" x14ac:dyDescent="0.3">
      <c r="C22" s="489" t="s">
        <v>240</v>
      </c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1"/>
    </row>
    <row r="23" spans="3:15" ht="15.75" x14ac:dyDescent="0.25">
      <c r="C23" s="710" t="s">
        <v>237</v>
      </c>
      <c r="D23" s="487">
        <v>264.22742766883761</v>
      </c>
      <c r="E23" s="487">
        <v>261.62567290497998</v>
      </c>
      <c r="F23" s="487">
        <v>261.28898624261666</v>
      </c>
      <c r="G23" s="487">
        <v>265.38613274501455</v>
      </c>
      <c r="H23" s="487">
        <v>265.71767956715814</v>
      </c>
      <c r="I23" s="487">
        <v>265.33812232275858</v>
      </c>
      <c r="J23" s="487">
        <v>266.42231622832736</v>
      </c>
      <c r="K23" s="487">
        <v>263.11677423325443</v>
      </c>
      <c r="L23" s="487">
        <v>264.59488373323165</v>
      </c>
      <c r="M23" s="487">
        <v>266.93771630917144</v>
      </c>
      <c r="N23" s="487">
        <v>269.68730506228809</v>
      </c>
      <c r="O23" s="488">
        <v>268.29357100115919</v>
      </c>
    </row>
    <row r="24" spans="3:15" ht="15.75" x14ac:dyDescent="0.25">
      <c r="C24" s="277" t="s">
        <v>238</v>
      </c>
      <c r="D24" s="272">
        <v>268.85859894219772</v>
      </c>
      <c r="E24" s="272">
        <v>270.3032014665207</v>
      </c>
      <c r="F24" s="272">
        <v>269.71744215436058</v>
      </c>
      <c r="G24" s="272">
        <v>270.19519274180578</v>
      </c>
      <c r="H24" s="272">
        <v>267.62641594088478</v>
      </c>
      <c r="I24" s="272">
        <v>266.47931675608049</v>
      </c>
      <c r="J24" s="272">
        <v>267.46056337523163</v>
      </c>
      <c r="K24" s="272">
        <v>269.23633277556166</v>
      </c>
      <c r="L24" s="272">
        <v>270.87046599314772</v>
      </c>
      <c r="M24" s="272">
        <v>272.08234522250251</v>
      </c>
      <c r="N24" s="272">
        <v>276.03606759499712</v>
      </c>
      <c r="O24" s="273">
        <v>274.17552913068732</v>
      </c>
    </row>
    <row r="25" spans="3:15" ht="15.75" x14ac:dyDescent="0.25">
      <c r="C25" s="277" t="s">
        <v>239</v>
      </c>
      <c r="D25" s="272">
        <v>275.78930697349125</v>
      </c>
      <c r="E25" s="272">
        <v>274.1046753603286</v>
      </c>
      <c r="F25" s="272">
        <v>279.53787847007874</v>
      </c>
      <c r="G25" s="272">
        <v>277.14036033174909</v>
      </c>
      <c r="H25" s="272">
        <v>275.2848814044396</v>
      </c>
      <c r="I25" s="272">
        <v>275.38057847125026</v>
      </c>
      <c r="J25" s="272">
        <v>272.13539581574298</v>
      </c>
      <c r="K25" s="272">
        <v>279.41000000000003</v>
      </c>
      <c r="L25" s="272">
        <v>272.36</v>
      </c>
      <c r="M25" s="272">
        <v>273.02999999999997</v>
      </c>
      <c r="N25" s="272">
        <v>280.95999999999998</v>
      </c>
      <c r="O25" s="273">
        <v>276.52999999999997</v>
      </c>
    </row>
    <row r="26" spans="3:15" ht="15.75" x14ac:dyDescent="0.25">
      <c r="C26" s="277">
        <v>2020</v>
      </c>
      <c r="D26" s="272">
        <v>275.81</v>
      </c>
      <c r="E26" s="272">
        <v>275.02</v>
      </c>
      <c r="F26" s="272">
        <v>279.36</v>
      </c>
      <c r="G26" s="272">
        <v>276.27</v>
      </c>
      <c r="H26" s="272">
        <v>277.87</v>
      </c>
      <c r="I26" s="272">
        <v>276.22000000000003</v>
      </c>
      <c r="J26" s="272">
        <v>274.87</v>
      </c>
      <c r="K26" s="272">
        <v>274.04000000000002</v>
      </c>
      <c r="L26" s="272">
        <v>272.89999999999998</v>
      </c>
      <c r="M26" s="272">
        <v>277.8</v>
      </c>
      <c r="N26" s="272">
        <v>281.54000000000002</v>
      </c>
      <c r="O26" s="273">
        <v>275.39</v>
      </c>
    </row>
    <row r="27" spans="3:15" ht="15.75" x14ac:dyDescent="0.25">
      <c r="C27" s="706">
        <v>2021</v>
      </c>
      <c r="D27" s="707">
        <v>279.97000000000003</v>
      </c>
      <c r="E27" s="707">
        <v>281.91000000000003</v>
      </c>
      <c r="F27" s="707">
        <v>279.83</v>
      </c>
      <c r="G27" s="707">
        <v>283.86</v>
      </c>
      <c r="H27" s="707">
        <v>286.25</v>
      </c>
      <c r="I27" s="707">
        <v>286.75</v>
      </c>
      <c r="J27" s="707">
        <v>285.8</v>
      </c>
      <c r="K27" s="707">
        <v>287.93</v>
      </c>
      <c r="L27" s="707">
        <v>287.61</v>
      </c>
      <c r="M27" s="707">
        <v>305.56</v>
      </c>
      <c r="N27" s="707">
        <v>316.67</v>
      </c>
      <c r="O27" s="709">
        <v>314.86</v>
      </c>
    </row>
    <row r="28" spans="3:15" ht="16.5" thickBot="1" x14ac:dyDescent="0.3">
      <c r="C28" s="278">
        <v>2022</v>
      </c>
      <c r="D28" s="274">
        <v>318.68</v>
      </c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6"/>
    </row>
    <row r="29" spans="3:15" ht="16.5" thickBot="1" x14ac:dyDescent="0.3">
      <c r="C29" s="489" t="s">
        <v>241</v>
      </c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1"/>
    </row>
    <row r="30" spans="3:15" ht="15.75" x14ac:dyDescent="0.25">
      <c r="C30" s="710" t="s">
        <v>237</v>
      </c>
      <c r="D30" s="487">
        <v>193.30284025213072</v>
      </c>
      <c r="E30" s="487">
        <v>191.2687581090714</v>
      </c>
      <c r="F30" s="487">
        <v>191.31561937634595</v>
      </c>
      <c r="G30" s="487">
        <v>191.49550049668539</v>
      </c>
      <c r="H30" s="487">
        <v>191.57102023627996</v>
      </c>
      <c r="I30" s="487">
        <v>192.43881971648969</v>
      </c>
      <c r="J30" s="487">
        <v>193.8248127220584</v>
      </c>
      <c r="K30" s="487">
        <v>193.56522855967538</v>
      </c>
      <c r="L30" s="487">
        <v>196.58869687496284</v>
      </c>
      <c r="M30" s="487">
        <v>199.76489920472477</v>
      </c>
      <c r="N30" s="487">
        <v>198.3893113076804</v>
      </c>
      <c r="O30" s="488">
        <v>197.67041596404326</v>
      </c>
    </row>
    <row r="31" spans="3:15" ht="15.75" x14ac:dyDescent="0.25">
      <c r="C31" s="277" t="s">
        <v>238</v>
      </c>
      <c r="D31" s="272">
        <v>193.75098783518038</v>
      </c>
      <c r="E31" s="272">
        <v>191.19468977405847</v>
      </c>
      <c r="F31" s="272">
        <v>190.60503492712346</v>
      </c>
      <c r="G31" s="272">
        <v>189.42223428075786</v>
      </c>
      <c r="H31" s="272">
        <v>185.25437800957252</v>
      </c>
      <c r="I31" s="272">
        <v>185.66839797997162</v>
      </c>
      <c r="J31" s="272">
        <v>185.57986872090791</v>
      </c>
      <c r="K31" s="272">
        <v>185.31188244297863</v>
      </c>
      <c r="L31" s="272">
        <v>188.25464393272142</v>
      </c>
      <c r="M31" s="272">
        <v>190.17470442587663</v>
      </c>
      <c r="N31" s="272">
        <v>189.17402883303177</v>
      </c>
      <c r="O31" s="273">
        <v>188.60104796424042</v>
      </c>
    </row>
    <row r="32" spans="3:15" ht="15.75" x14ac:dyDescent="0.25">
      <c r="C32" s="277" t="s">
        <v>239</v>
      </c>
      <c r="D32" s="272">
        <v>188.51265670531021</v>
      </c>
      <c r="E32" s="272">
        <v>188.9030714067259</v>
      </c>
      <c r="F32" s="272">
        <v>188.55538851404037</v>
      </c>
      <c r="G32" s="272">
        <v>187.90929469010396</v>
      </c>
      <c r="H32" s="272">
        <v>189.52578250042413</v>
      </c>
      <c r="I32" s="272">
        <v>188.95285758845154</v>
      </c>
      <c r="J32" s="272">
        <v>189.88146101817767</v>
      </c>
      <c r="K32" s="272">
        <v>189.91</v>
      </c>
      <c r="L32" s="272">
        <v>191.32</v>
      </c>
      <c r="M32" s="272">
        <v>193.38</v>
      </c>
      <c r="N32" s="272">
        <v>196.65</v>
      </c>
      <c r="O32" s="273">
        <v>201.65</v>
      </c>
    </row>
    <row r="33" spans="3:15" ht="15.75" x14ac:dyDescent="0.25">
      <c r="C33" s="277">
        <v>2020</v>
      </c>
      <c r="D33" s="272">
        <v>203.95</v>
      </c>
      <c r="E33" s="272">
        <v>204.01</v>
      </c>
      <c r="F33" s="272">
        <v>208.37</v>
      </c>
      <c r="G33" s="272">
        <v>210.62</v>
      </c>
      <c r="H33" s="272">
        <v>207.99600000000001</v>
      </c>
      <c r="I33" s="272">
        <v>206.56</v>
      </c>
      <c r="J33" s="272">
        <v>207.25</v>
      </c>
      <c r="K33" s="272">
        <v>206.09</v>
      </c>
      <c r="L33" s="272">
        <v>208.38</v>
      </c>
      <c r="M33" s="272">
        <v>206.45</v>
      </c>
      <c r="N33" s="272">
        <v>212.4</v>
      </c>
      <c r="O33" s="273">
        <v>212.38</v>
      </c>
    </row>
    <row r="34" spans="3:15" ht="15.75" x14ac:dyDescent="0.25">
      <c r="C34" s="706">
        <v>2021</v>
      </c>
      <c r="D34" s="707">
        <v>211.59</v>
      </c>
      <c r="E34" s="707">
        <v>214.01</v>
      </c>
      <c r="F34" s="707">
        <v>215.36</v>
      </c>
      <c r="G34" s="707">
        <v>216.57</v>
      </c>
      <c r="H34" s="707">
        <v>218.11</v>
      </c>
      <c r="I34" s="707">
        <v>218.58</v>
      </c>
      <c r="J34" s="707">
        <v>216.96</v>
      </c>
      <c r="K34" s="707">
        <v>218.99</v>
      </c>
      <c r="L34" s="707">
        <v>222.98</v>
      </c>
      <c r="M34" s="707">
        <v>233.92</v>
      </c>
      <c r="N34" s="707">
        <v>245.63</v>
      </c>
      <c r="O34" s="709">
        <v>254.36</v>
      </c>
    </row>
    <row r="35" spans="3:15" ht="16.5" thickBot="1" x14ac:dyDescent="0.3">
      <c r="C35" s="278">
        <v>2022</v>
      </c>
      <c r="D35" s="274">
        <v>256.31</v>
      </c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6"/>
    </row>
    <row r="36" spans="3:15" ht="16.5" thickBot="1" x14ac:dyDescent="0.3">
      <c r="C36" s="489" t="s">
        <v>242</v>
      </c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1"/>
    </row>
    <row r="37" spans="3:15" ht="15.75" x14ac:dyDescent="0.25">
      <c r="C37" s="710" t="s">
        <v>237</v>
      </c>
      <c r="D37" s="487">
        <v>620.52584524708288</v>
      </c>
      <c r="E37" s="487">
        <v>610.98846942632053</v>
      </c>
      <c r="F37" s="487">
        <v>613.48284188853813</v>
      </c>
      <c r="G37" s="487">
        <v>613.72476430462393</v>
      </c>
      <c r="H37" s="487">
        <v>606.72034722305284</v>
      </c>
      <c r="I37" s="487">
        <v>601.6106220020215</v>
      </c>
      <c r="J37" s="487">
        <v>617.94396754570255</v>
      </c>
      <c r="K37" s="487">
        <v>637.27880462292717</v>
      </c>
      <c r="L37" s="487">
        <v>678.50605906520252</v>
      </c>
      <c r="M37" s="487">
        <v>691.78485236566894</v>
      </c>
      <c r="N37" s="487">
        <v>699.93533272826176</v>
      </c>
      <c r="O37" s="488">
        <v>707.76936754012718</v>
      </c>
    </row>
    <row r="38" spans="3:15" ht="15.75" x14ac:dyDescent="0.25">
      <c r="C38" s="277" t="s">
        <v>238</v>
      </c>
      <c r="D38" s="272">
        <v>693.59473269323564</v>
      </c>
      <c r="E38" s="272">
        <v>675.99452876056159</v>
      </c>
      <c r="F38" s="272">
        <v>692.84041344814841</v>
      </c>
      <c r="G38" s="272">
        <v>686.21997775755028</v>
      </c>
      <c r="H38" s="272">
        <v>674.8464758009153</v>
      </c>
      <c r="I38" s="272">
        <v>675.83558814176456</v>
      </c>
      <c r="J38" s="272">
        <v>670.36666604428126</v>
      </c>
      <c r="K38" s="272">
        <v>679.13478468613857</v>
      </c>
      <c r="L38" s="272">
        <v>679.48913195885189</v>
      </c>
      <c r="M38" s="272">
        <v>683.30685175304302</v>
      </c>
      <c r="N38" s="272">
        <v>694.81644019086241</v>
      </c>
      <c r="O38" s="273">
        <v>698.72596905238629</v>
      </c>
    </row>
    <row r="39" spans="3:15" ht="15.75" x14ac:dyDescent="0.25">
      <c r="C39" s="277" t="s">
        <v>239</v>
      </c>
      <c r="D39" s="272">
        <v>672.166966006964</v>
      </c>
      <c r="E39" s="272">
        <v>664.31951179811972</v>
      </c>
      <c r="F39" s="272">
        <v>668.69821690266849</v>
      </c>
      <c r="G39" s="272">
        <v>683.29560596332999</v>
      </c>
      <c r="H39" s="272">
        <v>675.44964853925399</v>
      </c>
      <c r="I39" s="272">
        <v>661.87817139602919</v>
      </c>
      <c r="J39" s="272">
        <v>677.09800581977072</v>
      </c>
      <c r="K39" s="272">
        <v>683.9</v>
      </c>
      <c r="L39" s="272">
        <v>683.06</v>
      </c>
      <c r="M39" s="272">
        <v>696.78</v>
      </c>
      <c r="N39" s="272">
        <v>704.11</v>
      </c>
      <c r="O39" s="273">
        <v>710.06</v>
      </c>
    </row>
    <row r="40" spans="3:15" ht="15.75" x14ac:dyDescent="0.25">
      <c r="C40" s="277">
        <v>2020</v>
      </c>
      <c r="D40" s="272">
        <v>720.2</v>
      </c>
      <c r="E40" s="272">
        <v>710.55</v>
      </c>
      <c r="F40" s="272">
        <v>710.16</v>
      </c>
      <c r="G40" s="272">
        <v>704.52</v>
      </c>
      <c r="H40" s="272">
        <v>693.33</v>
      </c>
      <c r="I40" s="272">
        <v>687.52</v>
      </c>
      <c r="J40" s="272">
        <v>686.08</v>
      </c>
      <c r="K40" s="272">
        <v>682.48</v>
      </c>
      <c r="L40" s="272">
        <v>689</v>
      </c>
      <c r="M40" s="272">
        <v>695.07</v>
      </c>
      <c r="N40" s="272">
        <v>691.68</v>
      </c>
      <c r="O40" s="273">
        <v>708.89</v>
      </c>
    </row>
    <row r="41" spans="3:15" ht="15.75" x14ac:dyDescent="0.25">
      <c r="C41" s="711">
        <v>2021</v>
      </c>
      <c r="D41" s="712">
        <v>700.68</v>
      </c>
      <c r="E41" s="712">
        <v>710.46</v>
      </c>
      <c r="F41" s="712">
        <v>730.62</v>
      </c>
      <c r="G41" s="712">
        <v>732.15</v>
      </c>
      <c r="H41" s="712">
        <v>732.66</v>
      </c>
      <c r="I41" s="712">
        <v>727.41</v>
      </c>
      <c r="J41" s="712">
        <v>717.49</v>
      </c>
      <c r="K41" s="712">
        <v>731.05</v>
      </c>
      <c r="L41" s="712">
        <v>757.18</v>
      </c>
      <c r="M41" s="712">
        <v>804.61</v>
      </c>
      <c r="N41" s="712">
        <v>852.9</v>
      </c>
      <c r="O41" s="713">
        <v>858.46</v>
      </c>
    </row>
    <row r="42" spans="3:15" ht="16.5" thickBot="1" x14ac:dyDescent="0.3">
      <c r="C42" s="278">
        <v>2022</v>
      </c>
      <c r="D42" s="274">
        <v>904.83</v>
      </c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6"/>
    </row>
    <row r="43" spans="3:15" ht="16.5" thickBot="1" x14ac:dyDescent="0.3">
      <c r="C43" s="490" t="s">
        <v>243</v>
      </c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7"/>
    </row>
    <row r="44" spans="3:15" ht="15.75" x14ac:dyDescent="0.25">
      <c r="C44" s="710" t="s">
        <v>237</v>
      </c>
      <c r="D44" s="487">
        <v>1926.1421840678215</v>
      </c>
      <c r="E44" s="487">
        <v>1773.7868616139083</v>
      </c>
      <c r="F44" s="487">
        <v>1808.8957992992707</v>
      </c>
      <c r="G44" s="487">
        <v>1844.6568611737403</v>
      </c>
      <c r="H44" s="487">
        <v>1922.2571546908466</v>
      </c>
      <c r="I44" s="487">
        <v>2078.5897925711802</v>
      </c>
      <c r="J44" s="487">
        <v>2325.7723170645709</v>
      </c>
      <c r="K44" s="487">
        <v>2537.6579416257568</v>
      </c>
      <c r="L44" s="487">
        <v>2703.9535927296647</v>
      </c>
      <c r="M44" s="487">
        <v>2585.3186243813607</v>
      </c>
      <c r="N44" s="487">
        <v>2366.8805661333772</v>
      </c>
      <c r="O44" s="488">
        <v>2262.8675436432918</v>
      </c>
    </row>
    <row r="45" spans="3:15" ht="15.75" x14ac:dyDescent="0.25">
      <c r="C45" s="277" t="s">
        <v>238</v>
      </c>
      <c r="D45" s="272">
        <v>1873.2002679661653</v>
      </c>
      <c r="E45" s="272">
        <v>1893.8193326719352</v>
      </c>
      <c r="F45" s="272">
        <v>2057.5096533110031</v>
      </c>
      <c r="G45" s="272">
        <v>2090.6877083454083</v>
      </c>
      <c r="H45" s="272">
        <v>2302.9194307484054</v>
      </c>
      <c r="I45" s="272">
        <v>2520.0592002636727</v>
      </c>
      <c r="J45" s="272">
        <v>2428.1960288736755</v>
      </c>
      <c r="K45" s="272">
        <v>2411.222343978005</v>
      </c>
      <c r="L45" s="272">
        <v>2458.9426482206609</v>
      </c>
      <c r="M45" s="272">
        <v>2271.8586469632287</v>
      </c>
      <c r="N45" s="272">
        <v>2164.5188294690201</v>
      </c>
      <c r="O45" s="273">
        <v>2144.3544219826263</v>
      </c>
    </row>
    <row r="46" spans="3:15" ht="15.75" x14ac:dyDescent="0.25">
      <c r="C46" s="277" t="s">
        <v>239</v>
      </c>
      <c r="D46" s="272">
        <v>2017.0063645368093</v>
      </c>
      <c r="E46" s="272">
        <v>1948.9945487324933</v>
      </c>
      <c r="F46" s="272">
        <v>1864.3118390555649</v>
      </c>
      <c r="G46" s="272">
        <v>1858.8882047137197</v>
      </c>
      <c r="H46" s="272">
        <v>1845.0357399097443</v>
      </c>
      <c r="I46" s="272">
        <v>1739.4288046926354</v>
      </c>
      <c r="J46" s="272">
        <v>1705.2552965441059</v>
      </c>
      <c r="K46" s="272">
        <v>1658.81</v>
      </c>
      <c r="L46" s="272">
        <v>1789.98</v>
      </c>
      <c r="M46" s="272">
        <v>1827.38</v>
      </c>
      <c r="N46" s="272">
        <v>1841.81</v>
      </c>
      <c r="O46" s="273">
        <v>1858.58</v>
      </c>
    </row>
    <row r="47" spans="3:15" ht="15.75" x14ac:dyDescent="0.25">
      <c r="C47" s="277">
        <v>2020</v>
      </c>
      <c r="D47" s="272">
        <v>1741.92</v>
      </c>
      <c r="E47" s="272">
        <v>1687.33</v>
      </c>
      <c r="F47" s="272">
        <v>1656.44</v>
      </c>
      <c r="G47" s="272">
        <v>1578.74</v>
      </c>
      <c r="H47" s="272">
        <v>1458.48</v>
      </c>
      <c r="I47" s="272">
        <v>1545.67</v>
      </c>
      <c r="J47" s="272">
        <v>1651.52</v>
      </c>
      <c r="K47" s="272">
        <v>1665.62</v>
      </c>
      <c r="L47" s="272">
        <v>1742.79</v>
      </c>
      <c r="M47" s="272">
        <v>1765.78</v>
      </c>
      <c r="N47" s="272">
        <v>1744.65</v>
      </c>
      <c r="O47" s="273">
        <v>1664.57</v>
      </c>
    </row>
    <row r="48" spans="3:15" ht="15.75" x14ac:dyDescent="0.25">
      <c r="C48" s="277">
        <v>2021</v>
      </c>
      <c r="D48" s="272">
        <v>1636.89</v>
      </c>
      <c r="E48" s="272">
        <v>1663.75</v>
      </c>
      <c r="F48" s="272">
        <v>1786.7</v>
      </c>
      <c r="G48" s="272">
        <v>1830.38</v>
      </c>
      <c r="H48" s="272">
        <v>1831.64</v>
      </c>
      <c r="I48" s="272">
        <v>1858.3</v>
      </c>
      <c r="J48" s="272">
        <v>1861.2</v>
      </c>
      <c r="K48" s="272">
        <v>1864.77</v>
      </c>
      <c r="L48" s="272">
        <v>2046.24</v>
      </c>
      <c r="M48" s="272">
        <v>2350.4</v>
      </c>
      <c r="N48" s="272">
        <v>2655.04</v>
      </c>
      <c r="O48" s="273">
        <v>2701.83</v>
      </c>
    </row>
    <row r="49" spans="3:15" ht="16.5" thickBot="1" x14ac:dyDescent="0.3">
      <c r="C49" s="278">
        <v>2022</v>
      </c>
      <c r="D49" s="274">
        <v>2628.29</v>
      </c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6"/>
    </row>
    <row r="50" spans="3:15" ht="16.5" thickBot="1" x14ac:dyDescent="0.3">
      <c r="C50" s="490" t="s">
        <v>244</v>
      </c>
      <c r="D50" s="376"/>
      <c r="E50" s="376"/>
      <c r="F50" s="376"/>
      <c r="G50" s="376"/>
      <c r="H50" s="376"/>
      <c r="I50" s="376"/>
      <c r="J50" s="376"/>
      <c r="K50" s="376"/>
      <c r="L50" s="376"/>
      <c r="M50" s="376"/>
      <c r="N50" s="376"/>
      <c r="O50" s="377"/>
    </row>
    <row r="51" spans="3:15" ht="15.75" x14ac:dyDescent="0.25">
      <c r="C51" s="710" t="s">
        <v>237</v>
      </c>
      <c r="D51" s="487">
        <v>1452.5251642694029</v>
      </c>
      <c r="E51" s="487">
        <v>1376.6544964519305</v>
      </c>
      <c r="F51" s="487">
        <v>1342.4452040065605</v>
      </c>
      <c r="G51" s="487">
        <v>1321.3071438891709</v>
      </c>
      <c r="H51" s="487">
        <v>1332.4732010931732</v>
      </c>
      <c r="I51" s="487">
        <v>1416.8343946849866</v>
      </c>
      <c r="J51" s="487">
        <v>1429.7900427036757</v>
      </c>
      <c r="K51" s="487">
        <v>1455.3007570329535</v>
      </c>
      <c r="L51" s="487">
        <v>1460.934465025194</v>
      </c>
      <c r="M51" s="487">
        <v>1477.8137838684058</v>
      </c>
      <c r="N51" s="487">
        <v>1411.6336555187961</v>
      </c>
      <c r="O51" s="488">
        <v>1359.7079885396727</v>
      </c>
    </row>
    <row r="52" spans="3:15" ht="15.75" x14ac:dyDescent="0.25">
      <c r="C52" s="277" t="s">
        <v>238</v>
      </c>
      <c r="D52" s="272">
        <v>1247.7930053069374</v>
      </c>
      <c r="E52" s="272">
        <v>1219.5883260832732</v>
      </c>
      <c r="F52" s="272">
        <v>1221.3431610182636</v>
      </c>
      <c r="G52" s="272">
        <v>1183.3869429217527</v>
      </c>
      <c r="H52" s="272">
        <v>1198.2849917896754</v>
      </c>
      <c r="I52" s="272">
        <v>1239.5740232840269</v>
      </c>
      <c r="J52" s="272">
        <v>1271.60648473885</v>
      </c>
      <c r="K52" s="272">
        <v>1283.813012150076</v>
      </c>
      <c r="L52" s="272">
        <v>1311.0179147942529</v>
      </c>
      <c r="M52" s="272">
        <v>1341.4216259397981</v>
      </c>
      <c r="N52" s="272">
        <v>1329.2819200190711</v>
      </c>
      <c r="O52" s="273">
        <v>1328.1587453006657</v>
      </c>
    </row>
    <row r="53" spans="3:15" ht="15.75" x14ac:dyDescent="0.25">
      <c r="C53" s="277" t="s">
        <v>239</v>
      </c>
      <c r="D53" s="272">
        <v>1344.3309050466173</v>
      </c>
      <c r="E53" s="272">
        <v>1317.692895014957</v>
      </c>
      <c r="F53" s="272">
        <v>1323.903921956658</v>
      </c>
      <c r="G53" s="272">
        <v>1309.8906834494144</v>
      </c>
      <c r="H53" s="272">
        <v>1289.6288116279882</v>
      </c>
      <c r="I53" s="272">
        <v>1304.6791289590351</v>
      </c>
      <c r="J53" s="272">
        <v>1294.5048403940486</v>
      </c>
      <c r="K53" s="272">
        <v>1307.96</v>
      </c>
      <c r="L53" s="272">
        <v>1349.14</v>
      </c>
      <c r="M53" s="272">
        <v>1364.95</v>
      </c>
      <c r="N53" s="272">
        <v>1368.4</v>
      </c>
      <c r="O53" s="273">
        <v>1403.88</v>
      </c>
    </row>
    <row r="54" spans="3:15" ht="15.75" x14ac:dyDescent="0.25">
      <c r="C54" s="277">
        <v>2020</v>
      </c>
      <c r="D54" s="272">
        <v>1446.09</v>
      </c>
      <c r="E54" s="272">
        <v>1443.02</v>
      </c>
      <c r="F54" s="272">
        <v>1411.23</v>
      </c>
      <c r="G54" s="272">
        <v>1400.29</v>
      </c>
      <c r="H54" s="272">
        <v>1346.93</v>
      </c>
      <c r="I54" s="272">
        <v>1297.48</v>
      </c>
      <c r="J54" s="272">
        <v>1318.72</v>
      </c>
      <c r="K54" s="272">
        <v>1329.85</v>
      </c>
      <c r="L54" s="272">
        <v>1349.52</v>
      </c>
      <c r="M54" s="272">
        <v>1399.34</v>
      </c>
      <c r="N54" s="272">
        <v>1444.52</v>
      </c>
      <c r="O54" s="273">
        <v>1434.49</v>
      </c>
    </row>
    <row r="55" spans="3:15" ht="15.75" x14ac:dyDescent="0.25">
      <c r="C55" s="711">
        <v>2021</v>
      </c>
      <c r="D55" s="712">
        <v>1457.28</v>
      </c>
      <c r="E55" s="712">
        <v>1437.07</v>
      </c>
      <c r="F55" s="712">
        <v>1458.06</v>
      </c>
      <c r="G55" s="712">
        <v>1465.56</v>
      </c>
      <c r="H55" s="712">
        <v>1491.31</v>
      </c>
      <c r="I55" s="712">
        <v>1471.19</v>
      </c>
      <c r="J55" s="712">
        <v>1462.25</v>
      </c>
      <c r="K55" s="712">
        <v>1490.44</v>
      </c>
      <c r="L55" s="712">
        <v>1513.06</v>
      </c>
      <c r="M55" s="712">
        <v>1625.23</v>
      </c>
      <c r="N55" s="712">
        <v>1803.29</v>
      </c>
      <c r="O55" s="713">
        <v>1958.94</v>
      </c>
    </row>
    <row r="56" spans="3:15" ht="16.5" thickBot="1" x14ac:dyDescent="0.3">
      <c r="C56" s="278">
        <v>2022</v>
      </c>
      <c r="D56" s="274">
        <v>2039.72</v>
      </c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6"/>
    </row>
    <row r="57" spans="3:15" ht="16.5" thickBot="1" x14ac:dyDescent="0.3">
      <c r="C57" s="490" t="s">
        <v>245</v>
      </c>
      <c r="D57" s="376"/>
      <c r="E57" s="376"/>
      <c r="F57" s="376"/>
      <c r="G57" s="376"/>
      <c r="H57" s="376"/>
      <c r="I57" s="376"/>
      <c r="J57" s="376"/>
      <c r="K57" s="376"/>
      <c r="L57" s="376"/>
      <c r="M57" s="376"/>
      <c r="N57" s="376"/>
      <c r="O57" s="377"/>
    </row>
    <row r="58" spans="3:15" ht="15.75" x14ac:dyDescent="0.25">
      <c r="C58" s="710" t="s">
        <v>237</v>
      </c>
      <c r="D58" s="487">
        <v>1462.9299066481419</v>
      </c>
      <c r="E58" s="487">
        <v>1397.9329390309356</v>
      </c>
      <c r="F58" s="487">
        <v>1352.4593399176847</v>
      </c>
      <c r="G58" s="487">
        <v>1324.3285390454434</v>
      </c>
      <c r="H58" s="487">
        <v>1346.8945966895908</v>
      </c>
      <c r="I58" s="487">
        <v>1422.0022440548378</v>
      </c>
      <c r="J58" s="487">
        <v>1439.7446104090284</v>
      </c>
      <c r="K58" s="487">
        <v>1469.5305118007066</v>
      </c>
      <c r="L58" s="487">
        <v>1464.5198361234318</v>
      </c>
      <c r="M58" s="487">
        <v>1456.1117051037911</v>
      </c>
      <c r="N58" s="487">
        <v>1435.8943068806354</v>
      </c>
      <c r="O58" s="488">
        <v>1347.9728359574115</v>
      </c>
    </row>
    <row r="59" spans="3:15" ht="15.75" x14ac:dyDescent="0.25">
      <c r="C59" s="277" t="s">
        <v>238</v>
      </c>
      <c r="D59" s="272">
        <v>1217.2306317725502</v>
      </c>
      <c r="E59" s="272">
        <v>1219.9225640939258</v>
      </c>
      <c r="F59" s="272">
        <v>1228.6060793307527</v>
      </c>
      <c r="G59" s="272">
        <v>1190.0364269225856</v>
      </c>
      <c r="H59" s="272">
        <v>1216.8533835665212</v>
      </c>
      <c r="I59" s="272">
        <v>1268.6557166616051</v>
      </c>
      <c r="J59" s="272">
        <v>1280.8972883133727</v>
      </c>
      <c r="K59" s="272">
        <v>1270.5273567969125</v>
      </c>
      <c r="L59" s="272">
        <v>1318.4848992078084</v>
      </c>
      <c r="M59" s="272">
        <v>1326.2464158541839</v>
      </c>
      <c r="N59" s="272">
        <v>1338.5909965628271</v>
      </c>
      <c r="O59" s="273">
        <v>1331.7075587041454</v>
      </c>
    </row>
    <row r="60" spans="3:15" ht="15.75" x14ac:dyDescent="0.25">
      <c r="C60" s="277" t="s">
        <v>239</v>
      </c>
      <c r="D60" s="272">
        <v>1324.8807237906556</v>
      </c>
      <c r="E60" s="272">
        <v>1306.1704820536852</v>
      </c>
      <c r="F60" s="272">
        <v>1289.846128057527</v>
      </c>
      <c r="G60" s="272">
        <v>1271.913502123914</v>
      </c>
      <c r="H60" s="272">
        <v>1265.3591520232299</v>
      </c>
      <c r="I60" s="272">
        <v>1264.5344761789461</v>
      </c>
      <c r="J60" s="272">
        <v>1256.1351766957246</v>
      </c>
      <c r="K60" s="272">
        <v>1279.8800000000001</v>
      </c>
      <c r="L60" s="272">
        <v>1283.6500000000001</v>
      </c>
      <c r="M60" s="272">
        <v>1335.83</v>
      </c>
      <c r="N60" s="272">
        <v>1324.27</v>
      </c>
      <c r="O60" s="273">
        <v>1366.15</v>
      </c>
    </row>
    <row r="61" spans="3:15" ht="15.75" x14ac:dyDescent="0.25">
      <c r="C61" s="277">
        <v>2020</v>
      </c>
      <c r="D61" s="272">
        <v>1395.59</v>
      </c>
      <c r="E61" s="272">
        <v>1401.12</v>
      </c>
      <c r="F61" s="272">
        <v>1394.67</v>
      </c>
      <c r="G61" s="272">
        <v>1378.29</v>
      </c>
      <c r="H61" s="272">
        <v>1335.39</v>
      </c>
      <c r="I61" s="272">
        <v>1322.8</v>
      </c>
      <c r="J61" s="272">
        <v>1312.57</v>
      </c>
      <c r="K61" s="272">
        <v>1298.02</v>
      </c>
      <c r="L61" s="272">
        <v>1324.41</v>
      </c>
      <c r="M61" s="272">
        <v>1370.11</v>
      </c>
      <c r="N61" s="272">
        <v>1345.94</v>
      </c>
      <c r="O61" s="273">
        <v>1394.49</v>
      </c>
    </row>
    <row r="62" spans="3:15" ht="15.75" x14ac:dyDescent="0.25">
      <c r="C62" s="706">
        <v>2021</v>
      </c>
      <c r="D62" s="707">
        <v>1383.2</v>
      </c>
      <c r="E62" s="707">
        <v>1364.26</v>
      </c>
      <c r="F62" s="707">
        <v>1419.52</v>
      </c>
      <c r="G62" s="707">
        <v>1441.54</v>
      </c>
      <c r="H62" s="707">
        <v>1436.41</v>
      </c>
      <c r="I62" s="707">
        <v>1450.93</v>
      </c>
      <c r="J62" s="707">
        <v>1475.09</v>
      </c>
      <c r="K62" s="707">
        <v>1470.13</v>
      </c>
      <c r="L62" s="707">
        <v>1505.17</v>
      </c>
      <c r="M62" s="707">
        <v>1643.42</v>
      </c>
      <c r="N62" s="707">
        <v>1751.99</v>
      </c>
      <c r="O62" s="709">
        <v>1872.92</v>
      </c>
    </row>
    <row r="63" spans="3:15" ht="16.5" thickBot="1" x14ac:dyDescent="0.3">
      <c r="C63" s="278">
        <v>2022</v>
      </c>
      <c r="D63" s="274">
        <v>1972.42</v>
      </c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56" sqref="W5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Q92" sqref="Q91:Q9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1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42"/>
      <c r="CG15" s="543" t="s">
        <v>308</v>
      </c>
      <c r="CH15" s="563" t="s">
        <v>309</v>
      </c>
    </row>
    <row r="16" spans="2:206" x14ac:dyDescent="0.2">
      <c r="CF16" s="564" t="s">
        <v>185</v>
      </c>
      <c r="CG16" s="564">
        <v>62.76</v>
      </c>
      <c r="CH16" s="565">
        <v>51.89</v>
      </c>
    </row>
    <row r="17" spans="3:86" x14ac:dyDescent="0.2">
      <c r="Z17" s="31"/>
      <c r="CF17" s="413" t="s">
        <v>183</v>
      </c>
      <c r="CG17" s="413">
        <v>58.52</v>
      </c>
      <c r="CH17" s="163">
        <v>58.5</v>
      </c>
    </row>
    <row r="18" spans="3:86" x14ac:dyDescent="0.2">
      <c r="CF18" s="413" t="s">
        <v>126</v>
      </c>
      <c r="CG18" s="413">
        <v>48.65</v>
      </c>
      <c r="CH18" s="163">
        <v>39.14</v>
      </c>
    </row>
    <row r="19" spans="3:86" x14ac:dyDescent="0.2">
      <c r="CF19" s="413" t="s">
        <v>130</v>
      </c>
      <c r="CG19" s="413">
        <v>42.49</v>
      </c>
      <c r="CH19" s="163">
        <v>35.590000000000003</v>
      </c>
    </row>
    <row r="20" spans="3:86" x14ac:dyDescent="0.2">
      <c r="CF20" s="413" t="s">
        <v>144</v>
      </c>
      <c r="CG20" s="413">
        <v>42.03</v>
      </c>
      <c r="CH20" s="163">
        <v>40.07</v>
      </c>
    </row>
    <row r="21" spans="3:86" x14ac:dyDescent="0.2">
      <c r="CF21" s="413" t="s">
        <v>137</v>
      </c>
      <c r="CG21" s="413">
        <v>42.03</v>
      </c>
      <c r="CH21" s="163">
        <v>39.89</v>
      </c>
    </row>
    <row r="22" spans="3:86" x14ac:dyDescent="0.2">
      <c r="CF22" s="413" t="s">
        <v>155</v>
      </c>
      <c r="CG22" s="413">
        <v>41.63</v>
      </c>
      <c r="CH22" s="163">
        <v>37.880000000000003</v>
      </c>
    </row>
    <row r="23" spans="3:86" x14ac:dyDescent="0.2">
      <c r="CF23" s="413" t="s">
        <v>250</v>
      </c>
      <c r="CG23" s="413">
        <v>41.34</v>
      </c>
      <c r="CH23" s="163">
        <v>38.64</v>
      </c>
    </row>
    <row r="24" spans="3:86" x14ac:dyDescent="0.2">
      <c r="CF24" s="413" t="s">
        <v>76</v>
      </c>
      <c r="CG24" s="413">
        <v>41.25</v>
      </c>
      <c r="CH24" s="163">
        <v>34.25</v>
      </c>
    </row>
    <row r="25" spans="3:86" x14ac:dyDescent="0.2">
      <c r="CF25" s="413" t="s">
        <v>77</v>
      </c>
      <c r="CG25" s="413">
        <v>41.05</v>
      </c>
      <c r="CH25" s="163">
        <v>31.89</v>
      </c>
    </row>
    <row r="26" spans="3:86" x14ac:dyDescent="0.2">
      <c r="CF26" s="413" t="s">
        <v>135</v>
      </c>
      <c r="CG26" s="413">
        <v>40.46</v>
      </c>
      <c r="CH26" s="163">
        <v>35.049999999999997</v>
      </c>
    </row>
    <row r="27" spans="3:86" x14ac:dyDescent="0.2">
      <c r="CF27" s="413" t="s">
        <v>131</v>
      </c>
      <c r="CG27" s="413">
        <v>40.1</v>
      </c>
      <c r="CH27" s="163">
        <v>31.52</v>
      </c>
    </row>
    <row r="28" spans="3:86" x14ac:dyDescent="0.2">
      <c r="CF28" s="413" t="s">
        <v>128</v>
      </c>
      <c r="CG28" s="413">
        <v>39.71</v>
      </c>
      <c r="CH28" s="163">
        <v>36.869999999999997</v>
      </c>
    </row>
    <row r="29" spans="3:86" x14ac:dyDescent="0.2">
      <c r="CF29" s="413" t="s">
        <v>125</v>
      </c>
      <c r="CG29" s="413">
        <v>38.979999999999997</v>
      </c>
      <c r="CH29" s="163">
        <v>35.82</v>
      </c>
    </row>
    <row r="30" spans="3:86" x14ac:dyDescent="0.2">
      <c r="CF30" s="414" t="s">
        <v>78</v>
      </c>
      <c r="CG30" s="414">
        <v>38.17</v>
      </c>
      <c r="CH30" s="415">
        <v>34.51</v>
      </c>
    </row>
    <row r="31" spans="3:86" x14ac:dyDescent="0.2">
      <c r="CF31" s="413" t="s">
        <v>80</v>
      </c>
      <c r="CG31" s="413">
        <v>36.93</v>
      </c>
      <c r="CH31" s="163">
        <v>31.99</v>
      </c>
    </row>
    <row r="32" spans="3:86" ht="14.25" x14ac:dyDescent="0.2">
      <c r="C32" s="24" t="s">
        <v>248</v>
      </c>
      <c r="CF32" s="413" t="s">
        <v>180</v>
      </c>
      <c r="CG32" s="413">
        <v>35.85</v>
      </c>
      <c r="CH32" s="163">
        <v>28.89</v>
      </c>
    </row>
    <row r="33" spans="84:86" x14ac:dyDescent="0.2">
      <c r="CF33" s="413" t="s">
        <v>134</v>
      </c>
      <c r="CG33" s="413">
        <v>35.67</v>
      </c>
      <c r="CH33" s="163">
        <v>32.14</v>
      </c>
    </row>
    <row r="34" spans="84:86" x14ac:dyDescent="0.2">
      <c r="CF34" s="413" t="s">
        <v>127</v>
      </c>
      <c r="CG34" s="413">
        <v>35.39</v>
      </c>
      <c r="CH34" s="163">
        <v>32.5</v>
      </c>
    </row>
    <row r="35" spans="84:86" x14ac:dyDescent="0.2">
      <c r="CF35" s="413" t="s">
        <v>187</v>
      </c>
      <c r="CG35" s="413">
        <v>35.15</v>
      </c>
      <c r="CH35" s="163">
        <v>33.11</v>
      </c>
    </row>
    <row r="36" spans="84:86" x14ac:dyDescent="0.2">
      <c r="CF36" s="413" t="s">
        <v>79</v>
      </c>
      <c r="CG36" s="413">
        <v>35.04</v>
      </c>
      <c r="CH36" s="163">
        <v>33.99</v>
      </c>
    </row>
    <row r="37" spans="84:86" x14ac:dyDescent="0.2">
      <c r="CF37" s="413" t="s">
        <v>138</v>
      </c>
      <c r="CG37" s="413">
        <v>34.79</v>
      </c>
      <c r="CH37" s="163">
        <v>32.299999999999997</v>
      </c>
    </row>
    <row r="38" spans="84:86" x14ac:dyDescent="0.2">
      <c r="CF38" s="413" t="s">
        <v>146</v>
      </c>
      <c r="CG38" s="413">
        <v>34.53</v>
      </c>
      <c r="CH38" s="163">
        <v>32.39</v>
      </c>
    </row>
    <row r="39" spans="84:86" x14ac:dyDescent="0.2">
      <c r="CF39" s="413" t="s">
        <v>173</v>
      </c>
      <c r="CG39" s="413">
        <v>34.1</v>
      </c>
      <c r="CH39" s="163">
        <v>29.5</v>
      </c>
    </row>
    <row r="40" spans="84:86" x14ac:dyDescent="0.2">
      <c r="CF40" s="413" t="s">
        <v>189</v>
      </c>
      <c r="CG40" s="413">
        <v>32.979999999999997</v>
      </c>
      <c r="CH40" s="163">
        <v>30.27</v>
      </c>
    </row>
    <row r="41" spans="84:86" ht="13.5" thickBot="1" x14ac:dyDescent="0.25">
      <c r="CF41" s="413" t="s">
        <v>142</v>
      </c>
      <c r="CG41" s="413">
        <v>31.74</v>
      </c>
      <c r="CH41" s="163">
        <v>30.57</v>
      </c>
    </row>
    <row r="42" spans="84:86" ht="13.5" thickBot="1" x14ac:dyDescent="0.25">
      <c r="CF42" s="544" t="s">
        <v>190</v>
      </c>
      <c r="CG42" s="544">
        <v>40.020000000000003</v>
      </c>
      <c r="CH42" s="566">
        <v>35.33</v>
      </c>
    </row>
    <row r="43" spans="84:86" x14ac:dyDescent="0.2">
      <c r="CF43" s="120"/>
      <c r="CG43" s="120"/>
      <c r="CH43" s="120"/>
    </row>
    <row r="44" spans="84:86" x14ac:dyDescent="0.2">
      <c r="CF44" s="416"/>
      <c r="CG44" s="416"/>
      <c r="CH44" s="416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0" t="s">
        <v>271</v>
      </c>
      <c r="CH47" s="61" t="s">
        <v>260</v>
      </c>
    </row>
    <row r="48" spans="84:86" x14ac:dyDescent="0.2">
      <c r="CF48" s="162" t="s">
        <v>183</v>
      </c>
      <c r="CG48" s="163">
        <v>57.86</v>
      </c>
      <c r="CH48" s="163">
        <v>57.63</v>
      </c>
    </row>
    <row r="49" spans="2:86" x14ac:dyDescent="0.2">
      <c r="B49" s="29"/>
      <c r="C49" s="29"/>
      <c r="D49" s="29"/>
      <c r="E49" s="29"/>
      <c r="CF49" s="162" t="s">
        <v>137</v>
      </c>
      <c r="CG49" s="163">
        <v>38.81</v>
      </c>
      <c r="CH49" s="163">
        <v>38.03</v>
      </c>
    </row>
    <row r="50" spans="2:86" x14ac:dyDescent="0.2">
      <c r="CF50" s="162" t="s">
        <v>155</v>
      </c>
      <c r="CG50" s="163">
        <v>38.65</v>
      </c>
      <c r="CH50" s="163">
        <v>38.369999999999997</v>
      </c>
    </row>
    <row r="51" spans="2:86" x14ac:dyDescent="0.2">
      <c r="CF51" s="162" t="s">
        <v>130</v>
      </c>
      <c r="CG51" s="163">
        <v>37.81</v>
      </c>
      <c r="CH51" s="163">
        <v>36.97</v>
      </c>
    </row>
    <row r="52" spans="2:86" x14ac:dyDescent="0.2">
      <c r="CF52" s="162" t="s">
        <v>76</v>
      </c>
      <c r="CG52" s="163">
        <v>36.19</v>
      </c>
      <c r="CH52" s="163">
        <v>35.950000000000003</v>
      </c>
    </row>
    <row r="53" spans="2:86" x14ac:dyDescent="0.2">
      <c r="CF53" s="162" t="s">
        <v>125</v>
      </c>
      <c r="CG53" s="163">
        <v>35.78</v>
      </c>
      <c r="CH53" s="163">
        <v>39.32</v>
      </c>
    </row>
    <row r="54" spans="2:86" x14ac:dyDescent="0.2">
      <c r="CF54" s="162" t="s">
        <v>144</v>
      </c>
      <c r="CG54" s="163">
        <v>35.31</v>
      </c>
      <c r="CH54" s="163">
        <v>34.82</v>
      </c>
    </row>
    <row r="55" spans="2:86" x14ac:dyDescent="0.2">
      <c r="CF55" s="162" t="s">
        <v>186</v>
      </c>
      <c r="CG55" s="163">
        <v>34.39</v>
      </c>
      <c r="CH55" s="163">
        <v>34.22</v>
      </c>
    </row>
    <row r="56" spans="2:86" x14ac:dyDescent="0.2">
      <c r="CF56" s="162" t="s">
        <v>126</v>
      </c>
      <c r="CG56" s="163">
        <v>34.39</v>
      </c>
      <c r="CH56" s="163">
        <v>33.69</v>
      </c>
    </row>
    <row r="57" spans="2:86" x14ac:dyDescent="0.2">
      <c r="CF57" s="162" t="s">
        <v>250</v>
      </c>
      <c r="CG57" s="163">
        <v>34.33</v>
      </c>
      <c r="CH57" s="163">
        <v>35.659999999999997</v>
      </c>
    </row>
    <row r="58" spans="2:86" x14ac:dyDescent="0.2">
      <c r="CF58" s="162" t="s">
        <v>135</v>
      </c>
      <c r="CG58" s="163">
        <v>34.159999999999997</v>
      </c>
      <c r="CH58" s="163">
        <v>34.11</v>
      </c>
    </row>
    <row r="59" spans="2:86" x14ac:dyDescent="0.2">
      <c r="CF59" s="162" t="s">
        <v>77</v>
      </c>
      <c r="CG59" s="163">
        <v>33.74</v>
      </c>
      <c r="CH59" s="163">
        <v>34.35</v>
      </c>
    </row>
    <row r="60" spans="2:86" x14ac:dyDescent="0.2">
      <c r="CF60" s="162" t="s">
        <v>79</v>
      </c>
      <c r="CG60" s="163">
        <v>32.39</v>
      </c>
      <c r="CH60" s="163">
        <v>32.6</v>
      </c>
    </row>
    <row r="61" spans="2:86" x14ac:dyDescent="0.2">
      <c r="CF61" s="162" t="s">
        <v>127</v>
      </c>
      <c r="CG61" s="163">
        <v>32.31</v>
      </c>
      <c r="CH61" s="163">
        <v>31.85</v>
      </c>
    </row>
    <row r="62" spans="2:86" x14ac:dyDescent="0.2">
      <c r="CF62" s="162" t="s">
        <v>80</v>
      </c>
      <c r="CG62" s="163">
        <v>31.59</v>
      </c>
      <c r="CH62" s="163">
        <v>33.53</v>
      </c>
    </row>
    <row r="63" spans="2:86" x14ac:dyDescent="0.2">
      <c r="CF63" s="406" t="s">
        <v>78</v>
      </c>
      <c r="CG63" s="407">
        <v>31.56</v>
      </c>
      <c r="CH63" s="407">
        <v>31.69</v>
      </c>
    </row>
    <row r="64" spans="2:86" x14ac:dyDescent="0.2">
      <c r="CF64" s="374" t="s">
        <v>187</v>
      </c>
      <c r="CG64" s="279">
        <v>31.4</v>
      </c>
      <c r="CH64" s="279">
        <v>32.619999999999997</v>
      </c>
    </row>
    <row r="65" spans="84:86" x14ac:dyDescent="0.2">
      <c r="CF65" s="162" t="s">
        <v>131</v>
      </c>
      <c r="CG65" s="163">
        <v>31.34</v>
      </c>
      <c r="CH65" s="163">
        <v>33.049999999999997</v>
      </c>
    </row>
    <row r="66" spans="84:86" x14ac:dyDescent="0.2">
      <c r="CF66" s="390" t="s">
        <v>138</v>
      </c>
      <c r="CG66" s="279">
        <v>31.24</v>
      </c>
      <c r="CH66" s="279">
        <v>30.46</v>
      </c>
    </row>
    <row r="67" spans="84:86" x14ac:dyDescent="0.2">
      <c r="CF67" s="162" t="s">
        <v>188</v>
      </c>
      <c r="CG67" s="163">
        <v>31.21</v>
      </c>
      <c r="CH67" s="163">
        <v>32.08</v>
      </c>
    </row>
    <row r="68" spans="84:86" x14ac:dyDescent="0.2">
      <c r="CF68" s="162" t="s">
        <v>142</v>
      </c>
      <c r="CG68" s="163">
        <v>30.27</v>
      </c>
      <c r="CH68" s="163">
        <v>30.65</v>
      </c>
    </row>
    <row r="69" spans="84:86" x14ac:dyDescent="0.2">
      <c r="CF69" s="162" t="s">
        <v>189</v>
      </c>
      <c r="CG69" s="163">
        <v>30.01</v>
      </c>
      <c r="CH69" s="163">
        <v>30.98</v>
      </c>
    </row>
    <row r="70" spans="84:86" x14ac:dyDescent="0.2">
      <c r="CF70" s="162" t="s">
        <v>173</v>
      </c>
      <c r="CG70" s="163">
        <v>29.34</v>
      </c>
      <c r="CH70" s="163">
        <v>31</v>
      </c>
    </row>
    <row r="71" spans="84:86" x14ac:dyDescent="0.2">
      <c r="CF71" s="162" t="s">
        <v>146</v>
      </c>
      <c r="CG71" s="163">
        <v>28.74</v>
      </c>
      <c r="CH71" s="163">
        <v>28.88</v>
      </c>
    </row>
    <row r="72" spans="84:86" ht="13.5" thickBot="1" x14ac:dyDescent="0.25">
      <c r="CF72" s="162" t="s">
        <v>128</v>
      </c>
      <c r="CG72" s="163">
        <v>28.24</v>
      </c>
      <c r="CH72" s="163">
        <v>29.39</v>
      </c>
    </row>
    <row r="73" spans="84:86" ht="13.5" thickBot="1" x14ac:dyDescent="0.25">
      <c r="CF73" s="61" t="s">
        <v>190</v>
      </c>
      <c r="CG73" s="161">
        <v>34.119999999999997</v>
      </c>
      <c r="CH73" s="161">
        <v>34.43</v>
      </c>
    </row>
    <row r="84" spans="2:7" ht="18.75" x14ac:dyDescent="0.25">
      <c r="B84" s="704" t="s">
        <v>193</v>
      </c>
      <c r="C84" s="705"/>
      <c r="D84" s="705"/>
      <c r="E84" s="705"/>
      <c r="F84" s="705"/>
      <c r="G84" s="70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4" sqref="U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9" t="s">
        <v>304</v>
      </c>
    </row>
    <row r="5" spans="1:21" ht="15.75" x14ac:dyDescent="0.25">
      <c r="B5" s="220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1"/>
      <c r="B7" s="152"/>
      <c r="C7" s="401"/>
      <c r="D7" s="392" t="s">
        <v>96</v>
      </c>
      <c r="E7" s="398"/>
      <c r="F7" s="398"/>
      <c r="G7" s="398"/>
      <c r="H7" s="398"/>
      <c r="I7" s="393"/>
      <c r="J7" s="392" t="s">
        <v>97</v>
      </c>
      <c r="K7" s="398"/>
      <c r="L7" s="398"/>
      <c r="M7" s="398"/>
      <c r="N7" s="398"/>
      <c r="O7" s="393"/>
      <c r="P7" s="392" t="s">
        <v>116</v>
      </c>
      <c r="Q7" s="393"/>
      <c r="R7" s="394"/>
      <c r="S7" s="395"/>
    </row>
    <row r="8" spans="1:21" ht="14.25" x14ac:dyDescent="0.2">
      <c r="A8" s="151"/>
      <c r="B8" s="153" t="s">
        <v>98</v>
      </c>
      <c r="C8" s="402" t="s">
        <v>99</v>
      </c>
      <c r="D8" s="396" t="s">
        <v>100</v>
      </c>
      <c r="E8" s="36"/>
      <c r="F8" s="36" t="s">
        <v>149</v>
      </c>
      <c r="G8" s="36"/>
      <c r="H8" s="36" t="s">
        <v>101</v>
      </c>
      <c r="I8" s="44"/>
      <c r="J8" s="396" t="s">
        <v>100</v>
      </c>
      <c r="K8" s="36"/>
      <c r="L8" s="36" t="s">
        <v>149</v>
      </c>
      <c r="M8" s="36"/>
      <c r="N8" s="36" t="s">
        <v>101</v>
      </c>
      <c r="O8" s="44"/>
      <c r="P8" s="396" t="s">
        <v>100</v>
      </c>
      <c r="Q8" s="36"/>
      <c r="R8" s="66" t="s">
        <v>149</v>
      </c>
      <c r="S8" s="44"/>
    </row>
    <row r="9" spans="1:21" ht="13.5" thickBot="1" x14ac:dyDescent="0.25">
      <c r="A9" s="151"/>
      <c r="B9" s="154"/>
      <c r="C9" s="403"/>
      <c r="D9" s="404" t="s">
        <v>302</v>
      </c>
      <c r="E9" s="105" t="s">
        <v>303</v>
      </c>
      <c r="F9" s="104" t="s">
        <v>302</v>
      </c>
      <c r="G9" s="105" t="s">
        <v>303</v>
      </c>
      <c r="H9" s="107" t="s">
        <v>302</v>
      </c>
      <c r="I9" s="183" t="s">
        <v>303</v>
      </c>
      <c r="J9" s="397" t="s">
        <v>302</v>
      </c>
      <c r="K9" s="50" t="s">
        <v>303</v>
      </c>
      <c r="L9" s="67" t="s">
        <v>302</v>
      </c>
      <c r="M9" s="50" t="s">
        <v>303</v>
      </c>
      <c r="N9" s="49" t="s">
        <v>302</v>
      </c>
      <c r="O9" s="52" t="s">
        <v>303</v>
      </c>
      <c r="P9" s="397" t="s">
        <v>302</v>
      </c>
      <c r="Q9" s="50" t="s">
        <v>303</v>
      </c>
      <c r="R9" s="68" t="s">
        <v>302</v>
      </c>
      <c r="S9" s="52" t="s">
        <v>303</v>
      </c>
      <c r="T9" s="120"/>
    </row>
    <row r="10" spans="1:21" ht="15.75" x14ac:dyDescent="0.25">
      <c r="A10" s="151"/>
      <c r="B10" s="157" t="s">
        <v>102</v>
      </c>
      <c r="C10" s="177"/>
      <c r="D10" s="168">
        <f t="shared" ref="D10:O10" si="0">SUM(D11:D16)</f>
        <v>1936469.378</v>
      </c>
      <c r="E10" s="106">
        <f t="shared" si="0"/>
        <v>2139958.4129999997</v>
      </c>
      <c r="F10" s="109">
        <f>SUM(F11:F16)</f>
        <v>8568313.9340000004</v>
      </c>
      <c r="G10" s="110">
        <f>SUM(G11:G16)</f>
        <v>9754485.0390000008</v>
      </c>
      <c r="H10" s="111">
        <f t="shared" si="0"/>
        <v>1521379.3979999998</v>
      </c>
      <c r="I10" s="405">
        <f t="shared" si="0"/>
        <v>1568936.0529999998</v>
      </c>
      <c r="J10" s="168">
        <f t="shared" si="0"/>
        <v>882953.11800000002</v>
      </c>
      <c r="K10" s="96">
        <f t="shared" si="0"/>
        <v>1007515.1579999999</v>
      </c>
      <c r="L10" s="97">
        <f t="shared" si="0"/>
        <v>3903424.2190000005</v>
      </c>
      <c r="M10" s="96">
        <f t="shared" si="0"/>
        <v>4593082.7770000007</v>
      </c>
      <c r="N10" s="98">
        <f t="shared" si="0"/>
        <v>546522.397</v>
      </c>
      <c r="O10" s="90">
        <f t="shared" si="0"/>
        <v>587603.85700000008</v>
      </c>
      <c r="P10" s="168">
        <f>SUM(P11:P16)</f>
        <v>1053516.2599999998</v>
      </c>
      <c r="Q10" s="90">
        <f>SUM(Q11:Q16)</f>
        <v>1132443.2549999999</v>
      </c>
      <c r="R10" s="89">
        <f>SUM(R11:R16)</f>
        <v>4664889.7149999999</v>
      </c>
      <c r="S10" s="90">
        <f>SUM(S11:S16)</f>
        <v>5161402.2620000001</v>
      </c>
      <c r="T10" s="391"/>
      <c r="U10" s="160"/>
    </row>
    <row r="11" spans="1:21" x14ac:dyDescent="0.2">
      <c r="A11" s="151"/>
      <c r="B11" s="158" t="s">
        <v>103</v>
      </c>
      <c r="C11" s="178" t="s">
        <v>158</v>
      </c>
      <c r="D11" s="180">
        <v>382800.549</v>
      </c>
      <c r="E11" s="130">
        <v>477268.641</v>
      </c>
      <c r="F11" s="69">
        <v>1694692.017</v>
      </c>
      <c r="G11" s="39">
        <v>2175457.412</v>
      </c>
      <c r="H11" s="129">
        <v>771072.50399999996</v>
      </c>
      <c r="I11" s="399">
        <v>808458.66599999997</v>
      </c>
      <c r="J11" s="180">
        <v>146127.72200000001</v>
      </c>
      <c r="K11" s="130">
        <v>160315.17199999999</v>
      </c>
      <c r="L11" s="69">
        <v>646508.51599999995</v>
      </c>
      <c r="M11" s="39">
        <v>731187.38800000004</v>
      </c>
      <c r="N11" s="129">
        <v>178859.212</v>
      </c>
      <c r="O11" s="399">
        <v>181432.59400000001</v>
      </c>
      <c r="P11" s="169">
        <f t="shared" ref="P11:P16" si="1">D11-J11</f>
        <v>236672.82699999999</v>
      </c>
      <c r="Q11" s="132">
        <f t="shared" ref="Q11:Q16" si="2">E11-K11</f>
        <v>316953.46900000004</v>
      </c>
      <c r="R11" s="70">
        <f t="shared" ref="R11:S16" si="3">F11-L11</f>
        <v>1048183.501</v>
      </c>
      <c r="S11" s="71">
        <f t="shared" si="3"/>
        <v>1444270.024</v>
      </c>
      <c r="T11" s="391"/>
      <c r="U11" s="160"/>
    </row>
    <row r="12" spans="1:21" x14ac:dyDescent="0.2">
      <c r="A12" s="151"/>
      <c r="B12" s="158" t="s">
        <v>104</v>
      </c>
      <c r="C12" s="178" t="s">
        <v>105</v>
      </c>
      <c r="D12" s="180">
        <v>309291.592</v>
      </c>
      <c r="E12" s="130">
        <v>321383.75199999998</v>
      </c>
      <c r="F12" s="69">
        <v>1369165.5970000001</v>
      </c>
      <c r="G12" s="39">
        <v>1465674.379</v>
      </c>
      <c r="H12" s="129">
        <v>147070.701</v>
      </c>
      <c r="I12" s="399">
        <v>133481.18100000001</v>
      </c>
      <c r="J12" s="180">
        <v>189345.50200000001</v>
      </c>
      <c r="K12" s="130">
        <v>204036.02600000001</v>
      </c>
      <c r="L12" s="69">
        <v>835548.22</v>
      </c>
      <c r="M12" s="39">
        <v>929681.70299999998</v>
      </c>
      <c r="N12" s="129">
        <v>107515.63499999999</v>
      </c>
      <c r="O12" s="399">
        <v>106442.46799999999</v>
      </c>
      <c r="P12" s="169">
        <f t="shared" si="1"/>
        <v>119946.09</v>
      </c>
      <c r="Q12" s="132">
        <f t="shared" si="2"/>
        <v>117347.72599999997</v>
      </c>
      <c r="R12" s="70">
        <f t="shared" si="3"/>
        <v>533617.37700000009</v>
      </c>
      <c r="S12" s="71">
        <f t="shared" si="3"/>
        <v>535992.67599999998</v>
      </c>
      <c r="T12" s="391"/>
      <c r="U12" s="160"/>
    </row>
    <row r="13" spans="1:21" x14ac:dyDescent="0.2">
      <c r="A13" s="151"/>
      <c r="B13" s="158" t="s">
        <v>106</v>
      </c>
      <c r="C13" s="178" t="s">
        <v>107</v>
      </c>
      <c r="D13" s="180">
        <v>113015.18</v>
      </c>
      <c r="E13" s="130">
        <v>129464.882</v>
      </c>
      <c r="F13" s="69">
        <v>500351.85200000001</v>
      </c>
      <c r="G13" s="39">
        <v>590110.11100000003</v>
      </c>
      <c r="H13" s="129">
        <v>94460.187999999995</v>
      </c>
      <c r="I13" s="399">
        <v>105844.53599999999</v>
      </c>
      <c r="J13" s="180">
        <v>66339.857999999993</v>
      </c>
      <c r="K13" s="130">
        <v>74557.077000000005</v>
      </c>
      <c r="L13" s="69">
        <v>293189.52299999999</v>
      </c>
      <c r="M13" s="39">
        <v>339823.62099999998</v>
      </c>
      <c r="N13" s="129">
        <v>54030.52</v>
      </c>
      <c r="O13" s="399">
        <v>56089.623</v>
      </c>
      <c r="P13" s="169">
        <f t="shared" si="1"/>
        <v>46675.322</v>
      </c>
      <c r="Q13" s="132">
        <f t="shared" si="2"/>
        <v>54907.804999999993</v>
      </c>
      <c r="R13" s="70">
        <f t="shared" si="3"/>
        <v>207162.32900000003</v>
      </c>
      <c r="S13" s="71">
        <f t="shared" si="3"/>
        <v>250286.49000000005</v>
      </c>
      <c r="T13" s="391"/>
      <c r="U13" s="379"/>
    </row>
    <row r="14" spans="1:21" x14ac:dyDescent="0.2">
      <c r="A14" s="151"/>
      <c r="B14" s="158" t="s">
        <v>108</v>
      </c>
      <c r="C14" s="178" t="s">
        <v>109</v>
      </c>
      <c r="D14" s="180">
        <v>183615.48499999999</v>
      </c>
      <c r="E14" s="130">
        <v>195040.11</v>
      </c>
      <c r="F14" s="69">
        <v>811707.723</v>
      </c>
      <c r="G14" s="39">
        <v>889002.04299999995</v>
      </c>
      <c r="H14" s="129">
        <v>209249.63200000001</v>
      </c>
      <c r="I14" s="399">
        <v>213854.73800000001</v>
      </c>
      <c r="J14" s="180">
        <v>58997.877</v>
      </c>
      <c r="K14" s="130">
        <v>66378.475000000006</v>
      </c>
      <c r="L14" s="69">
        <v>261352.04399999999</v>
      </c>
      <c r="M14" s="39">
        <v>302624.359</v>
      </c>
      <c r="N14" s="129">
        <v>93603.361000000004</v>
      </c>
      <c r="O14" s="399">
        <v>115243.784</v>
      </c>
      <c r="P14" s="169">
        <f t="shared" si="1"/>
        <v>124617.60799999998</v>
      </c>
      <c r="Q14" s="132">
        <f t="shared" si="2"/>
        <v>128661.63499999998</v>
      </c>
      <c r="R14" s="70">
        <f t="shared" si="3"/>
        <v>550355.679</v>
      </c>
      <c r="S14" s="71">
        <f t="shared" si="3"/>
        <v>586377.68399999989</v>
      </c>
      <c r="T14" s="391"/>
      <c r="U14" s="160"/>
    </row>
    <row r="15" spans="1:21" x14ac:dyDescent="0.2">
      <c r="A15" s="151"/>
      <c r="B15" s="158" t="s">
        <v>110</v>
      </c>
      <c r="C15" s="178" t="s">
        <v>111</v>
      </c>
      <c r="D15" s="180">
        <v>191295.296</v>
      </c>
      <c r="E15" s="130">
        <v>179674.76500000001</v>
      </c>
      <c r="F15" s="69">
        <v>844342.02500000002</v>
      </c>
      <c r="G15" s="39">
        <v>819046.82700000005</v>
      </c>
      <c r="H15" s="129">
        <v>55013.118999999999</v>
      </c>
      <c r="I15" s="399">
        <v>44049.398999999998</v>
      </c>
      <c r="J15" s="180">
        <v>77628.024000000005</v>
      </c>
      <c r="K15" s="130">
        <v>117309.386</v>
      </c>
      <c r="L15" s="69">
        <v>343919.82900000003</v>
      </c>
      <c r="M15" s="39">
        <v>535245.43599999999</v>
      </c>
      <c r="N15" s="129">
        <v>19639.145</v>
      </c>
      <c r="O15" s="399">
        <v>29682.335999999999</v>
      </c>
      <c r="P15" s="169">
        <f t="shared" si="1"/>
        <v>113667.272</v>
      </c>
      <c r="Q15" s="132">
        <f t="shared" si="2"/>
        <v>62365.379000000015</v>
      </c>
      <c r="R15" s="70">
        <f t="shared" si="3"/>
        <v>500422.196</v>
      </c>
      <c r="S15" s="71">
        <f t="shared" si="3"/>
        <v>283801.39100000006</v>
      </c>
      <c r="T15" s="391"/>
      <c r="U15" s="160"/>
    </row>
    <row r="16" spans="1:21" ht="13.5" thickBot="1" x14ac:dyDescent="0.25">
      <c r="A16" s="151"/>
      <c r="B16" s="159" t="s">
        <v>112</v>
      </c>
      <c r="C16" s="179" t="s">
        <v>113</v>
      </c>
      <c r="D16" s="181">
        <v>756451.27599999995</v>
      </c>
      <c r="E16" s="137">
        <v>837126.26300000004</v>
      </c>
      <c r="F16" s="72">
        <v>3348054.72</v>
      </c>
      <c r="G16" s="41">
        <v>3815194.267</v>
      </c>
      <c r="H16" s="136">
        <v>244513.25399999999</v>
      </c>
      <c r="I16" s="400">
        <v>263247.533</v>
      </c>
      <c r="J16" s="181">
        <v>344514.13500000001</v>
      </c>
      <c r="K16" s="137">
        <v>384919.022</v>
      </c>
      <c r="L16" s="72">
        <v>1522906.0870000001</v>
      </c>
      <c r="M16" s="41">
        <v>1754520.27</v>
      </c>
      <c r="N16" s="136">
        <v>92874.524000000005</v>
      </c>
      <c r="O16" s="400">
        <v>98713.051999999996</v>
      </c>
      <c r="P16" s="170">
        <f t="shared" si="1"/>
        <v>411937.14099999995</v>
      </c>
      <c r="Q16" s="139">
        <f t="shared" si="2"/>
        <v>452207.24100000004</v>
      </c>
      <c r="R16" s="73">
        <f t="shared" si="3"/>
        <v>1825148.6330000001</v>
      </c>
      <c r="S16" s="74">
        <f t="shared" si="3"/>
        <v>2060673.997</v>
      </c>
      <c r="T16" s="120"/>
      <c r="U16" s="160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6"/>
    </row>
    <row r="18" spans="1:19" ht="27.75" thickBot="1" x14ac:dyDescent="0.4">
      <c r="B18" s="45" t="s">
        <v>251</v>
      </c>
      <c r="G18" s="91"/>
      <c r="I18" s="91"/>
      <c r="L18" s="91"/>
    </row>
    <row r="19" spans="1:19" ht="14.25" x14ac:dyDescent="0.2">
      <c r="A19" s="151"/>
      <c r="B19" s="152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1"/>
      <c r="B20" s="153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1"/>
      <c r="B21" s="154"/>
      <c r="C21" s="77"/>
      <c r="D21" s="112" t="s">
        <v>302</v>
      </c>
      <c r="E21" s="105" t="s">
        <v>303</v>
      </c>
      <c r="F21" s="104" t="s">
        <v>302</v>
      </c>
      <c r="G21" s="105" t="s">
        <v>303</v>
      </c>
      <c r="H21" s="107" t="s">
        <v>302</v>
      </c>
      <c r="I21" s="108" t="s">
        <v>303</v>
      </c>
      <c r="J21" s="114" t="s">
        <v>302</v>
      </c>
      <c r="K21" s="50" t="s">
        <v>303</v>
      </c>
      <c r="L21" s="67" t="s">
        <v>302</v>
      </c>
      <c r="M21" s="50" t="s">
        <v>303</v>
      </c>
      <c r="N21" s="49" t="s">
        <v>302</v>
      </c>
      <c r="O21" s="51" t="s">
        <v>303</v>
      </c>
      <c r="P21" s="112" t="s">
        <v>302</v>
      </c>
      <c r="Q21" s="105" t="s">
        <v>303</v>
      </c>
      <c r="R21" s="182" t="s">
        <v>302</v>
      </c>
      <c r="S21" s="183" t="s">
        <v>303</v>
      </c>
    </row>
    <row r="22" spans="1:19" ht="15.75" x14ac:dyDescent="0.25">
      <c r="A22" s="151"/>
      <c r="B22" s="157" t="s">
        <v>102</v>
      </c>
      <c r="C22" s="115"/>
      <c r="D22" s="113">
        <f t="shared" ref="D22:S22" si="4">SUM(D23:D28)</f>
        <v>94909.157000000007</v>
      </c>
      <c r="E22" s="96">
        <f t="shared" si="4"/>
        <v>107795.639</v>
      </c>
      <c r="F22" s="97">
        <f t="shared" si="4"/>
        <v>419249.02</v>
      </c>
      <c r="G22" s="96">
        <f t="shared" si="4"/>
        <v>491691.49299999996</v>
      </c>
      <c r="H22" s="98">
        <f t="shared" si="4"/>
        <v>61210.287000000004</v>
      </c>
      <c r="I22" s="116">
        <f t="shared" si="4"/>
        <v>77742.989999999991</v>
      </c>
      <c r="J22" s="113">
        <f t="shared" si="4"/>
        <v>75811.012000000002</v>
      </c>
      <c r="K22" s="96">
        <f>SUM(K23:K28)</f>
        <v>106031.33900000001</v>
      </c>
      <c r="L22" s="97">
        <f>SUM(L23:L28)</f>
        <v>334881.36800000002</v>
      </c>
      <c r="M22" s="96">
        <f>SUM(M23:M28)</f>
        <v>483210.04299999995</v>
      </c>
      <c r="N22" s="98">
        <f t="shared" si="4"/>
        <v>31073.045000000002</v>
      </c>
      <c r="O22" s="106">
        <f t="shared" si="4"/>
        <v>36625.825000000004</v>
      </c>
      <c r="P22" s="184">
        <f t="shared" si="4"/>
        <v>19098.145</v>
      </c>
      <c r="Q22" s="185">
        <f t="shared" si="4"/>
        <v>1764.3000000000065</v>
      </c>
      <c r="R22" s="256">
        <f t="shared" si="4"/>
        <v>84367.651999999987</v>
      </c>
      <c r="S22" s="185">
        <f t="shared" si="4"/>
        <v>8481.4499999999971</v>
      </c>
    </row>
    <row r="23" spans="1:19" x14ac:dyDescent="0.2">
      <c r="A23" s="151"/>
      <c r="B23" s="158" t="s">
        <v>103</v>
      </c>
      <c r="C23" s="128" t="s">
        <v>158</v>
      </c>
      <c r="D23" s="129">
        <v>2251.0529999999999</v>
      </c>
      <c r="E23" s="130">
        <v>5424.3620000000001</v>
      </c>
      <c r="F23" s="38">
        <v>9995.49</v>
      </c>
      <c r="G23" s="39">
        <v>24870.475999999999</v>
      </c>
      <c r="H23" s="129">
        <v>2568.9409999999998</v>
      </c>
      <c r="I23" s="131">
        <v>3812.7559999999999</v>
      </c>
      <c r="J23" s="94">
        <v>2905.9369999999999</v>
      </c>
      <c r="K23" s="39">
        <v>4258.79</v>
      </c>
      <c r="L23" s="69">
        <v>12559.257</v>
      </c>
      <c r="M23" s="39">
        <v>19424.848999999998</v>
      </c>
      <c r="N23" s="38">
        <v>2053.886</v>
      </c>
      <c r="O23" s="171">
        <v>2631.2910000000002</v>
      </c>
      <c r="P23" s="252">
        <f t="shared" ref="P23:P28" si="5">D23-J23</f>
        <v>-654.88400000000001</v>
      </c>
      <c r="Q23" s="253">
        <f t="shared" ref="Q23:Q28" si="6">E23-K23</f>
        <v>1165.5720000000001</v>
      </c>
      <c r="R23" s="257">
        <f t="shared" ref="P23:S28" si="7">F23-L23</f>
        <v>-2563.7669999999998</v>
      </c>
      <c r="S23" s="258">
        <f t="shared" si="7"/>
        <v>5445.6270000000004</v>
      </c>
    </row>
    <row r="24" spans="1:19" x14ac:dyDescent="0.2">
      <c r="A24" s="151"/>
      <c r="B24" s="158" t="s">
        <v>104</v>
      </c>
      <c r="C24" s="128" t="s">
        <v>105</v>
      </c>
      <c r="D24" s="129">
        <v>14480.779</v>
      </c>
      <c r="E24" s="130">
        <v>23112.591</v>
      </c>
      <c r="F24" s="38">
        <v>64365.853999999999</v>
      </c>
      <c r="G24" s="39">
        <v>105437.572</v>
      </c>
      <c r="H24" s="129">
        <v>7312.223</v>
      </c>
      <c r="I24" s="131">
        <v>9315.09</v>
      </c>
      <c r="J24" s="94">
        <v>17748.637999999999</v>
      </c>
      <c r="K24" s="39">
        <v>24943.38</v>
      </c>
      <c r="L24" s="69">
        <v>78680.430999999997</v>
      </c>
      <c r="M24" s="39">
        <v>113571.739</v>
      </c>
      <c r="N24" s="38">
        <v>8357.7309999999998</v>
      </c>
      <c r="O24" s="171">
        <v>9195.732</v>
      </c>
      <c r="P24" s="252">
        <f t="shared" si="5"/>
        <v>-3267.8589999999986</v>
      </c>
      <c r="Q24" s="253">
        <f t="shared" si="6"/>
        <v>-1830.7890000000007</v>
      </c>
      <c r="R24" s="257">
        <f t="shared" si="7"/>
        <v>-14314.576999999997</v>
      </c>
      <c r="S24" s="258">
        <f t="shared" si="7"/>
        <v>-8134.1670000000013</v>
      </c>
    </row>
    <row r="25" spans="1:19" x14ac:dyDescent="0.2">
      <c r="A25" s="151"/>
      <c r="B25" s="158" t="s">
        <v>106</v>
      </c>
      <c r="C25" s="128" t="s">
        <v>107</v>
      </c>
      <c r="D25" s="129">
        <v>3506.38</v>
      </c>
      <c r="E25" s="130">
        <v>5121.5339999999997</v>
      </c>
      <c r="F25" s="38">
        <v>15572.38</v>
      </c>
      <c r="G25" s="39">
        <v>23359.386999999999</v>
      </c>
      <c r="H25" s="129">
        <v>2382.4899999999998</v>
      </c>
      <c r="I25" s="131">
        <v>3162.5219999999999</v>
      </c>
      <c r="J25" s="94">
        <v>491.19799999999998</v>
      </c>
      <c r="K25" s="39">
        <v>1017.768</v>
      </c>
      <c r="L25" s="69">
        <v>2138.1489999999999</v>
      </c>
      <c r="M25" s="39">
        <v>4603.5360000000001</v>
      </c>
      <c r="N25" s="38">
        <v>235.92400000000001</v>
      </c>
      <c r="O25" s="171">
        <v>461.89699999999999</v>
      </c>
      <c r="P25" s="252">
        <f t="shared" si="5"/>
        <v>3015.1820000000002</v>
      </c>
      <c r="Q25" s="253">
        <f t="shared" si="6"/>
        <v>4103.7659999999996</v>
      </c>
      <c r="R25" s="257">
        <f t="shared" si="7"/>
        <v>13434.231</v>
      </c>
      <c r="S25" s="258">
        <f t="shared" si="7"/>
        <v>18755.850999999999</v>
      </c>
    </row>
    <row r="26" spans="1:19" x14ac:dyDescent="0.2">
      <c r="A26" s="151"/>
      <c r="B26" s="158" t="s">
        <v>108</v>
      </c>
      <c r="C26" s="128" t="s">
        <v>109</v>
      </c>
      <c r="D26" s="129">
        <v>41804.029000000002</v>
      </c>
      <c r="E26" s="130">
        <v>42952.72</v>
      </c>
      <c r="F26" s="38">
        <v>184233.9</v>
      </c>
      <c r="G26" s="39">
        <v>195808.36499999999</v>
      </c>
      <c r="H26" s="129">
        <v>38763.93</v>
      </c>
      <c r="I26" s="131">
        <v>51808.714</v>
      </c>
      <c r="J26" s="94">
        <v>7847.384</v>
      </c>
      <c r="K26" s="39">
        <v>9908.5329999999994</v>
      </c>
      <c r="L26" s="69">
        <v>34671.881999999998</v>
      </c>
      <c r="M26" s="39">
        <v>45177.909</v>
      </c>
      <c r="N26" s="38">
        <v>7782.7169999999996</v>
      </c>
      <c r="O26" s="171">
        <v>7925.4290000000001</v>
      </c>
      <c r="P26" s="252">
        <f t="shared" si="7"/>
        <v>33956.645000000004</v>
      </c>
      <c r="Q26" s="253">
        <f t="shared" si="6"/>
        <v>33044.187000000005</v>
      </c>
      <c r="R26" s="257">
        <f t="shared" si="7"/>
        <v>149562.01799999998</v>
      </c>
      <c r="S26" s="258">
        <f t="shared" si="7"/>
        <v>150630.45600000001</v>
      </c>
    </row>
    <row r="27" spans="1:19" x14ac:dyDescent="0.2">
      <c r="A27" s="151"/>
      <c r="B27" s="158" t="s">
        <v>110</v>
      </c>
      <c r="C27" s="128" t="s">
        <v>111</v>
      </c>
      <c r="D27" s="129">
        <v>18214.701000000001</v>
      </c>
      <c r="E27" s="130">
        <v>13792.174999999999</v>
      </c>
      <c r="F27" s="38">
        <v>79773.490000000005</v>
      </c>
      <c r="G27" s="39">
        <v>62787.855000000003</v>
      </c>
      <c r="H27" s="129">
        <v>5562.7809999999999</v>
      </c>
      <c r="I27" s="131">
        <v>3588.7730000000001</v>
      </c>
      <c r="J27" s="94">
        <v>12329.415000000001</v>
      </c>
      <c r="K27" s="39">
        <v>28109.448</v>
      </c>
      <c r="L27" s="69">
        <v>54944.968999999997</v>
      </c>
      <c r="M27" s="39">
        <v>128217.16499999999</v>
      </c>
      <c r="N27" s="38">
        <v>3313.1840000000002</v>
      </c>
      <c r="O27" s="171">
        <v>6390.451</v>
      </c>
      <c r="P27" s="252">
        <f t="shared" si="5"/>
        <v>5885.2860000000001</v>
      </c>
      <c r="Q27" s="253">
        <f t="shared" si="6"/>
        <v>-14317.273000000001</v>
      </c>
      <c r="R27" s="257">
        <f t="shared" si="7"/>
        <v>24828.521000000008</v>
      </c>
      <c r="S27" s="258">
        <f t="shared" si="7"/>
        <v>-65429.30999999999</v>
      </c>
    </row>
    <row r="28" spans="1:19" ht="13.5" thickBot="1" x14ac:dyDescent="0.25">
      <c r="A28" s="151"/>
      <c r="B28" s="159" t="s">
        <v>112</v>
      </c>
      <c r="C28" s="135" t="s">
        <v>113</v>
      </c>
      <c r="D28" s="136">
        <v>14652.215</v>
      </c>
      <c r="E28" s="137">
        <v>17392.257000000001</v>
      </c>
      <c r="F28" s="40">
        <v>65307.906000000003</v>
      </c>
      <c r="G28" s="41">
        <v>79427.838000000003</v>
      </c>
      <c r="H28" s="136">
        <v>4619.9219999999996</v>
      </c>
      <c r="I28" s="138">
        <v>6055.1350000000002</v>
      </c>
      <c r="J28" s="95">
        <v>34488.44</v>
      </c>
      <c r="K28" s="41">
        <v>37793.42</v>
      </c>
      <c r="L28" s="72">
        <v>151886.68</v>
      </c>
      <c r="M28" s="41">
        <v>172214.845</v>
      </c>
      <c r="N28" s="40">
        <v>9329.6029999999992</v>
      </c>
      <c r="O28" s="172">
        <v>10021.025</v>
      </c>
      <c r="P28" s="254">
        <f t="shared" si="5"/>
        <v>-19836.225000000002</v>
      </c>
      <c r="Q28" s="255">
        <f t="shared" si="6"/>
        <v>-20401.162999999997</v>
      </c>
      <c r="R28" s="259">
        <f t="shared" si="7"/>
        <v>-86578.77399999999</v>
      </c>
      <c r="S28" s="260">
        <f t="shared" si="7"/>
        <v>-92787.006999999998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1"/>
      <c r="B31" s="152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1"/>
      <c r="B32" s="153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1"/>
      <c r="B33" s="154"/>
      <c r="C33" s="77"/>
      <c r="D33" s="112" t="s">
        <v>302</v>
      </c>
      <c r="E33" s="105" t="s">
        <v>303</v>
      </c>
      <c r="F33" s="104" t="s">
        <v>302</v>
      </c>
      <c r="G33" s="105" t="s">
        <v>303</v>
      </c>
      <c r="H33" s="107" t="s">
        <v>302</v>
      </c>
      <c r="I33" s="108" t="s">
        <v>303</v>
      </c>
      <c r="J33" s="114" t="s">
        <v>302</v>
      </c>
      <c r="K33" s="50" t="s">
        <v>303</v>
      </c>
      <c r="L33" s="67" t="s">
        <v>302</v>
      </c>
      <c r="M33" s="50" t="s">
        <v>303</v>
      </c>
      <c r="N33" s="49" t="s">
        <v>302</v>
      </c>
      <c r="O33" s="51" t="s">
        <v>303</v>
      </c>
      <c r="P33" s="114" t="s">
        <v>302</v>
      </c>
      <c r="Q33" s="50" t="s">
        <v>303</v>
      </c>
      <c r="R33" s="68" t="s">
        <v>302</v>
      </c>
      <c r="S33" s="52" t="s">
        <v>303</v>
      </c>
      <c r="T33" s="164"/>
    </row>
    <row r="34" spans="1:21" ht="15.75" x14ac:dyDescent="0.25">
      <c r="A34" s="151"/>
      <c r="B34" s="157" t="s">
        <v>102</v>
      </c>
      <c r="C34" s="115"/>
      <c r="D34" s="113">
        <f t="shared" ref="D34:S34" si="8">SUM(D35:D40)</f>
        <v>342575.4</v>
      </c>
      <c r="E34" s="96">
        <f t="shared" si="8"/>
        <v>404394.79499999998</v>
      </c>
      <c r="F34" s="97">
        <f t="shared" si="8"/>
        <v>1515578.4369999999</v>
      </c>
      <c r="G34" s="96">
        <f t="shared" si="8"/>
        <v>1843467.923</v>
      </c>
      <c r="H34" s="98">
        <f t="shared" si="8"/>
        <v>549162.74599999993</v>
      </c>
      <c r="I34" s="116">
        <f t="shared" si="8"/>
        <v>544058.49</v>
      </c>
      <c r="J34" s="113">
        <f t="shared" si="8"/>
        <v>304566.07900000003</v>
      </c>
      <c r="K34" s="96">
        <f t="shared" si="8"/>
        <v>324625.85399999999</v>
      </c>
      <c r="L34" s="97">
        <f t="shared" si="8"/>
        <v>1346788.4220000003</v>
      </c>
      <c r="M34" s="96">
        <f t="shared" si="8"/>
        <v>1479820.108</v>
      </c>
      <c r="N34" s="98">
        <f t="shared" si="8"/>
        <v>175942.66199999998</v>
      </c>
      <c r="O34" s="106">
        <f t="shared" si="8"/>
        <v>165589.08300000001</v>
      </c>
      <c r="P34" s="168">
        <f t="shared" ref="P34:Q34" si="9">SUM(P35:P40)</f>
        <v>38009.320999999982</v>
      </c>
      <c r="Q34" s="90">
        <f t="shared" si="9"/>
        <v>79768.941000000021</v>
      </c>
      <c r="R34" s="89">
        <f t="shared" si="8"/>
        <v>168790.01499999996</v>
      </c>
      <c r="S34" s="90">
        <f t="shared" si="8"/>
        <v>363647.81500000029</v>
      </c>
      <c r="T34" s="164"/>
    </row>
    <row r="35" spans="1:21" x14ac:dyDescent="0.2">
      <c r="A35" s="151"/>
      <c r="B35" s="158" t="s">
        <v>103</v>
      </c>
      <c r="C35" s="128" t="s">
        <v>158</v>
      </c>
      <c r="D35" s="129">
        <v>190049.14799999999</v>
      </c>
      <c r="E35" s="130">
        <v>249360.21900000001</v>
      </c>
      <c r="F35" s="69">
        <v>840439.69099999999</v>
      </c>
      <c r="G35" s="39">
        <v>1136853.5630000001</v>
      </c>
      <c r="H35" s="129">
        <v>452466.652</v>
      </c>
      <c r="I35" s="131">
        <v>452638.28499999997</v>
      </c>
      <c r="J35" s="148">
        <v>35334.057000000001</v>
      </c>
      <c r="K35" s="130">
        <v>31025.019</v>
      </c>
      <c r="L35" s="69">
        <v>156482.72899999999</v>
      </c>
      <c r="M35" s="39">
        <v>141440.51199999999</v>
      </c>
      <c r="N35" s="129">
        <v>38917.885000000002</v>
      </c>
      <c r="O35" s="166">
        <v>29983.469000000001</v>
      </c>
      <c r="P35" s="169">
        <f t="shared" ref="P35:R40" si="10">D35-J35</f>
        <v>154715.09099999999</v>
      </c>
      <c r="Q35" s="132">
        <f t="shared" si="10"/>
        <v>218335.2</v>
      </c>
      <c r="R35" s="70">
        <f t="shared" si="10"/>
        <v>683956.96200000006</v>
      </c>
      <c r="S35" s="71">
        <f t="shared" ref="S35:S40" si="11">G35-M35</f>
        <v>995413.05100000009</v>
      </c>
      <c r="T35" s="164"/>
      <c r="U35" s="146"/>
    </row>
    <row r="36" spans="1:21" x14ac:dyDescent="0.2">
      <c r="A36" s="151"/>
      <c r="B36" s="158" t="s">
        <v>104</v>
      </c>
      <c r="C36" s="128" t="s">
        <v>105</v>
      </c>
      <c r="D36" s="129">
        <v>34331.245999999999</v>
      </c>
      <c r="E36" s="130">
        <v>29639.350999999999</v>
      </c>
      <c r="F36" s="69">
        <v>152330.568</v>
      </c>
      <c r="G36" s="39">
        <v>135173.88800000001</v>
      </c>
      <c r="H36" s="129">
        <v>21662.169000000002</v>
      </c>
      <c r="I36" s="131">
        <v>13706.498</v>
      </c>
      <c r="J36" s="148">
        <v>73826.959000000003</v>
      </c>
      <c r="K36" s="130">
        <v>77704.156000000003</v>
      </c>
      <c r="L36" s="69">
        <v>326096.65500000003</v>
      </c>
      <c r="M36" s="39">
        <v>354211.88</v>
      </c>
      <c r="N36" s="129">
        <v>50961.86</v>
      </c>
      <c r="O36" s="166">
        <v>42598.675999999999</v>
      </c>
      <c r="P36" s="169">
        <f t="shared" si="10"/>
        <v>-39495.713000000003</v>
      </c>
      <c r="Q36" s="132">
        <f t="shared" si="10"/>
        <v>-48064.805000000008</v>
      </c>
      <c r="R36" s="70">
        <f t="shared" si="10"/>
        <v>-173766.08700000003</v>
      </c>
      <c r="S36" s="71">
        <f t="shared" si="11"/>
        <v>-219037.992</v>
      </c>
    </row>
    <row r="37" spans="1:21" x14ac:dyDescent="0.2">
      <c r="A37" s="151"/>
      <c r="B37" s="158" t="s">
        <v>106</v>
      </c>
      <c r="C37" s="128" t="s">
        <v>107</v>
      </c>
      <c r="D37" s="129">
        <v>9832.268</v>
      </c>
      <c r="E37" s="130">
        <v>11243.88</v>
      </c>
      <c r="F37" s="69">
        <v>43607.574999999997</v>
      </c>
      <c r="G37" s="39">
        <v>51223.485999999997</v>
      </c>
      <c r="H37" s="129">
        <v>9757.0640000000003</v>
      </c>
      <c r="I37" s="131">
        <v>11239.798000000001</v>
      </c>
      <c r="J37" s="148">
        <v>24503.356</v>
      </c>
      <c r="K37" s="130">
        <v>27730.719000000001</v>
      </c>
      <c r="L37" s="69">
        <v>108285.00599999999</v>
      </c>
      <c r="M37" s="39">
        <v>126372.054</v>
      </c>
      <c r="N37" s="129">
        <v>18712.740000000002</v>
      </c>
      <c r="O37" s="166">
        <v>19744.353999999999</v>
      </c>
      <c r="P37" s="169">
        <f t="shared" si="10"/>
        <v>-14671.088</v>
      </c>
      <c r="Q37" s="132">
        <f t="shared" si="10"/>
        <v>-16486.839</v>
      </c>
      <c r="R37" s="70">
        <f t="shared" si="10"/>
        <v>-64677.430999999997</v>
      </c>
      <c r="S37" s="71">
        <f t="shared" si="11"/>
        <v>-75148.567999999999</v>
      </c>
      <c r="T37" s="164"/>
    </row>
    <row r="38" spans="1:21" x14ac:dyDescent="0.2">
      <c r="A38" s="151"/>
      <c r="B38" s="158" t="s">
        <v>108</v>
      </c>
      <c r="C38" s="128" t="s">
        <v>109</v>
      </c>
      <c r="D38" s="129">
        <v>10238.802</v>
      </c>
      <c r="E38" s="130">
        <v>14365.044</v>
      </c>
      <c r="F38" s="69">
        <v>45159.021999999997</v>
      </c>
      <c r="G38" s="39">
        <v>65458.942999999999</v>
      </c>
      <c r="H38" s="129">
        <v>25500.941999999999</v>
      </c>
      <c r="I38" s="131">
        <v>27511.451000000001</v>
      </c>
      <c r="J38" s="148">
        <v>12330.636</v>
      </c>
      <c r="K38" s="130">
        <v>11998.894</v>
      </c>
      <c r="L38" s="69">
        <v>54685.701999999997</v>
      </c>
      <c r="M38" s="39">
        <v>54699.303</v>
      </c>
      <c r="N38" s="129">
        <v>17635.679</v>
      </c>
      <c r="O38" s="166">
        <v>21498.565999999999</v>
      </c>
      <c r="P38" s="169">
        <f t="shared" si="10"/>
        <v>-2091.8340000000007</v>
      </c>
      <c r="Q38" s="132">
        <f t="shared" si="10"/>
        <v>2366.1499999999996</v>
      </c>
      <c r="R38" s="70">
        <f t="shared" si="10"/>
        <v>-9526.68</v>
      </c>
      <c r="S38" s="71">
        <f t="shared" si="11"/>
        <v>10759.64</v>
      </c>
      <c r="T38" s="164"/>
    </row>
    <row r="39" spans="1:21" x14ac:dyDescent="0.2">
      <c r="A39" s="151"/>
      <c r="B39" s="158" t="s">
        <v>110</v>
      </c>
      <c r="C39" s="128" t="s">
        <v>111</v>
      </c>
      <c r="D39" s="129">
        <v>12027.972</v>
      </c>
      <c r="E39" s="130">
        <v>11010.312</v>
      </c>
      <c r="F39" s="69">
        <v>53257.688000000002</v>
      </c>
      <c r="G39" s="39">
        <v>50155.589</v>
      </c>
      <c r="H39" s="129">
        <v>3765.8989999999999</v>
      </c>
      <c r="I39" s="131">
        <v>3040.8440000000001</v>
      </c>
      <c r="J39" s="148">
        <v>23027.739000000001</v>
      </c>
      <c r="K39" s="130">
        <v>28014.974999999999</v>
      </c>
      <c r="L39" s="69">
        <v>101943.92</v>
      </c>
      <c r="M39" s="39">
        <v>127860.73</v>
      </c>
      <c r="N39" s="129">
        <v>5822.576</v>
      </c>
      <c r="O39" s="166">
        <v>6883.2629999999999</v>
      </c>
      <c r="P39" s="169">
        <f t="shared" si="10"/>
        <v>-10999.767000000002</v>
      </c>
      <c r="Q39" s="132">
        <f t="shared" si="10"/>
        <v>-17004.663</v>
      </c>
      <c r="R39" s="70">
        <f t="shared" si="10"/>
        <v>-48686.231999999996</v>
      </c>
      <c r="S39" s="71">
        <f t="shared" si="11"/>
        <v>-77705.141000000003</v>
      </c>
    </row>
    <row r="40" spans="1:21" ht="13.5" thickBot="1" x14ac:dyDescent="0.25">
      <c r="A40" s="151"/>
      <c r="B40" s="159" t="s">
        <v>112</v>
      </c>
      <c r="C40" s="135" t="s">
        <v>113</v>
      </c>
      <c r="D40" s="136">
        <v>86095.964000000007</v>
      </c>
      <c r="E40" s="137">
        <v>88775.989000000001</v>
      </c>
      <c r="F40" s="72">
        <v>380783.89299999998</v>
      </c>
      <c r="G40" s="41">
        <v>404602.45400000003</v>
      </c>
      <c r="H40" s="136">
        <v>36010.019999999997</v>
      </c>
      <c r="I40" s="138">
        <v>35921.614000000001</v>
      </c>
      <c r="J40" s="149">
        <v>135543.33199999999</v>
      </c>
      <c r="K40" s="137">
        <v>148152.09099999999</v>
      </c>
      <c r="L40" s="72">
        <v>599294.41</v>
      </c>
      <c r="M40" s="41">
        <v>675235.62899999996</v>
      </c>
      <c r="N40" s="136">
        <v>43891.921999999999</v>
      </c>
      <c r="O40" s="167">
        <v>44880.754999999997</v>
      </c>
      <c r="P40" s="170">
        <f t="shared" si="10"/>
        <v>-49447.367999999988</v>
      </c>
      <c r="Q40" s="139">
        <f t="shared" si="10"/>
        <v>-59376.101999999984</v>
      </c>
      <c r="R40" s="73">
        <f t="shared" si="10"/>
        <v>-218510.51700000005</v>
      </c>
      <c r="S40" s="74">
        <f t="shared" si="11"/>
        <v>-270633.17499999993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276</v>
      </c>
      <c r="H42" s="91"/>
    </row>
    <row r="43" spans="1:21" ht="14.25" x14ac:dyDescent="0.2">
      <c r="A43" s="151"/>
      <c r="B43" s="152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1"/>
      <c r="B44" s="153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1"/>
      <c r="B45" s="154"/>
      <c r="C45" s="77"/>
      <c r="D45" s="114" t="s">
        <v>302</v>
      </c>
      <c r="E45" s="50" t="s">
        <v>303</v>
      </c>
      <c r="F45" s="67" t="s">
        <v>302</v>
      </c>
      <c r="G45" s="50" t="s">
        <v>303</v>
      </c>
      <c r="H45" s="49" t="s">
        <v>302</v>
      </c>
      <c r="I45" s="51" t="s">
        <v>303</v>
      </c>
      <c r="J45" s="114" t="s">
        <v>302</v>
      </c>
      <c r="K45" s="50" t="s">
        <v>303</v>
      </c>
      <c r="L45" s="67" t="s">
        <v>302</v>
      </c>
      <c r="M45" s="50" t="s">
        <v>303</v>
      </c>
      <c r="N45" s="49" t="s">
        <v>302</v>
      </c>
      <c r="O45" s="51" t="s">
        <v>303</v>
      </c>
      <c r="P45" s="114" t="s">
        <v>302</v>
      </c>
      <c r="Q45" s="50" t="s">
        <v>303</v>
      </c>
      <c r="R45" s="68" t="s">
        <v>302</v>
      </c>
      <c r="S45" s="52" t="s">
        <v>303</v>
      </c>
    </row>
    <row r="46" spans="1:21" ht="15.75" x14ac:dyDescent="0.25">
      <c r="A46" s="151"/>
      <c r="B46" s="140" t="s">
        <v>102</v>
      </c>
      <c r="C46" s="141"/>
      <c r="D46" s="113">
        <f t="shared" ref="D46:S46" si="12">SUM(D47:D52)</f>
        <v>1169473.963</v>
      </c>
      <c r="E46" s="96">
        <f t="shared" si="12"/>
        <v>1351632.8760000002</v>
      </c>
      <c r="F46" s="97">
        <f>(SUM(F47:F52))/1</f>
        <v>5173506.3119999999</v>
      </c>
      <c r="G46" s="96">
        <f>(SUM(G47:G52))/1</f>
        <v>6161744.4210000001</v>
      </c>
      <c r="H46" s="98">
        <f t="shared" si="12"/>
        <v>989963.853</v>
      </c>
      <c r="I46" s="116">
        <f t="shared" si="12"/>
        <v>1024504.223</v>
      </c>
      <c r="J46" s="113">
        <f t="shared" si="12"/>
        <v>827273.72800000012</v>
      </c>
      <c r="K46" s="96">
        <f t="shared" si="12"/>
        <v>989394.28399999999</v>
      </c>
      <c r="L46" s="97">
        <f>(SUM(L47:L52))/1</f>
        <v>3658064.25</v>
      </c>
      <c r="M46" s="96">
        <f>(SUM(M47:M52))/1</f>
        <v>4510295.8</v>
      </c>
      <c r="N46" s="98">
        <f t="shared" si="12"/>
        <v>524635.79200000002</v>
      </c>
      <c r="O46" s="106">
        <f t="shared" si="12"/>
        <v>580431.81300000008</v>
      </c>
      <c r="P46" s="168">
        <f t="shared" ref="P46:Q46" si="13">SUM(P47:P52)</f>
        <v>342200.23499999999</v>
      </c>
      <c r="Q46" s="90">
        <f t="shared" si="13"/>
        <v>362238.59200000006</v>
      </c>
      <c r="R46" s="89">
        <f t="shared" si="12"/>
        <v>1515442.0619999999</v>
      </c>
      <c r="S46" s="90">
        <f t="shared" si="12"/>
        <v>1651448.6210000003</v>
      </c>
    </row>
    <row r="47" spans="1:21" x14ac:dyDescent="0.2">
      <c r="A47" s="151"/>
      <c r="B47" s="150" t="s">
        <v>103</v>
      </c>
      <c r="C47" s="133" t="s">
        <v>158</v>
      </c>
      <c r="D47" s="94">
        <v>272468.76799999998</v>
      </c>
      <c r="E47" s="39">
        <v>347084.57900000003</v>
      </c>
      <c r="F47" s="69">
        <v>1205804.213</v>
      </c>
      <c r="G47" s="39">
        <v>1582539.41</v>
      </c>
      <c r="H47" s="38">
        <v>569559.36800000002</v>
      </c>
      <c r="I47" s="117">
        <v>570183.12800000003</v>
      </c>
      <c r="J47" s="94">
        <v>143502.51199999999</v>
      </c>
      <c r="K47" s="39">
        <v>159781.45600000001</v>
      </c>
      <c r="L47" s="69">
        <v>634656.56700000004</v>
      </c>
      <c r="M47" s="39">
        <v>728746.13600000006</v>
      </c>
      <c r="N47" s="38">
        <v>176779.239</v>
      </c>
      <c r="O47" s="171">
        <v>181177.44</v>
      </c>
      <c r="P47" s="173">
        <f t="shared" ref="P47:S52" si="14">D47-J47</f>
        <v>128966.25599999999</v>
      </c>
      <c r="Q47" s="92">
        <f t="shared" si="14"/>
        <v>187303.12300000002</v>
      </c>
      <c r="R47" s="70">
        <f t="shared" si="14"/>
        <v>571147.64599999995</v>
      </c>
      <c r="S47" s="71">
        <f t="shared" si="14"/>
        <v>853793.27399999986</v>
      </c>
    </row>
    <row r="48" spans="1:21" x14ac:dyDescent="0.2">
      <c r="A48" s="151"/>
      <c r="B48" s="155" t="s">
        <v>104</v>
      </c>
      <c r="C48" s="133" t="s">
        <v>105</v>
      </c>
      <c r="D48" s="94">
        <v>105753.49400000001</v>
      </c>
      <c r="E48" s="39">
        <v>123978.379</v>
      </c>
      <c r="F48" s="69">
        <v>468993.962</v>
      </c>
      <c r="G48" s="39">
        <v>565310.54799999995</v>
      </c>
      <c r="H48" s="38">
        <v>57612.535000000003</v>
      </c>
      <c r="I48" s="117">
        <v>53733.281000000003</v>
      </c>
      <c r="J48" s="94">
        <v>161958.04800000001</v>
      </c>
      <c r="K48" s="39">
        <v>201500.34299999999</v>
      </c>
      <c r="L48" s="69">
        <v>715024.22699999996</v>
      </c>
      <c r="M48" s="39">
        <v>918152.74600000004</v>
      </c>
      <c r="N48" s="38">
        <v>96515.713000000003</v>
      </c>
      <c r="O48" s="171">
        <v>105067.74800000001</v>
      </c>
      <c r="P48" s="173">
        <f t="shared" si="14"/>
        <v>-56204.554000000004</v>
      </c>
      <c r="Q48" s="92">
        <f t="shared" si="14"/>
        <v>-77521.963999999993</v>
      </c>
      <c r="R48" s="70">
        <f t="shared" si="14"/>
        <v>-246030.26499999996</v>
      </c>
      <c r="S48" s="71">
        <f t="shared" si="14"/>
        <v>-352842.19800000009</v>
      </c>
    </row>
    <row r="49" spans="1:19" x14ac:dyDescent="0.2">
      <c r="A49" s="151"/>
      <c r="B49" s="155" t="s">
        <v>106</v>
      </c>
      <c r="C49" s="133" t="s">
        <v>107</v>
      </c>
      <c r="D49" s="94">
        <v>78287.963000000003</v>
      </c>
      <c r="E49" s="39">
        <v>88491.812000000005</v>
      </c>
      <c r="F49" s="69">
        <v>346397.174</v>
      </c>
      <c r="G49" s="39">
        <v>403391.22100000002</v>
      </c>
      <c r="H49" s="38">
        <v>66598.433000000005</v>
      </c>
      <c r="I49" s="117">
        <v>75400.451000000001</v>
      </c>
      <c r="J49" s="94">
        <v>65853.051000000007</v>
      </c>
      <c r="K49" s="39">
        <v>74223.558000000005</v>
      </c>
      <c r="L49" s="69">
        <v>291044.978</v>
      </c>
      <c r="M49" s="39">
        <v>338302.68</v>
      </c>
      <c r="N49" s="38">
        <v>53535.14</v>
      </c>
      <c r="O49" s="171">
        <v>55875.3</v>
      </c>
      <c r="P49" s="173">
        <f t="shared" si="14"/>
        <v>12434.911999999997</v>
      </c>
      <c r="Q49" s="92">
        <f t="shared" si="14"/>
        <v>14268.254000000001</v>
      </c>
      <c r="R49" s="70">
        <f t="shared" si="14"/>
        <v>55352.195999999996</v>
      </c>
      <c r="S49" s="71">
        <f t="shared" si="14"/>
        <v>65088.541000000027</v>
      </c>
    </row>
    <row r="50" spans="1:19" x14ac:dyDescent="0.2">
      <c r="A50" s="151"/>
      <c r="B50" s="155" t="s">
        <v>108</v>
      </c>
      <c r="C50" s="133" t="s">
        <v>109</v>
      </c>
      <c r="D50" s="94">
        <v>86830.941999999995</v>
      </c>
      <c r="E50" s="39">
        <v>83086.767999999996</v>
      </c>
      <c r="F50" s="69">
        <v>382371.22399999999</v>
      </c>
      <c r="G50" s="39">
        <v>378754.57900000003</v>
      </c>
      <c r="H50" s="38">
        <v>92197.445000000007</v>
      </c>
      <c r="I50" s="117">
        <v>105093.53200000001</v>
      </c>
      <c r="J50" s="94">
        <v>52515.036999999997</v>
      </c>
      <c r="K50" s="39">
        <v>62814.500999999997</v>
      </c>
      <c r="L50" s="69">
        <v>232639.23800000001</v>
      </c>
      <c r="M50" s="39">
        <v>286349.35399999999</v>
      </c>
      <c r="N50" s="38">
        <v>89607.660999999993</v>
      </c>
      <c r="O50" s="171">
        <v>112478.03200000001</v>
      </c>
      <c r="P50" s="173">
        <f t="shared" si="14"/>
        <v>34315.904999999999</v>
      </c>
      <c r="Q50" s="92">
        <f t="shared" si="14"/>
        <v>20272.267</v>
      </c>
      <c r="R50" s="70">
        <f t="shared" si="14"/>
        <v>149731.98599999998</v>
      </c>
      <c r="S50" s="71">
        <f t="shared" si="14"/>
        <v>92405.225000000035</v>
      </c>
    </row>
    <row r="51" spans="1:19" x14ac:dyDescent="0.2">
      <c r="A51" s="151"/>
      <c r="B51" s="155" t="s">
        <v>110</v>
      </c>
      <c r="C51" s="133" t="s">
        <v>111</v>
      </c>
      <c r="D51" s="94">
        <v>142372.44099999999</v>
      </c>
      <c r="E51" s="39">
        <v>148269.59700000001</v>
      </c>
      <c r="F51" s="69">
        <v>628805.88699999999</v>
      </c>
      <c r="G51" s="39">
        <v>675947.71</v>
      </c>
      <c r="H51" s="38">
        <v>41244.292000000001</v>
      </c>
      <c r="I51" s="117">
        <v>36294.783000000003</v>
      </c>
      <c r="J51" s="94">
        <v>70299.45</v>
      </c>
      <c r="K51" s="39">
        <v>113597.575</v>
      </c>
      <c r="L51" s="69">
        <v>311904.43900000001</v>
      </c>
      <c r="M51" s="39">
        <v>518188.386</v>
      </c>
      <c r="N51" s="38">
        <v>18081.780999999999</v>
      </c>
      <c r="O51" s="171">
        <v>28740.635999999999</v>
      </c>
      <c r="P51" s="173">
        <f t="shared" si="14"/>
        <v>72072.990999999995</v>
      </c>
      <c r="Q51" s="92">
        <f t="shared" si="14"/>
        <v>34672.022000000012</v>
      </c>
      <c r="R51" s="70">
        <f t="shared" si="14"/>
        <v>316901.44799999997</v>
      </c>
      <c r="S51" s="71">
        <f t="shared" si="14"/>
        <v>157759.32399999996</v>
      </c>
    </row>
    <row r="52" spans="1:19" ht="13.5" thickBot="1" x14ac:dyDescent="0.25">
      <c r="A52" s="151"/>
      <c r="B52" s="156" t="s">
        <v>112</v>
      </c>
      <c r="C52" s="134" t="s">
        <v>113</v>
      </c>
      <c r="D52" s="95">
        <v>483760.35499999998</v>
      </c>
      <c r="E52" s="41">
        <v>560721.74100000004</v>
      </c>
      <c r="F52" s="72">
        <v>2141133.852</v>
      </c>
      <c r="G52" s="41">
        <v>2555800.9530000002</v>
      </c>
      <c r="H52" s="40">
        <v>162751.78</v>
      </c>
      <c r="I52" s="118">
        <v>183799.04800000001</v>
      </c>
      <c r="J52" s="95">
        <v>333145.63</v>
      </c>
      <c r="K52" s="41">
        <v>377476.85100000002</v>
      </c>
      <c r="L52" s="72">
        <v>1472794.801</v>
      </c>
      <c r="M52" s="41">
        <v>1720556.4979999999</v>
      </c>
      <c r="N52" s="40">
        <v>90116.258000000002</v>
      </c>
      <c r="O52" s="172">
        <v>97092.657000000007</v>
      </c>
      <c r="P52" s="174">
        <f t="shared" si="14"/>
        <v>150614.72499999998</v>
      </c>
      <c r="Q52" s="93">
        <f t="shared" si="14"/>
        <v>183244.89</v>
      </c>
      <c r="R52" s="73">
        <f t="shared" si="14"/>
        <v>668339.05099999998</v>
      </c>
      <c r="S52" s="74">
        <f t="shared" si="14"/>
        <v>835244.45500000031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6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32" sqref="W13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8" t="s">
        <v>200</v>
      </c>
      <c r="C3" s="78"/>
      <c r="D3" s="78"/>
      <c r="E3" s="78"/>
      <c r="F3" s="78"/>
      <c r="G3" s="78"/>
      <c r="H3" s="78"/>
      <c r="I3" s="78"/>
      <c r="J3" s="78"/>
      <c r="K3" s="218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4" t="s">
        <v>305</v>
      </c>
      <c r="C5" s="215"/>
      <c r="D5" s="216"/>
      <c r="E5" s="217"/>
      <c r="F5" s="214" t="s">
        <v>306</v>
      </c>
      <c r="G5" s="215"/>
      <c r="H5" s="216"/>
      <c r="I5" s="217"/>
      <c r="J5" s="83"/>
      <c r="K5" s="214" t="s">
        <v>305</v>
      </c>
      <c r="L5" s="215"/>
      <c r="M5" s="216"/>
      <c r="N5" s="217"/>
      <c r="O5" s="214" t="s">
        <v>306</v>
      </c>
      <c r="P5" s="215"/>
      <c r="Q5" s="216"/>
      <c r="R5" s="217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6" t="s">
        <v>114</v>
      </c>
      <c r="C7" s="187">
        <v>382800.549</v>
      </c>
      <c r="D7" s="188">
        <v>1694692.017</v>
      </c>
      <c r="E7" s="189">
        <v>771072.50399999996</v>
      </c>
      <c r="F7" s="190" t="s">
        <v>114</v>
      </c>
      <c r="G7" s="191">
        <v>477268.641</v>
      </c>
      <c r="H7" s="192">
        <v>2175457.412</v>
      </c>
      <c r="I7" s="189">
        <v>808458.66599999997</v>
      </c>
      <c r="J7" s="83"/>
      <c r="K7" s="186" t="s">
        <v>114</v>
      </c>
      <c r="L7" s="187">
        <v>146127.72200000001</v>
      </c>
      <c r="M7" s="188">
        <v>646508.51599999995</v>
      </c>
      <c r="N7" s="189">
        <v>178859.212</v>
      </c>
      <c r="O7" s="190" t="s">
        <v>114</v>
      </c>
      <c r="P7" s="191">
        <v>160315.17199999999</v>
      </c>
      <c r="Q7" s="192">
        <v>731187.38800000004</v>
      </c>
      <c r="R7" s="189">
        <v>181432.59400000001</v>
      </c>
    </row>
    <row r="8" spans="2:18" ht="15.75" x14ac:dyDescent="0.25">
      <c r="B8" s="193" t="s">
        <v>77</v>
      </c>
      <c r="C8" s="194">
        <v>190049.14799999999</v>
      </c>
      <c r="D8" s="195">
        <v>840439.69099999999</v>
      </c>
      <c r="E8" s="194">
        <v>452466.652</v>
      </c>
      <c r="F8" s="196" t="s">
        <v>77</v>
      </c>
      <c r="G8" s="197">
        <v>249360.21900000001</v>
      </c>
      <c r="H8" s="198">
        <v>1136853.5630000001</v>
      </c>
      <c r="I8" s="199">
        <v>452638.28499999997</v>
      </c>
      <c r="J8" s="83"/>
      <c r="K8" s="193" t="s">
        <v>128</v>
      </c>
      <c r="L8" s="194">
        <v>87355.648000000001</v>
      </c>
      <c r="M8" s="195">
        <v>386570.46100000001</v>
      </c>
      <c r="N8" s="194">
        <v>103849.749</v>
      </c>
      <c r="O8" s="196" t="s">
        <v>128</v>
      </c>
      <c r="P8" s="197">
        <v>96311.838000000003</v>
      </c>
      <c r="Q8" s="198">
        <v>439272.70799999998</v>
      </c>
      <c r="R8" s="199">
        <v>107439.561</v>
      </c>
    </row>
    <row r="9" spans="2:18" ht="15.75" x14ac:dyDescent="0.25">
      <c r="B9" s="200" t="s">
        <v>157</v>
      </c>
      <c r="C9" s="201">
        <v>55150.766000000003</v>
      </c>
      <c r="D9" s="202">
        <v>244949.158</v>
      </c>
      <c r="E9" s="201">
        <v>109752.791</v>
      </c>
      <c r="F9" s="203" t="s">
        <v>157</v>
      </c>
      <c r="G9" s="204">
        <v>68551.221999999994</v>
      </c>
      <c r="H9" s="205">
        <v>312321.29100000003</v>
      </c>
      <c r="I9" s="206">
        <v>130451.486</v>
      </c>
      <c r="J9" s="83"/>
      <c r="K9" s="200" t="s">
        <v>77</v>
      </c>
      <c r="L9" s="201">
        <v>35334.057000000001</v>
      </c>
      <c r="M9" s="202">
        <v>156482.72899999999</v>
      </c>
      <c r="N9" s="201">
        <v>38917.885000000002</v>
      </c>
      <c r="O9" s="203" t="s">
        <v>77</v>
      </c>
      <c r="P9" s="204">
        <v>31025.019</v>
      </c>
      <c r="Q9" s="205">
        <v>141440.51199999999</v>
      </c>
      <c r="R9" s="206">
        <v>29983.469000000001</v>
      </c>
    </row>
    <row r="10" spans="2:18" ht="15.75" x14ac:dyDescent="0.25">
      <c r="B10" s="200" t="s">
        <v>128</v>
      </c>
      <c r="C10" s="201">
        <v>18797.598999999998</v>
      </c>
      <c r="D10" s="202">
        <v>83434.392000000007</v>
      </c>
      <c r="E10" s="201">
        <v>41723.067000000003</v>
      </c>
      <c r="F10" s="203" t="s">
        <v>128</v>
      </c>
      <c r="G10" s="204">
        <v>20962.366999999998</v>
      </c>
      <c r="H10" s="205">
        <v>95507.18</v>
      </c>
      <c r="I10" s="206">
        <v>44291.578000000001</v>
      </c>
      <c r="J10" s="83"/>
      <c r="K10" s="200" t="s">
        <v>131</v>
      </c>
      <c r="L10" s="201">
        <v>4435.88</v>
      </c>
      <c r="M10" s="202">
        <v>19614.244999999999</v>
      </c>
      <c r="N10" s="201">
        <v>5885.6750000000002</v>
      </c>
      <c r="O10" s="203" t="s">
        <v>76</v>
      </c>
      <c r="P10" s="204">
        <v>7440.2370000000001</v>
      </c>
      <c r="Q10" s="205">
        <v>33960.99</v>
      </c>
      <c r="R10" s="206">
        <v>3865.855</v>
      </c>
    </row>
    <row r="11" spans="2:18" ht="15.75" x14ac:dyDescent="0.25">
      <c r="B11" s="200" t="s">
        <v>136</v>
      </c>
      <c r="C11" s="201">
        <v>11388.865</v>
      </c>
      <c r="D11" s="202">
        <v>50432.669000000002</v>
      </c>
      <c r="E11" s="201">
        <v>14454.011</v>
      </c>
      <c r="F11" s="203" t="s">
        <v>136</v>
      </c>
      <c r="G11" s="204">
        <v>10400.177</v>
      </c>
      <c r="H11" s="205">
        <v>47382.898999999998</v>
      </c>
      <c r="I11" s="206">
        <v>12126.665000000001</v>
      </c>
      <c r="J11" s="83"/>
      <c r="K11" s="200" t="s">
        <v>129</v>
      </c>
      <c r="L11" s="201">
        <v>3907.9789999999998</v>
      </c>
      <c r="M11" s="202">
        <v>17307.704000000002</v>
      </c>
      <c r="N11" s="201">
        <v>12634.691000000001</v>
      </c>
      <c r="O11" s="203" t="s">
        <v>173</v>
      </c>
      <c r="P11" s="204">
        <v>5097.7470000000003</v>
      </c>
      <c r="Q11" s="205">
        <v>23280.062000000002</v>
      </c>
      <c r="R11" s="206">
        <v>2505.0340000000001</v>
      </c>
    </row>
    <row r="12" spans="2:18" ht="15.75" x14ac:dyDescent="0.25">
      <c r="B12" s="200" t="s">
        <v>79</v>
      </c>
      <c r="C12" s="201">
        <v>8639.7929999999997</v>
      </c>
      <c r="D12" s="202">
        <v>38324.209000000003</v>
      </c>
      <c r="E12" s="201">
        <v>5298.9369999999999</v>
      </c>
      <c r="F12" s="203" t="s">
        <v>79</v>
      </c>
      <c r="G12" s="204">
        <v>10319.198</v>
      </c>
      <c r="H12" s="205">
        <v>47065.712</v>
      </c>
      <c r="I12" s="206">
        <v>5643.6189999999997</v>
      </c>
      <c r="J12" s="83"/>
      <c r="K12" s="200" t="s">
        <v>79</v>
      </c>
      <c r="L12" s="201">
        <v>3545.8150000000001</v>
      </c>
      <c r="M12" s="202">
        <v>15695.623</v>
      </c>
      <c r="N12" s="201">
        <v>9725.0779999999995</v>
      </c>
      <c r="O12" s="203" t="s">
        <v>79</v>
      </c>
      <c r="P12" s="204">
        <v>4923.6660000000002</v>
      </c>
      <c r="Q12" s="205">
        <v>22397.03</v>
      </c>
      <c r="R12" s="206">
        <v>14371.831</v>
      </c>
    </row>
    <row r="13" spans="2:18" ht="15.75" x14ac:dyDescent="0.25">
      <c r="B13" s="200" t="s">
        <v>133</v>
      </c>
      <c r="C13" s="201">
        <v>8274.17</v>
      </c>
      <c r="D13" s="202">
        <v>36608.582999999999</v>
      </c>
      <c r="E13" s="201">
        <v>6205.06</v>
      </c>
      <c r="F13" s="203" t="s">
        <v>181</v>
      </c>
      <c r="G13" s="204">
        <v>10124.251</v>
      </c>
      <c r="H13" s="205">
        <v>46057.983</v>
      </c>
      <c r="I13" s="206">
        <v>20384.400000000001</v>
      </c>
      <c r="J13" s="83"/>
      <c r="K13" s="200" t="s">
        <v>265</v>
      </c>
      <c r="L13" s="201">
        <v>2905.9369999999999</v>
      </c>
      <c r="M13" s="202">
        <v>12559.257</v>
      </c>
      <c r="N13" s="201">
        <v>2053.886</v>
      </c>
      <c r="O13" s="203" t="s">
        <v>265</v>
      </c>
      <c r="P13" s="204">
        <v>4258.79</v>
      </c>
      <c r="Q13" s="205">
        <v>19424.848999999998</v>
      </c>
      <c r="R13" s="206">
        <v>2631.2910000000002</v>
      </c>
    </row>
    <row r="14" spans="2:18" ht="15.75" x14ac:dyDescent="0.25">
      <c r="B14" s="200" t="s">
        <v>261</v>
      </c>
      <c r="C14" s="201">
        <v>8015.45</v>
      </c>
      <c r="D14" s="202">
        <v>35378.572</v>
      </c>
      <c r="E14" s="201">
        <v>16422.976999999999</v>
      </c>
      <c r="F14" s="203" t="s">
        <v>133</v>
      </c>
      <c r="G14" s="204">
        <v>8938.8590000000004</v>
      </c>
      <c r="H14" s="205">
        <v>40750.101999999999</v>
      </c>
      <c r="I14" s="206">
        <v>5825.11</v>
      </c>
      <c r="J14" s="83"/>
      <c r="K14" s="200" t="s">
        <v>136</v>
      </c>
      <c r="L14" s="201">
        <v>2611.3910000000001</v>
      </c>
      <c r="M14" s="202">
        <v>11789.016</v>
      </c>
      <c r="N14" s="201">
        <v>2073.9609999999998</v>
      </c>
      <c r="O14" s="203" t="s">
        <v>131</v>
      </c>
      <c r="P14" s="204">
        <v>4141.1030000000001</v>
      </c>
      <c r="Q14" s="205">
        <v>18922.819</v>
      </c>
      <c r="R14" s="206">
        <v>5027.6289999999999</v>
      </c>
    </row>
    <row r="15" spans="2:18" ht="15.75" x14ac:dyDescent="0.25">
      <c r="B15" s="200" t="s">
        <v>129</v>
      </c>
      <c r="C15" s="201">
        <v>6948.8220000000001</v>
      </c>
      <c r="D15" s="202">
        <v>30986.044000000002</v>
      </c>
      <c r="E15" s="201">
        <v>5963.4260000000004</v>
      </c>
      <c r="F15" s="203" t="s">
        <v>129</v>
      </c>
      <c r="G15" s="204">
        <v>8870.8529999999992</v>
      </c>
      <c r="H15" s="205">
        <v>40503.396000000001</v>
      </c>
      <c r="I15" s="206">
        <v>5538.4009999999998</v>
      </c>
      <c r="J15" s="83"/>
      <c r="K15" s="200" t="s">
        <v>173</v>
      </c>
      <c r="L15" s="201">
        <v>2132.328</v>
      </c>
      <c r="M15" s="202">
        <v>9239.3070000000007</v>
      </c>
      <c r="N15" s="201">
        <v>1115.1369999999999</v>
      </c>
      <c r="O15" s="203" t="s">
        <v>133</v>
      </c>
      <c r="P15" s="204">
        <v>1922.4580000000001</v>
      </c>
      <c r="Q15" s="205">
        <v>8777.1669999999995</v>
      </c>
      <c r="R15" s="206">
        <v>5305.2860000000001</v>
      </c>
    </row>
    <row r="16" spans="2:18" ht="15.75" x14ac:dyDescent="0.25">
      <c r="B16" s="200" t="s">
        <v>192</v>
      </c>
      <c r="C16" s="201">
        <v>6252.4579999999996</v>
      </c>
      <c r="D16" s="202">
        <v>27784.359</v>
      </c>
      <c r="E16" s="201">
        <v>9214.1290000000008</v>
      </c>
      <c r="F16" s="203" t="s">
        <v>269</v>
      </c>
      <c r="G16" s="204">
        <v>8441.9269999999997</v>
      </c>
      <c r="H16" s="205">
        <v>38478.508999999998</v>
      </c>
      <c r="I16" s="206">
        <v>16124.986999999999</v>
      </c>
      <c r="J16" s="83"/>
      <c r="K16" s="200" t="s">
        <v>76</v>
      </c>
      <c r="L16" s="201">
        <v>1951.3789999999999</v>
      </c>
      <c r="M16" s="202">
        <v>8628.7630000000008</v>
      </c>
      <c r="N16" s="201">
        <v>1073.7829999999999</v>
      </c>
      <c r="O16" s="203" t="s">
        <v>129</v>
      </c>
      <c r="P16" s="204">
        <v>1896.5530000000001</v>
      </c>
      <c r="Q16" s="205">
        <v>8647.1710000000003</v>
      </c>
      <c r="R16" s="206">
        <v>6223.6660000000002</v>
      </c>
    </row>
    <row r="17" spans="2:18" ht="15.75" x14ac:dyDescent="0.25">
      <c r="B17" s="200" t="s">
        <v>138</v>
      </c>
      <c r="C17" s="201">
        <v>6068.8810000000003</v>
      </c>
      <c r="D17" s="202">
        <v>26812.440999999999</v>
      </c>
      <c r="E17" s="201">
        <v>5979.7749999999996</v>
      </c>
      <c r="F17" s="203" t="s">
        <v>146</v>
      </c>
      <c r="G17" s="204">
        <v>6935.1949999999997</v>
      </c>
      <c r="H17" s="205">
        <v>31617.843000000001</v>
      </c>
      <c r="I17" s="206">
        <v>13778.989</v>
      </c>
      <c r="J17" s="83"/>
      <c r="K17" s="200" t="s">
        <v>135</v>
      </c>
      <c r="L17" s="201">
        <v>1045.6489999999999</v>
      </c>
      <c r="M17" s="202">
        <v>4626.5959999999995</v>
      </c>
      <c r="N17" s="201">
        <v>698.74699999999996</v>
      </c>
      <c r="O17" s="203" t="s">
        <v>146</v>
      </c>
      <c r="P17" s="204">
        <v>753.31799999999998</v>
      </c>
      <c r="Q17" s="205">
        <v>3463.6280000000002</v>
      </c>
      <c r="R17" s="206">
        <v>916.15599999999995</v>
      </c>
    </row>
    <row r="18" spans="2:18" ht="15.75" x14ac:dyDescent="0.25">
      <c r="B18" s="200" t="s">
        <v>146</v>
      </c>
      <c r="C18" s="201">
        <v>6000.3209999999999</v>
      </c>
      <c r="D18" s="202">
        <v>26569.294000000002</v>
      </c>
      <c r="E18" s="201">
        <v>13254.665999999999</v>
      </c>
      <c r="F18" s="203" t="s">
        <v>138</v>
      </c>
      <c r="G18" s="204">
        <v>6028.0550000000003</v>
      </c>
      <c r="H18" s="205">
        <v>27502.021000000001</v>
      </c>
      <c r="I18" s="206">
        <v>4555.5990000000002</v>
      </c>
      <c r="J18" s="83"/>
      <c r="K18" s="200" t="s">
        <v>144</v>
      </c>
      <c r="L18" s="201">
        <v>254.70500000000001</v>
      </c>
      <c r="M18" s="202">
        <v>1110.1369999999999</v>
      </c>
      <c r="N18" s="201">
        <v>270.02</v>
      </c>
      <c r="O18" s="203" t="s">
        <v>136</v>
      </c>
      <c r="P18" s="204">
        <v>533.71600000000001</v>
      </c>
      <c r="Q18" s="205">
        <v>2441.252</v>
      </c>
      <c r="R18" s="206">
        <v>255.154</v>
      </c>
    </row>
    <row r="19" spans="2:18" ht="15.75" x14ac:dyDescent="0.25">
      <c r="B19" s="200" t="s">
        <v>134</v>
      </c>
      <c r="C19" s="201">
        <v>5126.3630000000003</v>
      </c>
      <c r="D19" s="202">
        <v>22720.273000000001</v>
      </c>
      <c r="E19" s="201">
        <v>9985.3860000000004</v>
      </c>
      <c r="F19" s="203" t="s">
        <v>134</v>
      </c>
      <c r="G19" s="204">
        <v>5984.723</v>
      </c>
      <c r="H19" s="205">
        <v>27253.396000000001</v>
      </c>
      <c r="I19" s="206">
        <v>10489.126</v>
      </c>
      <c r="J19" s="83"/>
      <c r="K19" s="200" t="s">
        <v>130</v>
      </c>
      <c r="L19" s="201">
        <v>221.2</v>
      </c>
      <c r="M19" s="202">
        <v>979.27499999999998</v>
      </c>
      <c r="N19" s="201">
        <v>156.149</v>
      </c>
      <c r="O19" s="203" t="s">
        <v>126</v>
      </c>
      <c r="P19" s="204">
        <v>471.75099999999998</v>
      </c>
      <c r="Q19" s="205">
        <v>2168.5479999999998</v>
      </c>
      <c r="R19" s="206">
        <v>190.00800000000001</v>
      </c>
    </row>
    <row r="20" spans="2:18" ht="15.75" x14ac:dyDescent="0.25">
      <c r="B20" s="200" t="s">
        <v>198</v>
      </c>
      <c r="C20" s="201">
        <v>4189.2110000000002</v>
      </c>
      <c r="D20" s="202">
        <v>18208.496999999999</v>
      </c>
      <c r="E20" s="201">
        <v>8415.1380000000008</v>
      </c>
      <c r="F20" s="203" t="s">
        <v>192</v>
      </c>
      <c r="G20" s="204">
        <v>5964.3270000000002</v>
      </c>
      <c r="H20" s="205">
        <v>27206.037</v>
      </c>
      <c r="I20" s="206">
        <v>10192.665999999999</v>
      </c>
      <c r="J20" s="83"/>
      <c r="K20" s="200" t="s">
        <v>133</v>
      </c>
      <c r="L20" s="201">
        <v>186.22399999999999</v>
      </c>
      <c r="M20" s="202">
        <v>838.63900000000001</v>
      </c>
      <c r="N20" s="201">
        <v>286.91699999999997</v>
      </c>
      <c r="O20" s="203" t="s">
        <v>144</v>
      </c>
      <c r="P20" s="204">
        <v>433.93</v>
      </c>
      <c r="Q20" s="205">
        <v>1968.8140000000001</v>
      </c>
      <c r="R20" s="206">
        <v>589.70000000000005</v>
      </c>
    </row>
    <row r="21" spans="2:18" ht="15.75" x14ac:dyDescent="0.25">
      <c r="B21" s="200" t="s">
        <v>155</v>
      </c>
      <c r="C21" s="201">
        <v>3969.2510000000002</v>
      </c>
      <c r="D21" s="202">
        <v>17518.420999999998</v>
      </c>
      <c r="E21" s="201">
        <v>7319.9949999999999</v>
      </c>
      <c r="F21" s="203" t="s">
        <v>180</v>
      </c>
      <c r="G21" s="204">
        <v>5673.6940000000004</v>
      </c>
      <c r="H21" s="205">
        <v>25892.977999999999</v>
      </c>
      <c r="I21" s="206">
        <v>2756.596</v>
      </c>
      <c r="J21" s="83"/>
      <c r="K21" s="200" t="s">
        <v>125</v>
      </c>
      <c r="L21" s="201">
        <v>129.03</v>
      </c>
      <c r="M21" s="202">
        <v>577.31600000000003</v>
      </c>
      <c r="N21" s="201">
        <v>52.884999999999998</v>
      </c>
      <c r="O21" s="203" t="s">
        <v>138</v>
      </c>
      <c r="P21" s="204">
        <v>400.505</v>
      </c>
      <c r="Q21" s="205">
        <v>1815.527</v>
      </c>
      <c r="R21" s="206">
        <v>1296.3620000000001</v>
      </c>
    </row>
    <row r="22" spans="2:18" ht="15.75" x14ac:dyDescent="0.25">
      <c r="B22" s="200" t="s">
        <v>125</v>
      </c>
      <c r="C22" s="201">
        <v>3679.82</v>
      </c>
      <c r="D22" s="202">
        <v>16400.896000000001</v>
      </c>
      <c r="E22" s="201">
        <v>5226.3010000000004</v>
      </c>
      <c r="F22" s="203" t="s">
        <v>265</v>
      </c>
      <c r="G22" s="204">
        <v>5424.3620000000001</v>
      </c>
      <c r="H22" s="205">
        <v>24870.475999999999</v>
      </c>
      <c r="I22" s="206">
        <v>3812.7559999999999</v>
      </c>
      <c r="J22" s="83"/>
      <c r="K22" s="200" t="s">
        <v>146</v>
      </c>
      <c r="L22" s="201">
        <v>70.292000000000002</v>
      </c>
      <c r="M22" s="202">
        <v>307.69799999999998</v>
      </c>
      <c r="N22" s="201">
        <v>28.876000000000001</v>
      </c>
      <c r="O22" s="203" t="s">
        <v>125</v>
      </c>
      <c r="P22" s="204">
        <v>229.49799999999999</v>
      </c>
      <c r="Q22" s="205">
        <v>1045.4169999999999</v>
      </c>
      <c r="R22" s="206">
        <v>169.626</v>
      </c>
    </row>
    <row r="23" spans="2:18" ht="16.5" thickBot="1" x14ac:dyDescent="0.3">
      <c r="B23" s="207" t="s">
        <v>269</v>
      </c>
      <c r="C23" s="208">
        <v>2896.9810000000002</v>
      </c>
      <c r="D23" s="209">
        <v>12825.579</v>
      </c>
      <c r="E23" s="208">
        <v>5554.9560000000001</v>
      </c>
      <c r="F23" s="210" t="s">
        <v>277</v>
      </c>
      <c r="G23" s="211">
        <v>5046.6679999999997</v>
      </c>
      <c r="H23" s="212">
        <v>22867.455999999998</v>
      </c>
      <c r="I23" s="213">
        <v>11478.611999999999</v>
      </c>
      <c r="J23" s="83"/>
      <c r="K23" s="207" t="s">
        <v>187</v>
      </c>
      <c r="L23" s="208">
        <v>21.405000000000001</v>
      </c>
      <c r="M23" s="209">
        <v>97.027000000000001</v>
      </c>
      <c r="N23" s="208">
        <v>17.71</v>
      </c>
      <c r="O23" s="210" t="s">
        <v>130</v>
      </c>
      <c r="P23" s="211">
        <v>213.44800000000001</v>
      </c>
      <c r="Q23" s="212">
        <v>969.96500000000003</v>
      </c>
      <c r="R23" s="213">
        <v>496.55500000000001</v>
      </c>
    </row>
    <row r="27" spans="2:18" ht="16.5" x14ac:dyDescent="0.25">
      <c r="B27" s="78" t="s">
        <v>203</v>
      </c>
      <c r="C27" s="246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8" t="s">
        <v>200</v>
      </c>
      <c r="C28" s="78"/>
      <c r="D28" s="78"/>
      <c r="E28" s="78"/>
      <c r="F28" s="78"/>
      <c r="G28" s="79"/>
      <c r="H28" s="78"/>
      <c r="I28" s="79"/>
      <c r="J28" s="79"/>
      <c r="K28" s="218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4" t="s">
        <v>305</v>
      </c>
      <c r="C30" s="215"/>
      <c r="D30" s="216"/>
      <c r="E30" s="217"/>
      <c r="F30" s="214" t="s">
        <v>306</v>
      </c>
      <c r="G30" s="215"/>
      <c r="H30" s="216"/>
      <c r="I30" s="217"/>
      <c r="J30" s="83"/>
      <c r="K30" s="214" t="s">
        <v>305</v>
      </c>
      <c r="L30" s="215"/>
      <c r="M30" s="216"/>
      <c r="N30" s="217"/>
      <c r="O30" s="214" t="s">
        <v>306</v>
      </c>
      <c r="P30" s="215"/>
      <c r="Q30" s="216"/>
      <c r="R30" s="217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6" t="s">
        <v>114</v>
      </c>
      <c r="C32" s="187">
        <v>309291.592</v>
      </c>
      <c r="D32" s="188">
        <v>1369165.5970000001</v>
      </c>
      <c r="E32" s="189">
        <v>147070.701</v>
      </c>
      <c r="F32" s="190" t="s">
        <v>114</v>
      </c>
      <c r="G32" s="191">
        <v>321383.75199999998</v>
      </c>
      <c r="H32" s="192">
        <v>1465674.379</v>
      </c>
      <c r="I32" s="189">
        <v>133481.18100000001</v>
      </c>
      <c r="J32" s="83"/>
      <c r="K32" s="186" t="s">
        <v>114</v>
      </c>
      <c r="L32" s="187">
        <v>189345.50200000001</v>
      </c>
      <c r="M32" s="188">
        <v>835548.22</v>
      </c>
      <c r="N32" s="189">
        <v>107515.63499999999</v>
      </c>
      <c r="O32" s="190" t="s">
        <v>114</v>
      </c>
      <c r="P32" s="191">
        <v>204036.02600000001</v>
      </c>
      <c r="Q32" s="192">
        <v>929681.70299999998</v>
      </c>
      <c r="R32" s="189">
        <v>106442.46799999999</v>
      </c>
    </row>
    <row r="33" spans="2:20" ht="15.75" x14ac:dyDescent="0.25">
      <c r="B33" s="193" t="s">
        <v>150</v>
      </c>
      <c r="C33" s="194">
        <v>82098.614000000001</v>
      </c>
      <c r="D33" s="195">
        <v>361227.033</v>
      </c>
      <c r="E33" s="194">
        <v>35564</v>
      </c>
      <c r="F33" s="196" t="s">
        <v>150</v>
      </c>
      <c r="G33" s="197">
        <v>105753.61599999999</v>
      </c>
      <c r="H33" s="198">
        <v>482793.77100000001</v>
      </c>
      <c r="I33" s="199">
        <v>41700</v>
      </c>
      <c r="J33" s="83"/>
      <c r="K33" s="193" t="s">
        <v>77</v>
      </c>
      <c r="L33" s="194">
        <v>73826.959000000003</v>
      </c>
      <c r="M33" s="195">
        <v>326096.65500000003</v>
      </c>
      <c r="N33" s="194">
        <v>50961.86</v>
      </c>
      <c r="O33" s="196" t="s">
        <v>77</v>
      </c>
      <c r="P33" s="197">
        <v>77704.156000000003</v>
      </c>
      <c r="Q33" s="198">
        <v>354211.88</v>
      </c>
      <c r="R33" s="199">
        <v>42598.675999999999</v>
      </c>
    </row>
    <row r="34" spans="2:20" ht="15.75" x14ac:dyDescent="0.25">
      <c r="B34" s="200" t="s">
        <v>77</v>
      </c>
      <c r="C34" s="201">
        <v>34331.245999999999</v>
      </c>
      <c r="D34" s="202">
        <v>152330.568</v>
      </c>
      <c r="E34" s="201">
        <v>21662.169000000002</v>
      </c>
      <c r="F34" s="203" t="s">
        <v>77</v>
      </c>
      <c r="G34" s="204">
        <v>29639.350999999999</v>
      </c>
      <c r="H34" s="205">
        <v>135173.88800000001</v>
      </c>
      <c r="I34" s="206">
        <v>13706.498</v>
      </c>
      <c r="J34" s="83"/>
      <c r="K34" s="200" t="s">
        <v>136</v>
      </c>
      <c r="L34" s="201">
        <v>26753.9</v>
      </c>
      <c r="M34" s="202">
        <v>117670.287</v>
      </c>
      <c r="N34" s="201">
        <v>10779.665999999999</v>
      </c>
      <c r="O34" s="203" t="s">
        <v>76</v>
      </c>
      <c r="P34" s="204">
        <v>35505.294999999998</v>
      </c>
      <c r="Q34" s="205">
        <v>161850.68</v>
      </c>
      <c r="R34" s="206">
        <v>16795.012999999999</v>
      </c>
    </row>
    <row r="35" spans="2:20" ht="15.75" x14ac:dyDescent="0.25">
      <c r="B35" s="200" t="s">
        <v>175</v>
      </c>
      <c r="C35" s="201">
        <v>22996.897000000001</v>
      </c>
      <c r="D35" s="202">
        <v>102021.823</v>
      </c>
      <c r="E35" s="201">
        <v>10146.950000000001</v>
      </c>
      <c r="F35" s="203" t="s">
        <v>265</v>
      </c>
      <c r="G35" s="204">
        <v>23112.591</v>
      </c>
      <c r="H35" s="205">
        <v>105437.572</v>
      </c>
      <c r="I35" s="206">
        <v>9315.09</v>
      </c>
      <c r="J35" s="83"/>
      <c r="K35" s="200" t="s">
        <v>76</v>
      </c>
      <c r="L35" s="201">
        <v>21255.827000000001</v>
      </c>
      <c r="M35" s="202">
        <v>93847.372000000003</v>
      </c>
      <c r="N35" s="201">
        <v>10323.916999999999</v>
      </c>
      <c r="O35" s="203" t="s">
        <v>265</v>
      </c>
      <c r="P35" s="204">
        <v>24943.38</v>
      </c>
      <c r="Q35" s="205">
        <v>113571.739</v>
      </c>
      <c r="R35" s="206">
        <v>9195.732</v>
      </c>
    </row>
    <row r="36" spans="2:20" ht="15.75" x14ac:dyDescent="0.25">
      <c r="B36" s="200" t="s">
        <v>279</v>
      </c>
      <c r="C36" s="201">
        <v>14640.109</v>
      </c>
      <c r="D36" s="202">
        <v>66149.563999999998</v>
      </c>
      <c r="E36" s="201">
        <v>7892.0969999999998</v>
      </c>
      <c r="F36" s="203" t="s">
        <v>175</v>
      </c>
      <c r="G36" s="204">
        <v>17107.179</v>
      </c>
      <c r="H36" s="205">
        <v>77707.356</v>
      </c>
      <c r="I36" s="206">
        <v>6869.8519999999999</v>
      </c>
      <c r="J36" s="83"/>
      <c r="K36" s="200" t="s">
        <v>265</v>
      </c>
      <c r="L36" s="201">
        <v>17748.637999999999</v>
      </c>
      <c r="M36" s="202">
        <v>78680.430999999997</v>
      </c>
      <c r="N36" s="201">
        <v>8357.7309999999998</v>
      </c>
      <c r="O36" s="203" t="s">
        <v>131</v>
      </c>
      <c r="P36" s="204">
        <v>14836.975</v>
      </c>
      <c r="Q36" s="205">
        <v>67401.963000000003</v>
      </c>
      <c r="R36" s="206">
        <v>5487.8209999999999</v>
      </c>
    </row>
    <row r="37" spans="2:20" ht="15.75" x14ac:dyDescent="0.25">
      <c r="B37" s="200" t="s">
        <v>265</v>
      </c>
      <c r="C37" s="201">
        <v>14480.779</v>
      </c>
      <c r="D37" s="202">
        <v>64365.853999999999</v>
      </c>
      <c r="E37" s="201">
        <v>7312.223</v>
      </c>
      <c r="F37" s="203" t="s">
        <v>125</v>
      </c>
      <c r="G37" s="204">
        <v>16263.126</v>
      </c>
      <c r="H37" s="205">
        <v>74221.502999999997</v>
      </c>
      <c r="I37" s="206">
        <v>6473.7659999999996</v>
      </c>
      <c r="J37" s="83"/>
      <c r="K37" s="200" t="s">
        <v>128</v>
      </c>
      <c r="L37" s="201">
        <v>13837.477999999999</v>
      </c>
      <c r="M37" s="202">
        <v>60385.483</v>
      </c>
      <c r="N37" s="201">
        <v>8992.6419999999998</v>
      </c>
      <c r="O37" s="203" t="s">
        <v>128</v>
      </c>
      <c r="P37" s="204">
        <v>12715.199000000001</v>
      </c>
      <c r="Q37" s="205">
        <v>58031.572999999997</v>
      </c>
      <c r="R37" s="206">
        <v>10656.066000000001</v>
      </c>
    </row>
    <row r="38" spans="2:20" ht="15.75" x14ac:dyDescent="0.25">
      <c r="B38" s="200" t="s">
        <v>134</v>
      </c>
      <c r="C38" s="201">
        <v>12277.333000000001</v>
      </c>
      <c r="D38" s="202">
        <v>54333.459000000003</v>
      </c>
      <c r="E38" s="201">
        <v>5767.723</v>
      </c>
      <c r="F38" s="203" t="s">
        <v>134</v>
      </c>
      <c r="G38" s="204">
        <v>14025.754000000001</v>
      </c>
      <c r="H38" s="205">
        <v>63925.817000000003</v>
      </c>
      <c r="I38" s="206">
        <v>5604.21</v>
      </c>
      <c r="J38" s="83"/>
      <c r="K38" s="200" t="s">
        <v>126</v>
      </c>
      <c r="L38" s="201">
        <v>11701.995000000001</v>
      </c>
      <c r="M38" s="202">
        <v>51596.913</v>
      </c>
      <c r="N38" s="201">
        <v>4887.201</v>
      </c>
      <c r="O38" s="203" t="s">
        <v>126</v>
      </c>
      <c r="P38" s="204">
        <v>11576.136</v>
      </c>
      <c r="Q38" s="205">
        <v>52790.86</v>
      </c>
      <c r="R38" s="206">
        <v>4370.0910000000003</v>
      </c>
    </row>
    <row r="39" spans="2:20" ht="15.75" x14ac:dyDescent="0.25">
      <c r="B39" s="200" t="s">
        <v>157</v>
      </c>
      <c r="C39" s="201">
        <v>12234.878000000001</v>
      </c>
      <c r="D39" s="202">
        <v>54320.487000000001</v>
      </c>
      <c r="E39" s="201">
        <v>5294.768</v>
      </c>
      <c r="F39" s="203" t="s">
        <v>132</v>
      </c>
      <c r="G39" s="204">
        <v>11379.843000000001</v>
      </c>
      <c r="H39" s="205">
        <v>52027.411999999997</v>
      </c>
      <c r="I39" s="206">
        <v>4569.8940000000002</v>
      </c>
      <c r="J39" s="83"/>
      <c r="K39" s="200" t="s">
        <v>131</v>
      </c>
      <c r="L39" s="201">
        <v>5246.2489999999998</v>
      </c>
      <c r="M39" s="202">
        <v>23496.014999999999</v>
      </c>
      <c r="N39" s="201">
        <v>2254.9639999999999</v>
      </c>
      <c r="O39" s="203" t="s">
        <v>173</v>
      </c>
      <c r="P39" s="204">
        <v>4568.8459999999995</v>
      </c>
      <c r="Q39" s="205">
        <v>20852.909</v>
      </c>
      <c r="R39" s="206">
        <v>1912.3</v>
      </c>
    </row>
    <row r="40" spans="2:20" ht="15.75" x14ac:dyDescent="0.25">
      <c r="B40" s="200" t="s">
        <v>125</v>
      </c>
      <c r="C40" s="201">
        <v>9658.0609999999997</v>
      </c>
      <c r="D40" s="202">
        <v>42615.970999999998</v>
      </c>
      <c r="E40" s="201">
        <v>4352.5680000000002</v>
      </c>
      <c r="F40" s="203" t="s">
        <v>157</v>
      </c>
      <c r="G40" s="204">
        <v>8643.1229999999996</v>
      </c>
      <c r="H40" s="205">
        <v>39176.163999999997</v>
      </c>
      <c r="I40" s="206">
        <v>3559.4319999999998</v>
      </c>
      <c r="J40" s="83"/>
      <c r="K40" s="200" t="s">
        <v>130</v>
      </c>
      <c r="L40" s="201">
        <v>2946.8490000000002</v>
      </c>
      <c r="M40" s="202">
        <v>13087.769</v>
      </c>
      <c r="N40" s="201">
        <v>1232.826</v>
      </c>
      <c r="O40" s="203" t="s">
        <v>130</v>
      </c>
      <c r="P40" s="204">
        <v>3953.7660000000001</v>
      </c>
      <c r="Q40" s="205">
        <v>18001.623</v>
      </c>
      <c r="R40" s="206">
        <v>2482.444</v>
      </c>
    </row>
    <row r="41" spans="2:20" ht="15.75" x14ac:dyDescent="0.25">
      <c r="B41" s="200" t="s">
        <v>132</v>
      </c>
      <c r="C41" s="201">
        <v>9243.5540000000001</v>
      </c>
      <c r="D41" s="202">
        <v>40963.222000000002</v>
      </c>
      <c r="E41" s="201">
        <v>4010.1190000000001</v>
      </c>
      <c r="F41" s="203" t="s">
        <v>294</v>
      </c>
      <c r="G41" s="204">
        <v>8283.1389999999992</v>
      </c>
      <c r="H41" s="205">
        <v>37864.593000000001</v>
      </c>
      <c r="I41" s="206">
        <v>3330</v>
      </c>
      <c r="J41" s="83"/>
      <c r="K41" s="200" t="s">
        <v>144</v>
      </c>
      <c r="L41" s="201">
        <v>2939.4119999999998</v>
      </c>
      <c r="M41" s="202">
        <v>12918.366</v>
      </c>
      <c r="N41" s="201">
        <v>3687.87</v>
      </c>
      <c r="O41" s="203" t="s">
        <v>144</v>
      </c>
      <c r="P41" s="204">
        <v>3444.4810000000002</v>
      </c>
      <c r="Q41" s="205">
        <v>15652.383</v>
      </c>
      <c r="R41" s="206">
        <v>4041.3890000000001</v>
      </c>
    </row>
    <row r="42" spans="2:20" ht="15.75" x14ac:dyDescent="0.25">
      <c r="B42" s="200" t="s">
        <v>138</v>
      </c>
      <c r="C42" s="201">
        <v>8605.6170000000002</v>
      </c>
      <c r="D42" s="202">
        <v>38135.050000000003</v>
      </c>
      <c r="E42" s="201">
        <v>4139.6139999999996</v>
      </c>
      <c r="F42" s="203" t="s">
        <v>138</v>
      </c>
      <c r="G42" s="204">
        <v>8202.8220000000001</v>
      </c>
      <c r="H42" s="205">
        <v>37427.673000000003</v>
      </c>
      <c r="I42" s="206">
        <v>3391.1309999999999</v>
      </c>
      <c r="J42" s="83"/>
      <c r="K42" s="200" t="s">
        <v>173</v>
      </c>
      <c r="L42" s="201">
        <v>2540.2629999999999</v>
      </c>
      <c r="M42" s="202">
        <v>11021.302</v>
      </c>
      <c r="N42" s="201">
        <v>1214.1610000000001</v>
      </c>
      <c r="O42" s="203" t="s">
        <v>79</v>
      </c>
      <c r="P42" s="204">
        <v>3009.2689999999998</v>
      </c>
      <c r="Q42" s="205">
        <v>13675.210999999999</v>
      </c>
      <c r="R42" s="206">
        <v>1187.721</v>
      </c>
    </row>
    <row r="43" spans="2:20" ht="15.75" x14ac:dyDescent="0.25">
      <c r="B43" s="200" t="s">
        <v>294</v>
      </c>
      <c r="C43" s="201">
        <v>7351.83</v>
      </c>
      <c r="D43" s="202">
        <v>33063.961000000003</v>
      </c>
      <c r="E43" s="201">
        <v>2925</v>
      </c>
      <c r="F43" s="203" t="s">
        <v>279</v>
      </c>
      <c r="G43" s="204">
        <v>6880.7039999999997</v>
      </c>
      <c r="H43" s="205">
        <v>31354.683000000001</v>
      </c>
      <c r="I43" s="206">
        <v>2947.886</v>
      </c>
      <c r="J43" s="83"/>
      <c r="K43" s="200" t="s">
        <v>137</v>
      </c>
      <c r="L43" s="201">
        <v>2360.759</v>
      </c>
      <c r="M43" s="202">
        <v>10385.648999999999</v>
      </c>
      <c r="N43" s="201">
        <v>1200.79</v>
      </c>
      <c r="O43" s="203" t="s">
        <v>125</v>
      </c>
      <c r="P43" s="204">
        <v>2414.848</v>
      </c>
      <c r="Q43" s="205">
        <v>10989.275</v>
      </c>
      <c r="R43" s="206">
        <v>971.98099999999999</v>
      </c>
    </row>
    <row r="44" spans="2:20" ht="15.75" x14ac:dyDescent="0.25">
      <c r="B44" s="200" t="s">
        <v>199</v>
      </c>
      <c r="C44" s="201">
        <v>6074.1440000000002</v>
      </c>
      <c r="D44" s="202">
        <v>26687.813999999998</v>
      </c>
      <c r="E44" s="201">
        <v>2856</v>
      </c>
      <c r="F44" s="203" t="s">
        <v>180</v>
      </c>
      <c r="G44" s="204">
        <v>5162.9129999999996</v>
      </c>
      <c r="H44" s="205">
        <v>23501.098000000002</v>
      </c>
      <c r="I44" s="206">
        <v>1880.5060000000001</v>
      </c>
      <c r="J44" s="83"/>
      <c r="K44" s="200" t="s">
        <v>129</v>
      </c>
      <c r="L44" s="201">
        <v>2026.453</v>
      </c>
      <c r="M44" s="202">
        <v>8992.2720000000008</v>
      </c>
      <c r="N44" s="201">
        <v>741.26</v>
      </c>
      <c r="O44" s="203" t="s">
        <v>129</v>
      </c>
      <c r="P44" s="204">
        <v>2171.5439999999999</v>
      </c>
      <c r="Q44" s="205">
        <v>9904.8109999999997</v>
      </c>
      <c r="R44" s="206">
        <v>713.303</v>
      </c>
    </row>
    <row r="45" spans="2:20" ht="15.75" x14ac:dyDescent="0.25">
      <c r="B45" s="200" t="s">
        <v>198</v>
      </c>
      <c r="C45" s="201">
        <v>4620.2510000000002</v>
      </c>
      <c r="D45" s="202">
        <v>20566.877</v>
      </c>
      <c r="E45" s="201">
        <v>578.08100000000002</v>
      </c>
      <c r="F45" s="203" t="s">
        <v>295</v>
      </c>
      <c r="G45" s="204">
        <v>4201.9009999999998</v>
      </c>
      <c r="H45" s="205">
        <v>19146.251</v>
      </c>
      <c r="I45" s="206">
        <v>1707</v>
      </c>
      <c r="J45" s="83"/>
      <c r="K45" s="200" t="s">
        <v>135</v>
      </c>
      <c r="L45" s="201">
        <v>1533.6279999999999</v>
      </c>
      <c r="M45" s="202">
        <v>6909.8360000000002</v>
      </c>
      <c r="N45" s="201">
        <v>725.43299999999999</v>
      </c>
      <c r="O45" s="203" t="s">
        <v>192</v>
      </c>
      <c r="P45" s="204">
        <v>1455.28</v>
      </c>
      <c r="Q45" s="205">
        <v>6593.1710000000003</v>
      </c>
      <c r="R45" s="206">
        <v>521.59900000000005</v>
      </c>
      <c r="T45" s="241"/>
    </row>
    <row r="46" spans="2:20" ht="15.75" x14ac:dyDescent="0.25">
      <c r="B46" s="200" t="s">
        <v>136</v>
      </c>
      <c r="C46" s="201">
        <v>4582.3999999999996</v>
      </c>
      <c r="D46" s="202">
        <v>20246.907999999999</v>
      </c>
      <c r="E46" s="201">
        <v>2815.7040000000002</v>
      </c>
      <c r="F46" s="203" t="s">
        <v>76</v>
      </c>
      <c r="G46" s="204">
        <v>4189.5510000000004</v>
      </c>
      <c r="H46" s="205">
        <v>19102.993999999999</v>
      </c>
      <c r="I46" s="206">
        <v>1825.329</v>
      </c>
      <c r="J46" s="83"/>
      <c r="K46" s="200" t="s">
        <v>125</v>
      </c>
      <c r="L46" s="201">
        <v>1389.759</v>
      </c>
      <c r="M46" s="202">
        <v>6111.36</v>
      </c>
      <c r="N46" s="201">
        <v>593.46799999999996</v>
      </c>
      <c r="O46" s="203" t="s">
        <v>137</v>
      </c>
      <c r="P46" s="204">
        <v>1296.6510000000001</v>
      </c>
      <c r="Q46" s="205">
        <v>5914.5640000000003</v>
      </c>
      <c r="R46" s="206">
        <v>615.71799999999996</v>
      </c>
    </row>
    <row r="47" spans="2:20" ht="15.75" x14ac:dyDescent="0.25">
      <c r="B47" s="200" t="s">
        <v>177</v>
      </c>
      <c r="C47" s="201">
        <v>4013.53</v>
      </c>
      <c r="D47" s="202">
        <v>17763.217000000001</v>
      </c>
      <c r="E47" s="201">
        <v>1554.2</v>
      </c>
      <c r="F47" s="203" t="s">
        <v>128</v>
      </c>
      <c r="G47" s="204">
        <v>3904.1570000000002</v>
      </c>
      <c r="H47" s="205">
        <v>17802.348999999998</v>
      </c>
      <c r="I47" s="206">
        <v>3478.0940000000001</v>
      </c>
      <c r="J47" s="83"/>
      <c r="K47" s="200" t="s">
        <v>146</v>
      </c>
      <c r="L47" s="201">
        <v>717.05</v>
      </c>
      <c r="M47" s="202">
        <v>3164.288</v>
      </c>
      <c r="N47" s="201">
        <v>339.072</v>
      </c>
      <c r="O47" s="203" t="s">
        <v>133</v>
      </c>
      <c r="P47" s="204">
        <v>1240.3309999999999</v>
      </c>
      <c r="Q47" s="205">
        <v>5642.6629999999996</v>
      </c>
      <c r="R47" s="206">
        <v>2498.5990000000002</v>
      </c>
    </row>
    <row r="48" spans="2:20" ht="16.5" thickBot="1" x14ac:dyDescent="0.3">
      <c r="B48" s="207" t="s">
        <v>128</v>
      </c>
      <c r="C48" s="208">
        <v>3394.0419999999999</v>
      </c>
      <c r="D48" s="209">
        <v>14972.825000000001</v>
      </c>
      <c r="E48" s="208">
        <v>3237.701</v>
      </c>
      <c r="F48" s="210" t="s">
        <v>129</v>
      </c>
      <c r="G48" s="211">
        <v>3722.462</v>
      </c>
      <c r="H48" s="212">
        <v>16912.530999999999</v>
      </c>
      <c r="I48" s="213">
        <v>1410.058</v>
      </c>
      <c r="J48" s="83"/>
      <c r="K48" s="207" t="s">
        <v>79</v>
      </c>
      <c r="L48" s="208">
        <v>653.43100000000004</v>
      </c>
      <c r="M48" s="209">
        <v>2927.1550000000002</v>
      </c>
      <c r="N48" s="208">
        <v>316.02699999999999</v>
      </c>
      <c r="O48" s="210" t="s">
        <v>136</v>
      </c>
      <c r="P48" s="211">
        <v>728.53200000000004</v>
      </c>
      <c r="Q48" s="212">
        <v>3316.3020000000001</v>
      </c>
      <c r="R48" s="213">
        <v>733.97</v>
      </c>
    </row>
    <row r="49" spans="2:18" ht="15.75" x14ac:dyDescent="0.25">
      <c r="B49" s="237"/>
      <c r="C49" s="238"/>
      <c r="D49" s="243"/>
      <c r="E49" s="243"/>
      <c r="F49" s="244"/>
      <c r="G49" s="245"/>
      <c r="H49" s="245"/>
      <c r="I49" s="239"/>
      <c r="J49" s="83"/>
      <c r="K49" s="237"/>
      <c r="L49" s="243"/>
      <c r="M49" s="243"/>
      <c r="N49" s="243"/>
      <c r="O49" s="244"/>
      <c r="P49" s="245"/>
      <c r="Q49" s="245"/>
      <c r="R49" s="239"/>
    </row>
    <row r="50" spans="2:18" ht="15.75" x14ac:dyDescent="0.25">
      <c r="B50" s="237"/>
      <c r="C50" s="238"/>
      <c r="D50" s="243"/>
      <c r="E50" s="243"/>
      <c r="F50" s="244"/>
      <c r="G50" s="245"/>
      <c r="H50" s="245"/>
      <c r="I50" s="239"/>
      <c r="J50" s="83"/>
      <c r="K50" s="237"/>
      <c r="L50" s="243"/>
      <c r="M50" s="243"/>
      <c r="N50" s="243"/>
      <c r="O50" s="244"/>
      <c r="P50" s="245"/>
      <c r="Q50" s="245"/>
      <c r="R50" s="239"/>
    </row>
    <row r="51" spans="2:18" ht="15.75" x14ac:dyDescent="0.25">
      <c r="B51" s="237"/>
      <c r="C51" s="238"/>
      <c r="D51" s="243"/>
      <c r="E51" s="243"/>
      <c r="F51" s="244"/>
      <c r="G51" s="245"/>
      <c r="H51" s="245"/>
      <c r="I51" s="239"/>
      <c r="J51" s="83"/>
      <c r="K51" s="237"/>
      <c r="L51" s="243"/>
      <c r="M51" s="243"/>
      <c r="N51" s="243"/>
      <c r="O51" s="244"/>
      <c r="P51" s="245"/>
      <c r="Q51" s="245"/>
      <c r="R51" s="239"/>
    </row>
    <row r="52" spans="2:18" ht="15.75" x14ac:dyDescent="0.25">
      <c r="B52" s="242" t="s">
        <v>209</v>
      </c>
      <c r="C52" s="247"/>
      <c r="D52" s="247"/>
      <c r="E52" s="247"/>
      <c r="F52" s="242"/>
      <c r="G52" s="248"/>
      <c r="H52" s="248"/>
      <c r="I52" s="239"/>
      <c r="J52" s="83"/>
      <c r="K52" s="242" t="s">
        <v>210</v>
      </c>
      <c r="L52" s="247"/>
      <c r="M52" s="247"/>
      <c r="N52" s="247"/>
      <c r="O52" s="242"/>
      <c r="P52" s="248"/>
      <c r="Q52" s="248"/>
      <c r="R52" s="239"/>
    </row>
    <row r="53" spans="2:18" ht="16.5" thickBot="1" x14ac:dyDescent="0.3">
      <c r="B53" s="237" t="s">
        <v>200</v>
      </c>
      <c r="C53" s="238"/>
      <c r="D53" s="243"/>
      <c r="E53" s="243"/>
      <c r="F53" s="244"/>
      <c r="G53" s="245"/>
      <c r="H53" s="245"/>
      <c r="I53" s="239"/>
      <c r="J53" s="83"/>
      <c r="K53" s="237" t="s">
        <v>200</v>
      </c>
      <c r="L53" s="243"/>
      <c r="M53" s="243"/>
      <c r="N53" s="243"/>
      <c r="O53" s="244"/>
      <c r="P53" s="245"/>
      <c r="Q53" s="245"/>
      <c r="R53" s="239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4" t="s">
        <v>305</v>
      </c>
      <c r="C55" s="215"/>
      <c r="D55" s="216"/>
      <c r="E55" s="217"/>
      <c r="F55" s="214" t="s">
        <v>306</v>
      </c>
      <c r="G55" s="215"/>
      <c r="H55" s="216"/>
      <c r="I55" s="217"/>
      <c r="J55" s="83"/>
      <c r="K55" s="214" t="s">
        <v>305</v>
      </c>
      <c r="L55" s="215"/>
      <c r="M55" s="216"/>
      <c r="N55" s="217"/>
      <c r="O55" s="214" t="s">
        <v>306</v>
      </c>
      <c r="P55" s="215"/>
      <c r="Q55" s="216"/>
      <c r="R55" s="217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6" t="s">
        <v>114</v>
      </c>
      <c r="C57" s="187">
        <v>113015.18</v>
      </c>
      <c r="D57" s="188">
        <v>500351.85200000001</v>
      </c>
      <c r="E57" s="189">
        <v>94460.187999999995</v>
      </c>
      <c r="F57" s="190" t="s">
        <v>114</v>
      </c>
      <c r="G57" s="191">
        <v>129464.882</v>
      </c>
      <c r="H57" s="192">
        <v>590110.11100000003</v>
      </c>
      <c r="I57" s="189">
        <v>105844.53599999999</v>
      </c>
      <c r="J57" s="83"/>
      <c r="K57" s="186" t="s">
        <v>114</v>
      </c>
      <c r="L57" s="187">
        <v>66339.857999999993</v>
      </c>
      <c r="M57" s="188">
        <v>293189.52299999999</v>
      </c>
      <c r="N57" s="189">
        <v>54030.52</v>
      </c>
      <c r="O57" s="190" t="s">
        <v>114</v>
      </c>
      <c r="P57" s="191">
        <v>74557.077000000005</v>
      </c>
      <c r="Q57" s="192">
        <v>339823.62099999998</v>
      </c>
      <c r="R57" s="189">
        <v>56089.623</v>
      </c>
    </row>
    <row r="58" spans="2:18" ht="15.75" x14ac:dyDescent="0.25">
      <c r="B58" s="193" t="s">
        <v>136</v>
      </c>
      <c r="C58" s="194">
        <v>19912.756000000001</v>
      </c>
      <c r="D58" s="195">
        <v>88239.542000000001</v>
      </c>
      <c r="E58" s="194">
        <v>17575.493999999999</v>
      </c>
      <c r="F58" s="196" t="s">
        <v>136</v>
      </c>
      <c r="G58" s="197">
        <v>20409.406999999999</v>
      </c>
      <c r="H58" s="198">
        <v>93002.601999999999</v>
      </c>
      <c r="I58" s="199">
        <v>16549.536</v>
      </c>
      <c r="J58" s="83"/>
      <c r="K58" s="193" t="s">
        <v>77</v>
      </c>
      <c r="L58" s="194">
        <v>24503.356</v>
      </c>
      <c r="M58" s="195">
        <v>108285.00599999999</v>
      </c>
      <c r="N58" s="194">
        <v>18712.740000000002</v>
      </c>
      <c r="O58" s="196" t="s">
        <v>77</v>
      </c>
      <c r="P58" s="197">
        <v>27730.719000000001</v>
      </c>
      <c r="Q58" s="198">
        <v>126372.054</v>
      </c>
      <c r="R58" s="199">
        <v>19744.353999999999</v>
      </c>
    </row>
    <row r="59" spans="2:18" ht="15.75" x14ac:dyDescent="0.25">
      <c r="B59" s="200" t="s">
        <v>133</v>
      </c>
      <c r="C59" s="201">
        <v>13710.412</v>
      </c>
      <c r="D59" s="202">
        <v>60669.476000000002</v>
      </c>
      <c r="E59" s="201">
        <v>13235.687</v>
      </c>
      <c r="F59" s="203" t="s">
        <v>133</v>
      </c>
      <c r="G59" s="204">
        <v>14364.835999999999</v>
      </c>
      <c r="H59" s="205">
        <v>65472.453000000001</v>
      </c>
      <c r="I59" s="206">
        <v>13900.879000000001</v>
      </c>
      <c r="J59" s="83"/>
      <c r="K59" s="200" t="s">
        <v>131</v>
      </c>
      <c r="L59" s="201">
        <v>16368.304</v>
      </c>
      <c r="M59" s="202">
        <v>72371.623999999996</v>
      </c>
      <c r="N59" s="201">
        <v>16843.805</v>
      </c>
      <c r="O59" s="203" t="s">
        <v>131</v>
      </c>
      <c r="P59" s="204">
        <v>15637.253000000001</v>
      </c>
      <c r="Q59" s="205">
        <v>71300.347999999998</v>
      </c>
      <c r="R59" s="206">
        <v>16874.892</v>
      </c>
    </row>
    <row r="60" spans="2:18" ht="15.75" x14ac:dyDescent="0.25">
      <c r="B60" s="200" t="s">
        <v>128</v>
      </c>
      <c r="C60" s="201">
        <v>10981.406000000001</v>
      </c>
      <c r="D60" s="202">
        <v>48519</v>
      </c>
      <c r="E60" s="201">
        <v>8688.1820000000007</v>
      </c>
      <c r="F60" s="203" t="s">
        <v>77</v>
      </c>
      <c r="G60" s="204">
        <v>11243.88</v>
      </c>
      <c r="H60" s="205">
        <v>51223.485999999997</v>
      </c>
      <c r="I60" s="206">
        <v>11239.798000000001</v>
      </c>
      <c r="J60" s="83"/>
      <c r="K60" s="200" t="s">
        <v>129</v>
      </c>
      <c r="L60" s="201">
        <v>10053.993</v>
      </c>
      <c r="M60" s="202">
        <v>44352.135999999999</v>
      </c>
      <c r="N60" s="201">
        <v>6538.3389999999999</v>
      </c>
      <c r="O60" s="203" t="s">
        <v>129</v>
      </c>
      <c r="P60" s="204">
        <v>11935.609</v>
      </c>
      <c r="Q60" s="205">
        <v>54414.678999999996</v>
      </c>
      <c r="R60" s="206">
        <v>6747.6289999999999</v>
      </c>
    </row>
    <row r="61" spans="2:18" ht="15.75" x14ac:dyDescent="0.25">
      <c r="B61" s="200" t="s">
        <v>77</v>
      </c>
      <c r="C61" s="201">
        <v>9832.268</v>
      </c>
      <c r="D61" s="202">
        <v>43607.574999999997</v>
      </c>
      <c r="E61" s="201">
        <v>9757.0640000000003</v>
      </c>
      <c r="F61" s="203" t="s">
        <v>128</v>
      </c>
      <c r="G61" s="204">
        <v>10450.188</v>
      </c>
      <c r="H61" s="205">
        <v>47577.300999999999</v>
      </c>
      <c r="I61" s="206">
        <v>8692.8580000000002</v>
      </c>
      <c r="J61" s="83"/>
      <c r="K61" s="200" t="s">
        <v>130</v>
      </c>
      <c r="L61" s="201">
        <v>9113.7829999999994</v>
      </c>
      <c r="M61" s="202">
        <v>40360.135000000002</v>
      </c>
      <c r="N61" s="201">
        <v>7507.4040000000005</v>
      </c>
      <c r="O61" s="203" t="s">
        <v>130</v>
      </c>
      <c r="P61" s="204">
        <v>10160.393</v>
      </c>
      <c r="Q61" s="205">
        <v>46305.133999999998</v>
      </c>
      <c r="R61" s="206">
        <v>8134.2839999999997</v>
      </c>
    </row>
    <row r="62" spans="2:18" ht="15.75" x14ac:dyDescent="0.25">
      <c r="B62" s="200" t="s">
        <v>127</v>
      </c>
      <c r="C62" s="201">
        <v>7943.7910000000002</v>
      </c>
      <c r="D62" s="202">
        <v>35191.887999999999</v>
      </c>
      <c r="E62" s="201">
        <v>6554.4809999999998</v>
      </c>
      <c r="F62" s="203" t="s">
        <v>138</v>
      </c>
      <c r="G62" s="204">
        <v>10042.682000000001</v>
      </c>
      <c r="H62" s="205">
        <v>45852.542000000001</v>
      </c>
      <c r="I62" s="206">
        <v>9867.2990000000009</v>
      </c>
      <c r="J62" s="83"/>
      <c r="K62" s="200" t="s">
        <v>76</v>
      </c>
      <c r="L62" s="201">
        <v>2498.076</v>
      </c>
      <c r="M62" s="202">
        <v>11055.996999999999</v>
      </c>
      <c r="N62" s="201">
        <v>1433.239</v>
      </c>
      <c r="O62" s="203" t="s">
        <v>76</v>
      </c>
      <c r="P62" s="204">
        <v>2748.2370000000001</v>
      </c>
      <c r="Q62" s="205">
        <v>12547.414000000001</v>
      </c>
      <c r="R62" s="206">
        <v>1268.489</v>
      </c>
    </row>
    <row r="63" spans="2:18" ht="15.75" x14ac:dyDescent="0.25">
      <c r="B63" s="200" t="s">
        <v>146</v>
      </c>
      <c r="C63" s="201">
        <v>5831.1970000000001</v>
      </c>
      <c r="D63" s="202">
        <v>25812.17</v>
      </c>
      <c r="E63" s="201">
        <v>3164.2510000000002</v>
      </c>
      <c r="F63" s="203" t="s">
        <v>175</v>
      </c>
      <c r="G63" s="204">
        <v>7655.3249999999998</v>
      </c>
      <c r="H63" s="205">
        <v>34871.055</v>
      </c>
      <c r="I63" s="206">
        <v>3712.875</v>
      </c>
      <c r="J63" s="83"/>
      <c r="K63" s="200" t="s">
        <v>125</v>
      </c>
      <c r="L63" s="201">
        <v>605.84400000000005</v>
      </c>
      <c r="M63" s="202">
        <v>2717.4520000000002</v>
      </c>
      <c r="N63" s="201">
        <v>1017.611</v>
      </c>
      <c r="O63" s="203" t="s">
        <v>128</v>
      </c>
      <c r="P63" s="204">
        <v>1116.7929999999999</v>
      </c>
      <c r="Q63" s="205">
        <v>5076.9440000000004</v>
      </c>
      <c r="R63" s="206">
        <v>562.96199999999999</v>
      </c>
    </row>
    <row r="64" spans="2:18" ht="15.75" x14ac:dyDescent="0.25">
      <c r="B64" s="200" t="s">
        <v>129</v>
      </c>
      <c r="C64" s="201">
        <v>5750.8149999999996</v>
      </c>
      <c r="D64" s="202">
        <v>25432.739000000001</v>
      </c>
      <c r="E64" s="201">
        <v>5557.96</v>
      </c>
      <c r="F64" s="203" t="s">
        <v>192</v>
      </c>
      <c r="G64" s="204">
        <v>6732.4369999999999</v>
      </c>
      <c r="H64" s="205">
        <v>30705.315999999999</v>
      </c>
      <c r="I64" s="206">
        <v>6584.2489999999998</v>
      </c>
      <c r="J64" s="83"/>
      <c r="K64" s="200" t="s">
        <v>265</v>
      </c>
      <c r="L64" s="201">
        <v>491.19799999999998</v>
      </c>
      <c r="M64" s="202">
        <v>2138.1489999999999</v>
      </c>
      <c r="N64" s="201">
        <v>235.92400000000001</v>
      </c>
      <c r="O64" s="203" t="s">
        <v>265</v>
      </c>
      <c r="P64" s="204">
        <v>1017.768</v>
      </c>
      <c r="Q64" s="205">
        <v>4603.5360000000001</v>
      </c>
      <c r="R64" s="206">
        <v>461.89699999999999</v>
      </c>
    </row>
    <row r="65" spans="2:18" ht="15.75" x14ac:dyDescent="0.25">
      <c r="B65" s="200" t="s">
        <v>192</v>
      </c>
      <c r="C65" s="201">
        <v>5355.1369999999997</v>
      </c>
      <c r="D65" s="202">
        <v>23792.286</v>
      </c>
      <c r="E65" s="201">
        <v>5182.8549999999996</v>
      </c>
      <c r="F65" s="203" t="s">
        <v>127</v>
      </c>
      <c r="G65" s="204">
        <v>6686.9939999999997</v>
      </c>
      <c r="H65" s="205">
        <v>30455.059000000001</v>
      </c>
      <c r="I65" s="206">
        <v>4730.4719999999998</v>
      </c>
      <c r="J65" s="83"/>
      <c r="K65" s="200" t="s">
        <v>192</v>
      </c>
      <c r="L65" s="201">
        <v>458.39299999999997</v>
      </c>
      <c r="M65" s="202">
        <v>2021.7929999999999</v>
      </c>
      <c r="N65" s="201">
        <v>484.35399999999998</v>
      </c>
      <c r="O65" s="203" t="s">
        <v>142</v>
      </c>
      <c r="P65" s="204">
        <v>1006.694</v>
      </c>
      <c r="Q65" s="205">
        <v>4590.4750000000004</v>
      </c>
      <c r="R65" s="206">
        <v>480.11399999999998</v>
      </c>
    </row>
    <row r="66" spans="2:18" ht="15.75" x14ac:dyDescent="0.25">
      <c r="B66" s="200" t="s">
        <v>175</v>
      </c>
      <c r="C66" s="201">
        <v>4925.7</v>
      </c>
      <c r="D66" s="202">
        <v>21782.901000000002</v>
      </c>
      <c r="E66" s="201">
        <v>2209.125</v>
      </c>
      <c r="F66" s="203" t="s">
        <v>129</v>
      </c>
      <c r="G66" s="204">
        <v>6328.1019999999999</v>
      </c>
      <c r="H66" s="205">
        <v>28881.233</v>
      </c>
      <c r="I66" s="206">
        <v>5605.2619999999997</v>
      </c>
      <c r="J66" s="83"/>
      <c r="K66" s="200" t="s">
        <v>127</v>
      </c>
      <c r="L66" s="201">
        <v>443.39699999999999</v>
      </c>
      <c r="M66" s="202">
        <v>1939.7329999999999</v>
      </c>
      <c r="N66" s="201">
        <v>211.37799999999999</v>
      </c>
      <c r="O66" s="203" t="s">
        <v>127</v>
      </c>
      <c r="P66" s="204">
        <v>747.62599999999998</v>
      </c>
      <c r="Q66" s="205">
        <v>3411.944</v>
      </c>
      <c r="R66" s="206">
        <v>298.64999999999998</v>
      </c>
    </row>
    <row r="67" spans="2:18" ht="15.75" x14ac:dyDescent="0.25">
      <c r="B67" s="200" t="s">
        <v>138</v>
      </c>
      <c r="C67" s="201">
        <v>4222.4880000000003</v>
      </c>
      <c r="D67" s="202">
        <v>18651.87</v>
      </c>
      <c r="E67" s="201">
        <v>4906.9399999999996</v>
      </c>
      <c r="F67" s="203" t="s">
        <v>146</v>
      </c>
      <c r="G67" s="204">
        <v>5914.0910000000003</v>
      </c>
      <c r="H67" s="205">
        <v>26931.280999999999</v>
      </c>
      <c r="I67" s="206">
        <v>3838.5050000000001</v>
      </c>
      <c r="J67" s="83"/>
      <c r="K67" s="200" t="s">
        <v>126</v>
      </c>
      <c r="L67" s="201">
        <v>396.00599999999997</v>
      </c>
      <c r="M67" s="202">
        <v>1733.56</v>
      </c>
      <c r="N67" s="201">
        <v>193.05699999999999</v>
      </c>
      <c r="O67" s="203" t="s">
        <v>126</v>
      </c>
      <c r="P67" s="204">
        <v>743.63199999999995</v>
      </c>
      <c r="Q67" s="205">
        <v>3389.6309999999999</v>
      </c>
      <c r="R67" s="206">
        <v>338.96100000000001</v>
      </c>
    </row>
    <row r="68" spans="2:18" ht="15.75" x14ac:dyDescent="0.25">
      <c r="B68" s="200" t="s">
        <v>173</v>
      </c>
      <c r="C68" s="201">
        <v>4122.0690000000004</v>
      </c>
      <c r="D68" s="202">
        <v>18245.733</v>
      </c>
      <c r="E68" s="201">
        <v>1952.27</v>
      </c>
      <c r="F68" s="203" t="s">
        <v>265</v>
      </c>
      <c r="G68" s="204">
        <v>5121.5339999999997</v>
      </c>
      <c r="H68" s="205">
        <v>23359.386999999999</v>
      </c>
      <c r="I68" s="206">
        <v>3162.5219999999999</v>
      </c>
      <c r="J68" s="83"/>
      <c r="K68" s="200" t="s">
        <v>142</v>
      </c>
      <c r="L68" s="201">
        <v>313.029</v>
      </c>
      <c r="M68" s="202">
        <v>1394.413</v>
      </c>
      <c r="N68" s="201">
        <v>148.21799999999999</v>
      </c>
      <c r="O68" s="203" t="s">
        <v>125</v>
      </c>
      <c r="P68" s="204">
        <v>363.99</v>
      </c>
      <c r="Q68" s="205">
        <v>1650.193</v>
      </c>
      <c r="R68" s="206">
        <v>430.16500000000002</v>
      </c>
    </row>
    <row r="69" spans="2:18" ht="15.75" x14ac:dyDescent="0.25">
      <c r="B69" s="200" t="s">
        <v>265</v>
      </c>
      <c r="C69" s="201">
        <v>3506.38</v>
      </c>
      <c r="D69" s="202">
        <v>15572.38</v>
      </c>
      <c r="E69" s="201">
        <v>2382.4899999999998</v>
      </c>
      <c r="F69" s="203" t="s">
        <v>173</v>
      </c>
      <c r="G69" s="204">
        <v>4133.4889999999996</v>
      </c>
      <c r="H69" s="205">
        <v>18822.169999999998</v>
      </c>
      <c r="I69" s="206">
        <v>2289.94</v>
      </c>
      <c r="J69" s="83"/>
      <c r="K69" s="200" t="s">
        <v>173</v>
      </c>
      <c r="L69" s="201">
        <v>241.732</v>
      </c>
      <c r="M69" s="202">
        <v>1050.1790000000001</v>
      </c>
      <c r="N69" s="201">
        <v>170.048</v>
      </c>
      <c r="O69" s="203" t="s">
        <v>173</v>
      </c>
      <c r="P69" s="204">
        <v>333.00099999999998</v>
      </c>
      <c r="Q69" s="205">
        <v>1526.1569999999999</v>
      </c>
      <c r="R69" s="206">
        <v>166.46</v>
      </c>
    </row>
    <row r="70" spans="2:18" ht="15.75" x14ac:dyDescent="0.25">
      <c r="B70" s="200" t="s">
        <v>131</v>
      </c>
      <c r="C70" s="201">
        <v>3046.9839999999999</v>
      </c>
      <c r="D70" s="202">
        <v>13476.942999999999</v>
      </c>
      <c r="E70" s="201">
        <v>2428.9699999999998</v>
      </c>
      <c r="F70" s="203" t="s">
        <v>131</v>
      </c>
      <c r="G70" s="204">
        <v>2840.8110000000001</v>
      </c>
      <c r="H70" s="205">
        <v>12941.879000000001</v>
      </c>
      <c r="I70" s="206">
        <v>2364.9160000000002</v>
      </c>
      <c r="J70" s="83"/>
      <c r="K70" s="200" t="s">
        <v>128</v>
      </c>
      <c r="L70" s="201">
        <v>203.548</v>
      </c>
      <c r="M70" s="202">
        <v>890.41700000000003</v>
      </c>
      <c r="N70" s="201">
        <v>94.992000000000004</v>
      </c>
      <c r="O70" s="203" t="s">
        <v>136</v>
      </c>
      <c r="P70" s="204">
        <v>234.02600000000001</v>
      </c>
      <c r="Q70" s="205">
        <v>1071.74</v>
      </c>
      <c r="R70" s="206">
        <v>105.80800000000001</v>
      </c>
    </row>
    <row r="71" spans="2:18" ht="15.75" x14ac:dyDescent="0.25">
      <c r="B71" s="200" t="s">
        <v>79</v>
      </c>
      <c r="C71" s="201">
        <v>2505.1060000000002</v>
      </c>
      <c r="D71" s="202">
        <v>11066.05</v>
      </c>
      <c r="E71" s="201">
        <v>2156.3229999999999</v>
      </c>
      <c r="F71" s="203" t="s">
        <v>79</v>
      </c>
      <c r="G71" s="204">
        <v>2063.4780000000001</v>
      </c>
      <c r="H71" s="205">
        <v>9405.2849999999999</v>
      </c>
      <c r="I71" s="206">
        <v>1873.5989999999999</v>
      </c>
      <c r="J71" s="83"/>
      <c r="K71" s="200" t="s">
        <v>138</v>
      </c>
      <c r="L71" s="201">
        <v>159.751</v>
      </c>
      <c r="M71" s="202">
        <v>711.01900000000001</v>
      </c>
      <c r="N71" s="201">
        <v>177.22399999999999</v>
      </c>
      <c r="O71" s="203" t="s">
        <v>137</v>
      </c>
      <c r="P71" s="204">
        <v>196.328</v>
      </c>
      <c r="Q71" s="205">
        <v>895.38300000000004</v>
      </c>
      <c r="R71" s="206">
        <v>95.582999999999998</v>
      </c>
    </row>
    <row r="72" spans="2:18" ht="15.75" x14ac:dyDescent="0.25">
      <c r="B72" s="200" t="s">
        <v>126</v>
      </c>
      <c r="C72" s="201">
        <v>1825.8420000000001</v>
      </c>
      <c r="D72" s="202">
        <v>8083.59</v>
      </c>
      <c r="E72" s="201">
        <v>1841.6949999999999</v>
      </c>
      <c r="F72" s="203" t="s">
        <v>126</v>
      </c>
      <c r="G72" s="204">
        <v>1824.9549999999999</v>
      </c>
      <c r="H72" s="205">
        <v>8316.8559999999998</v>
      </c>
      <c r="I72" s="206">
        <v>1911.5519999999999</v>
      </c>
      <c r="J72" s="83"/>
      <c r="K72" s="200" t="s">
        <v>135</v>
      </c>
      <c r="L72" s="201">
        <v>156.70099999999999</v>
      </c>
      <c r="M72" s="202">
        <v>692.96500000000003</v>
      </c>
      <c r="N72" s="201">
        <v>54.04</v>
      </c>
      <c r="O72" s="203" t="s">
        <v>79</v>
      </c>
      <c r="P72" s="204">
        <v>195.37799999999999</v>
      </c>
      <c r="Q72" s="205">
        <v>894.29600000000005</v>
      </c>
      <c r="R72" s="206">
        <v>89.265000000000001</v>
      </c>
    </row>
    <row r="73" spans="2:18" ht="16.5" thickBot="1" x14ac:dyDescent="0.3">
      <c r="B73" s="207" t="s">
        <v>300</v>
      </c>
      <c r="C73" s="208">
        <v>1281.2619999999999</v>
      </c>
      <c r="D73" s="209">
        <v>5668.2349999999997</v>
      </c>
      <c r="E73" s="208">
        <v>861.30100000000004</v>
      </c>
      <c r="F73" s="210" t="s">
        <v>300</v>
      </c>
      <c r="G73" s="211">
        <v>1560.779</v>
      </c>
      <c r="H73" s="212">
        <v>7121.473</v>
      </c>
      <c r="I73" s="213">
        <v>1053.4159999999999</v>
      </c>
      <c r="J73" s="83"/>
      <c r="K73" s="207" t="s">
        <v>137</v>
      </c>
      <c r="L73" s="208">
        <v>94.972999999999999</v>
      </c>
      <c r="M73" s="209">
        <v>425.56900000000002</v>
      </c>
      <c r="N73" s="208">
        <v>49.176000000000002</v>
      </c>
      <c r="O73" s="210" t="s">
        <v>155</v>
      </c>
      <c r="P73" s="211">
        <v>99.27</v>
      </c>
      <c r="Q73" s="212">
        <v>451.50700000000001</v>
      </c>
      <c r="R73" s="213">
        <v>61.414999999999999</v>
      </c>
    </row>
    <row r="74" spans="2:18" ht="15.75" x14ac:dyDescent="0.25">
      <c r="B74" s="237"/>
      <c r="C74" s="243"/>
      <c r="D74" s="243"/>
      <c r="E74" s="243"/>
      <c r="F74" s="244"/>
      <c r="G74" s="245"/>
      <c r="H74" s="245"/>
      <c r="I74" s="239"/>
      <c r="J74" s="83"/>
      <c r="K74" s="244"/>
      <c r="L74" s="243"/>
      <c r="M74" s="243"/>
      <c r="N74" s="243"/>
      <c r="O74" s="244"/>
      <c r="P74" s="245"/>
      <c r="Q74" s="245"/>
      <c r="R74" s="239"/>
    </row>
    <row r="75" spans="2:18" ht="15.75" x14ac:dyDescent="0.25">
      <c r="B75" s="237"/>
      <c r="C75" s="243"/>
      <c r="D75" s="243"/>
      <c r="E75" s="243"/>
      <c r="F75" s="244"/>
      <c r="G75" s="245"/>
      <c r="H75" s="245"/>
      <c r="I75" s="239"/>
      <c r="J75" s="83"/>
      <c r="K75" s="244"/>
      <c r="L75" s="243"/>
      <c r="M75" s="243"/>
      <c r="N75" s="243"/>
      <c r="O75" s="244"/>
      <c r="P75" s="245"/>
      <c r="Q75" s="245"/>
      <c r="R75" s="239"/>
    </row>
    <row r="76" spans="2:18" ht="15.75" x14ac:dyDescent="0.25">
      <c r="B76" s="237"/>
      <c r="C76" s="243"/>
      <c r="D76" s="243"/>
      <c r="E76" s="243"/>
      <c r="F76" s="244"/>
      <c r="G76" s="245"/>
      <c r="H76" s="245"/>
      <c r="I76" s="239"/>
      <c r="J76" s="83"/>
      <c r="K76" s="244"/>
      <c r="L76" s="243"/>
      <c r="M76" s="243"/>
      <c r="N76" s="243"/>
      <c r="O76" s="244"/>
      <c r="P76" s="245"/>
      <c r="Q76" s="245"/>
      <c r="R76" s="239"/>
    </row>
    <row r="77" spans="2:18" ht="15.75" x14ac:dyDescent="0.25">
      <c r="B77" s="240" t="s">
        <v>211</v>
      </c>
      <c r="C77" s="247"/>
      <c r="D77" s="247"/>
      <c r="E77" s="247"/>
      <c r="F77" s="242"/>
      <c r="G77" s="248"/>
      <c r="H77" s="248"/>
      <c r="I77" s="249"/>
      <c r="J77" s="83"/>
      <c r="K77" s="242" t="s">
        <v>212</v>
      </c>
      <c r="L77" s="247"/>
      <c r="M77" s="247"/>
      <c r="N77" s="247"/>
      <c r="O77" s="242"/>
      <c r="P77" s="248"/>
      <c r="Q77" s="248"/>
      <c r="R77" s="249"/>
    </row>
    <row r="78" spans="2:18" ht="16.5" thickBot="1" x14ac:dyDescent="0.3">
      <c r="B78" s="237" t="s">
        <v>200</v>
      </c>
      <c r="C78" s="243"/>
      <c r="D78" s="243"/>
      <c r="E78" s="243"/>
      <c r="F78" s="244"/>
      <c r="G78" s="245"/>
      <c r="H78" s="245"/>
      <c r="I78" s="239"/>
      <c r="J78" s="83"/>
      <c r="K78" s="244" t="s">
        <v>200</v>
      </c>
      <c r="L78" s="243"/>
      <c r="M78" s="243"/>
      <c r="N78" s="243"/>
      <c r="O78" s="244"/>
      <c r="P78" s="245"/>
      <c r="Q78" s="245"/>
      <c r="R78" s="239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4" t="s">
        <v>305</v>
      </c>
      <c r="C80" s="215"/>
      <c r="D80" s="216"/>
      <c r="E80" s="217"/>
      <c r="F80" s="214" t="s">
        <v>306</v>
      </c>
      <c r="G80" s="215"/>
      <c r="H80" s="216"/>
      <c r="I80" s="217"/>
      <c r="J80" s="83"/>
      <c r="K80" s="214" t="s">
        <v>305</v>
      </c>
      <c r="L80" s="215"/>
      <c r="M80" s="216"/>
      <c r="N80" s="217"/>
      <c r="O80" s="214" t="s">
        <v>306</v>
      </c>
      <c r="P80" s="215"/>
      <c r="Q80" s="216"/>
      <c r="R80" s="217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6" t="s">
        <v>114</v>
      </c>
      <c r="C82" s="187">
        <v>183615.48499999999</v>
      </c>
      <c r="D82" s="188">
        <v>811707.723</v>
      </c>
      <c r="E82" s="189">
        <v>209249.63200000001</v>
      </c>
      <c r="F82" s="190" t="s">
        <v>114</v>
      </c>
      <c r="G82" s="191">
        <v>195040.11</v>
      </c>
      <c r="H82" s="192">
        <v>889002.04299999995</v>
      </c>
      <c r="I82" s="189">
        <v>213854.73800000001</v>
      </c>
      <c r="J82" s="83"/>
      <c r="K82" s="186" t="s">
        <v>114</v>
      </c>
      <c r="L82" s="187">
        <v>58997.877</v>
      </c>
      <c r="M82" s="188">
        <v>261352.04399999999</v>
      </c>
      <c r="N82" s="189">
        <v>93603.361000000004</v>
      </c>
      <c r="O82" s="190" t="s">
        <v>114</v>
      </c>
      <c r="P82" s="191">
        <v>66378.475000000006</v>
      </c>
      <c r="Q82" s="192">
        <v>302624.359</v>
      </c>
      <c r="R82" s="189">
        <v>115243.784</v>
      </c>
    </row>
    <row r="83" spans="2:18" ht="15.75" x14ac:dyDescent="0.25">
      <c r="B83" s="193" t="s">
        <v>265</v>
      </c>
      <c r="C83" s="194">
        <v>41804.029000000002</v>
      </c>
      <c r="D83" s="195">
        <v>184233.9</v>
      </c>
      <c r="E83" s="194">
        <v>38763.93</v>
      </c>
      <c r="F83" s="196" t="s">
        <v>265</v>
      </c>
      <c r="G83" s="197">
        <v>42952.72</v>
      </c>
      <c r="H83" s="198">
        <v>195808.36499999999</v>
      </c>
      <c r="I83" s="199">
        <v>51808.714</v>
      </c>
      <c r="J83" s="83"/>
      <c r="K83" s="193" t="s">
        <v>77</v>
      </c>
      <c r="L83" s="194">
        <v>12330.636</v>
      </c>
      <c r="M83" s="195">
        <v>54685.701999999997</v>
      </c>
      <c r="N83" s="194">
        <v>17635.679</v>
      </c>
      <c r="O83" s="196" t="s">
        <v>77</v>
      </c>
      <c r="P83" s="197">
        <v>11998.894</v>
      </c>
      <c r="Q83" s="198">
        <v>54699.303</v>
      </c>
      <c r="R83" s="199">
        <v>21498.565999999999</v>
      </c>
    </row>
    <row r="84" spans="2:18" ht="15.75" x14ac:dyDescent="0.25">
      <c r="B84" s="200" t="s">
        <v>157</v>
      </c>
      <c r="C84" s="201">
        <v>40679.815000000002</v>
      </c>
      <c r="D84" s="202">
        <v>180978.35500000001</v>
      </c>
      <c r="E84" s="201">
        <v>53508.769</v>
      </c>
      <c r="F84" s="203" t="s">
        <v>157</v>
      </c>
      <c r="G84" s="204">
        <v>34204.624000000003</v>
      </c>
      <c r="H84" s="205">
        <v>155633.149</v>
      </c>
      <c r="I84" s="206">
        <v>38602.239999999998</v>
      </c>
      <c r="J84" s="83"/>
      <c r="K84" s="200" t="s">
        <v>265</v>
      </c>
      <c r="L84" s="201">
        <v>7847.384</v>
      </c>
      <c r="M84" s="202">
        <v>34671.881999999998</v>
      </c>
      <c r="N84" s="201">
        <v>7782.7169999999996</v>
      </c>
      <c r="O84" s="203" t="s">
        <v>265</v>
      </c>
      <c r="P84" s="204">
        <v>9908.5329999999994</v>
      </c>
      <c r="Q84" s="205">
        <v>45177.909</v>
      </c>
      <c r="R84" s="206">
        <v>7925.4290000000001</v>
      </c>
    </row>
    <row r="85" spans="2:18" ht="15.75" x14ac:dyDescent="0.25">
      <c r="B85" s="200" t="s">
        <v>77</v>
      </c>
      <c r="C85" s="201">
        <v>10238.802</v>
      </c>
      <c r="D85" s="202">
        <v>45159.021999999997</v>
      </c>
      <c r="E85" s="201">
        <v>25500.941999999999</v>
      </c>
      <c r="F85" s="203" t="s">
        <v>77</v>
      </c>
      <c r="G85" s="204">
        <v>14365.044</v>
      </c>
      <c r="H85" s="205">
        <v>65458.942999999999</v>
      </c>
      <c r="I85" s="206">
        <v>27511.451000000001</v>
      </c>
      <c r="J85" s="83"/>
      <c r="K85" s="200" t="s">
        <v>76</v>
      </c>
      <c r="L85" s="201">
        <v>7099.3890000000001</v>
      </c>
      <c r="M85" s="202">
        <v>31563.345000000001</v>
      </c>
      <c r="N85" s="201">
        <v>8340.6329999999998</v>
      </c>
      <c r="O85" s="203" t="s">
        <v>76</v>
      </c>
      <c r="P85" s="204">
        <v>9345.0480000000007</v>
      </c>
      <c r="Q85" s="205">
        <v>42589.281999999999</v>
      </c>
      <c r="R85" s="206">
        <v>7159.6890000000003</v>
      </c>
    </row>
    <row r="86" spans="2:18" ht="15.75" x14ac:dyDescent="0.25">
      <c r="B86" s="200" t="s">
        <v>199</v>
      </c>
      <c r="C86" s="201">
        <v>8979.7919999999995</v>
      </c>
      <c r="D86" s="202">
        <v>39828.538</v>
      </c>
      <c r="E86" s="201">
        <v>10840</v>
      </c>
      <c r="F86" s="203" t="s">
        <v>199</v>
      </c>
      <c r="G86" s="204">
        <v>13280.956</v>
      </c>
      <c r="H86" s="205">
        <v>60573.294999999998</v>
      </c>
      <c r="I86" s="206">
        <v>12716</v>
      </c>
      <c r="J86" s="83"/>
      <c r="K86" s="200" t="s">
        <v>125</v>
      </c>
      <c r="L86" s="201">
        <v>6124.402</v>
      </c>
      <c r="M86" s="202">
        <v>27141.143</v>
      </c>
      <c r="N86" s="201">
        <v>1703.86</v>
      </c>
      <c r="O86" s="203" t="s">
        <v>125</v>
      </c>
      <c r="P86" s="204">
        <v>9192.1869999999999</v>
      </c>
      <c r="Q86" s="205">
        <v>41966.807999999997</v>
      </c>
      <c r="R86" s="206">
        <v>3131.3339999999998</v>
      </c>
    </row>
    <row r="87" spans="2:18" ht="15.75" x14ac:dyDescent="0.25">
      <c r="B87" s="200" t="s">
        <v>213</v>
      </c>
      <c r="C87" s="201">
        <v>7317.8180000000002</v>
      </c>
      <c r="D87" s="202">
        <v>32352.576000000001</v>
      </c>
      <c r="E87" s="201">
        <v>8920.125</v>
      </c>
      <c r="F87" s="203" t="s">
        <v>213</v>
      </c>
      <c r="G87" s="204">
        <v>7367.7650000000003</v>
      </c>
      <c r="H87" s="205">
        <v>33610.235999999997</v>
      </c>
      <c r="I87" s="206">
        <v>7115.5</v>
      </c>
      <c r="J87" s="83"/>
      <c r="K87" s="200" t="s">
        <v>136</v>
      </c>
      <c r="L87" s="201">
        <v>5699.7209999999995</v>
      </c>
      <c r="M87" s="202">
        <v>25254.222000000002</v>
      </c>
      <c r="N87" s="201">
        <v>2618.7049999999999</v>
      </c>
      <c r="O87" s="203" t="s">
        <v>131</v>
      </c>
      <c r="P87" s="204">
        <v>5925.2879999999996</v>
      </c>
      <c r="Q87" s="205">
        <v>26993.031999999999</v>
      </c>
      <c r="R87" s="206">
        <v>8644.4789999999994</v>
      </c>
    </row>
    <row r="88" spans="2:18" ht="15.75" x14ac:dyDescent="0.25">
      <c r="B88" s="200" t="s">
        <v>133</v>
      </c>
      <c r="C88" s="201">
        <v>6647.8360000000002</v>
      </c>
      <c r="D88" s="202">
        <v>29147.962</v>
      </c>
      <c r="E88" s="201">
        <v>1788.018</v>
      </c>
      <c r="F88" s="203" t="s">
        <v>214</v>
      </c>
      <c r="G88" s="204">
        <v>6927.4390000000003</v>
      </c>
      <c r="H88" s="205">
        <v>31502.371999999999</v>
      </c>
      <c r="I88" s="206">
        <v>6355.1</v>
      </c>
      <c r="J88" s="83"/>
      <c r="K88" s="200" t="s">
        <v>131</v>
      </c>
      <c r="L88" s="201">
        <v>5350.4560000000001</v>
      </c>
      <c r="M88" s="202">
        <v>23693.883000000002</v>
      </c>
      <c r="N88" s="201">
        <v>8172.2139999999999</v>
      </c>
      <c r="O88" s="203" t="s">
        <v>128</v>
      </c>
      <c r="P88" s="204">
        <v>4870.9570000000003</v>
      </c>
      <c r="Q88" s="205">
        <v>22211.667000000001</v>
      </c>
      <c r="R88" s="206">
        <v>33095.777999999998</v>
      </c>
    </row>
    <row r="89" spans="2:18" ht="15.75" x14ac:dyDescent="0.25">
      <c r="B89" s="200" t="s">
        <v>214</v>
      </c>
      <c r="C89" s="201">
        <v>4851.0929999999998</v>
      </c>
      <c r="D89" s="202">
        <v>21489.02</v>
      </c>
      <c r="E89" s="201">
        <v>5182</v>
      </c>
      <c r="F89" s="203" t="s">
        <v>279</v>
      </c>
      <c r="G89" s="204">
        <v>4844.6779999999999</v>
      </c>
      <c r="H89" s="205">
        <v>22134.946</v>
      </c>
      <c r="I89" s="206">
        <v>4688.0749999999998</v>
      </c>
      <c r="J89" s="83"/>
      <c r="K89" s="200" t="s">
        <v>128</v>
      </c>
      <c r="L89" s="201">
        <v>4196.3680000000004</v>
      </c>
      <c r="M89" s="202">
        <v>18595.491000000002</v>
      </c>
      <c r="N89" s="201">
        <v>35007.525000000001</v>
      </c>
      <c r="O89" s="203" t="s">
        <v>129</v>
      </c>
      <c r="P89" s="204">
        <v>3149.8789999999999</v>
      </c>
      <c r="Q89" s="205">
        <v>14334.501</v>
      </c>
      <c r="R89" s="206">
        <v>16617.366000000002</v>
      </c>
    </row>
    <row r="90" spans="2:18" ht="15.75" x14ac:dyDescent="0.25">
      <c r="B90" s="200" t="s">
        <v>125</v>
      </c>
      <c r="C90" s="201">
        <v>4647.4260000000004</v>
      </c>
      <c r="D90" s="202">
        <v>20466.417000000001</v>
      </c>
      <c r="E90" s="201">
        <v>4294.6040000000003</v>
      </c>
      <c r="F90" s="203" t="s">
        <v>125</v>
      </c>
      <c r="G90" s="204">
        <v>4715.9449999999997</v>
      </c>
      <c r="H90" s="205">
        <v>21480.556</v>
      </c>
      <c r="I90" s="206">
        <v>4219.143</v>
      </c>
      <c r="J90" s="83"/>
      <c r="K90" s="200" t="s">
        <v>133</v>
      </c>
      <c r="L90" s="201">
        <v>2367.3890000000001</v>
      </c>
      <c r="M90" s="202">
        <v>10418.64</v>
      </c>
      <c r="N90" s="201">
        <v>1044.9100000000001</v>
      </c>
      <c r="O90" s="203" t="s">
        <v>126</v>
      </c>
      <c r="P90" s="204">
        <v>2118.8780000000002</v>
      </c>
      <c r="Q90" s="205">
        <v>9678.2800000000007</v>
      </c>
      <c r="R90" s="206">
        <v>1548.7</v>
      </c>
    </row>
    <row r="91" spans="2:18" ht="15.75" x14ac:dyDescent="0.25">
      <c r="B91" s="200" t="s">
        <v>127</v>
      </c>
      <c r="C91" s="201">
        <v>4194.4290000000001</v>
      </c>
      <c r="D91" s="202">
        <v>18353.644</v>
      </c>
      <c r="E91" s="201">
        <v>2857.6080000000002</v>
      </c>
      <c r="F91" s="203" t="s">
        <v>175</v>
      </c>
      <c r="G91" s="204">
        <v>4417.8469999999998</v>
      </c>
      <c r="H91" s="205">
        <v>20275.052</v>
      </c>
      <c r="I91" s="206">
        <v>3353</v>
      </c>
      <c r="J91" s="83"/>
      <c r="K91" s="200" t="s">
        <v>129</v>
      </c>
      <c r="L91" s="201">
        <v>1607.2570000000001</v>
      </c>
      <c r="M91" s="202">
        <v>7066.5879999999997</v>
      </c>
      <c r="N91" s="201">
        <v>2737.26</v>
      </c>
      <c r="O91" s="203" t="s">
        <v>278</v>
      </c>
      <c r="P91" s="204">
        <v>1258.52</v>
      </c>
      <c r="Q91" s="205">
        <v>5738.2380000000003</v>
      </c>
      <c r="R91" s="206">
        <v>1674.125</v>
      </c>
    </row>
    <row r="92" spans="2:18" ht="15.75" x14ac:dyDescent="0.25">
      <c r="B92" s="200" t="s">
        <v>279</v>
      </c>
      <c r="C92" s="201">
        <v>4113.6850000000004</v>
      </c>
      <c r="D92" s="202">
        <v>18263.994999999999</v>
      </c>
      <c r="E92" s="201">
        <v>5123.0050000000001</v>
      </c>
      <c r="F92" s="203" t="s">
        <v>282</v>
      </c>
      <c r="G92" s="204">
        <v>4270.5959999999995</v>
      </c>
      <c r="H92" s="205">
        <v>19473.143</v>
      </c>
      <c r="I92" s="206">
        <v>4534</v>
      </c>
      <c r="J92" s="83"/>
      <c r="K92" s="200" t="s">
        <v>135</v>
      </c>
      <c r="L92" s="201">
        <v>1170.1569999999999</v>
      </c>
      <c r="M92" s="202">
        <v>5228.518</v>
      </c>
      <c r="N92" s="201">
        <v>683.65499999999997</v>
      </c>
      <c r="O92" s="203" t="s">
        <v>157</v>
      </c>
      <c r="P92" s="204">
        <v>1192.9369999999999</v>
      </c>
      <c r="Q92" s="205">
        <v>5452.4690000000001</v>
      </c>
      <c r="R92" s="206">
        <v>357.262</v>
      </c>
    </row>
    <row r="93" spans="2:18" ht="15.75" x14ac:dyDescent="0.25">
      <c r="B93" s="200" t="s">
        <v>76</v>
      </c>
      <c r="C93" s="201">
        <v>3711.3180000000002</v>
      </c>
      <c r="D93" s="202">
        <v>16284.276</v>
      </c>
      <c r="E93" s="201">
        <v>3456.01</v>
      </c>
      <c r="F93" s="203" t="s">
        <v>217</v>
      </c>
      <c r="G93" s="204">
        <v>4019.1320000000001</v>
      </c>
      <c r="H93" s="205">
        <v>18322.167000000001</v>
      </c>
      <c r="I93" s="206">
        <v>3571</v>
      </c>
      <c r="J93" s="83"/>
      <c r="K93" s="200" t="s">
        <v>126</v>
      </c>
      <c r="L93" s="201">
        <v>971.86199999999997</v>
      </c>
      <c r="M93" s="202">
        <v>4257.41</v>
      </c>
      <c r="N93" s="201">
        <v>479.20800000000003</v>
      </c>
      <c r="O93" s="203" t="s">
        <v>79</v>
      </c>
      <c r="P93" s="204">
        <v>1169.5029999999999</v>
      </c>
      <c r="Q93" s="205">
        <v>5318.326</v>
      </c>
      <c r="R93" s="206">
        <v>5160.8140000000003</v>
      </c>
    </row>
    <row r="94" spans="2:18" ht="15.75" x14ac:dyDescent="0.25">
      <c r="B94" s="200" t="s">
        <v>217</v>
      </c>
      <c r="C94" s="201">
        <v>3038.2640000000001</v>
      </c>
      <c r="D94" s="202">
        <v>13337.438</v>
      </c>
      <c r="E94" s="201">
        <v>3375.6010000000001</v>
      </c>
      <c r="F94" s="203" t="s">
        <v>76</v>
      </c>
      <c r="G94" s="204">
        <v>3355.384</v>
      </c>
      <c r="H94" s="205">
        <v>15288.584999999999</v>
      </c>
      <c r="I94" s="206">
        <v>3467.95</v>
      </c>
      <c r="J94" s="83"/>
      <c r="K94" s="200" t="s">
        <v>79</v>
      </c>
      <c r="L94" s="201">
        <v>968.38499999999999</v>
      </c>
      <c r="M94" s="202">
        <v>4255.9560000000001</v>
      </c>
      <c r="N94" s="201">
        <v>3835.5830000000001</v>
      </c>
      <c r="O94" s="203" t="s">
        <v>135</v>
      </c>
      <c r="P94" s="204">
        <v>952.44100000000003</v>
      </c>
      <c r="Q94" s="205">
        <v>4329.1869999999999</v>
      </c>
      <c r="R94" s="206">
        <v>958.94799999999998</v>
      </c>
    </row>
    <row r="95" spans="2:18" ht="15.75" x14ac:dyDescent="0.25">
      <c r="B95" s="200" t="s">
        <v>282</v>
      </c>
      <c r="C95" s="201">
        <v>2917.547</v>
      </c>
      <c r="D95" s="202">
        <v>13057.195</v>
      </c>
      <c r="E95" s="201">
        <v>3888.4949999999999</v>
      </c>
      <c r="F95" s="203" t="s">
        <v>192</v>
      </c>
      <c r="G95" s="204">
        <v>3243.8789999999999</v>
      </c>
      <c r="H95" s="205">
        <v>14818.736999999999</v>
      </c>
      <c r="I95" s="206">
        <v>4166.4650000000001</v>
      </c>
      <c r="J95" s="83"/>
      <c r="K95" s="200" t="s">
        <v>142</v>
      </c>
      <c r="L95" s="201">
        <v>798.83600000000001</v>
      </c>
      <c r="M95" s="202">
        <v>3517.8960000000002</v>
      </c>
      <c r="N95" s="201">
        <v>349.03399999999999</v>
      </c>
      <c r="O95" s="203" t="s">
        <v>137</v>
      </c>
      <c r="P95" s="204">
        <v>860.90899999999999</v>
      </c>
      <c r="Q95" s="205">
        <v>3933.201</v>
      </c>
      <c r="R95" s="206">
        <v>699.41300000000001</v>
      </c>
    </row>
    <row r="96" spans="2:18" ht="15.75" x14ac:dyDescent="0.25">
      <c r="B96" s="200" t="s">
        <v>135</v>
      </c>
      <c r="C96" s="201">
        <v>2281.567</v>
      </c>
      <c r="D96" s="202">
        <v>10107.307000000001</v>
      </c>
      <c r="E96" s="201">
        <v>3278.6010000000001</v>
      </c>
      <c r="F96" s="203" t="s">
        <v>262</v>
      </c>
      <c r="G96" s="204">
        <v>3145.6489999999999</v>
      </c>
      <c r="H96" s="205">
        <v>14309.089</v>
      </c>
      <c r="I96" s="206">
        <v>2262.0010000000002</v>
      </c>
      <c r="J96" s="83"/>
      <c r="K96" s="200" t="s">
        <v>146</v>
      </c>
      <c r="L96" s="201">
        <v>543.41999999999996</v>
      </c>
      <c r="M96" s="202">
        <v>2422.2910000000002</v>
      </c>
      <c r="N96" s="201">
        <v>853.16700000000003</v>
      </c>
      <c r="O96" s="203" t="s">
        <v>133</v>
      </c>
      <c r="P96" s="204">
        <v>833.86699999999996</v>
      </c>
      <c r="Q96" s="205">
        <v>3789.8919999999998</v>
      </c>
      <c r="R96" s="206">
        <v>2185.0329999999999</v>
      </c>
    </row>
    <row r="97" spans="2:18" ht="15.75" x14ac:dyDescent="0.25">
      <c r="B97" s="200" t="s">
        <v>177</v>
      </c>
      <c r="C97" s="201">
        <v>2254.1350000000002</v>
      </c>
      <c r="D97" s="202">
        <v>9980.6139999999996</v>
      </c>
      <c r="E97" s="201">
        <v>1905</v>
      </c>
      <c r="F97" s="203" t="s">
        <v>135</v>
      </c>
      <c r="G97" s="204">
        <v>2962.2919999999999</v>
      </c>
      <c r="H97" s="205">
        <v>13483.654</v>
      </c>
      <c r="I97" s="206">
        <v>3417.48</v>
      </c>
      <c r="J97" s="83"/>
      <c r="K97" s="200" t="s">
        <v>137</v>
      </c>
      <c r="L97" s="201">
        <v>480.255</v>
      </c>
      <c r="M97" s="202">
        <v>2153.4270000000001</v>
      </c>
      <c r="N97" s="201">
        <v>303.65199999999999</v>
      </c>
      <c r="O97" s="203" t="s">
        <v>146</v>
      </c>
      <c r="P97" s="204">
        <v>673.07100000000003</v>
      </c>
      <c r="Q97" s="205">
        <v>3052.3359999999998</v>
      </c>
      <c r="R97" s="206">
        <v>2670.2759999999998</v>
      </c>
    </row>
    <row r="98" spans="2:18" ht="16.5" thickBot="1" x14ac:dyDescent="0.3">
      <c r="B98" s="207" t="s">
        <v>181</v>
      </c>
      <c r="C98" s="208">
        <v>2024.5450000000001</v>
      </c>
      <c r="D98" s="209">
        <v>8992.6530000000002</v>
      </c>
      <c r="E98" s="208">
        <v>2227.002</v>
      </c>
      <c r="F98" s="210" t="s">
        <v>307</v>
      </c>
      <c r="G98" s="211">
        <v>2772.4479999999999</v>
      </c>
      <c r="H98" s="212">
        <v>12599.668</v>
      </c>
      <c r="I98" s="213">
        <v>2768</v>
      </c>
      <c r="J98" s="83"/>
      <c r="K98" s="207" t="s">
        <v>215</v>
      </c>
      <c r="L98" s="208">
        <v>364.21600000000001</v>
      </c>
      <c r="M98" s="209">
        <v>1597.9369999999999</v>
      </c>
      <c r="N98" s="208">
        <v>501.15199999999999</v>
      </c>
      <c r="O98" s="210" t="s">
        <v>215</v>
      </c>
      <c r="P98" s="211">
        <v>598.40099999999995</v>
      </c>
      <c r="Q98" s="212">
        <v>2739.65</v>
      </c>
      <c r="R98" s="213">
        <v>640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8" t="s">
        <v>200</v>
      </c>
      <c r="C103" s="78"/>
      <c r="D103" s="78"/>
      <c r="E103" s="78"/>
      <c r="F103" s="78"/>
      <c r="G103" s="79"/>
      <c r="H103" s="79"/>
      <c r="I103" s="79"/>
      <c r="J103" s="79"/>
      <c r="K103" s="218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4" t="s">
        <v>305</v>
      </c>
      <c r="C105" s="215"/>
      <c r="D105" s="216"/>
      <c r="E105" s="217"/>
      <c r="F105" s="214" t="s">
        <v>306</v>
      </c>
      <c r="G105" s="215"/>
      <c r="H105" s="216"/>
      <c r="I105" s="217"/>
      <c r="J105" s="83"/>
      <c r="K105" s="214" t="s">
        <v>305</v>
      </c>
      <c r="L105" s="215"/>
      <c r="M105" s="216"/>
      <c r="N105" s="217"/>
      <c r="O105" s="214" t="s">
        <v>306</v>
      </c>
      <c r="P105" s="215"/>
      <c r="Q105" s="216"/>
      <c r="R105" s="217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6" t="s">
        <v>114</v>
      </c>
      <c r="C107" s="187">
        <v>191295.296</v>
      </c>
      <c r="D107" s="188">
        <v>844342.02500000002</v>
      </c>
      <c r="E107" s="189">
        <v>55013.118999999999</v>
      </c>
      <c r="F107" s="190" t="s">
        <v>114</v>
      </c>
      <c r="G107" s="191">
        <v>179674.76500000001</v>
      </c>
      <c r="H107" s="192">
        <v>819046.82700000005</v>
      </c>
      <c r="I107" s="189">
        <v>44049.398999999998</v>
      </c>
      <c r="J107" s="83"/>
      <c r="K107" s="186" t="s">
        <v>114</v>
      </c>
      <c r="L107" s="187">
        <v>77628.024000000005</v>
      </c>
      <c r="M107" s="188">
        <v>343919.82900000003</v>
      </c>
      <c r="N107" s="189">
        <v>19639.145</v>
      </c>
      <c r="O107" s="190" t="s">
        <v>114</v>
      </c>
      <c r="P107" s="191">
        <v>117309.386</v>
      </c>
      <c r="Q107" s="192">
        <v>535245.43599999999</v>
      </c>
      <c r="R107" s="189">
        <v>29682.335999999999</v>
      </c>
    </row>
    <row r="108" spans="2:18" ht="15.75" x14ac:dyDescent="0.25">
      <c r="B108" s="193" t="s">
        <v>129</v>
      </c>
      <c r="C108" s="194">
        <v>33678.688999999998</v>
      </c>
      <c r="D108" s="195">
        <v>149559.027</v>
      </c>
      <c r="E108" s="194">
        <v>9806.2880000000005</v>
      </c>
      <c r="F108" s="196" t="s">
        <v>129</v>
      </c>
      <c r="G108" s="197">
        <v>35390.696000000004</v>
      </c>
      <c r="H108" s="198">
        <v>161546.19699999999</v>
      </c>
      <c r="I108" s="199">
        <v>8566.9760000000006</v>
      </c>
      <c r="J108" s="83"/>
      <c r="K108" s="193" t="s">
        <v>77</v>
      </c>
      <c r="L108" s="194">
        <v>23027.739000000001</v>
      </c>
      <c r="M108" s="195">
        <v>101943.92</v>
      </c>
      <c r="N108" s="194">
        <v>5822.576</v>
      </c>
      <c r="O108" s="196" t="s">
        <v>265</v>
      </c>
      <c r="P108" s="197">
        <v>28109.448</v>
      </c>
      <c r="Q108" s="198">
        <v>128217.16499999999</v>
      </c>
      <c r="R108" s="199">
        <v>6390.451</v>
      </c>
    </row>
    <row r="109" spans="2:18" ht="15.75" x14ac:dyDescent="0.25">
      <c r="B109" s="200" t="s">
        <v>265</v>
      </c>
      <c r="C109" s="201">
        <v>18214.701000000001</v>
      </c>
      <c r="D109" s="202">
        <v>79773.490000000005</v>
      </c>
      <c r="E109" s="201">
        <v>5562.7809999999999</v>
      </c>
      <c r="F109" s="203" t="s">
        <v>138</v>
      </c>
      <c r="G109" s="204">
        <v>20148.383000000002</v>
      </c>
      <c r="H109" s="205">
        <v>91800.379000000001</v>
      </c>
      <c r="I109" s="206">
        <v>4925.9359999999997</v>
      </c>
      <c r="J109" s="83"/>
      <c r="K109" s="200" t="s">
        <v>265</v>
      </c>
      <c r="L109" s="201">
        <v>12329.415000000001</v>
      </c>
      <c r="M109" s="202">
        <v>54944.968999999997</v>
      </c>
      <c r="N109" s="201">
        <v>3313.1840000000002</v>
      </c>
      <c r="O109" s="203" t="s">
        <v>77</v>
      </c>
      <c r="P109" s="204">
        <v>28014.974999999999</v>
      </c>
      <c r="Q109" s="205">
        <v>127860.73</v>
      </c>
      <c r="R109" s="206">
        <v>6883.2629999999999</v>
      </c>
    </row>
    <row r="110" spans="2:18" ht="15.75" x14ac:dyDescent="0.25">
      <c r="B110" s="200" t="s">
        <v>138</v>
      </c>
      <c r="C110" s="201">
        <v>18103.649000000001</v>
      </c>
      <c r="D110" s="202">
        <v>79493.065000000002</v>
      </c>
      <c r="E110" s="201">
        <v>5043.6620000000003</v>
      </c>
      <c r="F110" s="203" t="s">
        <v>79</v>
      </c>
      <c r="G110" s="204">
        <v>15722.876</v>
      </c>
      <c r="H110" s="205">
        <v>71714.429000000004</v>
      </c>
      <c r="I110" s="206">
        <v>3580.989</v>
      </c>
      <c r="J110" s="83"/>
      <c r="K110" s="200" t="s">
        <v>136</v>
      </c>
      <c r="L110" s="201">
        <v>7195.424</v>
      </c>
      <c r="M110" s="202">
        <v>31411.861000000001</v>
      </c>
      <c r="N110" s="201">
        <v>1515.35</v>
      </c>
      <c r="O110" s="203" t="s">
        <v>131</v>
      </c>
      <c r="P110" s="204">
        <v>11629.986999999999</v>
      </c>
      <c r="Q110" s="205">
        <v>52864.358</v>
      </c>
      <c r="R110" s="206">
        <v>3676.6289999999999</v>
      </c>
    </row>
    <row r="111" spans="2:18" ht="15.75" x14ac:dyDescent="0.25">
      <c r="B111" s="200" t="s">
        <v>192</v>
      </c>
      <c r="C111" s="201">
        <v>16854.901999999998</v>
      </c>
      <c r="D111" s="202">
        <v>74418.225999999995</v>
      </c>
      <c r="E111" s="201">
        <v>5222.7129999999997</v>
      </c>
      <c r="F111" s="203" t="s">
        <v>265</v>
      </c>
      <c r="G111" s="204">
        <v>13792.174999999999</v>
      </c>
      <c r="H111" s="205">
        <v>62787.855000000003</v>
      </c>
      <c r="I111" s="206">
        <v>3588.7730000000001</v>
      </c>
      <c r="J111" s="83"/>
      <c r="K111" s="200" t="s">
        <v>131</v>
      </c>
      <c r="L111" s="201">
        <v>6919.97</v>
      </c>
      <c r="M111" s="202">
        <v>30502.692999999999</v>
      </c>
      <c r="N111" s="201">
        <v>1779.63</v>
      </c>
      <c r="O111" s="203" t="s">
        <v>125</v>
      </c>
      <c r="P111" s="204">
        <v>9149.24</v>
      </c>
      <c r="Q111" s="205">
        <v>41689.326999999997</v>
      </c>
      <c r="R111" s="206">
        <v>2139.8620000000001</v>
      </c>
    </row>
    <row r="112" spans="2:18" ht="15.75" x14ac:dyDescent="0.25">
      <c r="B112" s="200" t="s">
        <v>79</v>
      </c>
      <c r="C112" s="201">
        <v>15777.717000000001</v>
      </c>
      <c r="D112" s="202">
        <v>69919.936000000002</v>
      </c>
      <c r="E112" s="201">
        <v>4464.317</v>
      </c>
      <c r="F112" s="203" t="s">
        <v>128</v>
      </c>
      <c r="G112" s="204">
        <v>13008.404</v>
      </c>
      <c r="H112" s="205">
        <v>59313.008999999998</v>
      </c>
      <c r="I112" s="206">
        <v>3151.9929999999999</v>
      </c>
      <c r="J112" s="83"/>
      <c r="K112" s="200" t="s">
        <v>126</v>
      </c>
      <c r="L112" s="201">
        <v>6798.55</v>
      </c>
      <c r="M112" s="202">
        <v>30098.138999999999</v>
      </c>
      <c r="N112" s="201">
        <v>1646.683</v>
      </c>
      <c r="O112" s="203" t="s">
        <v>126</v>
      </c>
      <c r="P112" s="204">
        <v>8527.8240000000005</v>
      </c>
      <c r="Q112" s="205">
        <v>38945.377</v>
      </c>
      <c r="R112" s="206">
        <v>1917.259</v>
      </c>
    </row>
    <row r="113" spans="2:18" ht="15.75" x14ac:dyDescent="0.25">
      <c r="B113" s="200" t="s">
        <v>128</v>
      </c>
      <c r="C113" s="201">
        <v>13172.596</v>
      </c>
      <c r="D113" s="202">
        <v>58278.430999999997</v>
      </c>
      <c r="E113" s="201">
        <v>3670.4520000000002</v>
      </c>
      <c r="F113" s="203" t="s">
        <v>77</v>
      </c>
      <c r="G113" s="204">
        <v>11010.312</v>
      </c>
      <c r="H113" s="205">
        <v>50155.589</v>
      </c>
      <c r="I113" s="206">
        <v>3040.8440000000001</v>
      </c>
      <c r="J113" s="83"/>
      <c r="K113" s="200" t="s">
        <v>135</v>
      </c>
      <c r="L113" s="201">
        <v>4315.8130000000001</v>
      </c>
      <c r="M113" s="202">
        <v>19120.223999999998</v>
      </c>
      <c r="N113" s="201">
        <v>1062.607</v>
      </c>
      <c r="O113" s="203" t="s">
        <v>137</v>
      </c>
      <c r="P113" s="204">
        <v>8099.42</v>
      </c>
      <c r="Q113" s="205">
        <v>36881.565999999999</v>
      </c>
      <c r="R113" s="206">
        <v>2276.9679999999998</v>
      </c>
    </row>
    <row r="114" spans="2:18" ht="15.75" x14ac:dyDescent="0.25">
      <c r="B114" s="200" t="s">
        <v>77</v>
      </c>
      <c r="C114" s="201">
        <v>12027.972</v>
      </c>
      <c r="D114" s="202">
        <v>53257.688000000002</v>
      </c>
      <c r="E114" s="201">
        <v>3765.8989999999999</v>
      </c>
      <c r="F114" s="203" t="s">
        <v>146</v>
      </c>
      <c r="G114" s="204">
        <v>10210.92</v>
      </c>
      <c r="H114" s="205">
        <v>46504.593000000001</v>
      </c>
      <c r="I114" s="206">
        <v>2505.4940000000001</v>
      </c>
      <c r="J114" s="83"/>
      <c r="K114" s="200" t="s">
        <v>137</v>
      </c>
      <c r="L114" s="201">
        <v>4222.1660000000002</v>
      </c>
      <c r="M114" s="202">
        <v>18730.364000000001</v>
      </c>
      <c r="N114" s="201">
        <v>1243.0039999999999</v>
      </c>
      <c r="O114" s="203" t="s">
        <v>135</v>
      </c>
      <c r="P114" s="204">
        <v>6923.0069999999996</v>
      </c>
      <c r="Q114" s="205">
        <v>31678.075000000001</v>
      </c>
      <c r="R114" s="206">
        <v>1839.7619999999999</v>
      </c>
    </row>
    <row r="115" spans="2:18" ht="15.75" x14ac:dyDescent="0.25">
      <c r="B115" s="200" t="s">
        <v>146</v>
      </c>
      <c r="C115" s="201">
        <v>6939.1859999999997</v>
      </c>
      <c r="D115" s="202">
        <v>30676.401999999998</v>
      </c>
      <c r="E115" s="201">
        <v>1961.15</v>
      </c>
      <c r="F115" s="203" t="s">
        <v>192</v>
      </c>
      <c r="G115" s="204">
        <v>6972.991</v>
      </c>
      <c r="H115" s="205">
        <v>31761.522000000001</v>
      </c>
      <c r="I115" s="206">
        <v>1788.4159999999999</v>
      </c>
      <c r="J115" s="83"/>
      <c r="K115" s="200" t="s">
        <v>76</v>
      </c>
      <c r="L115" s="201">
        <v>3090.8270000000002</v>
      </c>
      <c r="M115" s="202">
        <v>13843.615</v>
      </c>
      <c r="N115" s="201">
        <v>742.24800000000005</v>
      </c>
      <c r="O115" s="203" t="s">
        <v>76</v>
      </c>
      <c r="P115" s="204">
        <v>5452.3119999999999</v>
      </c>
      <c r="Q115" s="205">
        <v>24916.081999999999</v>
      </c>
      <c r="R115" s="206">
        <v>1719.463</v>
      </c>
    </row>
    <row r="116" spans="2:18" ht="15.75" x14ac:dyDescent="0.25">
      <c r="B116" s="200" t="s">
        <v>125</v>
      </c>
      <c r="C116" s="201">
        <v>5384.7709999999997</v>
      </c>
      <c r="D116" s="202">
        <v>23958.792000000001</v>
      </c>
      <c r="E116" s="201">
        <v>1659.55</v>
      </c>
      <c r="F116" s="203" t="s">
        <v>125</v>
      </c>
      <c r="G116" s="204">
        <v>6447.3469999999998</v>
      </c>
      <c r="H116" s="205">
        <v>29392.545999999998</v>
      </c>
      <c r="I116" s="206">
        <v>1507.883</v>
      </c>
      <c r="J116" s="83"/>
      <c r="K116" s="200" t="s">
        <v>128</v>
      </c>
      <c r="L116" s="201">
        <v>2843.0360000000001</v>
      </c>
      <c r="M116" s="202">
        <v>12711.641</v>
      </c>
      <c r="N116" s="201">
        <v>815.904</v>
      </c>
      <c r="O116" s="203" t="s">
        <v>136</v>
      </c>
      <c r="P116" s="204">
        <v>3282.1610000000001</v>
      </c>
      <c r="Q116" s="205">
        <v>15080.808000000001</v>
      </c>
      <c r="R116" s="206">
        <v>862.721</v>
      </c>
    </row>
    <row r="117" spans="2:18" ht="15.75" x14ac:dyDescent="0.25">
      <c r="B117" s="200" t="s">
        <v>76</v>
      </c>
      <c r="C117" s="201">
        <v>5309.9040000000005</v>
      </c>
      <c r="D117" s="202">
        <v>23327.945</v>
      </c>
      <c r="E117" s="201">
        <v>1641.4739999999999</v>
      </c>
      <c r="F117" s="203" t="s">
        <v>76</v>
      </c>
      <c r="G117" s="204">
        <v>6421.2569999999996</v>
      </c>
      <c r="H117" s="205">
        <v>29257.605</v>
      </c>
      <c r="I117" s="206">
        <v>1634.931</v>
      </c>
      <c r="J117" s="83"/>
      <c r="K117" s="200" t="s">
        <v>125</v>
      </c>
      <c r="L117" s="201">
        <v>2729.61</v>
      </c>
      <c r="M117" s="202">
        <v>12158.574000000001</v>
      </c>
      <c r="N117" s="201">
        <v>684.60900000000004</v>
      </c>
      <c r="O117" s="203" t="s">
        <v>127</v>
      </c>
      <c r="P117" s="204">
        <v>1998.8810000000001</v>
      </c>
      <c r="Q117" s="205">
        <v>9149.1980000000003</v>
      </c>
      <c r="R117" s="206">
        <v>429.87200000000001</v>
      </c>
    </row>
    <row r="118" spans="2:18" ht="15.75" x14ac:dyDescent="0.25">
      <c r="B118" s="200" t="s">
        <v>136</v>
      </c>
      <c r="C118" s="201">
        <v>5070.7629999999999</v>
      </c>
      <c r="D118" s="202">
        <v>22450.743999999999</v>
      </c>
      <c r="E118" s="201">
        <v>1160.8869999999999</v>
      </c>
      <c r="F118" s="203" t="s">
        <v>177</v>
      </c>
      <c r="G118" s="204">
        <v>6125.0050000000001</v>
      </c>
      <c r="H118" s="205">
        <v>27871.760999999999</v>
      </c>
      <c r="I118" s="206">
        <v>1694.925</v>
      </c>
      <c r="J118" s="83"/>
      <c r="K118" s="200" t="s">
        <v>130</v>
      </c>
      <c r="L118" s="201">
        <v>1873.796</v>
      </c>
      <c r="M118" s="202">
        <v>8332.2150000000001</v>
      </c>
      <c r="N118" s="201">
        <v>369.26499999999999</v>
      </c>
      <c r="O118" s="203" t="s">
        <v>128</v>
      </c>
      <c r="P118" s="204">
        <v>1694.614</v>
      </c>
      <c r="Q118" s="205">
        <v>7721.451</v>
      </c>
      <c r="R118" s="206">
        <v>415.03800000000001</v>
      </c>
    </row>
    <row r="119" spans="2:18" ht="15.75" x14ac:dyDescent="0.25">
      <c r="B119" s="200" t="s">
        <v>184</v>
      </c>
      <c r="C119" s="201">
        <v>4544.9769999999999</v>
      </c>
      <c r="D119" s="202">
        <v>20272.398000000001</v>
      </c>
      <c r="E119" s="201">
        <v>1156.587</v>
      </c>
      <c r="F119" s="203" t="s">
        <v>136</v>
      </c>
      <c r="G119" s="204">
        <v>5198.7619999999997</v>
      </c>
      <c r="H119" s="205">
        <v>23685.388999999999</v>
      </c>
      <c r="I119" s="206">
        <v>1144.9870000000001</v>
      </c>
      <c r="J119" s="83"/>
      <c r="K119" s="200" t="s">
        <v>127</v>
      </c>
      <c r="L119" s="201">
        <v>1220.375</v>
      </c>
      <c r="M119" s="202">
        <v>5429.92</v>
      </c>
      <c r="N119" s="201">
        <v>356.19600000000003</v>
      </c>
      <c r="O119" s="203" t="s">
        <v>130</v>
      </c>
      <c r="P119" s="204">
        <v>1196.7090000000001</v>
      </c>
      <c r="Q119" s="205">
        <v>5467.4669999999996</v>
      </c>
      <c r="R119" s="206">
        <v>274.09500000000003</v>
      </c>
    </row>
    <row r="120" spans="2:18" ht="15.75" x14ac:dyDescent="0.25">
      <c r="B120" s="200" t="s">
        <v>133</v>
      </c>
      <c r="C120" s="201">
        <v>3786.0569999999998</v>
      </c>
      <c r="D120" s="202">
        <v>16776.871999999999</v>
      </c>
      <c r="E120" s="201">
        <v>958.077</v>
      </c>
      <c r="F120" s="203" t="s">
        <v>133</v>
      </c>
      <c r="G120" s="204">
        <v>4675.37</v>
      </c>
      <c r="H120" s="205">
        <v>21317.436000000002</v>
      </c>
      <c r="I120" s="206">
        <v>1038.7090000000001</v>
      </c>
      <c r="J120" s="83"/>
      <c r="K120" s="200" t="s">
        <v>180</v>
      </c>
      <c r="L120" s="201">
        <v>231.28800000000001</v>
      </c>
      <c r="M120" s="202">
        <v>1022.39</v>
      </c>
      <c r="N120" s="201">
        <v>45.143000000000001</v>
      </c>
      <c r="O120" s="203" t="s">
        <v>144</v>
      </c>
      <c r="P120" s="204">
        <v>1075.9100000000001</v>
      </c>
      <c r="Q120" s="205">
        <v>4909.2629999999999</v>
      </c>
      <c r="R120" s="206">
        <v>268.83999999999997</v>
      </c>
    </row>
    <row r="121" spans="2:18" ht="15.75" x14ac:dyDescent="0.25">
      <c r="B121" s="200" t="s">
        <v>132</v>
      </c>
      <c r="C121" s="201">
        <v>3014.7539999999999</v>
      </c>
      <c r="D121" s="202">
        <v>13227.766</v>
      </c>
      <c r="E121" s="201">
        <v>706.86</v>
      </c>
      <c r="F121" s="203" t="s">
        <v>184</v>
      </c>
      <c r="G121" s="204">
        <v>3290.8409999999999</v>
      </c>
      <c r="H121" s="205">
        <v>15013.398999999999</v>
      </c>
      <c r="I121" s="206">
        <v>789.60500000000002</v>
      </c>
      <c r="J121" s="83"/>
      <c r="K121" s="200" t="s">
        <v>129</v>
      </c>
      <c r="L121" s="201">
        <v>199.93</v>
      </c>
      <c r="M121" s="202">
        <v>895.01</v>
      </c>
      <c r="N121" s="201">
        <v>68.39</v>
      </c>
      <c r="O121" s="203" t="s">
        <v>129</v>
      </c>
      <c r="P121" s="204">
        <v>1054.002</v>
      </c>
      <c r="Q121" s="205">
        <v>4814.424</v>
      </c>
      <c r="R121" s="206">
        <v>339.06400000000002</v>
      </c>
    </row>
    <row r="122" spans="2:18" ht="15.75" x14ac:dyDescent="0.25">
      <c r="B122" s="200" t="s">
        <v>262</v>
      </c>
      <c r="C122" s="201">
        <v>2800.1320000000001</v>
      </c>
      <c r="D122" s="202">
        <v>11996.298000000001</v>
      </c>
      <c r="E122" s="201">
        <v>823.37</v>
      </c>
      <c r="F122" s="203" t="s">
        <v>132</v>
      </c>
      <c r="G122" s="204">
        <v>2650.125</v>
      </c>
      <c r="H122" s="205">
        <v>12102.021000000001</v>
      </c>
      <c r="I122" s="206">
        <v>522.24</v>
      </c>
      <c r="J122" s="83"/>
      <c r="K122" s="200" t="s">
        <v>79</v>
      </c>
      <c r="L122" s="201">
        <v>170.977</v>
      </c>
      <c r="M122" s="202">
        <v>748.63199999999995</v>
      </c>
      <c r="N122" s="201">
        <v>36.941000000000003</v>
      </c>
      <c r="O122" s="203" t="s">
        <v>79</v>
      </c>
      <c r="P122" s="204">
        <v>328.41500000000002</v>
      </c>
      <c r="Q122" s="205">
        <v>1497.028</v>
      </c>
      <c r="R122" s="206">
        <v>120.28400000000001</v>
      </c>
    </row>
    <row r="123" spans="2:18" ht="16.5" thickBot="1" x14ac:dyDescent="0.3">
      <c r="B123" s="207" t="s">
        <v>131</v>
      </c>
      <c r="C123" s="208">
        <v>2565.6979999999999</v>
      </c>
      <c r="D123" s="209">
        <v>11068.163</v>
      </c>
      <c r="E123" s="208">
        <v>712.32399999999996</v>
      </c>
      <c r="F123" s="210" t="s">
        <v>180</v>
      </c>
      <c r="G123" s="211">
        <v>2353.0729999999999</v>
      </c>
      <c r="H123" s="212">
        <v>10739.665999999999</v>
      </c>
      <c r="I123" s="213">
        <v>614.13499999999999</v>
      </c>
      <c r="J123" s="83"/>
      <c r="K123" s="207" t="s">
        <v>144</v>
      </c>
      <c r="L123" s="208">
        <v>169.45099999999999</v>
      </c>
      <c r="M123" s="209">
        <v>742.75699999999995</v>
      </c>
      <c r="N123" s="208">
        <v>42.674999999999997</v>
      </c>
      <c r="O123" s="210" t="s">
        <v>283</v>
      </c>
      <c r="P123" s="211">
        <v>281.85500000000002</v>
      </c>
      <c r="Q123" s="212">
        <v>1297.44</v>
      </c>
      <c r="R123" s="213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8" t="s">
        <v>200</v>
      </c>
      <c r="C129" s="78"/>
      <c r="D129" s="78"/>
      <c r="E129" s="78"/>
      <c r="F129" s="83"/>
      <c r="G129" s="83"/>
      <c r="H129" s="83"/>
      <c r="I129" s="83"/>
      <c r="J129" s="83"/>
      <c r="K129" s="218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4" t="s">
        <v>305</v>
      </c>
      <c r="C131" s="215"/>
      <c r="D131" s="216"/>
      <c r="E131" s="217"/>
      <c r="F131" s="214" t="s">
        <v>306</v>
      </c>
      <c r="G131" s="215"/>
      <c r="H131" s="216"/>
      <c r="I131" s="217"/>
      <c r="J131" s="83"/>
      <c r="K131" s="214" t="s">
        <v>305</v>
      </c>
      <c r="L131" s="215"/>
      <c r="M131" s="216"/>
      <c r="N131" s="217"/>
      <c r="O131" s="214" t="s">
        <v>306</v>
      </c>
      <c r="P131" s="215"/>
      <c r="Q131" s="216"/>
      <c r="R131" s="217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6" t="s">
        <v>114</v>
      </c>
      <c r="C133" s="187">
        <v>756451.27599999995</v>
      </c>
      <c r="D133" s="188">
        <v>3348054.72</v>
      </c>
      <c r="E133" s="189">
        <v>244513.25399999999</v>
      </c>
      <c r="F133" s="190" t="s">
        <v>114</v>
      </c>
      <c r="G133" s="191">
        <v>837126.26300000004</v>
      </c>
      <c r="H133" s="192">
        <v>3815194.267</v>
      </c>
      <c r="I133" s="189">
        <v>263247.533</v>
      </c>
      <c r="J133" s="83"/>
      <c r="K133" s="186" t="s">
        <v>114</v>
      </c>
      <c r="L133" s="187">
        <v>344514.13500000001</v>
      </c>
      <c r="M133" s="188">
        <v>1522906.0870000001</v>
      </c>
      <c r="N133" s="189">
        <v>92874.524000000005</v>
      </c>
      <c r="O133" s="190" t="s">
        <v>114</v>
      </c>
      <c r="P133" s="191">
        <v>384919.022</v>
      </c>
      <c r="Q133" s="192">
        <v>1754520.27</v>
      </c>
      <c r="R133" s="189">
        <v>98713.051999999996</v>
      </c>
    </row>
    <row r="134" spans="2:31" ht="15.75" x14ac:dyDescent="0.25">
      <c r="B134" s="193" t="s">
        <v>77</v>
      </c>
      <c r="C134" s="194">
        <v>86095.964000000007</v>
      </c>
      <c r="D134" s="195">
        <v>380783.89299999998</v>
      </c>
      <c r="E134" s="194">
        <v>36010.019999999997</v>
      </c>
      <c r="F134" s="196" t="s">
        <v>77</v>
      </c>
      <c r="G134" s="197">
        <v>88775.989000000001</v>
      </c>
      <c r="H134" s="198">
        <v>404602.45400000003</v>
      </c>
      <c r="I134" s="199">
        <v>35921.614000000001</v>
      </c>
      <c r="J134" s="83"/>
      <c r="K134" s="193" t="s">
        <v>77</v>
      </c>
      <c r="L134" s="194">
        <v>135543.33199999999</v>
      </c>
      <c r="M134" s="195">
        <v>599294.41</v>
      </c>
      <c r="N134" s="194">
        <v>43891.921999999999</v>
      </c>
      <c r="O134" s="196" t="s">
        <v>77</v>
      </c>
      <c r="P134" s="197">
        <v>148152.09099999999</v>
      </c>
      <c r="Q134" s="198">
        <v>675235.62899999996</v>
      </c>
      <c r="R134" s="199">
        <v>44880.754999999997</v>
      </c>
    </row>
    <row r="135" spans="2:31" ht="15.75" x14ac:dyDescent="0.25">
      <c r="B135" s="200" t="s">
        <v>129</v>
      </c>
      <c r="C135" s="201">
        <v>84518.748000000007</v>
      </c>
      <c r="D135" s="202">
        <v>373921.26799999998</v>
      </c>
      <c r="E135" s="201">
        <v>26057.071</v>
      </c>
      <c r="F135" s="203" t="s">
        <v>129</v>
      </c>
      <c r="G135" s="204">
        <v>86631.217000000004</v>
      </c>
      <c r="H135" s="205">
        <v>394812.54200000002</v>
      </c>
      <c r="I135" s="206">
        <v>25805.444</v>
      </c>
      <c r="J135" s="83"/>
      <c r="K135" s="200" t="s">
        <v>125</v>
      </c>
      <c r="L135" s="201">
        <v>39909.635000000002</v>
      </c>
      <c r="M135" s="202">
        <v>176562.52100000001</v>
      </c>
      <c r="N135" s="201">
        <v>6207.22</v>
      </c>
      <c r="O135" s="203" t="s">
        <v>125</v>
      </c>
      <c r="P135" s="204">
        <v>49095.127</v>
      </c>
      <c r="Q135" s="205">
        <v>223831.84400000001</v>
      </c>
      <c r="R135" s="206">
        <v>7803.7070000000003</v>
      </c>
    </row>
    <row r="136" spans="2:31" ht="15.75" x14ac:dyDescent="0.25">
      <c r="B136" s="200" t="s">
        <v>192</v>
      </c>
      <c r="C136" s="201">
        <v>79502.217000000004</v>
      </c>
      <c r="D136" s="202">
        <v>352715.31699999998</v>
      </c>
      <c r="E136" s="201">
        <v>22254.743999999999</v>
      </c>
      <c r="F136" s="203" t="s">
        <v>192</v>
      </c>
      <c r="G136" s="204">
        <v>85962.320999999996</v>
      </c>
      <c r="H136" s="205">
        <v>392123.49800000002</v>
      </c>
      <c r="I136" s="206">
        <v>23061.665000000001</v>
      </c>
      <c r="J136" s="83"/>
      <c r="K136" s="200" t="s">
        <v>265</v>
      </c>
      <c r="L136" s="201">
        <v>34488.44</v>
      </c>
      <c r="M136" s="202">
        <v>151886.68</v>
      </c>
      <c r="N136" s="201">
        <v>9329.6029999999992</v>
      </c>
      <c r="O136" s="203" t="s">
        <v>265</v>
      </c>
      <c r="P136" s="204">
        <v>37793.42</v>
      </c>
      <c r="Q136" s="205">
        <v>172214.845</v>
      </c>
      <c r="R136" s="206">
        <v>10021.025</v>
      </c>
    </row>
    <row r="137" spans="2:31" ht="15.75" x14ac:dyDescent="0.25">
      <c r="B137" s="200" t="s">
        <v>125</v>
      </c>
      <c r="C137" s="201">
        <v>56855.834000000003</v>
      </c>
      <c r="D137" s="202">
        <v>252065.495</v>
      </c>
      <c r="E137" s="201">
        <v>17437.633999999998</v>
      </c>
      <c r="F137" s="203" t="s">
        <v>125</v>
      </c>
      <c r="G137" s="204">
        <v>72927.735000000001</v>
      </c>
      <c r="H137" s="205">
        <v>332162.42800000001</v>
      </c>
      <c r="I137" s="206">
        <v>21711.133999999998</v>
      </c>
      <c r="J137" s="83"/>
      <c r="K137" s="200" t="s">
        <v>129</v>
      </c>
      <c r="L137" s="201">
        <v>25090.528999999999</v>
      </c>
      <c r="M137" s="202">
        <v>111056.11199999999</v>
      </c>
      <c r="N137" s="201">
        <v>6813.826</v>
      </c>
      <c r="O137" s="203" t="s">
        <v>129</v>
      </c>
      <c r="P137" s="204">
        <v>25844.327000000001</v>
      </c>
      <c r="Q137" s="205">
        <v>117821.401</v>
      </c>
      <c r="R137" s="206">
        <v>7111.8280000000004</v>
      </c>
    </row>
    <row r="138" spans="2:31" ht="15.75" x14ac:dyDescent="0.25">
      <c r="B138" s="200" t="s">
        <v>136</v>
      </c>
      <c r="C138" s="201">
        <v>48197.548000000003</v>
      </c>
      <c r="D138" s="202">
        <v>213481.12100000001</v>
      </c>
      <c r="E138" s="201">
        <v>15516.609</v>
      </c>
      <c r="F138" s="203" t="s">
        <v>136</v>
      </c>
      <c r="G138" s="204">
        <v>59085.962</v>
      </c>
      <c r="H138" s="205">
        <v>269168.06900000002</v>
      </c>
      <c r="I138" s="206">
        <v>16668.757000000001</v>
      </c>
      <c r="J138" s="83"/>
      <c r="K138" s="200" t="s">
        <v>76</v>
      </c>
      <c r="L138" s="201">
        <v>20848.816999999999</v>
      </c>
      <c r="M138" s="202">
        <v>92203.456000000006</v>
      </c>
      <c r="N138" s="201">
        <v>4849.8140000000003</v>
      </c>
      <c r="O138" s="203" t="s">
        <v>76</v>
      </c>
      <c r="P138" s="204">
        <v>23712.035</v>
      </c>
      <c r="Q138" s="205">
        <v>108057.93</v>
      </c>
      <c r="R138" s="206">
        <v>5453.4040000000005</v>
      </c>
    </row>
    <row r="139" spans="2:31" ht="15.75" x14ac:dyDescent="0.25">
      <c r="B139" s="200" t="s">
        <v>79</v>
      </c>
      <c r="C139" s="201">
        <v>44419.512000000002</v>
      </c>
      <c r="D139" s="202">
        <v>196384.429</v>
      </c>
      <c r="E139" s="201">
        <v>13867.326999999999</v>
      </c>
      <c r="F139" s="203" t="s">
        <v>79</v>
      </c>
      <c r="G139" s="204">
        <v>48443.925999999999</v>
      </c>
      <c r="H139" s="205">
        <v>220817.524</v>
      </c>
      <c r="I139" s="206">
        <v>14754.457</v>
      </c>
      <c r="J139" s="83"/>
      <c r="K139" s="200" t="s">
        <v>135</v>
      </c>
      <c r="L139" s="201">
        <v>20389.652999999998</v>
      </c>
      <c r="M139" s="202">
        <v>90220.659</v>
      </c>
      <c r="N139" s="201">
        <v>6185.6180000000004</v>
      </c>
      <c r="O139" s="203" t="s">
        <v>135</v>
      </c>
      <c r="P139" s="204">
        <v>22881.901000000002</v>
      </c>
      <c r="Q139" s="205">
        <v>104318.702</v>
      </c>
      <c r="R139" s="206">
        <v>6907.3429999999998</v>
      </c>
    </row>
    <row r="140" spans="2:31" ht="15.75" x14ac:dyDescent="0.25">
      <c r="B140" s="200" t="s">
        <v>138</v>
      </c>
      <c r="C140" s="201">
        <v>37713.826000000001</v>
      </c>
      <c r="D140" s="202">
        <v>166960.18</v>
      </c>
      <c r="E140" s="201">
        <v>14748.328</v>
      </c>
      <c r="F140" s="203" t="s">
        <v>138</v>
      </c>
      <c r="G140" s="204">
        <v>45913.139000000003</v>
      </c>
      <c r="H140" s="205">
        <v>209278.783</v>
      </c>
      <c r="I140" s="206">
        <v>17894.406999999999</v>
      </c>
      <c r="J140" s="83"/>
      <c r="K140" s="200" t="s">
        <v>136</v>
      </c>
      <c r="L140" s="201">
        <v>10478.674000000001</v>
      </c>
      <c r="M140" s="202">
        <v>46200.576000000001</v>
      </c>
      <c r="N140" s="201">
        <v>2596.6190000000001</v>
      </c>
      <c r="O140" s="203" t="s">
        <v>128</v>
      </c>
      <c r="P140" s="204">
        <v>10567.243</v>
      </c>
      <c r="Q140" s="205">
        <v>48223.517999999996</v>
      </c>
      <c r="R140" s="206">
        <v>1940.7059999999999</v>
      </c>
    </row>
    <row r="141" spans="2:31" ht="15.75" x14ac:dyDescent="0.25">
      <c r="B141" s="200" t="s">
        <v>132</v>
      </c>
      <c r="C141" s="201">
        <v>33245.887999999999</v>
      </c>
      <c r="D141" s="202">
        <v>146803.32500000001</v>
      </c>
      <c r="E141" s="201">
        <v>10348.777</v>
      </c>
      <c r="F141" s="203" t="s">
        <v>132</v>
      </c>
      <c r="G141" s="204">
        <v>28418.237000000001</v>
      </c>
      <c r="H141" s="205">
        <v>129136.166</v>
      </c>
      <c r="I141" s="206">
        <v>9072.8369999999995</v>
      </c>
      <c r="J141" s="83"/>
      <c r="K141" s="200" t="s">
        <v>127</v>
      </c>
      <c r="L141" s="201">
        <v>9991.857</v>
      </c>
      <c r="M141" s="202">
        <v>44134.688000000002</v>
      </c>
      <c r="N141" s="201">
        <v>1520.8720000000001</v>
      </c>
      <c r="O141" s="203" t="s">
        <v>127</v>
      </c>
      <c r="P141" s="204">
        <v>10231.335999999999</v>
      </c>
      <c r="Q141" s="205">
        <v>46618.366999999998</v>
      </c>
      <c r="R141" s="206">
        <v>1306.287</v>
      </c>
      <c r="AE141" s="54">
        <v>0</v>
      </c>
    </row>
    <row r="142" spans="2:31" ht="15.75" x14ac:dyDescent="0.25">
      <c r="B142" s="200" t="s">
        <v>133</v>
      </c>
      <c r="C142" s="201">
        <v>26137.731</v>
      </c>
      <c r="D142" s="202">
        <v>115545.761</v>
      </c>
      <c r="E142" s="201">
        <v>8415.3320000000003</v>
      </c>
      <c r="F142" s="203" t="s">
        <v>133</v>
      </c>
      <c r="G142" s="204">
        <v>27771.1</v>
      </c>
      <c r="H142" s="205">
        <v>126574.799</v>
      </c>
      <c r="I142" s="206">
        <v>8271.152</v>
      </c>
      <c r="J142" s="83"/>
      <c r="K142" s="200" t="s">
        <v>128</v>
      </c>
      <c r="L142" s="201">
        <v>9150.6890000000003</v>
      </c>
      <c r="M142" s="202">
        <v>40439.724999999999</v>
      </c>
      <c r="N142" s="201">
        <v>1717.998</v>
      </c>
      <c r="O142" s="203" t="s">
        <v>183</v>
      </c>
      <c r="P142" s="204">
        <v>9283.9009999999998</v>
      </c>
      <c r="Q142" s="205">
        <v>42300.843000000001</v>
      </c>
      <c r="R142" s="206">
        <v>1285.1120000000001</v>
      </c>
    </row>
    <row r="143" spans="2:31" ht="15.75" x14ac:dyDescent="0.25">
      <c r="B143" s="200" t="s">
        <v>128</v>
      </c>
      <c r="C143" s="201">
        <v>22228.739000000001</v>
      </c>
      <c r="D143" s="202">
        <v>98433.278000000006</v>
      </c>
      <c r="E143" s="201">
        <v>7387.8590000000004</v>
      </c>
      <c r="F143" s="203" t="s">
        <v>128</v>
      </c>
      <c r="G143" s="204">
        <v>25871.353999999999</v>
      </c>
      <c r="H143" s="205">
        <v>117913.86</v>
      </c>
      <c r="I143" s="206">
        <v>8376.9770000000008</v>
      </c>
      <c r="J143" s="83"/>
      <c r="K143" s="200" t="s">
        <v>155</v>
      </c>
      <c r="L143" s="201">
        <v>7540.11</v>
      </c>
      <c r="M143" s="202">
        <v>33329.256999999998</v>
      </c>
      <c r="N143" s="201">
        <v>1343.5540000000001</v>
      </c>
      <c r="O143" s="203" t="s">
        <v>155</v>
      </c>
      <c r="P143" s="204">
        <v>8974.8420000000006</v>
      </c>
      <c r="Q143" s="205">
        <v>40902.858999999997</v>
      </c>
      <c r="R143" s="206">
        <v>1526.0260000000001</v>
      </c>
    </row>
    <row r="144" spans="2:31" ht="15.75" x14ac:dyDescent="0.25">
      <c r="B144" s="200" t="s">
        <v>127</v>
      </c>
      <c r="C144" s="201">
        <v>20501.691999999999</v>
      </c>
      <c r="D144" s="202">
        <v>90321.57</v>
      </c>
      <c r="E144" s="201">
        <v>6314.0929999999998</v>
      </c>
      <c r="F144" s="203" t="s">
        <v>127</v>
      </c>
      <c r="G144" s="204">
        <v>22031.760999999999</v>
      </c>
      <c r="H144" s="205">
        <v>100459.955</v>
      </c>
      <c r="I144" s="206">
        <v>6528.741</v>
      </c>
      <c r="J144" s="83"/>
      <c r="K144" s="200" t="s">
        <v>183</v>
      </c>
      <c r="L144" s="201">
        <v>6942.0389999999998</v>
      </c>
      <c r="M144" s="202">
        <v>30823.052</v>
      </c>
      <c r="N144" s="201">
        <v>946.17899999999997</v>
      </c>
      <c r="O144" s="203" t="s">
        <v>136</v>
      </c>
      <c r="P144" s="204">
        <v>6499.2420000000002</v>
      </c>
      <c r="Q144" s="205">
        <v>29669.633999999998</v>
      </c>
      <c r="R144" s="206">
        <v>1497.367</v>
      </c>
    </row>
    <row r="145" spans="2:18" ht="15.75" x14ac:dyDescent="0.25">
      <c r="B145" s="200" t="s">
        <v>135</v>
      </c>
      <c r="C145" s="201">
        <v>16936.314999999999</v>
      </c>
      <c r="D145" s="202">
        <v>74995.498999999996</v>
      </c>
      <c r="E145" s="201">
        <v>4075.0459999999998</v>
      </c>
      <c r="F145" s="203" t="s">
        <v>135</v>
      </c>
      <c r="G145" s="204">
        <v>19376.848999999998</v>
      </c>
      <c r="H145" s="205">
        <v>88344.241999999998</v>
      </c>
      <c r="I145" s="206">
        <v>4409.5879999999997</v>
      </c>
      <c r="J145" s="83"/>
      <c r="K145" s="200" t="s">
        <v>133</v>
      </c>
      <c r="L145" s="201">
        <v>4750.0469999999996</v>
      </c>
      <c r="M145" s="202">
        <v>21080.386999999999</v>
      </c>
      <c r="N145" s="201">
        <v>903.39200000000005</v>
      </c>
      <c r="O145" s="203" t="s">
        <v>126</v>
      </c>
      <c r="P145" s="204">
        <v>6134.2269999999999</v>
      </c>
      <c r="Q145" s="205">
        <v>27986.064999999999</v>
      </c>
      <c r="R145" s="206">
        <v>1444.364</v>
      </c>
    </row>
    <row r="146" spans="2:18" ht="15.75" x14ac:dyDescent="0.25">
      <c r="B146" s="200" t="s">
        <v>265</v>
      </c>
      <c r="C146" s="201">
        <v>14652.215</v>
      </c>
      <c r="D146" s="202">
        <v>65307.906000000003</v>
      </c>
      <c r="E146" s="201">
        <v>4619.9219999999996</v>
      </c>
      <c r="F146" s="203" t="s">
        <v>131</v>
      </c>
      <c r="G146" s="204">
        <v>19106.971000000001</v>
      </c>
      <c r="H146" s="205">
        <v>87116.278999999995</v>
      </c>
      <c r="I146" s="206">
        <v>5512.3940000000002</v>
      </c>
      <c r="J146" s="83"/>
      <c r="K146" s="200" t="s">
        <v>131</v>
      </c>
      <c r="L146" s="201">
        <v>3245.4810000000002</v>
      </c>
      <c r="M146" s="202">
        <v>14308.777</v>
      </c>
      <c r="N146" s="201">
        <v>2129.277</v>
      </c>
      <c r="O146" s="203" t="s">
        <v>173</v>
      </c>
      <c r="P146" s="204">
        <v>4274.6629999999996</v>
      </c>
      <c r="Q146" s="205">
        <v>19464.226999999999</v>
      </c>
      <c r="R146" s="206">
        <v>1292.019</v>
      </c>
    </row>
    <row r="147" spans="2:18" ht="15.75" x14ac:dyDescent="0.25">
      <c r="B147" s="200" t="s">
        <v>184</v>
      </c>
      <c r="C147" s="201">
        <v>14439.522999999999</v>
      </c>
      <c r="D147" s="202">
        <v>63728.906000000003</v>
      </c>
      <c r="E147" s="201">
        <v>4000.1370000000002</v>
      </c>
      <c r="F147" s="203" t="s">
        <v>265</v>
      </c>
      <c r="G147" s="204">
        <v>17392.257000000001</v>
      </c>
      <c r="H147" s="205">
        <v>79427.838000000003</v>
      </c>
      <c r="I147" s="206">
        <v>6055.1350000000002</v>
      </c>
      <c r="J147" s="83"/>
      <c r="K147" s="200" t="s">
        <v>79</v>
      </c>
      <c r="L147" s="201">
        <v>2429.2179999999998</v>
      </c>
      <c r="M147" s="202">
        <v>10759.56</v>
      </c>
      <c r="N147" s="201">
        <v>724.24</v>
      </c>
      <c r="O147" s="203" t="s">
        <v>144</v>
      </c>
      <c r="P147" s="204">
        <v>3789.3159999999998</v>
      </c>
      <c r="Q147" s="205">
        <v>17285.206999999999</v>
      </c>
      <c r="R147" s="206">
        <v>2404.7350000000001</v>
      </c>
    </row>
    <row r="148" spans="2:18" ht="15.75" x14ac:dyDescent="0.25">
      <c r="B148" s="200" t="s">
        <v>134</v>
      </c>
      <c r="C148" s="201">
        <v>14115.712</v>
      </c>
      <c r="D148" s="202">
        <v>62544.593999999997</v>
      </c>
      <c r="E148" s="201">
        <v>4939.8879999999999</v>
      </c>
      <c r="F148" s="203" t="s">
        <v>146</v>
      </c>
      <c r="G148" s="204">
        <v>17372.065999999999</v>
      </c>
      <c r="H148" s="205">
        <v>79166.092000000004</v>
      </c>
      <c r="I148" s="206">
        <v>5239.6139999999996</v>
      </c>
      <c r="J148" s="83"/>
      <c r="K148" s="200" t="s">
        <v>126</v>
      </c>
      <c r="L148" s="201">
        <v>2181.4279999999999</v>
      </c>
      <c r="M148" s="202">
        <v>9691.36</v>
      </c>
      <c r="N148" s="201">
        <v>472.03500000000003</v>
      </c>
      <c r="O148" s="203" t="s">
        <v>131</v>
      </c>
      <c r="P148" s="204">
        <v>3771.596</v>
      </c>
      <c r="Q148" s="205">
        <v>17169.355</v>
      </c>
      <c r="R148" s="206">
        <v>1095.223</v>
      </c>
    </row>
    <row r="149" spans="2:18" ht="16.5" thickBot="1" x14ac:dyDescent="0.3">
      <c r="B149" s="207" t="s">
        <v>146</v>
      </c>
      <c r="C149" s="208">
        <v>13204.093000000001</v>
      </c>
      <c r="D149" s="209">
        <v>58562.16</v>
      </c>
      <c r="E149" s="208">
        <v>3886.3829999999998</v>
      </c>
      <c r="F149" s="210" t="s">
        <v>134</v>
      </c>
      <c r="G149" s="211">
        <v>16716.169000000002</v>
      </c>
      <c r="H149" s="212">
        <v>76241.494000000006</v>
      </c>
      <c r="I149" s="213">
        <v>5279.3850000000002</v>
      </c>
      <c r="J149" s="83"/>
      <c r="K149" s="207" t="s">
        <v>173</v>
      </c>
      <c r="L149" s="208">
        <v>2033.8810000000001</v>
      </c>
      <c r="M149" s="209">
        <v>8991.0049999999992</v>
      </c>
      <c r="N149" s="208">
        <v>606.56299999999999</v>
      </c>
      <c r="O149" s="210" t="s">
        <v>133</v>
      </c>
      <c r="P149" s="211">
        <v>3282.0839999999998</v>
      </c>
      <c r="Q149" s="212">
        <v>14931.982</v>
      </c>
      <c r="R149" s="213">
        <v>513.94100000000003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K34" sqref="K34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6" t="s">
        <v>0</v>
      </c>
      <c r="D5" s="619" t="s">
        <v>40</v>
      </c>
      <c r="E5" s="580" t="s">
        <v>1</v>
      </c>
      <c r="F5" s="581"/>
      <c r="G5" s="582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7"/>
      <c r="D6" s="620"/>
      <c r="E6" s="583"/>
      <c r="F6" s="584"/>
      <c r="G6" s="585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17"/>
      <c r="D7" s="617"/>
      <c r="E7" s="586" t="s">
        <v>26</v>
      </c>
      <c r="F7" s="587"/>
      <c r="G7" s="567" t="s">
        <v>266</v>
      </c>
      <c r="H7" s="11" t="s">
        <v>26</v>
      </c>
      <c r="I7" s="341"/>
      <c r="J7" s="388" t="s">
        <v>266</v>
      </c>
      <c r="K7" s="11" t="s">
        <v>26</v>
      </c>
      <c r="L7" s="341"/>
      <c r="M7" s="389" t="s">
        <v>266</v>
      </c>
      <c r="N7" s="11" t="s">
        <v>26</v>
      </c>
      <c r="O7" s="341"/>
      <c r="P7" s="388" t="s">
        <v>266</v>
      </c>
      <c r="Q7" s="11" t="s">
        <v>26</v>
      </c>
      <c r="R7" s="341"/>
      <c r="S7" s="389" t="s">
        <v>266</v>
      </c>
    </row>
    <row r="8" spans="3:19" ht="30" customHeight="1" thickBot="1" x14ac:dyDescent="0.25">
      <c r="C8" s="618"/>
      <c r="D8" s="618"/>
      <c r="E8" s="588" t="s">
        <v>320</v>
      </c>
      <c r="F8" s="589" t="s">
        <v>315</v>
      </c>
      <c r="G8" s="590" t="s">
        <v>14</v>
      </c>
      <c r="H8" s="371" t="s">
        <v>320</v>
      </c>
      <c r="I8" s="371" t="s">
        <v>315</v>
      </c>
      <c r="J8" s="316" t="s">
        <v>14</v>
      </c>
      <c r="K8" s="378" t="s">
        <v>320</v>
      </c>
      <c r="L8" s="371" t="s">
        <v>315</v>
      </c>
      <c r="M8" s="280" t="s">
        <v>14</v>
      </c>
      <c r="N8" s="378" t="s">
        <v>320</v>
      </c>
      <c r="O8" s="371" t="s">
        <v>315</v>
      </c>
      <c r="P8" s="316" t="s">
        <v>14</v>
      </c>
      <c r="Q8" s="378" t="s">
        <v>320</v>
      </c>
      <c r="R8" s="371" t="s">
        <v>315</v>
      </c>
      <c r="S8" s="280" t="s">
        <v>14</v>
      </c>
    </row>
    <row r="9" spans="3:19" ht="24" customHeight="1" x14ac:dyDescent="0.2">
      <c r="C9" s="625" t="s">
        <v>38</v>
      </c>
      <c r="D9" s="591" t="s">
        <v>252</v>
      </c>
      <c r="E9" s="592">
        <v>2548.0940000000001</v>
      </c>
      <c r="F9" s="593">
        <v>2587.402</v>
      </c>
      <c r="G9" s="594">
        <v>-1.5192072975131037</v>
      </c>
      <c r="H9" s="225">
        <v>2551.752</v>
      </c>
      <c r="I9" s="230">
        <v>2605.4119999999998</v>
      </c>
      <c r="J9" s="317">
        <v>-2.0595591023607729</v>
      </c>
      <c r="K9" s="225">
        <v>2553.4189999999999</v>
      </c>
      <c r="L9" s="230">
        <v>2512.71</v>
      </c>
      <c r="M9" s="293">
        <v>1.6201232931774789</v>
      </c>
      <c r="N9" s="225">
        <v>2546.61</v>
      </c>
      <c r="O9" s="230">
        <v>2582.42</v>
      </c>
      <c r="P9" s="317">
        <v>-1.3866838082109008</v>
      </c>
      <c r="Q9" s="225">
        <v>2524.5219999999999</v>
      </c>
      <c r="R9" s="230">
        <v>2485.5590000000002</v>
      </c>
      <c r="S9" s="293">
        <v>1.5675749398827279</v>
      </c>
    </row>
    <row r="10" spans="3:19" ht="27" customHeight="1" x14ac:dyDescent="0.2">
      <c r="C10" s="626"/>
      <c r="D10" s="595" t="s">
        <v>253</v>
      </c>
      <c r="E10" s="226">
        <v>2568.46</v>
      </c>
      <c r="F10" s="596">
        <v>2570.7759999999998</v>
      </c>
      <c r="G10" s="597">
        <v>-9.0089529387227973E-2</v>
      </c>
      <c r="H10" s="226">
        <v>2569.498</v>
      </c>
      <c r="I10" s="231">
        <v>2571.337</v>
      </c>
      <c r="J10" s="318">
        <v>-7.1519213545324548E-2</v>
      </c>
      <c r="K10" s="226">
        <v>2576.69</v>
      </c>
      <c r="L10" s="231">
        <v>2562.8580000000002</v>
      </c>
      <c r="M10" s="286">
        <v>0.53970996442252672</v>
      </c>
      <c r="N10" s="226">
        <v>2529.1779999999999</v>
      </c>
      <c r="O10" s="231">
        <v>2563.451</v>
      </c>
      <c r="P10" s="318">
        <v>-1.3369867417009389</v>
      </c>
      <c r="Q10" s="226">
        <v>2615.7089999999998</v>
      </c>
      <c r="R10" s="231">
        <v>2622.971</v>
      </c>
      <c r="S10" s="286">
        <v>-0.27686161989591845</v>
      </c>
    </row>
    <row r="11" spans="3:19" ht="30" customHeight="1" thickBot="1" x14ac:dyDescent="0.25">
      <c r="C11" s="127" t="s">
        <v>254</v>
      </c>
      <c r="D11" s="340" t="s">
        <v>252</v>
      </c>
      <c r="E11" s="227" t="s">
        <v>27</v>
      </c>
      <c r="F11" s="598" t="s">
        <v>27</v>
      </c>
      <c r="G11" s="599" t="s">
        <v>27</v>
      </c>
      <c r="H11" s="227" t="s">
        <v>27</v>
      </c>
      <c r="I11" s="234" t="s">
        <v>27</v>
      </c>
      <c r="J11" s="319" t="s">
        <v>27</v>
      </c>
      <c r="K11" s="227" t="s">
        <v>27</v>
      </c>
      <c r="L11" s="234" t="s">
        <v>27</v>
      </c>
      <c r="M11" s="287" t="s">
        <v>27</v>
      </c>
      <c r="N11" s="227" t="s">
        <v>27</v>
      </c>
      <c r="O11" s="234" t="s">
        <v>27</v>
      </c>
      <c r="P11" s="319" t="s">
        <v>27</v>
      </c>
      <c r="Q11" s="227" t="s">
        <v>27</v>
      </c>
      <c r="R11" s="234" t="s">
        <v>27</v>
      </c>
      <c r="S11" s="287" t="s">
        <v>27</v>
      </c>
    </row>
    <row r="12" spans="3:19" ht="24.75" customHeight="1" thickBot="1" x14ac:dyDescent="0.25">
      <c r="C12" s="600" t="s">
        <v>39</v>
      </c>
      <c r="D12" s="601" t="s">
        <v>24</v>
      </c>
      <c r="E12" s="602">
        <v>2560.9996683216759</v>
      </c>
      <c r="F12" s="603">
        <v>2578.2176522500085</v>
      </c>
      <c r="G12" s="604">
        <v>-0.66782507339155384</v>
      </c>
      <c r="H12" s="324">
        <v>2563.8225586465305</v>
      </c>
      <c r="I12" s="325">
        <v>2584.0350095399194</v>
      </c>
      <c r="J12" s="327">
        <v>-0.78220499407969246</v>
      </c>
      <c r="K12" s="324">
        <v>2576.4415429282803</v>
      </c>
      <c r="L12" s="325">
        <v>2562.5124343994476</v>
      </c>
      <c r="M12" s="326">
        <v>0.54357232932207111</v>
      </c>
      <c r="N12" s="324">
        <v>2541.0164457577762</v>
      </c>
      <c r="O12" s="325">
        <v>2579.2636529027063</v>
      </c>
      <c r="P12" s="327">
        <v>-1.4828731100012476</v>
      </c>
      <c r="Q12" s="324">
        <v>2547.3745242828795</v>
      </c>
      <c r="R12" s="325">
        <v>2537.8621463086279</v>
      </c>
      <c r="S12" s="326">
        <v>0.37481854513207485</v>
      </c>
    </row>
    <row r="13" spans="3:19" ht="20.25" customHeight="1" x14ac:dyDescent="0.2">
      <c r="C13" s="625" t="s">
        <v>28</v>
      </c>
      <c r="D13" s="605" t="s">
        <v>29</v>
      </c>
      <c r="E13" s="592">
        <v>1824.7719999999999</v>
      </c>
      <c r="F13" s="593">
        <v>1840.508</v>
      </c>
      <c r="G13" s="594">
        <v>-0.85498134210772803</v>
      </c>
      <c r="H13" s="225">
        <v>1706.1949999999999</v>
      </c>
      <c r="I13" s="230">
        <v>1773.259</v>
      </c>
      <c r="J13" s="317">
        <v>-3.7819630409319833</v>
      </c>
      <c r="K13" s="225">
        <v>2050.1379999999999</v>
      </c>
      <c r="L13" s="230">
        <v>2050</v>
      </c>
      <c r="M13" s="293">
        <v>6.7317073170692666E-3</v>
      </c>
      <c r="N13" s="225" t="s">
        <v>92</v>
      </c>
      <c r="O13" s="230" t="s">
        <v>92</v>
      </c>
      <c r="P13" s="317" t="s">
        <v>197</v>
      </c>
      <c r="Q13" s="225" t="s">
        <v>92</v>
      </c>
      <c r="R13" s="230" t="s">
        <v>92</v>
      </c>
      <c r="S13" s="293" t="s">
        <v>197</v>
      </c>
    </row>
    <row r="14" spans="3:19" ht="20.25" customHeight="1" thickBot="1" x14ac:dyDescent="0.25">
      <c r="C14" s="626"/>
      <c r="D14" s="606" t="s">
        <v>30</v>
      </c>
      <c r="E14" s="227">
        <v>1493.914</v>
      </c>
      <c r="F14" s="598">
        <v>1478.741</v>
      </c>
      <c r="G14" s="599">
        <v>1.0260755602231899</v>
      </c>
      <c r="H14" s="227">
        <v>1406.9829999999999</v>
      </c>
      <c r="I14" s="234">
        <v>1416.491</v>
      </c>
      <c r="J14" s="319">
        <v>-0.67123617446210659</v>
      </c>
      <c r="K14" s="227">
        <v>1532.5160000000001</v>
      </c>
      <c r="L14" s="234">
        <v>1552.8230000000001</v>
      </c>
      <c r="M14" s="287">
        <v>-1.3077472448566265</v>
      </c>
      <c r="N14" s="227">
        <v>1525.7070000000001</v>
      </c>
      <c r="O14" s="234">
        <v>1552.8230000000001</v>
      </c>
      <c r="P14" s="319">
        <v>-1.7462389467440904</v>
      </c>
      <c r="Q14" s="227">
        <v>1543.5550000000001</v>
      </c>
      <c r="R14" s="234">
        <v>1502.4649999999999</v>
      </c>
      <c r="S14" s="287">
        <v>2.7348390811100525</v>
      </c>
    </row>
    <row r="15" spans="3:19" ht="20.25" customHeight="1" thickBot="1" x14ac:dyDescent="0.25">
      <c r="C15" s="627"/>
      <c r="D15" s="600" t="s">
        <v>24</v>
      </c>
      <c r="E15" s="602">
        <v>1563.294536024436</v>
      </c>
      <c r="F15" s="603">
        <v>1583.9869180493597</v>
      </c>
      <c r="G15" s="604">
        <v>-1.3063480379248269</v>
      </c>
      <c r="H15" s="324">
        <v>1508.7804089348651</v>
      </c>
      <c r="I15" s="325">
        <v>1476.2968370027038</v>
      </c>
      <c r="J15" s="327">
        <v>2.2003414975887972</v>
      </c>
      <c r="K15" s="324">
        <v>1600.4088507830627</v>
      </c>
      <c r="L15" s="325">
        <v>1587.5558238231965</v>
      </c>
      <c r="M15" s="326">
        <v>0.80961102387651063</v>
      </c>
      <c r="N15" s="324">
        <v>1525.7703168682797</v>
      </c>
      <c r="O15" s="325">
        <v>1601.337553168044</v>
      </c>
      <c r="P15" s="327">
        <v>-4.7190073167436859</v>
      </c>
      <c r="Q15" s="324">
        <v>1668.4534710209743</v>
      </c>
      <c r="R15" s="325">
        <v>1701.6962741228847</v>
      </c>
      <c r="S15" s="326">
        <v>-1.95350977770959</v>
      </c>
    </row>
    <row r="16" spans="3:19" ht="18.75" customHeight="1" x14ac:dyDescent="0.2">
      <c r="C16" s="625" t="s">
        <v>31</v>
      </c>
      <c r="D16" s="607" t="s">
        <v>32</v>
      </c>
      <c r="E16" s="229" t="s">
        <v>92</v>
      </c>
      <c r="F16" s="608" t="s">
        <v>92</v>
      </c>
      <c r="G16" s="609" t="s">
        <v>197</v>
      </c>
      <c r="H16" s="225" t="s">
        <v>27</v>
      </c>
      <c r="I16" s="230" t="s">
        <v>27</v>
      </c>
      <c r="J16" s="317" t="s">
        <v>27</v>
      </c>
      <c r="K16" s="225" t="s">
        <v>27</v>
      </c>
      <c r="L16" s="230" t="s">
        <v>27</v>
      </c>
      <c r="M16" s="293" t="s">
        <v>27</v>
      </c>
      <c r="N16" s="225" t="s">
        <v>27</v>
      </c>
      <c r="O16" s="230" t="s">
        <v>27</v>
      </c>
      <c r="P16" s="317" t="s">
        <v>27</v>
      </c>
      <c r="Q16" s="291" t="s">
        <v>92</v>
      </c>
      <c r="R16" s="292" t="s">
        <v>92</v>
      </c>
      <c r="S16" s="283" t="s">
        <v>197</v>
      </c>
    </row>
    <row r="17" spans="3:19" ht="18" customHeight="1" thickBot="1" x14ac:dyDescent="0.25">
      <c r="C17" s="626"/>
      <c r="D17" s="606" t="s">
        <v>33</v>
      </c>
      <c r="E17" s="610">
        <v>662.83799999999997</v>
      </c>
      <c r="F17" s="611">
        <v>647.44600000000003</v>
      </c>
      <c r="G17" s="612">
        <v>2.3773411218850589</v>
      </c>
      <c r="H17" s="294" t="s">
        <v>92</v>
      </c>
      <c r="I17" s="295" t="s">
        <v>92</v>
      </c>
      <c r="J17" s="328" t="s">
        <v>197</v>
      </c>
      <c r="K17" s="294" t="s">
        <v>27</v>
      </c>
      <c r="L17" s="295" t="s">
        <v>27</v>
      </c>
      <c r="M17" s="296" t="s">
        <v>27</v>
      </c>
      <c r="N17" s="294" t="s">
        <v>27</v>
      </c>
      <c r="O17" s="295" t="s">
        <v>27</v>
      </c>
      <c r="P17" s="328" t="s">
        <v>27</v>
      </c>
      <c r="Q17" s="329" t="s">
        <v>92</v>
      </c>
      <c r="R17" s="330" t="s">
        <v>92</v>
      </c>
      <c r="S17" s="287" t="s">
        <v>197</v>
      </c>
    </row>
    <row r="18" spans="3:19" ht="18.75" customHeight="1" thickBot="1" x14ac:dyDescent="0.25">
      <c r="C18" s="627" t="s">
        <v>25</v>
      </c>
      <c r="D18" s="600" t="s">
        <v>24</v>
      </c>
      <c r="E18" s="602">
        <v>742.67661872146118</v>
      </c>
      <c r="F18" s="603">
        <v>766.14513381123049</v>
      </c>
      <c r="G18" s="604">
        <v>-3.0631944332823613</v>
      </c>
      <c r="H18" s="297" t="s">
        <v>92</v>
      </c>
      <c r="I18" s="298" t="s">
        <v>92</v>
      </c>
      <c r="J18" s="331" t="s">
        <v>197</v>
      </c>
      <c r="K18" s="332" t="s">
        <v>27</v>
      </c>
      <c r="L18" s="333" t="s">
        <v>27</v>
      </c>
      <c r="M18" s="334" t="s">
        <v>27</v>
      </c>
      <c r="N18" s="332" t="s">
        <v>27</v>
      </c>
      <c r="O18" s="333" t="s">
        <v>27</v>
      </c>
      <c r="P18" s="335" t="s">
        <v>27</v>
      </c>
      <c r="Q18" s="297" t="s">
        <v>92</v>
      </c>
      <c r="R18" s="298" t="s">
        <v>92</v>
      </c>
      <c r="S18" s="299" t="s">
        <v>197</v>
      </c>
    </row>
    <row r="19" spans="3:19" ht="18.75" customHeight="1" x14ac:dyDescent="0.2">
      <c r="C19" s="628" t="s">
        <v>37</v>
      </c>
      <c r="D19" s="629"/>
      <c r="E19" s="229" t="s">
        <v>92</v>
      </c>
      <c r="F19" s="608" t="s">
        <v>92</v>
      </c>
      <c r="G19" s="597" t="s">
        <v>197</v>
      </c>
      <c r="H19" s="229" t="s">
        <v>92</v>
      </c>
      <c r="I19" s="233" t="s">
        <v>92</v>
      </c>
      <c r="J19" s="322" t="s">
        <v>197</v>
      </c>
      <c r="K19" s="229" t="s">
        <v>27</v>
      </c>
      <c r="L19" s="233" t="s">
        <v>27</v>
      </c>
      <c r="M19" s="323" t="s">
        <v>27</v>
      </c>
      <c r="N19" s="229" t="s">
        <v>27</v>
      </c>
      <c r="O19" s="233" t="s">
        <v>27</v>
      </c>
      <c r="P19" s="322" t="s">
        <v>27</v>
      </c>
      <c r="Q19" s="336" t="s">
        <v>27</v>
      </c>
      <c r="R19" s="337" t="s">
        <v>27</v>
      </c>
      <c r="S19" s="323" t="s">
        <v>27</v>
      </c>
    </row>
    <row r="20" spans="3:19" ht="20.25" customHeight="1" x14ac:dyDescent="0.2">
      <c r="C20" s="621" t="s">
        <v>34</v>
      </c>
      <c r="D20" s="622"/>
      <c r="E20" s="226">
        <v>477.65899999999999</v>
      </c>
      <c r="F20" s="596">
        <v>479.60899999999998</v>
      </c>
      <c r="G20" s="597">
        <v>-0.4065811942644923</v>
      </c>
      <c r="H20" s="226">
        <v>486.97800000000001</v>
      </c>
      <c r="I20" s="231">
        <v>493.68900000000002</v>
      </c>
      <c r="J20" s="318">
        <v>-1.3593578143325074</v>
      </c>
      <c r="K20" s="226">
        <v>467.27199999999999</v>
      </c>
      <c r="L20" s="231">
        <v>433.69799999999998</v>
      </c>
      <c r="M20" s="286">
        <v>7.7413315256238251</v>
      </c>
      <c r="N20" s="226">
        <v>447.50099999999998</v>
      </c>
      <c r="O20" s="231">
        <v>488.286</v>
      </c>
      <c r="P20" s="318">
        <v>-8.35268674506335</v>
      </c>
      <c r="Q20" s="284" t="s">
        <v>27</v>
      </c>
      <c r="R20" s="285" t="s">
        <v>92</v>
      </c>
      <c r="S20" s="286" t="s">
        <v>27</v>
      </c>
    </row>
    <row r="21" spans="3:19" ht="18" customHeight="1" x14ac:dyDescent="0.2">
      <c r="C21" s="621" t="s">
        <v>35</v>
      </c>
      <c r="D21" s="622"/>
      <c r="E21" s="226" t="s">
        <v>92</v>
      </c>
      <c r="F21" s="596" t="s">
        <v>27</v>
      </c>
      <c r="G21" s="597" t="s">
        <v>27</v>
      </c>
      <c r="H21" s="226" t="s">
        <v>92</v>
      </c>
      <c r="I21" s="231" t="s">
        <v>27</v>
      </c>
      <c r="J21" s="318" t="s">
        <v>27</v>
      </c>
      <c r="K21" s="226" t="s">
        <v>27</v>
      </c>
      <c r="L21" s="231" t="s">
        <v>27</v>
      </c>
      <c r="M21" s="286" t="s">
        <v>27</v>
      </c>
      <c r="N21" s="226" t="s">
        <v>27</v>
      </c>
      <c r="O21" s="231" t="s">
        <v>27</v>
      </c>
      <c r="P21" s="318" t="s">
        <v>27</v>
      </c>
      <c r="Q21" s="284" t="s">
        <v>27</v>
      </c>
      <c r="R21" s="285" t="s">
        <v>27</v>
      </c>
      <c r="S21" s="286" t="s">
        <v>27</v>
      </c>
    </row>
    <row r="22" spans="3:19" ht="21" customHeight="1" thickBot="1" x14ac:dyDescent="0.25">
      <c r="C22" s="623" t="s">
        <v>36</v>
      </c>
      <c r="D22" s="624"/>
      <c r="E22" s="228" t="s">
        <v>92</v>
      </c>
      <c r="F22" s="613" t="s">
        <v>27</v>
      </c>
      <c r="G22" s="614" t="s">
        <v>27</v>
      </c>
      <c r="H22" s="228" t="s">
        <v>27</v>
      </c>
      <c r="I22" s="232" t="s">
        <v>27</v>
      </c>
      <c r="J22" s="320" t="s">
        <v>27</v>
      </c>
      <c r="K22" s="228" t="s">
        <v>92</v>
      </c>
      <c r="L22" s="232" t="s">
        <v>27</v>
      </c>
      <c r="M22" s="321" t="s">
        <v>27</v>
      </c>
      <c r="N22" s="228" t="s">
        <v>27</v>
      </c>
      <c r="O22" s="232" t="s">
        <v>27</v>
      </c>
      <c r="P22" s="320" t="s">
        <v>27</v>
      </c>
      <c r="Q22" s="338" t="s">
        <v>27</v>
      </c>
      <c r="R22" s="339" t="s">
        <v>27</v>
      </c>
      <c r="S22" s="321" t="s">
        <v>27</v>
      </c>
    </row>
    <row r="24" spans="3:19" ht="21" x14ac:dyDescent="0.25">
      <c r="C24" s="26"/>
      <c r="D24" s="175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2" sqref="K3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319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30" t="s">
        <v>0</v>
      </c>
      <c r="C4" s="633" t="s">
        <v>255</v>
      </c>
      <c r="D4" s="636" t="s">
        <v>1</v>
      </c>
      <c r="E4" s="637"/>
      <c r="F4" s="638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31"/>
      <c r="C5" s="634"/>
      <c r="D5" s="639"/>
      <c r="E5" s="640"/>
      <c r="F5" s="641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31"/>
      <c r="C6" s="634"/>
      <c r="D6" s="382" t="s">
        <v>26</v>
      </c>
      <c r="E6" s="383"/>
      <c r="F6" s="387" t="s">
        <v>266</v>
      </c>
      <c r="G6" s="11" t="s">
        <v>26</v>
      </c>
      <c r="H6" s="341"/>
      <c r="I6" s="388" t="s">
        <v>266</v>
      </c>
      <c r="J6" s="11" t="s">
        <v>26</v>
      </c>
      <c r="K6" s="341"/>
      <c r="L6" s="389" t="s">
        <v>266</v>
      </c>
      <c r="M6" s="11" t="s">
        <v>26</v>
      </c>
      <c r="N6" s="341"/>
      <c r="O6" s="388" t="s">
        <v>266</v>
      </c>
      <c r="P6" s="11" t="s">
        <v>26</v>
      </c>
      <c r="Q6" s="341"/>
      <c r="R6" s="389" t="s">
        <v>266</v>
      </c>
    </row>
    <row r="7" spans="2:18" ht="30" customHeight="1" thickBot="1" x14ac:dyDescent="0.25">
      <c r="B7" s="632"/>
      <c r="C7" s="635"/>
      <c r="D7" s="384" t="s">
        <v>320</v>
      </c>
      <c r="E7" s="385" t="s">
        <v>315</v>
      </c>
      <c r="F7" s="386" t="s">
        <v>14</v>
      </c>
      <c r="G7" s="371" t="s">
        <v>320</v>
      </c>
      <c r="H7" s="371" t="s">
        <v>315</v>
      </c>
      <c r="I7" s="316" t="s">
        <v>14</v>
      </c>
      <c r="J7" s="378" t="s">
        <v>320</v>
      </c>
      <c r="K7" s="371" t="s">
        <v>315</v>
      </c>
      <c r="L7" s="280" t="s">
        <v>14</v>
      </c>
      <c r="M7" s="378" t="s">
        <v>320</v>
      </c>
      <c r="N7" s="371" t="s">
        <v>315</v>
      </c>
      <c r="O7" s="316" t="s">
        <v>14</v>
      </c>
      <c r="P7" s="378" t="s">
        <v>320</v>
      </c>
      <c r="Q7" s="371" t="s">
        <v>315</v>
      </c>
      <c r="R7" s="280" t="s">
        <v>14</v>
      </c>
    </row>
    <row r="8" spans="2:18" ht="27" customHeight="1" x14ac:dyDescent="0.2">
      <c r="B8" s="644" t="s">
        <v>55</v>
      </c>
      <c r="C8" s="342" t="s">
        <v>256</v>
      </c>
      <c r="D8" s="343">
        <v>2008.7380000000001</v>
      </c>
      <c r="E8" s="344">
        <v>1999.703</v>
      </c>
      <c r="F8" s="345">
        <v>0.45181709483858762</v>
      </c>
      <c r="G8" s="225">
        <v>1994.8810000000001</v>
      </c>
      <c r="H8" s="230">
        <v>2019.7280000000001</v>
      </c>
      <c r="I8" s="317">
        <v>-1.2302151576845981</v>
      </c>
      <c r="J8" s="225">
        <v>2256.8090000000002</v>
      </c>
      <c r="K8" s="230">
        <v>2133.33</v>
      </c>
      <c r="L8" s="317">
        <v>5.7880871688862143</v>
      </c>
      <c r="M8" s="225" t="s">
        <v>27</v>
      </c>
      <c r="N8" s="230" t="s">
        <v>92</v>
      </c>
      <c r="O8" s="317" t="s">
        <v>197</v>
      </c>
      <c r="P8" s="225">
        <v>1801.7670000000001</v>
      </c>
      <c r="Q8" s="230" t="s">
        <v>92</v>
      </c>
      <c r="R8" s="293" t="s">
        <v>197</v>
      </c>
    </row>
    <row r="9" spans="2:18" ht="23.25" customHeight="1" x14ac:dyDescent="0.2">
      <c r="B9" s="645"/>
      <c r="C9" s="346" t="s">
        <v>257</v>
      </c>
      <c r="D9" s="347">
        <v>2038.7449999999999</v>
      </c>
      <c r="E9" s="348">
        <v>2078.0680000000002</v>
      </c>
      <c r="F9" s="349">
        <v>-1.8922864891813125</v>
      </c>
      <c r="G9" s="226">
        <v>2046.7950000000001</v>
      </c>
      <c r="H9" s="231">
        <v>2082.5880000000002</v>
      </c>
      <c r="I9" s="318">
        <v>-1.7186788745541661</v>
      </c>
      <c r="J9" s="226">
        <v>2069.77</v>
      </c>
      <c r="K9" s="231">
        <v>2065.5909999999999</v>
      </c>
      <c r="L9" s="318">
        <v>0.20231497910283727</v>
      </c>
      <c r="M9" s="226">
        <v>1984.9469999999999</v>
      </c>
      <c r="N9" s="231">
        <v>2069.0030000000002</v>
      </c>
      <c r="O9" s="318">
        <v>-4.0626330652976463</v>
      </c>
      <c r="P9" s="226">
        <v>1957.8920000000001</v>
      </c>
      <c r="Q9" s="231">
        <v>1784.05</v>
      </c>
      <c r="R9" s="286">
        <v>9.744233625739195</v>
      </c>
    </row>
    <row r="10" spans="2:18" ht="27" customHeight="1" x14ac:dyDescent="0.2">
      <c r="B10" s="645"/>
      <c r="C10" s="346" t="s">
        <v>258</v>
      </c>
      <c r="D10" s="347">
        <v>1998.836</v>
      </c>
      <c r="E10" s="348">
        <v>1937.49</v>
      </c>
      <c r="F10" s="349">
        <v>3.1662615032851784</v>
      </c>
      <c r="G10" s="226" t="s">
        <v>92</v>
      </c>
      <c r="H10" s="231" t="s">
        <v>92</v>
      </c>
      <c r="I10" s="318" t="s">
        <v>197</v>
      </c>
      <c r="J10" s="226" t="s">
        <v>92</v>
      </c>
      <c r="K10" s="231" t="s">
        <v>92</v>
      </c>
      <c r="L10" s="318" t="s">
        <v>197</v>
      </c>
      <c r="M10" s="226" t="s">
        <v>27</v>
      </c>
      <c r="N10" s="231" t="s">
        <v>27</v>
      </c>
      <c r="O10" s="318" t="s">
        <v>27</v>
      </c>
      <c r="P10" s="226" t="s">
        <v>27</v>
      </c>
      <c r="Q10" s="231" t="s">
        <v>27</v>
      </c>
      <c r="R10" s="286" t="s">
        <v>27</v>
      </c>
    </row>
    <row r="11" spans="2:18" ht="27.75" customHeight="1" x14ac:dyDescent="0.2">
      <c r="B11" s="645"/>
      <c r="C11" s="346" t="s">
        <v>259</v>
      </c>
      <c r="D11" s="347">
        <v>2129.9679999999998</v>
      </c>
      <c r="E11" s="348">
        <v>2205.2510000000002</v>
      </c>
      <c r="F11" s="349">
        <v>-3.4138064102453805</v>
      </c>
      <c r="G11" s="226">
        <v>2106.9070000000002</v>
      </c>
      <c r="H11" s="231">
        <v>2137.2310000000002</v>
      </c>
      <c r="I11" s="318">
        <v>-1.4188452254342214</v>
      </c>
      <c r="J11" s="226" t="s">
        <v>92</v>
      </c>
      <c r="K11" s="231" t="s">
        <v>92</v>
      </c>
      <c r="L11" s="318" t="s">
        <v>197</v>
      </c>
      <c r="M11" s="226">
        <v>2174.3209999999999</v>
      </c>
      <c r="N11" s="231">
        <v>2302.962</v>
      </c>
      <c r="O11" s="318">
        <v>-5.5858932974143762</v>
      </c>
      <c r="P11" s="226" t="s">
        <v>92</v>
      </c>
      <c r="Q11" s="231" t="s">
        <v>92</v>
      </c>
      <c r="R11" s="286" t="s">
        <v>197</v>
      </c>
    </row>
    <row r="12" spans="2:18" ht="47.25" x14ac:dyDescent="0.2">
      <c r="B12" s="645"/>
      <c r="C12" s="346" t="s">
        <v>56</v>
      </c>
      <c r="D12" s="347">
        <v>2096.4279999999999</v>
      </c>
      <c r="E12" s="348">
        <v>2113.7240000000002</v>
      </c>
      <c r="F12" s="349">
        <v>-0.81827144887413272</v>
      </c>
      <c r="G12" s="226">
        <v>2035.617</v>
      </c>
      <c r="H12" s="231">
        <v>2033.5419999999999</v>
      </c>
      <c r="I12" s="318">
        <v>0.10203870881447472</v>
      </c>
      <c r="J12" s="226">
        <v>2188.5630000000001</v>
      </c>
      <c r="K12" s="231">
        <v>2141.2959999999998</v>
      </c>
      <c r="L12" s="318">
        <v>2.207401498905349</v>
      </c>
      <c r="M12" s="226">
        <v>2075.5889999999999</v>
      </c>
      <c r="N12" s="231">
        <v>2136.5079999999998</v>
      </c>
      <c r="O12" s="318">
        <v>-2.8513349821297123</v>
      </c>
      <c r="P12" s="226" t="s">
        <v>92</v>
      </c>
      <c r="Q12" s="231" t="s">
        <v>27</v>
      </c>
      <c r="R12" s="286" t="s">
        <v>27</v>
      </c>
    </row>
    <row r="13" spans="2:18" ht="23.25" customHeight="1" x14ac:dyDescent="0.2">
      <c r="B13" s="645"/>
      <c r="C13" s="346" t="s">
        <v>57</v>
      </c>
      <c r="D13" s="226" t="s">
        <v>92</v>
      </c>
      <c r="E13" s="231" t="s">
        <v>27</v>
      </c>
      <c r="F13" s="286" t="s">
        <v>27</v>
      </c>
      <c r="G13" s="226" t="s">
        <v>92</v>
      </c>
      <c r="H13" s="231" t="s">
        <v>27</v>
      </c>
      <c r="I13" s="318" t="s">
        <v>27</v>
      </c>
      <c r="J13" s="226" t="s">
        <v>27</v>
      </c>
      <c r="K13" s="231" t="s">
        <v>27</v>
      </c>
      <c r="L13" s="318" t="s">
        <v>27</v>
      </c>
      <c r="M13" s="226" t="s">
        <v>27</v>
      </c>
      <c r="N13" s="231" t="s">
        <v>27</v>
      </c>
      <c r="O13" s="318" t="s">
        <v>27</v>
      </c>
      <c r="P13" s="226" t="s">
        <v>27</v>
      </c>
      <c r="Q13" s="231" t="s">
        <v>27</v>
      </c>
      <c r="R13" s="286" t="s">
        <v>27</v>
      </c>
    </row>
    <row r="14" spans="2:18" ht="16.5" thickBot="1" x14ac:dyDescent="0.25">
      <c r="B14" s="645"/>
      <c r="C14" s="350" t="s">
        <v>58</v>
      </c>
      <c r="D14" s="227" t="s">
        <v>92</v>
      </c>
      <c r="E14" s="234" t="s">
        <v>92</v>
      </c>
      <c r="F14" s="287" t="s">
        <v>197</v>
      </c>
      <c r="G14" s="227" t="s">
        <v>27</v>
      </c>
      <c r="H14" s="234" t="s">
        <v>27</v>
      </c>
      <c r="I14" s="319" t="s">
        <v>27</v>
      </c>
      <c r="J14" s="227" t="s">
        <v>27</v>
      </c>
      <c r="K14" s="234" t="s">
        <v>27</v>
      </c>
      <c r="L14" s="319" t="s">
        <v>27</v>
      </c>
      <c r="M14" s="227" t="s">
        <v>92</v>
      </c>
      <c r="N14" s="234" t="s">
        <v>92</v>
      </c>
      <c r="O14" s="319" t="s">
        <v>197</v>
      </c>
      <c r="P14" s="227" t="s">
        <v>27</v>
      </c>
      <c r="Q14" s="234" t="s">
        <v>27</v>
      </c>
      <c r="R14" s="287" t="s">
        <v>27</v>
      </c>
    </row>
    <row r="15" spans="2:18" ht="15.75" customHeight="1" x14ac:dyDescent="0.2">
      <c r="B15" s="646" t="s">
        <v>59</v>
      </c>
      <c r="C15" s="647"/>
      <c r="D15" s="343">
        <v>1758.704</v>
      </c>
      <c r="E15" s="344">
        <v>1725.883</v>
      </c>
      <c r="F15" s="345">
        <v>1.9016932202240773</v>
      </c>
      <c r="G15" s="225">
        <v>1758.019</v>
      </c>
      <c r="H15" s="230">
        <v>1724.0630000000001</v>
      </c>
      <c r="I15" s="317">
        <v>1.9695335959300735</v>
      </c>
      <c r="J15" s="225">
        <v>1680.5619999999999</v>
      </c>
      <c r="K15" s="230">
        <v>1655.623</v>
      </c>
      <c r="L15" s="317">
        <v>1.5063211854389464</v>
      </c>
      <c r="M15" s="225">
        <v>1795.6279999999999</v>
      </c>
      <c r="N15" s="230">
        <v>1790.682</v>
      </c>
      <c r="O15" s="317">
        <v>0.27620761251857739</v>
      </c>
      <c r="P15" s="225" t="s">
        <v>27</v>
      </c>
      <c r="Q15" s="230" t="s">
        <v>27</v>
      </c>
      <c r="R15" s="293" t="s">
        <v>27</v>
      </c>
    </row>
    <row r="16" spans="2:18" ht="15.75" x14ac:dyDescent="0.2">
      <c r="B16" s="648" t="s">
        <v>60</v>
      </c>
      <c r="C16" s="649"/>
      <c r="D16" s="347">
        <v>1281.3720000000001</v>
      </c>
      <c r="E16" s="348">
        <v>1270.6400000000001</v>
      </c>
      <c r="F16" s="349">
        <v>0.84461373795882166</v>
      </c>
      <c r="G16" s="226" t="s">
        <v>92</v>
      </c>
      <c r="H16" s="231" t="s">
        <v>92</v>
      </c>
      <c r="I16" s="318" t="s">
        <v>197</v>
      </c>
      <c r="J16" s="226" t="s">
        <v>92</v>
      </c>
      <c r="K16" s="231" t="s">
        <v>92</v>
      </c>
      <c r="L16" s="318" t="s">
        <v>197</v>
      </c>
      <c r="M16" s="226" t="s">
        <v>92</v>
      </c>
      <c r="N16" s="231" t="s">
        <v>92</v>
      </c>
      <c r="O16" s="318" t="s">
        <v>197</v>
      </c>
      <c r="P16" s="226" t="s">
        <v>27</v>
      </c>
      <c r="Q16" s="231" t="s">
        <v>27</v>
      </c>
      <c r="R16" s="286" t="s">
        <v>27</v>
      </c>
    </row>
    <row r="17" spans="2:18" ht="15" customHeight="1" thickBot="1" x14ac:dyDescent="0.25">
      <c r="B17" s="650" t="s">
        <v>61</v>
      </c>
      <c r="C17" s="651"/>
      <c r="D17" s="351">
        <v>2242.5309999999999</v>
      </c>
      <c r="E17" s="352">
        <v>2317.3270000000002</v>
      </c>
      <c r="F17" s="353">
        <v>-3.2276843104145541</v>
      </c>
      <c r="G17" s="228">
        <v>2023.7439999999999</v>
      </c>
      <c r="H17" s="232">
        <v>2107.3249999999998</v>
      </c>
      <c r="I17" s="320">
        <v>-3.9662130900549228</v>
      </c>
      <c r="J17" s="228">
        <v>1303.5899999999999</v>
      </c>
      <c r="K17" s="232" t="s">
        <v>27</v>
      </c>
      <c r="L17" s="320" t="s">
        <v>27</v>
      </c>
      <c r="M17" s="228" t="s">
        <v>27</v>
      </c>
      <c r="N17" s="232" t="s">
        <v>27</v>
      </c>
      <c r="O17" s="320" t="s">
        <v>27</v>
      </c>
      <c r="P17" s="228">
        <v>2514.6959999999999</v>
      </c>
      <c r="Q17" s="232">
        <v>2591.5500000000002</v>
      </c>
      <c r="R17" s="321">
        <v>-2.9655611506627411</v>
      </c>
    </row>
    <row r="18" spans="2:18" ht="15.75" customHeight="1" x14ac:dyDescent="0.2">
      <c r="B18" s="642" t="s">
        <v>62</v>
      </c>
      <c r="C18" s="354" t="s">
        <v>53</v>
      </c>
      <c r="D18" s="355">
        <v>1064.413</v>
      </c>
      <c r="E18" s="356">
        <v>1082.3689999999999</v>
      </c>
      <c r="F18" s="357">
        <v>-1.6589536470464235</v>
      </c>
      <c r="G18" s="229">
        <v>1115.587</v>
      </c>
      <c r="H18" s="233">
        <v>1115.4280000000001</v>
      </c>
      <c r="I18" s="322">
        <v>1.4254617958297454E-2</v>
      </c>
      <c r="J18" s="229">
        <v>1033.1099999999999</v>
      </c>
      <c r="K18" s="233">
        <v>1067.8969999999999</v>
      </c>
      <c r="L18" s="322">
        <v>-3.2575238997768547</v>
      </c>
      <c r="M18" s="229">
        <v>1170.2739999999999</v>
      </c>
      <c r="N18" s="233">
        <v>1210.298</v>
      </c>
      <c r="O18" s="322">
        <v>-3.306954155092392</v>
      </c>
      <c r="P18" s="229">
        <v>954.24300000000005</v>
      </c>
      <c r="Q18" s="233">
        <v>941.23699999999997</v>
      </c>
      <c r="R18" s="323">
        <v>1.3817986330754195</v>
      </c>
    </row>
    <row r="19" spans="2:18" ht="37.5" customHeight="1" thickBot="1" x14ac:dyDescent="0.25">
      <c r="B19" s="643"/>
      <c r="C19" s="358" t="s">
        <v>63</v>
      </c>
      <c r="D19" s="351">
        <v>763.69799999999998</v>
      </c>
      <c r="E19" s="352">
        <v>762.17200000000003</v>
      </c>
      <c r="F19" s="353">
        <v>0.20021727379121163</v>
      </c>
      <c r="G19" s="228" t="s">
        <v>92</v>
      </c>
      <c r="H19" s="232" t="s">
        <v>92</v>
      </c>
      <c r="I19" s="320" t="s">
        <v>197</v>
      </c>
      <c r="J19" s="228" t="s">
        <v>92</v>
      </c>
      <c r="K19" s="232" t="s">
        <v>92</v>
      </c>
      <c r="L19" s="320" t="s">
        <v>197</v>
      </c>
      <c r="M19" s="228" t="s">
        <v>92</v>
      </c>
      <c r="N19" s="232" t="s">
        <v>92</v>
      </c>
      <c r="O19" s="320" t="s">
        <v>197</v>
      </c>
      <c r="P19" s="228" t="s">
        <v>92</v>
      </c>
      <c r="Q19" s="232" t="s">
        <v>92</v>
      </c>
      <c r="R19" s="321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3" sqref="Z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9"/>
      <c r="D6" s="360"/>
      <c r="E6" s="361" t="s">
        <v>1</v>
      </c>
      <c r="F6" s="362"/>
      <c r="G6" s="36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64"/>
      <c r="D7" s="365" t="s">
        <v>41</v>
      </c>
      <c r="E7" s="366"/>
      <c r="F7" s="367"/>
      <c r="G7" s="36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9" t="s">
        <v>0</v>
      </c>
      <c r="D8" s="365" t="s">
        <v>42</v>
      </c>
      <c r="E8" s="382" t="s">
        <v>26</v>
      </c>
      <c r="F8" s="383"/>
      <c r="G8" s="387" t="s">
        <v>266</v>
      </c>
      <c r="H8" s="11" t="s">
        <v>26</v>
      </c>
      <c r="I8" s="341"/>
      <c r="J8" s="388" t="s">
        <v>266</v>
      </c>
      <c r="K8" s="11" t="s">
        <v>26</v>
      </c>
      <c r="L8" s="341"/>
      <c r="M8" s="389" t="s">
        <v>266</v>
      </c>
      <c r="N8" s="11" t="s">
        <v>26</v>
      </c>
      <c r="O8" s="341"/>
      <c r="P8" s="388" t="s">
        <v>266</v>
      </c>
      <c r="Q8" s="11" t="s">
        <v>26</v>
      </c>
      <c r="R8" s="341"/>
      <c r="S8" s="389" t="s">
        <v>266</v>
      </c>
    </row>
    <row r="9" spans="3:19" ht="30" customHeight="1" thickBot="1" x14ac:dyDescent="0.25">
      <c r="C9" s="370"/>
      <c r="D9" s="370"/>
      <c r="E9" s="384" t="s">
        <v>320</v>
      </c>
      <c r="F9" s="385" t="s">
        <v>315</v>
      </c>
      <c r="G9" s="386" t="s">
        <v>14</v>
      </c>
      <c r="H9" s="371" t="s">
        <v>320</v>
      </c>
      <c r="I9" s="371" t="s">
        <v>315</v>
      </c>
      <c r="J9" s="316" t="s">
        <v>14</v>
      </c>
      <c r="K9" s="378" t="s">
        <v>320</v>
      </c>
      <c r="L9" s="371" t="s">
        <v>315</v>
      </c>
      <c r="M9" s="280" t="s">
        <v>14</v>
      </c>
      <c r="N9" s="378" t="s">
        <v>320</v>
      </c>
      <c r="O9" s="371" t="s">
        <v>315</v>
      </c>
      <c r="P9" s="316" t="s">
        <v>14</v>
      </c>
      <c r="Q9" s="378" t="s">
        <v>320</v>
      </c>
      <c r="R9" s="371" t="s">
        <v>315</v>
      </c>
      <c r="S9" s="280" t="s">
        <v>14</v>
      </c>
    </row>
    <row r="10" spans="3:19" ht="17.25" customHeight="1" x14ac:dyDescent="0.2">
      <c r="C10" s="644" t="s">
        <v>82</v>
      </c>
      <c r="D10" s="121" t="s">
        <v>43</v>
      </c>
      <c r="E10" s="281" t="s">
        <v>27</v>
      </c>
      <c r="F10" s="282" t="s">
        <v>27</v>
      </c>
      <c r="G10" s="283" t="s">
        <v>27</v>
      </c>
      <c r="H10" s="235" t="s">
        <v>27</v>
      </c>
      <c r="I10" s="300" t="s">
        <v>27</v>
      </c>
      <c r="J10" s="301" t="s">
        <v>27</v>
      </c>
      <c r="K10" s="235" t="s">
        <v>27</v>
      </c>
      <c r="L10" s="300" t="s">
        <v>27</v>
      </c>
      <c r="M10" s="301" t="s">
        <v>27</v>
      </c>
      <c r="N10" s="235" t="s">
        <v>27</v>
      </c>
      <c r="O10" s="300" t="s">
        <v>27</v>
      </c>
      <c r="P10" s="301" t="s">
        <v>27</v>
      </c>
      <c r="Q10" s="235" t="s">
        <v>27</v>
      </c>
      <c r="R10" s="300" t="s">
        <v>27</v>
      </c>
      <c r="S10" s="283" t="s">
        <v>27</v>
      </c>
    </row>
    <row r="11" spans="3:19" ht="15" customHeight="1" x14ac:dyDescent="0.2">
      <c r="C11" s="652"/>
      <c r="D11" s="122" t="s">
        <v>44</v>
      </c>
      <c r="E11" s="284" t="s">
        <v>92</v>
      </c>
      <c r="F11" s="285" t="s">
        <v>92</v>
      </c>
      <c r="G11" s="286" t="s">
        <v>197</v>
      </c>
      <c r="H11" s="222" t="s">
        <v>27</v>
      </c>
      <c r="I11" s="302" t="s">
        <v>27</v>
      </c>
      <c r="J11" s="303" t="s">
        <v>27</v>
      </c>
      <c r="K11" s="222" t="s">
        <v>27</v>
      </c>
      <c r="L11" s="302" t="s">
        <v>27</v>
      </c>
      <c r="M11" s="303" t="s">
        <v>27</v>
      </c>
      <c r="N11" s="222" t="s">
        <v>92</v>
      </c>
      <c r="O11" s="302" t="s">
        <v>92</v>
      </c>
      <c r="P11" s="303" t="s">
        <v>197</v>
      </c>
      <c r="Q11" s="222" t="s">
        <v>27</v>
      </c>
      <c r="R11" s="302" t="s">
        <v>27</v>
      </c>
      <c r="S11" s="286" t="s">
        <v>27</v>
      </c>
    </row>
    <row r="12" spans="3:19" ht="15" customHeight="1" x14ac:dyDescent="0.2">
      <c r="C12" s="652"/>
      <c r="D12" s="122" t="s">
        <v>45</v>
      </c>
      <c r="E12" s="226">
        <v>224.65100000000001</v>
      </c>
      <c r="F12" s="231">
        <v>227.01300000000001</v>
      </c>
      <c r="G12" s="286">
        <v>-1.0404690480280843</v>
      </c>
      <c r="H12" s="222">
        <v>227.74600000000001</v>
      </c>
      <c r="I12" s="302">
        <v>229.73099999999999</v>
      </c>
      <c r="J12" s="303">
        <v>-0.86405404581879919</v>
      </c>
      <c r="K12" s="222">
        <v>219.203</v>
      </c>
      <c r="L12" s="302">
        <v>221.19300000000001</v>
      </c>
      <c r="M12" s="303">
        <v>-0.89966680681577127</v>
      </c>
      <c r="N12" s="222">
        <v>212.66300000000001</v>
      </c>
      <c r="O12" s="302">
        <v>217.971</v>
      </c>
      <c r="P12" s="303">
        <v>-2.4351863321267477</v>
      </c>
      <c r="Q12" s="222">
        <v>220.31100000000001</v>
      </c>
      <c r="R12" s="302">
        <v>221.28299999999999</v>
      </c>
      <c r="S12" s="286">
        <v>-0.43925651767193147</v>
      </c>
    </row>
    <row r="13" spans="3:19" ht="15" customHeight="1" x14ac:dyDescent="0.2">
      <c r="C13" s="652"/>
      <c r="D13" s="123" t="s">
        <v>46</v>
      </c>
      <c r="E13" s="226">
        <v>238.42599999999999</v>
      </c>
      <c r="F13" s="231">
        <v>237.226</v>
      </c>
      <c r="G13" s="286">
        <v>0.50584674529772822</v>
      </c>
      <c r="H13" s="222">
        <v>238.40100000000001</v>
      </c>
      <c r="I13" s="302">
        <v>236.947</v>
      </c>
      <c r="J13" s="303">
        <v>0.61363933706694229</v>
      </c>
      <c r="K13" s="222">
        <v>232.24700000000001</v>
      </c>
      <c r="L13" s="302">
        <v>236.26300000000001</v>
      </c>
      <c r="M13" s="303">
        <v>-1.6998006458903809</v>
      </c>
      <c r="N13" s="222">
        <v>313.08699999999999</v>
      </c>
      <c r="O13" s="302">
        <v>322.89400000000001</v>
      </c>
      <c r="P13" s="303">
        <v>-3.0372196448370103</v>
      </c>
      <c r="Q13" s="222">
        <v>226.75800000000001</v>
      </c>
      <c r="R13" s="302">
        <v>236.51300000000001</v>
      </c>
      <c r="S13" s="286">
        <v>-4.1245090121896029</v>
      </c>
    </row>
    <row r="14" spans="3:19" ht="15" customHeight="1" thickBot="1" x14ac:dyDescent="0.25">
      <c r="C14" s="652"/>
      <c r="D14" s="124" t="s">
        <v>47</v>
      </c>
      <c r="E14" s="227">
        <v>316.39699999999999</v>
      </c>
      <c r="F14" s="234">
        <v>326.72000000000003</v>
      </c>
      <c r="G14" s="287">
        <v>-3.1595861900098048</v>
      </c>
      <c r="H14" s="223" t="s">
        <v>92</v>
      </c>
      <c r="I14" s="304" t="s">
        <v>92</v>
      </c>
      <c r="J14" s="305" t="s">
        <v>197</v>
      </c>
      <c r="K14" s="223" t="s">
        <v>27</v>
      </c>
      <c r="L14" s="304" t="s">
        <v>27</v>
      </c>
      <c r="M14" s="305" t="s">
        <v>27</v>
      </c>
      <c r="N14" s="223" t="s">
        <v>92</v>
      </c>
      <c r="O14" s="304" t="s">
        <v>92</v>
      </c>
      <c r="P14" s="305" t="s">
        <v>197</v>
      </c>
      <c r="Q14" s="223" t="s">
        <v>27</v>
      </c>
      <c r="R14" s="304" t="s">
        <v>27</v>
      </c>
      <c r="S14" s="287" t="s">
        <v>27</v>
      </c>
    </row>
    <row r="15" spans="3:19" ht="15" customHeight="1" thickBot="1" x14ac:dyDescent="0.25">
      <c r="C15" s="653"/>
      <c r="D15" s="372" t="s">
        <v>24</v>
      </c>
      <c r="E15" s="288">
        <v>231.85269769634851</v>
      </c>
      <c r="F15" s="289">
        <v>233.12672075761009</v>
      </c>
      <c r="G15" s="290">
        <v>-0.54649379407100185</v>
      </c>
      <c r="H15" s="236">
        <v>234.52099243792674</v>
      </c>
      <c r="I15" s="306">
        <v>235.19057094018231</v>
      </c>
      <c r="J15" s="307">
        <v>-0.28469615069129367</v>
      </c>
      <c r="K15" s="236">
        <v>224.19657815759768</v>
      </c>
      <c r="L15" s="306">
        <v>226.88919901877009</v>
      </c>
      <c r="M15" s="307">
        <v>-1.186755858285544</v>
      </c>
      <c r="N15" s="236">
        <v>216.09111427583699</v>
      </c>
      <c r="O15" s="306">
        <v>220.26262032064892</v>
      </c>
      <c r="P15" s="307">
        <v>-1.8938783342989536</v>
      </c>
      <c r="Q15" s="236">
        <v>221.09268906159619</v>
      </c>
      <c r="R15" s="306">
        <v>223.05038754291249</v>
      </c>
      <c r="S15" s="290">
        <v>-0.87769337811155301</v>
      </c>
    </row>
    <row r="16" spans="3:19" ht="15.75" customHeight="1" x14ac:dyDescent="0.2">
      <c r="C16" s="644" t="s">
        <v>25</v>
      </c>
      <c r="D16" s="121" t="s">
        <v>43</v>
      </c>
      <c r="E16" s="291">
        <v>234.42099999999999</v>
      </c>
      <c r="F16" s="292">
        <v>233.08699999999999</v>
      </c>
      <c r="G16" s="283">
        <v>0.57231849052070816</v>
      </c>
      <c r="H16" s="235">
        <v>235.82300000000001</v>
      </c>
      <c r="I16" s="300">
        <v>234.113</v>
      </c>
      <c r="J16" s="301">
        <v>0.73041650826737858</v>
      </c>
      <c r="K16" s="235">
        <v>233.108</v>
      </c>
      <c r="L16" s="300">
        <v>231.755</v>
      </c>
      <c r="M16" s="301">
        <v>0.58380617462406803</v>
      </c>
      <c r="N16" s="235" t="s">
        <v>27</v>
      </c>
      <c r="O16" s="300" t="s">
        <v>27</v>
      </c>
      <c r="P16" s="301" t="s">
        <v>27</v>
      </c>
      <c r="Q16" s="235" t="s">
        <v>27</v>
      </c>
      <c r="R16" s="300" t="s">
        <v>27</v>
      </c>
      <c r="S16" s="283" t="s">
        <v>27</v>
      </c>
    </row>
    <row r="17" spans="3:19" ht="15" customHeight="1" x14ac:dyDescent="0.2">
      <c r="C17" s="645"/>
      <c r="D17" s="125" t="s">
        <v>44</v>
      </c>
      <c r="E17" s="226">
        <v>257.42200000000003</v>
      </c>
      <c r="F17" s="231">
        <v>251.27</v>
      </c>
      <c r="G17" s="286">
        <v>2.4483623194173658</v>
      </c>
      <c r="H17" s="222">
        <v>259.22899999999998</v>
      </c>
      <c r="I17" s="302">
        <v>251.35300000000001</v>
      </c>
      <c r="J17" s="303">
        <v>3.1334418129085293</v>
      </c>
      <c r="K17" s="222">
        <v>253.994</v>
      </c>
      <c r="L17" s="302">
        <v>251.149</v>
      </c>
      <c r="M17" s="303">
        <v>1.1327936802455907</v>
      </c>
      <c r="N17" s="222" t="s">
        <v>27</v>
      </c>
      <c r="O17" s="302" t="s">
        <v>27</v>
      </c>
      <c r="P17" s="303" t="s">
        <v>27</v>
      </c>
      <c r="Q17" s="222" t="s">
        <v>27</v>
      </c>
      <c r="R17" s="302" t="s">
        <v>27</v>
      </c>
      <c r="S17" s="286" t="s">
        <v>27</v>
      </c>
    </row>
    <row r="18" spans="3:19" ht="15" customHeight="1" x14ac:dyDescent="0.2">
      <c r="C18" s="645"/>
      <c r="D18" s="125" t="s">
        <v>45</v>
      </c>
      <c r="E18" s="226">
        <v>257.73599999999999</v>
      </c>
      <c r="F18" s="231">
        <v>250.33500000000001</v>
      </c>
      <c r="G18" s="286">
        <v>2.9564383725807346</v>
      </c>
      <c r="H18" s="222">
        <v>259.81400000000002</v>
      </c>
      <c r="I18" s="302">
        <v>251.357</v>
      </c>
      <c r="J18" s="303">
        <v>3.3645372915813057</v>
      </c>
      <c r="K18" s="222">
        <v>257.654</v>
      </c>
      <c r="L18" s="302">
        <v>255.71700000000001</v>
      </c>
      <c r="M18" s="303">
        <v>0.75747799325034448</v>
      </c>
      <c r="N18" s="222" t="s">
        <v>92</v>
      </c>
      <c r="O18" s="302" t="s">
        <v>92</v>
      </c>
      <c r="P18" s="303" t="s">
        <v>197</v>
      </c>
      <c r="Q18" s="222" t="s">
        <v>27</v>
      </c>
      <c r="R18" s="302" t="s">
        <v>27</v>
      </c>
      <c r="S18" s="286" t="s">
        <v>27</v>
      </c>
    </row>
    <row r="19" spans="3:19" ht="15" customHeight="1" x14ac:dyDescent="0.2">
      <c r="C19" s="645"/>
      <c r="D19" s="125" t="s">
        <v>46</v>
      </c>
      <c r="E19" s="226">
        <v>260.93799999999999</v>
      </c>
      <c r="F19" s="231">
        <v>256.85199999999998</v>
      </c>
      <c r="G19" s="286">
        <v>1.5907993708439154</v>
      </c>
      <c r="H19" s="222">
        <v>261.30099999999999</v>
      </c>
      <c r="I19" s="302">
        <v>256.70999999999998</v>
      </c>
      <c r="J19" s="303">
        <v>1.7883993611468227</v>
      </c>
      <c r="K19" s="222">
        <v>259.71300000000002</v>
      </c>
      <c r="L19" s="302">
        <v>257.14600000000002</v>
      </c>
      <c r="M19" s="303">
        <v>0.99826557675406469</v>
      </c>
      <c r="N19" s="222" t="s">
        <v>27</v>
      </c>
      <c r="O19" s="302" t="s">
        <v>27</v>
      </c>
      <c r="P19" s="303" t="s">
        <v>27</v>
      </c>
      <c r="Q19" s="222" t="s">
        <v>92</v>
      </c>
      <c r="R19" s="302" t="s">
        <v>92</v>
      </c>
      <c r="S19" s="286" t="s">
        <v>197</v>
      </c>
    </row>
    <row r="20" spans="3:19" ht="15" customHeight="1" thickBot="1" x14ac:dyDescent="0.25">
      <c r="C20" s="645"/>
      <c r="D20" s="125" t="s">
        <v>47</v>
      </c>
      <c r="E20" s="227">
        <v>272.02499999999998</v>
      </c>
      <c r="F20" s="234">
        <v>274.84500000000003</v>
      </c>
      <c r="G20" s="287">
        <v>-1.0260328548818607</v>
      </c>
      <c r="H20" s="223">
        <v>272.625</v>
      </c>
      <c r="I20" s="304">
        <v>275.30200000000002</v>
      </c>
      <c r="J20" s="305">
        <v>-0.97238668807346862</v>
      </c>
      <c r="K20" s="223" t="s">
        <v>92</v>
      </c>
      <c r="L20" s="304" t="s">
        <v>92</v>
      </c>
      <c r="M20" s="305" t="s">
        <v>197</v>
      </c>
      <c r="N20" s="223" t="s">
        <v>92</v>
      </c>
      <c r="O20" s="304" t="s">
        <v>92</v>
      </c>
      <c r="P20" s="305" t="s">
        <v>197</v>
      </c>
      <c r="Q20" s="223" t="s">
        <v>27</v>
      </c>
      <c r="R20" s="304" t="s">
        <v>27</v>
      </c>
      <c r="S20" s="287" t="s">
        <v>27</v>
      </c>
    </row>
    <row r="21" spans="3:19" ht="15" customHeight="1" thickBot="1" x14ac:dyDescent="0.25">
      <c r="C21" s="655"/>
      <c r="D21" s="372" t="s">
        <v>24</v>
      </c>
      <c r="E21" s="288">
        <v>259.53864059171559</v>
      </c>
      <c r="F21" s="289">
        <v>255.39681787403353</v>
      </c>
      <c r="G21" s="290">
        <v>1.621720564946461</v>
      </c>
      <c r="H21" s="236">
        <v>260.74526882193101</v>
      </c>
      <c r="I21" s="306">
        <v>255.73154775707508</v>
      </c>
      <c r="J21" s="307">
        <v>1.9605406954399582</v>
      </c>
      <c r="K21" s="236">
        <v>256.76291225101852</v>
      </c>
      <c r="L21" s="306">
        <v>255.35963960246985</v>
      </c>
      <c r="M21" s="307">
        <v>0.54952797189610869</v>
      </c>
      <c r="N21" s="308" t="s">
        <v>92</v>
      </c>
      <c r="O21" s="309" t="s">
        <v>92</v>
      </c>
      <c r="P21" s="310" t="s">
        <v>197</v>
      </c>
      <c r="Q21" s="308" t="s">
        <v>92</v>
      </c>
      <c r="R21" s="309" t="s">
        <v>92</v>
      </c>
      <c r="S21" s="311" t="s">
        <v>197</v>
      </c>
    </row>
    <row r="22" spans="3:19" ht="15.75" customHeight="1" x14ac:dyDescent="0.2">
      <c r="C22" s="644" t="s">
        <v>48</v>
      </c>
      <c r="D22" s="126" t="s">
        <v>43</v>
      </c>
      <c r="E22" s="291">
        <v>342.30700000000002</v>
      </c>
      <c r="F22" s="292">
        <v>346.00299999999999</v>
      </c>
      <c r="G22" s="283">
        <v>-1.0681988306459682</v>
      </c>
      <c r="H22" s="235" t="s">
        <v>92</v>
      </c>
      <c r="I22" s="300" t="s">
        <v>92</v>
      </c>
      <c r="J22" s="301" t="s">
        <v>197</v>
      </c>
      <c r="K22" s="235" t="s">
        <v>92</v>
      </c>
      <c r="L22" s="300" t="s">
        <v>92</v>
      </c>
      <c r="M22" s="301" t="s">
        <v>197</v>
      </c>
      <c r="N22" s="235" t="s">
        <v>27</v>
      </c>
      <c r="O22" s="300" t="s">
        <v>27</v>
      </c>
      <c r="P22" s="301" t="s">
        <v>27</v>
      </c>
      <c r="Q22" s="235" t="s">
        <v>27</v>
      </c>
      <c r="R22" s="300" t="s">
        <v>27</v>
      </c>
      <c r="S22" s="283" t="s">
        <v>27</v>
      </c>
    </row>
    <row r="23" spans="3:19" ht="15" customHeight="1" x14ac:dyDescent="0.2">
      <c r="C23" s="645"/>
      <c r="D23" s="125" t="s">
        <v>44</v>
      </c>
      <c r="E23" s="227">
        <v>502.73500000000001</v>
      </c>
      <c r="F23" s="234">
        <v>495.64600000000002</v>
      </c>
      <c r="G23" s="287">
        <v>1.4302546575580148</v>
      </c>
      <c r="H23" s="222">
        <v>455.67200000000003</v>
      </c>
      <c r="I23" s="302">
        <v>449.88</v>
      </c>
      <c r="J23" s="303">
        <v>1.2874544322930626</v>
      </c>
      <c r="K23" s="222" t="s">
        <v>92</v>
      </c>
      <c r="L23" s="302" t="s">
        <v>92</v>
      </c>
      <c r="M23" s="303" t="s">
        <v>197</v>
      </c>
      <c r="N23" s="223">
        <v>398.74299999999999</v>
      </c>
      <c r="O23" s="304">
        <v>448.39400000000001</v>
      </c>
      <c r="P23" s="305">
        <v>-11.07307412677244</v>
      </c>
      <c r="Q23" s="223" t="s">
        <v>92</v>
      </c>
      <c r="R23" s="304" t="s">
        <v>92</v>
      </c>
      <c r="S23" s="287" t="s">
        <v>197</v>
      </c>
    </row>
    <row r="24" spans="3:19" ht="15" customHeight="1" x14ac:dyDescent="0.2">
      <c r="C24" s="645"/>
      <c r="D24" s="125" t="s">
        <v>45</v>
      </c>
      <c r="E24" s="227">
        <v>428.42599999999999</v>
      </c>
      <c r="F24" s="234">
        <v>450.84699999999998</v>
      </c>
      <c r="G24" s="287">
        <v>-4.9730839952356325</v>
      </c>
      <c r="H24" s="223">
        <v>531.57000000000005</v>
      </c>
      <c r="I24" s="304">
        <v>539.26700000000005</v>
      </c>
      <c r="J24" s="305">
        <v>-1.4273078085623636</v>
      </c>
      <c r="K24" s="223">
        <v>343.63799999999998</v>
      </c>
      <c r="L24" s="304">
        <v>358.03699999999998</v>
      </c>
      <c r="M24" s="305">
        <v>-4.0216513935710561</v>
      </c>
      <c r="N24" s="223">
        <v>424.35899999999998</v>
      </c>
      <c r="O24" s="304">
        <v>434.14100000000002</v>
      </c>
      <c r="P24" s="305">
        <v>-2.2531850251416103</v>
      </c>
      <c r="Q24" s="223" t="s">
        <v>92</v>
      </c>
      <c r="R24" s="304" t="s">
        <v>92</v>
      </c>
      <c r="S24" s="287" t="s">
        <v>197</v>
      </c>
    </row>
    <row r="25" spans="3:19" ht="15" customHeight="1" x14ac:dyDescent="0.2">
      <c r="C25" s="645"/>
      <c r="D25" s="125" t="s">
        <v>46</v>
      </c>
      <c r="E25" s="227">
        <v>493.89499999999998</v>
      </c>
      <c r="F25" s="234">
        <v>503.78100000000001</v>
      </c>
      <c r="G25" s="287">
        <v>-1.9623606289240809</v>
      </c>
      <c r="H25" s="223" t="s">
        <v>92</v>
      </c>
      <c r="I25" s="304" t="s">
        <v>92</v>
      </c>
      <c r="J25" s="305" t="s">
        <v>197</v>
      </c>
      <c r="K25" s="222" t="s">
        <v>92</v>
      </c>
      <c r="L25" s="302" t="s">
        <v>92</v>
      </c>
      <c r="M25" s="303" t="s">
        <v>197</v>
      </c>
      <c r="N25" s="223" t="s">
        <v>92</v>
      </c>
      <c r="O25" s="304" t="s">
        <v>92</v>
      </c>
      <c r="P25" s="305" t="s">
        <v>197</v>
      </c>
      <c r="Q25" s="223" t="s">
        <v>92</v>
      </c>
      <c r="R25" s="304" t="s">
        <v>92</v>
      </c>
      <c r="S25" s="287" t="s">
        <v>197</v>
      </c>
    </row>
    <row r="26" spans="3:19" ht="15" customHeight="1" thickBot="1" x14ac:dyDescent="0.25">
      <c r="C26" s="645"/>
      <c r="D26" s="125" t="s">
        <v>47</v>
      </c>
      <c r="E26" s="227">
        <v>492.24099999999999</v>
      </c>
      <c r="F26" s="234">
        <v>497.98700000000002</v>
      </c>
      <c r="G26" s="287">
        <v>-1.1538453815059504</v>
      </c>
      <c r="H26" s="223">
        <v>527.12800000000004</v>
      </c>
      <c r="I26" s="304">
        <v>526.98099999999999</v>
      </c>
      <c r="J26" s="305">
        <v>2.7894743833278276E-2</v>
      </c>
      <c r="K26" s="223">
        <v>458.84500000000003</v>
      </c>
      <c r="L26" s="304">
        <v>460.20699999999999</v>
      </c>
      <c r="M26" s="305">
        <v>-0.29595377732193695</v>
      </c>
      <c r="N26" s="223">
        <v>540.61900000000003</v>
      </c>
      <c r="O26" s="304">
        <v>542.27599999999995</v>
      </c>
      <c r="P26" s="305">
        <v>-0.30556395636169137</v>
      </c>
      <c r="Q26" s="223" t="s">
        <v>27</v>
      </c>
      <c r="R26" s="304" t="s">
        <v>27</v>
      </c>
      <c r="S26" s="287" t="s">
        <v>27</v>
      </c>
    </row>
    <row r="27" spans="3:19" ht="15" customHeight="1" thickBot="1" x14ac:dyDescent="0.25">
      <c r="C27" s="654"/>
      <c r="D27" s="372" t="s">
        <v>24</v>
      </c>
      <c r="E27" s="288">
        <v>483.10297413639955</v>
      </c>
      <c r="F27" s="289">
        <v>493.05183949484507</v>
      </c>
      <c r="G27" s="290">
        <v>-2.0178132523830756</v>
      </c>
      <c r="H27" s="236">
        <v>501.40327451377823</v>
      </c>
      <c r="I27" s="306">
        <v>505.56631707876534</v>
      </c>
      <c r="J27" s="307">
        <v>-0.82344144068809111</v>
      </c>
      <c r="K27" s="236">
        <v>438.60472053999661</v>
      </c>
      <c r="L27" s="306">
        <v>452.87111629315558</v>
      </c>
      <c r="M27" s="307">
        <v>-3.1502110070371443</v>
      </c>
      <c r="N27" s="236">
        <v>439.76150146919849</v>
      </c>
      <c r="O27" s="306">
        <v>447.83599727679677</v>
      </c>
      <c r="P27" s="307">
        <v>-1.8030028529858508</v>
      </c>
      <c r="Q27" s="236">
        <v>493.92654408264968</v>
      </c>
      <c r="R27" s="306">
        <v>504.34221874379529</v>
      </c>
      <c r="S27" s="290">
        <v>-2.0651998333767771</v>
      </c>
    </row>
    <row r="28" spans="3:19" ht="15.75" customHeight="1" x14ac:dyDescent="0.2">
      <c r="C28" s="644" t="s">
        <v>49</v>
      </c>
      <c r="D28" s="126" t="s">
        <v>43</v>
      </c>
      <c r="E28" s="291">
        <v>413.41300000000001</v>
      </c>
      <c r="F28" s="292">
        <v>448.76299999999998</v>
      </c>
      <c r="G28" s="283">
        <v>-7.8772091282035213</v>
      </c>
      <c r="H28" s="235">
        <v>413.41300000000001</v>
      </c>
      <c r="I28" s="300">
        <v>448.76299999999998</v>
      </c>
      <c r="J28" s="301">
        <v>-7.8772091282035213</v>
      </c>
      <c r="K28" s="235" t="s">
        <v>27</v>
      </c>
      <c r="L28" s="300" t="s">
        <v>27</v>
      </c>
      <c r="M28" s="301" t="s">
        <v>27</v>
      </c>
      <c r="N28" s="235" t="s">
        <v>27</v>
      </c>
      <c r="O28" s="300" t="s">
        <v>27</v>
      </c>
      <c r="P28" s="301" t="s">
        <v>27</v>
      </c>
      <c r="Q28" s="235" t="s">
        <v>27</v>
      </c>
      <c r="R28" s="300" t="s">
        <v>27</v>
      </c>
      <c r="S28" s="283" t="s">
        <v>27</v>
      </c>
    </row>
    <row r="29" spans="3:19" ht="15" customHeight="1" x14ac:dyDescent="0.2">
      <c r="C29" s="645"/>
      <c r="D29" s="125" t="s">
        <v>44</v>
      </c>
      <c r="E29" s="227">
        <v>308.14400000000001</v>
      </c>
      <c r="F29" s="234">
        <v>318.27</v>
      </c>
      <c r="G29" s="287">
        <v>-3.1815753919627916</v>
      </c>
      <c r="H29" s="223">
        <v>293.83499999999998</v>
      </c>
      <c r="I29" s="304">
        <v>307.23700000000002</v>
      </c>
      <c r="J29" s="305">
        <v>-4.3621048246142369</v>
      </c>
      <c r="K29" s="223">
        <v>304.851</v>
      </c>
      <c r="L29" s="304">
        <v>310.03699999999998</v>
      </c>
      <c r="M29" s="305">
        <v>-1.6727035805403805</v>
      </c>
      <c r="N29" s="223">
        <v>330.63799999999998</v>
      </c>
      <c r="O29" s="304">
        <v>348.39100000000002</v>
      </c>
      <c r="P29" s="305">
        <v>-5.0957114276775348</v>
      </c>
      <c r="Q29" s="223">
        <v>404.94099999999997</v>
      </c>
      <c r="R29" s="304">
        <v>414.197</v>
      </c>
      <c r="S29" s="287">
        <v>-2.2346854274656813</v>
      </c>
    </row>
    <row r="30" spans="3:19" ht="15" customHeight="1" x14ac:dyDescent="0.2">
      <c r="C30" s="645"/>
      <c r="D30" s="125" t="s">
        <v>45</v>
      </c>
      <c r="E30" s="227">
        <v>297.11599999999999</v>
      </c>
      <c r="F30" s="234">
        <v>315.65199999999999</v>
      </c>
      <c r="G30" s="287">
        <v>-5.8722897367987539</v>
      </c>
      <c r="H30" s="223">
        <v>391.31799999999998</v>
      </c>
      <c r="I30" s="304">
        <v>387.18599999999998</v>
      </c>
      <c r="J30" s="305">
        <v>1.0671873466499318</v>
      </c>
      <c r="K30" s="223">
        <v>238.94</v>
      </c>
      <c r="L30" s="304">
        <v>242.33600000000001</v>
      </c>
      <c r="M30" s="305">
        <v>-1.4013600950746132</v>
      </c>
      <c r="N30" s="223">
        <v>300.26299999999998</v>
      </c>
      <c r="O30" s="304">
        <v>322.21899999999999</v>
      </c>
      <c r="P30" s="305">
        <v>-6.8139991744745085</v>
      </c>
      <c r="Q30" s="223">
        <v>345.34500000000003</v>
      </c>
      <c r="R30" s="304">
        <v>356.51400000000001</v>
      </c>
      <c r="S30" s="287">
        <v>-3.1328362981537841</v>
      </c>
    </row>
    <row r="31" spans="3:19" ht="15" customHeight="1" x14ac:dyDescent="0.2">
      <c r="C31" s="645"/>
      <c r="D31" s="125" t="s">
        <v>46</v>
      </c>
      <c r="E31" s="227" t="s">
        <v>92</v>
      </c>
      <c r="F31" s="234" t="s">
        <v>92</v>
      </c>
      <c r="G31" s="287" t="s">
        <v>197</v>
      </c>
      <c r="H31" s="223" t="s">
        <v>27</v>
      </c>
      <c r="I31" s="304" t="s">
        <v>27</v>
      </c>
      <c r="J31" s="305" t="s">
        <v>27</v>
      </c>
      <c r="K31" s="223" t="s">
        <v>27</v>
      </c>
      <c r="L31" s="304" t="s">
        <v>27</v>
      </c>
      <c r="M31" s="305" t="s">
        <v>27</v>
      </c>
      <c r="N31" s="223" t="s">
        <v>92</v>
      </c>
      <c r="O31" s="304" t="s">
        <v>92</v>
      </c>
      <c r="P31" s="305" t="s">
        <v>197</v>
      </c>
      <c r="Q31" s="223" t="s">
        <v>27</v>
      </c>
      <c r="R31" s="304" t="s">
        <v>27</v>
      </c>
      <c r="S31" s="287" t="s">
        <v>27</v>
      </c>
    </row>
    <row r="32" spans="3:19" ht="15" customHeight="1" thickBot="1" x14ac:dyDescent="0.25">
      <c r="C32" s="645"/>
      <c r="D32" s="125" t="s">
        <v>47</v>
      </c>
      <c r="E32" s="227" t="s">
        <v>27</v>
      </c>
      <c r="F32" s="234" t="s">
        <v>27</v>
      </c>
      <c r="G32" s="287" t="s">
        <v>27</v>
      </c>
      <c r="H32" s="223" t="s">
        <v>27</v>
      </c>
      <c r="I32" s="304" t="s">
        <v>27</v>
      </c>
      <c r="J32" s="305" t="s">
        <v>27</v>
      </c>
      <c r="K32" s="223" t="s">
        <v>27</v>
      </c>
      <c r="L32" s="304" t="s">
        <v>27</v>
      </c>
      <c r="M32" s="305" t="s">
        <v>27</v>
      </c>
      <c r="N32" s="223" t="s">
        <v>27</v>
      </c>
      <c r="O32" s="304" t="s">
        <v>27</v>
      </c>
      <c r="P32" s="305" t="s">
        <v>27</v>
      </c>
      <c r="Q32" s="223" t="s">
        <v>27</v>
      </c>
      <c r="R32" s="304" t="s">
        <v>27</v>
      </c>
      <c r="S32" s="287" t="s">
        <v>27</v>
      </c>
    </row>
    <row r="33" spans="3:19" ht="15" customHeight="1" thickBot="1" x14ac:dyDescent="0.25">
      <c r="C33" s="654"/>
      <c r="D33" s="372" t="s">
        <v>24</v>
      </c>
      <c r="E33" s="288">
        <v>305.42132427823509</v>
      </c>
      <c r="F33" s="289">
        <v>319.3426147122932</v>
      </c>
      <c r="G33" s="290">
        <v>-4.3593588179893494</v>
      </c>
      <c r="H33" s="236">
        <v>348.48868838064237</v>
      </c>
      <c r="I33" s="306">
        <v>351.60468817795214</v>
      </c>
      <c r="J33" s="307">
        <v>-0.88622248282785032</v>
      </c>
      <c r="K33" s="236">
        <v>273.19015275756954</v>
      </c>
      <c r="L33" s="306">
        <v>280.20324731218983</v>
      </c>
      <c r="M33" s="307">
        <v>-2.5028598425936943</v>
      </c>
      <c r="N33" s="236">
        <v>308.42217277670943</v>
      </c>
      <c r="O33" s="306">
        <v>327.46228159492983</v>
      </c>
      <c r="P33" s="307">
        <v>-5.8144433384767584</v>
      </c>
      <c r="Q33" s="236">
        <v>365.58072289640762</v>
      </c>
      <c r="R33" s="306">
        <v>382.17429088696184</v>
      </c>
      <c r="S33" s="290">
        <v>-4.3418849426117481</v>
      </c>
    </row>
    <row r="34" spans="3:19" ht="15.75" customHeight="1" x14ac:dyDescent="0.2">
      <c r="C34" s="644" t="s">
        <v>50</v>
      </c>
      <c r="D34" s="373" t="s">
        <v>51</v>
      </c>
      <c r="E34" s="225">
        <v>714.35</v>
      </c>
      <c r="F34" s="230">
        <v>710.23199999999997</v>
      </c>
      <c r="G34" s="293">
        <v>0.57981054078104788</v>
      </c>
      <c r="H34" s="221">
        <v>749.21299999999997</v>
      </c>
      <c r="I34" s="312">
        <v>743.84799999999996</v>
      </c>
      <c r="J34" s="313">
        <v>0.72124950258655118</v>
      </c>
      <c r="K34" s="221">
        <v>614.56299999999999</v>
      </c>
      <c r="L34" s="312">
        <v>625.346</v>
      </c>
      <c r="M34" s="313">
        <v>-1.7243254134511159</v>
      </c>
      <c r="N34" s="221">
        <v>724.79200000000003</v>
      </c>
      <c r="O34" s="312">
        <v>750.95799999999997</v>
      </c>
      <c r="P34" s="313">
        <v>-3.4843493244628778</v>
      </c>
      <c r="Q34" s="221">
        <v>643.98400000000004</v>
      </c>
      <c r="R34" s="312">
        <v>653.39200000000005</v>
      </c>
      <c r="S34" s="293">
        <v>-1.4398707054876727</v>
      </c>
    </row>
    <row r="35" spans="3:19" ht="15.75" customHeight="1" thickBot="1" x14ac:dyDescent="0.25">
      <c r="C35" s="642"/>
      <c r="D35" s="121" t="s">
        <v>52</v>
      </c>
      <c r="E35" s="294">
        <v>1094.2819999999999</v>
      </c>
      <c r="F35" s="295">
        <v>1080.4559999999999</v>
      </c>
      <c r="G35" s="296">
        <v>1.2796448906757909</v>
      </c>
      <c r="H35" s="224">
        <v>1149.3309999999999</v>
      </c>
      <c r="I35" s="314">
        <v>1145.828</v>
      </c>
      <c r="J35" s="315">
        <v>0.30571778661369153</v>
      </c>
      <c r="K35" s="224">
        <v>1065.556</v>
      </c>
      <c r="L35" s="314">
        <v>1034.021</v>
      </c>
      <c r="M35" s="315">
        <v>3.0497446376814477</v>
      </c>
      <c r="N35" s="224">
        <v>1025.588</v>
      </c>
      <c r="O35" s="314">
        <v>1036.3440000000001</v>
      </c>
      <c r="P35" s="315">
        <v>-1.0378793142045581</v>
      </c>
      <c r="Q35" s="224">
        <v>1032.1199999999999</v>
      </c>
      <c r="R35" s="314">
        <v>1064.4949999999999</v>
      </c>
      <c r="S35" s="296">
        <v>-3.0413482449424381</v>
      </c>
    </row>
    <row r="36" spans="3:19" ht="15" customHeight="1" thickBot="1" x14ac:dyDescent="0.25">
      <c r="C36" s="654"/>
      <c r="D36" s="372" t="s">
        <v>24</v>
      </c>
      <c r="E36" s="297">
        <v>817.63281940284958</v>
      </c>
      <c r="F36" s="298">
        <v>817.97095206433517</v>
      </c>
      <c r="G36" s="299">
        <v>-4.1337979133884095E-2</v>
      </c>
      <c r="H36" s="236">
        <v>833.34913426029777</v>
      </c>
      <c r="I36" s="306">
        <v>818.57257124262674</v>
      </c>
      <c r="J36" s="307">
        <v>1.8051622466703972</v>
      </c>
      <c r="K36" s="236">
        <v>824.80968324801074</v>
      </c>
      <c r="L36" s="306">
        <v>851.78193304285276</v>
      </c>
      <c r="M36" s="307">
        <v>-3.1665674920443578</v>
      </c>
      <c r="N36" s="236">
        <v>767.5551256359654</v>
      </c>
      <c r="O36" s="306">
        <v>816.35407079010622</v>
      </c>
      <c r="P36" s="307">
        <v>-5.9776691144457565</v>
      </c>
      <c r="Q36" s="236">
        <v>780.25378229800936</v>
      </c>
      <c r="R36" s="306">
        <v>796.22655297127733</v>
      </c>
      <c r="S36" s="290">
        <v>-2.0060585286514763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8" sqref="Q18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321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6" t="s">
        <v>0</v>
      </c>
      <c r="J8" s="657"/>
      <c r="K8" s="661" t="s">
        <v>1</v>
      </c>
      <c r="L8" s="662"/>
      <c r="M8" s="663"/>
    </row>
    <row r="9" spans="3:13" ht="28.5" customHeight="1" thickBot="1" x14ac:dyDescent="0.25">
      <c r="I9" s="620"/>
      <c r="J9" s="658"/>
      <c r="K9" s="496" t="s">
        <v>26</v>
      </c>
      <c r="L9" s="497"/>
      <c r="M9" s="664" t="s">
        <v>292</v>
      </c>
    </row>
    <row r="10" spans="3:13" ht="27" customHeight="1" thickBot="1" x14ac:dyDescent="0.25">
      <c r="I10" s="659"/>
      <c r="J10" s="660"/>
      <c r="K10" s="541">
        <v>44598</v>
      </c>
      <c r="L10" s="541">
        <v>44591</v>
      </c>
      <c r="M10" s="665"/>
    </row>
    <row r="11" spans="3:13" ht="54.75" customHeight="1" thickBot="1" x14ac:dyDescent="0.25">
      <c r="I11" s="666" t="s">
        <v>293</v>
      </c>
      <c r="J11" s="667"/>
      <c r="K11" s="432">
        <v>1332.72</v>
      </c>
      <c r="L11" s="432">
        <v>1233.83</v>
      </c>
      <c r="M11" s="545">
        <v>8.0148804940713152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I9" sqref="I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25" t="s">
        <v>322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29"/>
      <c r="P2" s="29"/>
      <c r="Q2" s="29"/>
      <c r="R2" s="29"/>
    </row>
    <row r="3" spans="2:18" ht="15" customHeight="1" x14ac:dyDescent="0.3">
      <c r="B3" s="425" t="s">
        <v>23</v>
      </c>
      <c r="C3" s="426"/>
      <c r="D3" s="426"/>
      <c r="E3" s="425"/>
      <c r="F3" s="426"/>
      <c r="G3" s="426"/>
      <c r="H3" s="426"/>
      <c r="I3" s="426"/>
      <c r="J3" s="426"/>
      <c r="K3" s="426"/>
      <c r="L3" s="426"/>
      <c r="M3" s="426"/>
      <c r="N3" s="426"/>
    </row>
    <row r="4" spans="2:18" ht="15.75" customHeight="1" x14ac:dyDescent="0.3">
      <c r="B4" s="426" t="s">
        <v>284</v>
      </c>
      <c r="C4" s="425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</row>
    <row r="5" spans="2:18" ht="25.5" customHeight="1" thickBot="1" x14ac:dyDescent="0.25">
      <c r="J5" s="427"/>
    </row>
    <row r="6" spans="2:18" ht="21" customHeight="1" thickBot="1" x14ac:dyDescent="0.25">
      <c r="B6" s="668" t="s">
        <v>0</v>
      </c>
      <c r="C6" s="671" t="s">
        <v>255</v>
      </c>
      <c r="D6" s="674" t="s">
        <v>1</v>
      </c>
      <c r="E6" s="675"/>
      <c r="F6" s="676"/>
      <c r="J6" s="428"/>
    </row>
    <row r="7" spans="2:18" ht="15" hidden="1" customHeight="1" thickBot="1" x14ac:dyDescent="0.25">
      <c r="B7" s="669"/>
      <c r="C7" s="672"/>
      <c r="D7" s="677"/>
      <c r="E7" s="678"/>
      <c r="F7" s="679"/>
      <c r="J7" s="429"/>
    </row>
    <row r="8" spans="2:18" ht="26.25" customHeight="1" thickBot="1" x14ac:dyDescent="0.3">
      <c r="B8" s="669"/>
      <c r="C8" s="672"/>
      <c r="D8" s="680" t="s">
        <v>26</v>
      </c>
      <c r="E8" s="681"/>
      <c r="F8" s="567" t="s">
        <v>266</v>
      </c>
    </row>
    <row r="9" spans="2:18" ht="28.5" customHeight="1" thickBot="1" x14ac:dyDescent="0.25">
      <c r="B9" s="670"/>
      <c r="C9" s="673"/>
      <c r="D9" s="479">
        <v>44598</v>
      </c>
      <c r="E9" s="546">
        <v>44591</v>
      </c>
      <c r="F9" s="491" t="s">
        <v>14</v>
      </c>
    </row>
    <row r="10" spans="2:18" ht="30.75" customHeight="1" thickBot="1" x14ac:dyDescent="0.25">
      <c r="B10" s="547" t="s">
        <v>285</v>
      </c>
      <c r="C10" s="568" t="s">
        <v>286</v>
      </c>
      <c r="D10" s="477">
        <v>2527.7399999999998</v>
      </c>
      <c r="E10" s="548">
        <v>2594.62</v>
      </c>
      <c r="F10" s="569">
        <v>-2.5776414272610291</v>
      </c>
    </row>
    <row r="11" spans="2:18" ht="31.5" customHeight="1" thickBot="1" x14ac:dyDescent="0.25">
      <c r="B11" s="549" t="s">
        <v>287</v>
      </c>
      <c r="C11" s="550" t="s">
        <v>288</v>
      </c>
      <c r="D11" s="477">
        <v>254.03</v>
      </c>
      <c r="E11" s="548">
        <v>253</v>
      </c>
      <c r="F11" s="569">
        <v>0.40711462450592928</v>
      </c>
    </row>
    <row r="12" spans="2:18" ht="30.75" customHeight="1" thickBot="1" x14ac:dyDescent="0.25">
      <c r="B12" s="682" t="s">
        <v>55</v>
      </c>
      <c r="C12" s="430" t="s">
        <v>289</v>
      </c>
      <c r="D12" s="498">
        <v>2101.89</v>
      </c>
      <c r="E12" s="548">
        <v>2044.9</v>
      </c>
      <c r="F12" s="569">
        <v>2.7869333463738948</v>
      </c>
    </row>
    <row r="13" spans="2:18" ht="31.5" customHeight="1" thickBot="1" x14ac:dyDescent="0.25">
      <c r="B13" s="683"/>
      <c r="C13" s="431" t="s">
        <v>290</v>
      </c>
      <c r="D13" s="498">
        <v>2037.56</v>
      </c>
      <c r="E13" s="478">
        <v>2123.09</v>
      </c>
      <c r="F13" s="569">
        <v>-4.0285621429143461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249</v>
      </c>
      <c r="C2" s="147"/>
      <c r="D2" s="147"/>
      <c r="E2" s="147"/>
      <c r="F2" s="147"/>
      <c r="G2" s="147"/>
      <c r="H2" s="147"/>
    </row>
    <row r="3" spans="2:15" ht="15.75" x14ac:dyDescent="0.25">
      <c r="B3" s="25"/>
      <c r="C3" s="147"/>
      <c r="D3" s="147"/>
      <c r="E3" s="147"/>
      <c r="F3" s="147"/>
      <c r="G3" s="147"/>
      <c r="H3" s="147"/>
    </row>
    <row r="4" spans="2:15" ht="16.5" thickBot="1" x14ac:dyDescent="0.3">
      <c r="B4" s="25"/>
      <c r="C4" s="147"/>
      <c r="D4" s="147"/>
      <c r="E4" s="147"/>
      <c r="F4" s="147"/>
      <c r="G4" s="147"/>
      <c r="H4" s="147"/>
    </row>
    <row r="5" spans="2:15" ht="16.5" thickBot="1" x14ac:dyDescent="0.3">
      <c r="B5" s="25"/>
      <c r="C5" s="147"/>
      <c r="D5" s="147"/>
      <c r="E5" s="656" t="s">
        <v>0</v>
      </c>
      <c r="F5" s="684"/>
      <c r="G5" s="661" t="s">
        <v>1</v>
      </c>
      <c r="H5" s="662"/>
      <c r="I5" s="662"/>
      <c r="J5" s="662"/>
      <c r="K5" s="663"/>
    </row>
    <row r="6" spans="2:15" ht="16.5" customHeight="1" thickBot="1" x14ac:dyDescent="0.3">
      <c r="B6" s="25"/>
      <c r="C6" s="147"/>
      <c r="D6" s="147"/>
      <c r="E6" s="620"/>
      <c r="F6" s="685"/>
      <c r="G6" s="496" t="s">
        <v>26</v>
      </c>
      <c r="H6" s="497"/>
      <c r="I6" s="664" t="s">
        <v>272</v>
      </c>
      <c r="J6" s="688" t="s">
        <v>310</v>
      </c>
      <c r="K6" s="689"/>
    </row>
    <row r="7" spans="2:15" ht="39.75" customHeight="1" thickBot="1" x14ac:dyDescent="0.3">
      <c r="B7" s="25"/>
      <c r="C7" s="147"/>
      <c r="D7" s="147"/>
      <c r="E7" s="686"/>
      <c r="F7" s="687"/>
      <c r="G7" s="422" t="s">
        <v>310</v>
      </c>
      <c r="H7" s="423" t="s">
        <v>301</v>
      </c>
      <c r="I7" s="665"/>
      <c r="J7" s="560" t="s">
        <v>273</v>
      </c>
      <c r="K7" s="570" t="s">
        <v>274</v>
      </c>
    </row>
    <row r="8" spans="2:15" ht="47.25" customHeight="1" thickBot="1" x14ac:dyDescent="0.3">
      <c r="B8" s="25"/>
      <c r="C8" s="147"/>
      <c r="D8" s="147"/>
      <c r="E8" s="690" t="s">
        <v>179</v>
      </c>
      <c r="F8" s="691"/>
      <c r="G8" s="432">
        <v>185.49</v>
      </c>
      <c r="H8" s="458">
        <v>177.44</v>
      </c>
      <c r="I8" s="433">
        <v>4.536744815148789</v>
      </c>
      <c r="J8" s="459">
        <v>3.46</v>
      </c>
      <c r="K8" s="460">
        <v>4.1900000000000004</v>
      </c>
    </row>
    <row r="9" spans="2:15" ht="15.75" x14ac:dyDescent="0.25">
      <c r="B9" s="25"/>
      <c r="C9" s="147"/>
      <c r="D9" s="147"/>
      <c r="E9" s="147"/>
      <c r="F9" s="147"/>
      <c r="G9" s="147"/>
      <c r="H9" s="147"/>
    </row>
    <row r="10" spans="2:15" ht="15.75" x14ac:dyDescent="0.25">
      <c r="B10" s="25"/>
      <c r="C10" s="147"/>
      <c r="D10" s="147"/>
      <c r="E10" s="147"/>
      <c r="F10" s="147"/>
      <c r="G10" s="147"/>
      <c r="H10" s="147"/>
    </row>
    <row r="11" spans="2:15" ht="15.75" x14ac:dyDescent="0.25">
      <c r="B11" s="25"/>
      <c r="C11" s="147"/>
      <c r="D11" s="147"/>
      <c r="E11" s="147"/>
      <c r="F11" s="147"/>
      <c r="G11" s="147"/>
      <c r="H11" s="147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19" t="s">
        <v>0</v>
      </c>
      <c r="C14" s="657"/>
      <c r="D14" s="499" t="s">
        <v>9</v>
      </c>
      <c r="E14" s="499"/>
      <c r="F14" s="499"/>
      <c r="G14" s="500"/>
      <c r="H14" s="500"/>
      <c r="I14" s="500"/>
      <c r="J14" s="500"/>
      <c r="K14" s="500"/>
      <c r="L14" s="500"/>
      <c r="M14" s="500"/>
      <c r="N14" s="500"/>
      <c r="O14" s="501"/>
    </row>
    <row r="15" spans="2:15" ht="15" customHeight="1" thickBot="1" x14ac:dyDescent="0.25">
      <c r="B15" s="620"/>
      <c r="C15" s="658"/>
      <c r="D15" s="502" t="s">
        <v>10</v>
      </c>
      <c r="E15" s="499"/>
      <c r="F15" s="499"/>
      <c r="G15" s="502" t="s">
        <v>11</v>
      </c>
      <c r="H15" s="499"/>
      <c r="I15" s="499"/>
      <c r="J15" s="502" t="s">
        <v>12</v>
      </c>
      <c r="K15" s="500"/>
      <c r="L15" s="500"/>
      <c r="M15" s="502" t="s">
        <v>13</v>
      </c>
      <c r="N15" s="500"/>
      <c r="O15" s="501"/>
    </row>
    <row r="16" spans="2:15" ht="31.5" customHeight="1" thickBot="1" x14ac:dyDescent="0.3">
      <c r="B16" s="620"/>
      <c r="C16" s="658"/>
      <c r="D16" s="417" t="s">
        <v>26</v>
      </c>
      <c r="E16" s="503"/>
      <c r="F16" s="504" t="s">
        <v>141</v>
      </c>
      <c r="G16" s="417" t="s">
        <v>26</v>
      </c>
      <c r="H16" s="503"/>
      <c r="I16" s="504" t="s">
        <v>141</v>
      </c>
      <c r="J16" s="417" t="s">
        <v>26</v>
      </c>
      <c r="K16" s="503"/>
      <c r="L16" s="504" t="s">
        <v>141</v>
      </c>
      <c r="M16" s="417" t="s">
        <v>26</v>
      </c>
      <c r="N16" s="503"/>
      <c r="O16" s="505" t="s">
        <v>141</v>
      </c>
    </row>
    <row r="17" spans="2:15" ht="19.5" customHeight="1" thickBot="1" x14ac:dyDescent="0.25">
      <c r="B17" s="659"/>
      <c r="C17" s="660"/>
      <c r="D17" s="418" t="s">
        <v>310</v>
      </c>
      <c r="E17" s="418" t="s">
        <v>301</v>
      </c>
      <c r="F17" s="142" t="s">
        <v>14</v>
      </c>
      <c r="G17" s="418" t="s">
        <v>310</v>
      </c>
      <c r="H17" s="418" t="s">
        <v>301</v>
      </c>
      <c r="I17" s="142" t="s">
        <v>14</v>
      </c>
      <c r="J17" s="418" t="s">
        <v>310</v>
      </c>
      <c r="K17" s="418" t="s">
        <v>301</v>
      </c>
      <c r="L17" s="142" t="s">
        <v>14</v>
      </c>
      <c r="M17" s="418" t="s">
        <v>310</v>
      </c>
      <c r="N17" s="418" t="s">
        <v>301</v>
      </c>
      <c r="O17" s="143" t="s">
        <v>14</v>
      </c>
    </row>
    <row r="18" spans="2:15" ht="36" customHeight="1" thickBot="1" x14ac:dyDescent="0.25">
      <c r="B18" s="695" t="s">
        <v>182</v>
      </c>
      <c r="C18" s="696"/>
      <c r="D18" s="419">
        <v>187.13</v>
      </c>
      <c r="E18" s="419">
        <v>181.88</v>
      </c>
      <c r="F18" s="420">
        <v>2.8865185836815481</v>
      </c>
      <c r="G18" s="561">
        <v>182.2</v>
      </c>
      <c r="H18" s="561">
        <v>172.98</v>
      </c>
      <c r="I18" s="420">
        <v>5.3300959648514281</v>
      </c>
      <c r="J18" s="561">
        <v>193.03</v>
      </c>
      <c r="K18" s="561">
        <v>174.83</v>
      </c>
      <c r="L18" s="420">
        <v>10.41011268089</v>
      </c>
      <c r="M18" s="561">
        <v>173.66</v>
      </c>
      <c r="N18" s="561">
        <v>164.06</v>
      </c>
      <c r="O18" s="421">
        <v>5.851517737413138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61"/>
      <c r="J22" s="462" t="s">
        <v>1</v>
      </c>
      <c r="K22" s="463"/>
      <c r="L22" s="463"/>
      <c r="M22" s="463"/>
      <c r="N22" s="464"/>
    </row>
    <row r="23" spans="2:15" ht="32.25" customHeight="1" thickBot="1" x14ac:dyDescent="0.3">
      <c r="I23" s="465" t="s">
        <v>0</v>
      </c>
      <c r="J23" s="692" t="s">
        <v>311</v>
      </c>
      <c r="K23" s="692" t="s">
        <v>312</v>
      </c>
      <c r="L23" s="692" t="s">
        <v>313</v>
      </c>
      <c r="M23" s="466" t="s">
        <v>275</v>
      </c>
      <c r="N23" s="467"/>
    </row>
    <row r="24" spans="2:15" ht="19.5" customHeight="1" thickBot="1" x14ac:dyDescent="0.25">
      <c r="I24" s="468"/>
      <c r="J24" s="693"/>
      <c r="K24" s="694"/>
      <c r="L24" s="693"/>
      <c r="M24" s="469" t="s">
        <v>271</v>
      </c>
      <c r="N24" s="470" t="s">
        <v>260</v>
      </c>
    </row>
    <row r="25" spans="2:15" ht="52.5" customHeight="1" thickBot="1" x14ac:dyDescent="0.3">
      <c r="I25" s="471" t="s">
        <v>139</v>
      </c>
      <c r="J25" s="472">
        <v>185.49</v>
      </c>
      <c r="K25" s="473">
        <v>155.24</v>
      </c>
      <c r="L25" s="474">
        <v>142.47</v>
      </c>
      <c r="M25" s="475">
        <v>19.485957227518679</v>
      </c>
      <c r="N25" s="476">
        <v>30.195830701200261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C19" sqref="AC1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249</v>
      </c>
    </row>
    <row r="5" spans="2:25" ht="13.5" thickBot="1" x14ac:dyDescent="0.25"/>
    <row r="6" spans="2:25" ht="20.100000000000001" customHeight="1" thickBot="1" x14ac:dyDescent="0.25">
      <c r="D6" s="507" t="s">
        <v>223</v>
      </c>
      <c r="E6" s="508" t="s">
        <v>67</v>
      </c>
      <c r="F6" s="509" t="s">
        <v>68</v>
      </c>
      <c r="G6" s="509" t="s">
        <v>69</v>
      </c>
      <c r="H6" s="509" t="s">
        <v>70</v>
      </c>
      <c r="I6" s="510" t="s">
        <v>71</v>
      </c>
      <c r="J6" s="509" t="s">
        <v>72</v>
      </c>
      <c r="K6" s="509" t="s">
        <v>73</v>
      </c>
      <c r="L6" s="509" t="s">
        <v>74</v>
      </c>
      <c r="M6" s="509" t="s">
        <v>75</v>
      </c>
      <c r="N6" s="511" t="s">
        <v>54</v>
      </c>
      <c r="O6" s="511" t="s">
        <v>65</v>
      </c>
      <c r="P6" s="511" t="s">
        <v>66</v>
      </c>
      <c r="Q6" s="511" t="s">
        <v>67</v>
      </c>
      <c r="R6" s="511" t="s">
        <v>68</v>
      </c>
      <c r="S6" s="511" t="s">
        <v>69</v>
      </c>
      <c r="T6" s="511" t="s">
        <v>70</v>
      </c>
      <c r="U6" s="511" t="s">
        <v>71</v>
      </c>
      <c r="V6" s="511" t="s">
        <v>72</v>
      </c>
      <c r="W6" s="511" t="s">
        <v>73</v>
      </c>
      <c r="X6" s="511" t="s">
        <v>74</v>
      </c>
      <c r="Y6" s="512" t="s">
        <v>75</v>
      </c>
    </row>
    <row r="7" spans="2:25" ht="20.100000000000001" customHeight="1" x14ac:dyDescent="0.2">
      <c r="D7" s="513">
        <v>2004</v>
      </c>
      <c r="E7" s="514"/>
      <c r="F7" s="515"/>
      <c r="G7" s="515"/>
      <c r="H7" s="515"/>
      <c r="I7" s="516"/>
      <c r="J7" s="515"/>
      <c r="K7" s="515"/>
      <c r="L7" s="515"/>
      <c r="M7" s="515"/>
      <c r="N7" s="517"/>
      <c r="O7" s="517"/>
      <c r="P7" s="517"/>
      <c r="Q7" s="517">
        <v>91.28</v>
      </c>
      <c r="R7" s="517">
        <v>92.56</v>
      </c>
      <c r="S7" s="517">
        <v>95.02</v>
      </c>
      <c r="T7" s="517">
        <v>98.22</v>
      </c>
      <c r="U7" s="517">
        <v>98.784999999999997</v>
      </c>
      <c r="V7" s="517">
        <v>99.84</v>
      </c>
      <c r="W7" s="517">
        <v>101.28100000000001</v>
      </c>
      <c r="X7" s="517">
        <v>105.122</v>
      </c>
      <c r="Y7" s="518">
        <v>105.57</v>
      </c>
    </row>
    <row r="8" spans="2:25" ht="20.100000000000001" customHeight="1" x14ac:dyDescent="0.2">
      <c r="D8" s="519">
        <v>2005</v>
      </c>
      <c r="E8" s="520">
        <v>91.28</v>
      </c>
      <c r="F8" s="521">
        <v>92.56</v>
      </c>
      <c r="G8" s="521">
        <v>95.02</v>
      </c>
      <c r="H8" s="521">
        <v>98.22</v>
      </c>
      <c r="I8" s="521">
        <v>98.784999999999997</v>
      </c>
      <c r="J8" s="521">
        <v>99.84</v>
      </c>
      <c r="K8" s="521">
        <v>101.28100000000001</v>
      </c>
      <c r="L8" s="521">
        <v>105.122</v>
      </c>
      <c r="M8" s="521">
        <v>105.57</v>
      </c>
      <c r="N8" s="522">
        <v>104.43</v>
      </c>
      <c r="O8" s="522">
        <v>104.352</v>
      </c>
      <c r="P8" s="522">
        <v>101.8</v>
      </c>
      <c r="Q8" s="522">
        <v>99.44</v>
      </c>
      <c r="R8" s="522">
        <v>99.09</v>
      </c>
      <c r="S8" s="522">
        <v>97.32</v>
      </c>
      <c r="T8" s="522">
        <v>96.46</v>
      </c>
      <c r="U8" s="522">
        <v>96.4</v>
      </c>
      <c r="V8" s="522">
        <v>97.92</v>
      </c>
      <c r="W8" s="522">
        <v>99.135999999999996</v>
      </c>
      <c r="X8" s="522">
        <v>100.962</v>
      </c>
      <c r="Y8" s="523">
        <v>103.75</v>
      </c>
    </row>
    <row r="9" spans="2:25" ht="20.100000000000001" customHeight="1" x14ac:dyDescent="0.2">
      <c r="D9" s="519">
        <v>2006</v>
      </c>
      <c r="E9" s="520">
        <v>64.67</v>
      </c>
      <c r="F9" s="521">
        <v>66.5</v>
      </c>
      <c r="G9" s="521">
        <v>63.96</v>
      </c>
      <c r="H9" s="521">
        <v>62.7</v>
      </c>
      <c r="I9" s="521">
        <v>68.103999999999999</v>
      </c>
      <c r="J9" s="521">
        <v>63.75</v>
      </c>
      <c r="K9" s="521">
        <v>66.798000000000002</v>
      </c>
      <c r="L9" s="521">
        <v>66.757999999999996</v>
      </c>
      <c r="M9" s="521">
        <v>74.313000000000002</v>
      </c>
      <c r="N9" s="522">
        <v>101.77</v>
      </c>
      <c r="O9" s="522">
        <v>100.21</v>
      </c>
      <c r="P9" s="522">
        <v>100.21</v>
      </c>
      <c r="Q9" s="522">
        <v>98.7</v>
      </c>
      <c r="R9" s="522">
        <v>97.05</v>
      </c>
      <c r="S9" s="522">
        <v>96.44</v>
      </c>
      <c r="T9" s="522">
        <v>95.77</v>
      </c>
      <c r="U9" s="522">
        <v>96</v>
      </c>
      <c r="V9" s="522">
        <v>97.58</v>
      </c>
      <c r="W9" s="522">
        <v>99.47</v>
      </c>
      <c r="X9" s="522">
        <v>102.05</v>
      </c>
      <c r="Y9" s="523">
        <v>102.24</v>
      </c>
    </row>
    <row r="10" spans="2:25" ht="20.100000000000001" customHeight="1" x14ac:dyDescent="0.2">
      <c r="D10" s="519">
        <v>2007</v>
      </c>
      <c r="E10" s="520">
        <v>64.67</v>
      </c>
      <c r="F10" s="521">
        <v>66.5</v>
      </c>
      <c r="G10" s="521">
        <v>63.96</v>
      </c>
      <c r="H10" s="521">
        <v>62.7</v>
      </c>
      <c r="I10" s="521">
        <v>68.103999999999999</v>
      </c>
      <c r="J10" s="521">
        <v>63.75</v>
      </c>
      <c r="K10" s="521">
        <v>66.798000000000002</v>
      </c>
      <c r="L10" s="521">
        <v>66.757999999999996</v>
      </c>
      <c r="M10" s="521">
        <v>74.313000000000002</v>
      </c>
      <c r="N10" s="522">
        <v>102.64</v>
      </c>
      <c r="O10" s="522">
        <v>103.3</v>
      </c>
      <c r="P10" s="522">
        <v>103.5</v>
      </c>
      <c r="Q10" s="522">
        <v>102.91</v>
      </c>
      <c r="R10" s="522">
        <v>103.07</v>
      </c>
      <c r="S10" s="522">
        <v>102.94</v>
      </c>
      <c r="T10" s="522">
        <v>105.84</v>
      </c>
      <c r="U10" s="522">
        <v>109.87</v>
      </c>
      <c r="V10" s="522">
        <v>117.15</v>
      </c>
      <c r="W10" s="522">
        <v>124.18</v>
      </c>
      <c r="X10" s="522">
        <v>130.59</v>
      </c>
      <c r="Y10" s="523">
        <v>132.29</v>
      </c>
    </row>
    <row r="11" spans="2:25" ht="20.100000000000001" customHeight="1" x14ac:dyDescent="0.2">
      <c r="D11" s="524">
        <v>2008</v>
      </c>
      <c r="E11" s="525"/>
      <c r="F11" s="526"/>
      <c r="G11" s="526"/>
      <c r="H11" s="526"/>
      <c r="I11" s="526"/>
      <c r="J11" s="526"/>
      <c r="K11" s="526"/>
      <c r="L11" s="526"/>
      <c r="M11" s="526"/>
      <c r="N11" s="527">
        <v>123.69</v>
      </c>
      <c r="O11" s="528">
        <v>121.17</v>
      </c>
      <c r="P11" s="528">
        <v>117.54</v>
      </c>
      <c r="Q11" s="528">
        <v>111.68</v>
      </c>
      <c r="R11" s="528">
        <v>107.23</v>
      </c>
      <c r="S11" s="528">
        <v>103.71</v>
      </c>
      <c r="T11" s="528">
        <v>101.61</v>
      </c>
      <c r="U11" s="528">
        <v>99.71</v>
      </c>
      <c r="V11" s="528">
        <v>99.33</v>
      </c>
      <c r="W11" s="528">
        <v>97.15</v>
      </c>
      <c r="X11" s="528">
        <v>95.98</v>
      </c>
      <c r="Y11" s="529">
        <v>96.03</v>
      </c>
    </row>
    <row r="12" spans="2:25" ht="20.100000000000001" customHeight="1" x14ac:dyDescent="0.2">
      <c r="D12" s="524">
        <v>2009</v>
      </c>
      <c r="E12" s="525"/>
      <c r="F12" s="526"/>
      <c r="G12" s="526"/>
      <c r="H12" s="526"/>
      <c r="I12" s="526"/>
      <c r="J12" s="526"/>
      <c r="K12" s="526"/>
      <c r="L12" s="526"/>
      <c r="M12" s="526"/>
      <c r="N12" s="527">
        <v>93.98</v>
      </c>
      <c r="O12" s="528">
        <v>94.05</v>
      </c>
      <c r="P12" s="528">
        <v>94.53</v>
      </c>
      <c r="Q12" s="528">
        <v>93.42</v>
      </c>
      <c r="R12" s="528">
        <v>92.71</v>
      </c>
      <c r="S12" s="528">
        <v>92.6</v>
      </c>
      <c r="T12" s="528">
        <v>91.95</v>
      </c>
      <c r="U12" s="528">
        <v>92.77</v>
      </c>
      <c r="V12" s="528">
        <v>94.42</v>
      </c>
      <c r="W12" s="528">
        <v>97.77</v>
      </c>
      <c r="X12" s="528">
        <v>105.25</v>
      </c>
      <c r="Y12" s="529">
        <v>106.66</v>
      </c>
    </row>
    <row r="13" spans="2:25" ht="20.100000000000001" customHeight="1" x14ac:dyDescent="0.2">
      <c r="D13" s="524">
        <v>2010</v>
      </c>
      <c r="E13" s="525"/>
      <c r="F13" s="526"/>
      <c r="G13" s="526"/>
      <c r="H13" s="526"/>
      <c r="I13" s="526"/>
      <c r="J13" s="526"/>
      <c r="K13" s="526"/>
      <c r="L13" s="526"/>
      <c r="M13" s="526"/>
      <c r="N13" s="527">
        <v>106.09</v>
      </c>
      <c r="O13" s="527">
        <v>106.88</v>
      </c>
      <c r="P13" s="527">
        <v>104.79</v>
      </c>
      <c r="Q13" s="527">
        <v>104.21</v>
      </c>
      <c r="R13" s="527">
        <v>104.54</v>
      </c>
      <c r="S13" s="528">
        <v>105.18</v>
      </c>
      <c r="T13" s="528">
        <v>105.54</v>
      </c>
      <c r="U13" s="528">
        <v>108.53</v>
      </c>
      <c r="V13" s="528">
        <v>111.57</v>
      </c>
      <c r="W13" s="528">
        <v>114.33</v>
      </c>
      <c r="X13" s="528">
        <v>118.87</v>
      </c>
      <c r="Y13" s="529">
        <v>119.09</v>
      </c>
    </row>
    <row r="14" spans="2:25" ht="20.100000000000001" customHeight="1" x14ac:dyDescent="0.2">
      <c r="D14" s="524">
        <v>2011</v>
      </c>
      <c r="E14" s="525"/>
      <c r="F14" s="526"/>
      <c r="G14" s="526"/>
      <c r="H14" s="526"/>
      <c r="I14" s="526"/>
      <c r="J14" s="526"/>
      <c r="K14" s="526"/>
      <c r="L14" s="526"/>
      <c r="M14" s="526"/>
      <c r="N14" s="527">
        <v>116.95</v>
      </c>
      <c r="O14" s="528">
        <v>118.78</v>
      </c>
      <c r="P14" s="528">
        <v>121.59</v>
      </c>
      <c r="Q14" s="528">
        <v>120.08</v>
      </c>
      <c r="R14" s="528">
        <v>119.14</v>
      </c>
      <c r="S14" s="528">
        <v>118.62</v>
      </c>
      <c r="T14" s="528">
        <v>120.06</v>
      </c>
      <c r="U14" s="528">
        <v>119.99</v>
      </c>
      <c r="V14" s="528">
        <v>121.1</v>
      </c>
      <c r="W14" s="528">
        <v>123.43</v>
      </c>
      <c r="X14" s="528">
        <v>127.94</v>
      </c>
      <c r="Y14" s="529">
        <v>128.66999999999999</v>
      </c>
    </row>
    <row r="15" spans="2:25" ht="20.100000000000001" customHeight="1" x14ac:dyDescent="0.2">
      <c r="D15" s="524">
        <v>2012</v>
      </c>
      <c r="E15" s="525"/>
      <c r="F15" s="526"/>
      <c r="G15" s="526"/>
      <c r="H15" s="526"/>
      <c r="I15" s="526"/>
      <c r="J15" s="526"/>
      <c r="K15" s="526"/>
      <c r="L15" s="526"/>
      <c r="M15" s="526"/>
      <c r="N15" s="527">
        <v>126.31</v>
      </c>
      <c r="O15" s="530">
        <v>127.07</v>
      </c>
      <c r="P15" s="530">
        <v>125.05</v>
      </c>
      <c r="Q15" s="530">
        <v>120.27</v>
      </c>
      <c r="R15" s="530">
        <v>117.49</v>
      </c>
      <c r="S15" s="530">
        <v>115.56</v>
      </c>
      <c r="T15" s="530">
        <v>114.52</v>
      </c>
      <c r="U15" s="530">
        <v>115.33</v>
      </c>
      <c r="V15" s="530">
        <v>116.24</v>
      </c>
      <c r="W15" s="530">
        <v>118.85</v>
      </c>
      <c r="X15" s="530">
        <v>122.94</v>
      </c>
      <c r="Y15" s="531">
        <v>123.24</v>
      </c>
    </row>
    <row r="16" spans="2:25" ht="20.100000000000001" customHeight="1" x14ac:dyDescent="0.2">
      <c r="D16" s="524">
        <v>2013</v>
      </c>
      <c r="E16" s="525"/>
      <c r="F16" s="526"/>
      <c r="G16" s="526"/>
      <c r="H16" s="526"/>
      <c r="I16" s="526"/>
      <c r="J16" s="526"/>
      <c r="K16" s="526"/>
      <c r="L16" s="526"/>
      <c r="M16" s="526"/>
      <c r="N16" s="527">
        <v>122.98</v>
      </c>
      <c r="O16" s="530">
        <v>123.61</v>
      </c>
      <c r="P16" s="530">
        <v>124.81</v>
      </c>
      <c r="Q16" s="530">
        <v>125.21</v>
      </c>
      <c r="R16" s="530">
        <v>125.23</v>
      </c>
      <c r="S16" s="530">
        <v>126.36</v>
      </c>
      <c r="T16" s="530">
        <v>129.22</v>
      </c>
      <c r="U16" s="530">
        <v>131.80000000000001</v>
      </c>
      <c r="V16" s="530">
        <v>138.4</v>
      </c>
      <c r="W16" s="530">
        <v>142.83000000000001</v>
      </c>
      <c r="X16" s="530">
        <v>153.07</v>
      </c>
      <c r="Y16" s="531">
        <v>155.26</v>
      </c>
    </row>
    <row r="17" spans="4:25" ht="20.100000000000001" customHeight="1" x14ac:dyDescent="0.2">
      <c r="D17" s="524">
        <v>2014</v>
      </c>
      <c r="E17" s="525"/>
      <c r="F17" s="526"/>
      <c r="G17" s="526"/>
      <c r="H17" s="526"/>
      <c r="I17" s="526"/>
      <c r="J17" s="526"/>
      <c r="K17" s="526"/>
      <c r="L17" s="526"/>
      <c r="M17" s="526"/>
      <c r="N17" s="527">
        <v>149.49</v>
      </c>
      <c r="O17" s="530">
        <v>148.83000000000001</v>
      </c>
      <c r="P17" s="530">
        <v>147.58000000000001</v>
      </c>
      <c r="Q17" s="530">
        <v>141.59</v>
      </c>
      <c r="R17" s="530">
        <v>137.78</v>
      </c>
      <c r="S17" s="530">
        <v>134.12</v>
      </c>
      <c r="T17" s="530">
        <v>132.77000000000001</v>
      </c>
      <c r="U17" s="530">
        <v>126.48</v>
      </c>
      <c r="V17" s="530">
        <v>124.64</v>
      </c>
      <c r="W17" s="530">
        <v>124.63</v>
      </c>
      <c r="X17" s="530">
        <v>124.76</v>
      </c>
      <c r="Y17" s="531">
        <v>126.57</v>
      </c>
    </row>
    <row r="18" spans="4:25" ht="20.100000000000001" customHeight="1" x14ac:dyDescent="0.2">
      <c r="D18" s="524">
        <v>2015</v>
      </c>
      <c r="E18" s="525"/>
      <c r="F18" s="526"/>
      <c r="G18" s="526"/>
      <c r="H18" s="526"/>
      <c r="I18" s="526"/>
      <c r="J18" s="526"/>
      <c r="K18" s="526"/>
      <c r="L18" s="526"/>
      <c r="M18" s="526"/>
      <c r="N18" s="527">
        <v>122.15</v>
      </c>
      <c r="O18" s="530">
        <v>121.55</v>
      </c>
      <c r="P18" s="530">
        <v>122.06</v>
      </c>
      <c r="Q18" s="530">
        <v>118.17</v>
      </c>
      <c r="R18" s="530">
        <v>115.01</v>
      </c>
      <c r="S18" s="530">
        <v>112.17</v>
      </c>
      <c r="T18" s="530">
        <v>111.99</v>
      </c>
      <c r="U18" s="530">
        <v>111.26</v>
      </c>
      <c r="V18" s="530">
        <v>111.98</v>
      </c>
      <c r="W18" s="530">
        <v>116.01</v>
      </c>
      <c r="X18" s="530">
        <v>116.49</v>
      </c>
      <c r="Y18" s="531">
        <v>117.52</v>
      </c>
    </row>
    <row r="19" spans="4:25" ht="20.100000000000001" customHeight="1" x14ac:dyDescent="0.2">
      <c r="D19" s="524">
        <v>2016</v>
      </c>
      <c r="E19" s="525"/>
      <c r="F19" s="526"/>
      <c r="G19" s="526"/>
      <c r="H19" s="526"/>
      <c r="I19" s="526"/>
      <c r="J19" s="526"/>
      <c r="K19" s="526"/>
      <c r="L19" s="526"/>
      <c r="M19" s="526"/>
      <c r="N19" s="527">
        <v>114.76</v>
      </c>
      <c r="O19" s="530">
        <v>112.6</v>
      </c>
      <c r="P19" s="530">
        <v>110.45</v>
      </c>
      <c r="Q19" s="530">
        <v>105.16</v>
      </c>
      <c r="R19" s="530">
        <v>102.76</v>
      </c>
      <c r="S19" s="530">
        <v>101.75</v>
      </c>
      <c r="T19" s="530">
        <v>102.42</v>
      </c>
      <c r="U19" s="530">
        <v>107.26</v>
      </c>
      <c r="V19" s="530">
        <v>114.21</v>
      </c>
      <c r="W19" s="530">
        <v>121.95</v>
      </c>
      <c r="X19" s="532">
        <v>129.99700000000001</v>
      </c>
      <c r="Y19" s="531">
        <v>136.07</v>
      </c>
    </row>
    <row r="20" spans="4:25" ht="20.100000000000001" customHeight="1" x14ac:dyDescent="0.2">
      <c r="D20" s="524">
        <v>2017</v>
      </c>
      <c r="E20" s="525"/>
      <c r="F20" s="526"/>
      <c r="G20" s="526"/>
      <c r="H20" s="526"/>
      <c r="I20" s="526"/>
      <c r="J20" s="526"/>
      <c r="K20" s="526"/>
      <c r="L20" s="526"/>
      <c r="M20" s="526"/>
      <c r="N20" s="527">
        <v>132.02000000000001</v>
      </c>
      <c r="O20" s="530">
        <v>131.69999999999999</v>
      </c>
      <c r="P20" s="530">
        <v>131.03</v>
      </c>
      <c r="Q20" s="530">
        <v>129.94999999999999</v>
      </c>
      <c r="R20" s="530">
        <v>130.1</v>
      </c>
      <c r="S20" s="530">
        <v>131.53</v>
      </c>
      <c r="T20" s="530">
        <v>133.83000000000001</v>
      </c>
      <c r="U20" s="530">
        <v>138.97</v>
      </c>
      <c r="V20" s="530">
        <v>143.80000000000001</v>
      </c>
      <c r="W20" s="530">
        <v>146.97</v>
      </c>
      <c r="X20" s="530">
        <v>151.4</v>
      </c>
      <c r="Y20" s="531">
        <v>151.58000000000001</v>
      </c>
    </row>
    <row r="21" spans="4:25" ht="20.100000000000001" customHeight="1" x14ac:dyDescent="0.2">
      <c r="D21" s="524">
        <v>2018</v>
      </c>
      <c r="E21" s="525"/>
      <c r="F21" s="526"/>
      <c r="G21" s="526"/>
      <c r="H21" s="526"/>
      <c r="I21" s="526"/>
      <c r="J21" s="526"/>
      <c r="K21" s="526"/>
      <c r="L21" s="526"/>
      <c r="M21" s="526"/>
      <c r="N21" s="527">
        <v>141.66999999999999</v>
      </c>
      <c r="O21" s="530">
        <v>137.26</v>
      </c>
      <c r="P21" s="530">
        <v>136.38</v>
      </c>
      <c r="Q21" s="530">
        <v>133.995</v>
      </c>
      <c r="R21" s="530">
        <v>131.33000000000001</v>
      </c>
      <c r="S21" s="530">
        <v>130.77000000000001</v>
      </c>
      <c r="T21" s="530">
        <v>131.53</v>
      </c>
      <c r="U21" s="530">
        <v>131.63</v>
      </c>
      <c r="V21" s="530">
        <v>135.85</v>
      </c>
      <c r="W21" s="530">
        <v>140.12</v>
      </c>
      <c r="X21" s="530">
        <v>141.41</v>
      </c>
      <c r="Y21" s="531">
        <v>142.44999999999999</v>
      </c>
    </row>
    <row r="22" spans="4:25" ht="20.100000000000001" customHeight="1" x14ac:dyDescent="0.2">
      <c r="D22" s="524">
        <v>2019</v>
      </c>
      <c r="E22" s="525"/>
      <c r="F22" s="526"/>
      <c r="G22" s="526"/>
      <c r="H22" s="526"/>
      <c r="I22" s="526"/>
      <c r="J22" s="526"/>
      <c r="K22" s="526"/>
      <c r="L22" s="526"/>
      <c r="M22" s="526"/>
      <c r="N22" s="527">
        <v>139.47</v>
      </c>
      <c r="O22" s="530">
        <v>139.1</v>
      </c>
      <c r="P22" s="530">
        <v>139.24</v>
      </c>
      <c r="Q22" s="530">
        <v>136.16</v>
      </c>
      <c r="R22" s="530">
        <v>135.25</v>
      </c>
      <c r="S22" s="530">
        <v>132.31</v>
      </c>
      <c r="T22" s="530">
        <v>131.05000000000001</v>
      </c>
      <c r="U22" s="530">
        <v>130.74</v>
      </c>
      <c r="V22" s="532">
        <v>132.375</v>
      </c>
      <c r="W22" s="530">
        <v>135.26</v>
      </c>
      <c r="X22" s="530">
        <v>140.62</v>
      </c>
      <c r="Y22" s="531">
        <v>142.47</v>
      </c>
    </row>
    <row r="23" spans="4:25" ht="20.100000000000001" customHeight="1" x14ac:dyDescent="0.2">
      <c r="D23" s="524">
        <v>2020</v>
      </c>
      <c r="E23" s="525"/>
      <c r="F23" s="526"/>
      <c r="G23" s="526"/>
      <c r="H23" s="526"/>
      <c r="I23" s="526"/>
      <c r="J23" s="526"/>
      <c r="K23" s="526"/>
      <c r="L23" s="526"/>
      <c r="M23" s="526"/>
      <c r="N23" s="527">
        <v>139.18</v>
      </c>
      <c r="O23" s="530">
        <v>139.15</v>
      </c>
      <c r="P23" s="530">
        <v>137.97999999999999</v>
      </c>
      <c r="Q23" s="530">
        <v>134.30000000000001</v>
      </c>
      <c r="R23" s="528">
        <v>133.1</v>
      </c>
      <c r="S23" s="528">
        <v>131.71</v>
      </c>
      <c r="T23" s="528">
        <v>132.88999999999999</v>
      </c>
      <c r="U23" s="528">
        <v>135.47</v>
      </c>
      <c r="V23" s="528">
        <v>140.26</v>
      </c>
      <c r="W23" s="528">
        <v>147.52000000000001</v>
      </c>
      <c r="X23" s="528">
        <v>155.43</v>
      </c>
      <c r="Y23" s="529">
        <v>155.24</v>
      </c>
    </row>
    <row r="24" spans="4:25" ht="20.100000000000001" customHeight="1" thickBot="1" x14ac:dyDescent="0.25">
      <c r="D24" s="533">
        <v>2021</v>
      </c>
      <c r="E24" s="534"/>
      <c r="F24" s="535"/>
      <c r="G24" s="535"/>
      <c r="H24" s="535"/>
      <c r="I24" s="535"/>
      <c r="J24" s="535"/>
      <c r="K24" s="535"/>
      <c r="L24" s="535"/>
      <c r="M24" s="535"/>
      <c r="N24" s="536">
        <v>149.29</v>
      </c>
      <c r="O24" s="537">
        <v>148.44999999999999</v>
      </c>
      <c r="P24" s="537">
        <v>150.97</v>
      </c>
      <c r="Q24" s="538">
        <v>151.197</v>
      </c>
      <c r="R24" s="537">
        <v>151.05000000000001</v>
      </c>
      <c r="S24" s="537">
        <v>149.44999999999999</v>
      </c>
      <c r="T24" s="537">
        <v>148.99</v>
      </c>
      <c r="U24" s="537">
        <v>152.65</v>
      </c>
      <c r="V24" s="537">
        <v>157.47999999999999</v>
      </c>
      <c r="W24" s="539">
        <v>165.78</v>
      </c>
      <c r="X24" s="539">
        <v>177.44</v>
      </c>
      <c r="Y24" s="540">
        <v>185.49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S31" sqref="S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297</v>
      </c>
    </row>
    <row r="10" spans="3:12" ht="13.5" thickBot="1" x14ac:dyDescent="0.25"/>
    <row r="11" spans="3:12" ht="13.5" thickBot="1" x14ac:dyDescent="0.25">
      <c r="H11" s="656" t="s">
        <v>0</v>
      </c>
      <c r="I11" s="684"/>
      <c r="J11" s="661" t="s">
        <v>1</v>
      </c>
      <c r="K11" s="662"/>
      <c r="L11" s="663"/>
    </row>
    <row r="12" spans="3:12" ht="24" customHeight="1" thickBot="1" x14ac:dyDescent="0.25">
      <c r="H12" s="620"/>
      <c r="I12" s="685"/>
      <c r="J12" s="496" t="s">
        <v>26</v>
      </c>
      <c r="K12" s="497"/>
      <c r="L12" s="664" t="s">
        <v>272</v>
      </c>
    </row>
    <row r="13" spans="3:12" ht="39.75" customHeight="1" thickBot="1" x14ac:dyDescent="0.25">
      <c r="H13" s="686"/>
      <c r="I13" s="687"/>
      <c r="J13" s="422" t="s">
        <v>310</v>
      </c>
      <c r="K13" s="423" t="s">
        <v>301</v>
      </c>
      <c r="L13" s="665"/>
    </row>
    <row r="14" spans="3:12" ht="54" customHeight="1" thickBot="1" x14ac:dyDescent="0.25">
      <c r="H14" s="690" t="s">
        <v>296</v>
      </c>
      <c r="I14" s="691"/>
      <c r="J14" s="480">
        <v>227.73</v>
      </c>
      <c r="K14" s="481">
        <v>216.23</v>
      </c>
      <c r="L14" s="433">
        <v>5.3184109513018543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2022-02-10T13:55:33Z</dcterms:modified>
</cp:coreProperties>
</file>