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EAN\Desktop\do publikacji\"/>
    </mc:Choice>
  </mc:AlternateContent>
  <xr:revisionPtr revIDLastSave="0" documentId="13_ncr:1_{AEABE52D-E782-4C72-985A-08745BD66902}" xr6:coauthVersionLast="47" xr6:coauthVersionMax="47" xr10:uidLastSave="{00000000-0000-0000-0000-000000000000}"/>
  <bookViews>
    <workbookView xWindow="-26445" yWindow="1755" windowWidth="24465" windowHeight="12435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G171" i="2"/>
  <c r="G195" i="2" s="1"/>
  <c r="E171" i="2"/>
  <c r="E195" i="2" s="1"/>
  <c r="C171" i="2"/>
  <c r="C195" i="2" s="1"/>
  <c r="B171" i="2"/>
  <c r="B195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<sst xmlns="http://schemas.openxmlformats.org/spreadsheetml/2006/main" count="85" uniqueCount="49">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</sst>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A94" sqref="A94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109375" style="6" customWidth="1"/>
    <col min="4" max="6" width="12" style="6" customWidth="1"/>
    <col min="7" max="7" width="12" style="180" customWidth="1"/>
    <col min="8" max="8" width="12" style="6" customWidth="1"/>
    <col min="9" max="11" width="11.6640625" style="6" customWidth="1"/>
    <col min="12" max="12" width="12.6640625" style="6" customWidth="1"/>
    <col min="13" max="13" width="13.44140625" style="6" customWidth="1"/>
    <col min="14" max="15" width="11.6640625" style="6" customWidth="1"/>
    <col min="16" max="16" width="10.88671875" style="6" customWidth="1"/>
    <col min="17" max="19" width="11.6640625" style="6" customWidth="1"/>
    <col min="20" max="21" width="11.6640625" style="146" customWidth="1"/>
    <col min="22" max="22" width="13.5546875" style="146" customWidth="1"/>
    <col min="23" max="23" width="13.109375" style="146" customWidth="1"/>
    <col min="24" max="24" width="11.6640625" style="146" customWidth="1"/>
    <col min="25" max="25" width="12.88671875" style="5" customWidth="1"/>
    <col min="26" max="26" width="22.6640625" style="5" customWidth="1"/>
    <col min="27" max="27" width="16.88671875" style="5" customWidth="1"/>
    <col min="28" max="28" width="17.109375" style="5" bestFit="1" customWidth="1"/>
    <col min="29" max="29" width="12.44140625" style="5" bestFit="1" customWidth="1"/>
    <col min="30" max="30" width="11.33203125" style="5" bestFit="1" customWidth="1"/>
    <col min="31" max="31" width="14.109375" style="5" customWidth="1"/>
    <col min="32" max="49" width="8.88671875" style="5"/>
    <col min="50" max="16384" width="8.88671875" style="6"/>
  </cols>
  <sheetData>
    <row r="1" spans="1:49" ht="14.4" thickBot="1" x14ac:dyDescent="0.3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5.6" thickTop="1" thickBot="1" x14ac:dyDescent="0.35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" thickTop="1" x14ac:dyDescent="0.3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4.4" x14ac:dyDescent="0.3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4.4" x14ac:dyDescent="0.3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4.4" x14ac:dyDescent="0.3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4.4" x14ac:dyDescent="0.3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4.4" x14ac:dyDescent="0.3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4.4" x14ac:dyDescent="0.3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4.4" x14ac:dyDescent="0.3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4.4" x14ac:dyDescent="0.3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4.4" x14ac:dyDescent="0.3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4.4" x14ac:dyDescent="0.3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" thickBot="1" x14ac:dyDescent="0.35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" thickBot="1" x14ac:dyDescent="0.35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5.6" thickTop="1" thickBot="1" x14ac:dyDescent="0.35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" thickTop="1" x14ac:dyDescent="0.3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4.4" x14ac:dyDescent="0.3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4.4" x14ac:dyDescent="0.3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4.4" x14ac:dyDescent="0.3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4.4" x14ac:dyDescent="0.3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4.4" x14ac:dyDescent="0.3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4.4" x14ac:dyDescent="0.3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4.4" x14ac:dyDescent="0.3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4.4" x14ac:dyDescent="0.3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4.4" x14ac:dyDescent="0.3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4.4" x14ac:dyDescent="0.3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" thickBot="1" x14ac:dyDescent="0.35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" thickBot="1" x14ac:dyDescent="0.35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5.6" thickTop="1" thickBot="1" x14ac:dyDescent="0.35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" thickTop="1" x14ac:dyDescent="0.3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4.4" x14ac:dyDescent="0.3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4.4" x14ac:dyDescent="0.3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4.4" x14ac:dyDescent="0.3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4.4" x14ac:dyDescent="0.3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4.4" x14ac:dyDescent="0.3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4.4" x14ac:dyDescent="0.3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4.4" x14ac:dyDescent="0.3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4.4" x14ac:dyDescent="0.3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4.4" x14ac:dyDescent="0.3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4.4" x14ac:dyDescent="0.3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" thickBot="1" x14ac:dyDescent="0.35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" thickBot="1" x14ac:dyDescent="0.35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6" thickTop="1" thickBot="1" x14ac:dyDescent="0.35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" thickTop="1" x14ac:dyDescent="0.3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4.4" x14ac:dyDescent="0.3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4.4" x14ac:dyDescent="0.3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4.4" x14ac:dyDescent="0.3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4.4" x14ac:dyDescent="0.3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4.4" x14ac:dyDescent="0.3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4.4" x14ac:dyDescent="0.3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4.4" x14ac:dyDescent="0.3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4.4" x14ac:dyDescent="0.3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4.4" x14ac:dyDescent="0.3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4.4" x14ac:dyDescent="0.3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" thickBot="1" x14ac:dyDescent="0.35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" thickBot="1" x14ac:dyDescent="0.35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5.6" thickTop="1" thickBot="1" x14ac:dyDescent="0.35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" thickTop="1" x14ac:dyDescent="0.3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4.4" x14ac:dyDescent="0.3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4.4" x14ac:dyDescent="0.3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4.4" x14ac:dyDescent="0.3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4.4" x14ac:dyDescent="0.3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4.4" x14ac:dyDescent="0.3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4.4" x14ac:dyDescent="0.3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4.4" x14ac:dyDescent="0.3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4.4" x14ac:dyDescent="0.3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4.4" x14ac:dyDescent="0.3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4.4" x14ac:dyDescent="0.3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" thickBot="1" x14ac:dyDescent="0.35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" thickBot="1" x14ac:dyDescent="0.35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5.6" thickTop="1" thickBot="1" x14ac:dyDescent="0.35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" thickTop="1" x14ac:dyDescent="0.3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4.4" x14ac:dyDescent="0.3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4.4" x14ac:dyDescent="0.3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4.4" x14ac:dyDescent="0.3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4.4" x14ac:dyDescent="0.3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4.4" x14ac:dyDescent="0.3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4.4" x14ac:dyDescent="0.3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4.4" x14ac:dyDescent="0.3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4.4" x14ac:dyDescent="0.3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4.4" x14ac:dyDescent="0.3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4.4" x14ac:dyDescent="0.3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" thickBot="1" x14ac:dyDescent="0.35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" thickBot="1" x14ac:dyDescent="0.35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5.6" thickTop="1" thickBot="1" x14ac:dyDescent="0.35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" thickTop="1" x14ac:dyDescent="0.3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4.4" x14ac:dyDescent="0.3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4.4" x14ac:dyDescent="0.3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4.4" x14ac:dyDescent="0.3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4.4" x14ac:dyDescent="0.3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4.4" x14ac:dyDescent="0.3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4.4" x14ac:dyDescent="0.3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4.4" x14ac:dyDescent="0.3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4.4" x14ac:dyDescent="0.3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4.4" x14ac:dyDescent="0.3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4.4" x14ac:dyDescent="0.3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5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" thickBot="1" x14ac:dyDescent="0.35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5.6" thickTop="1" thickBot="1" x14ac:dyDescent="0.35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" thickTop="1" x14ac:dyDescent="0.3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4.4" x14ac:dyDescent="0.3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4.4" x14ac:dyDescent="0.3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4.4" x14ac:dyDescent="0.3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4.4" x14ac:dyDescent="0.3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4.4" x14ac:dyDescent="0.3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4.4" x14ac:dyDescent="0.3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4.4" x14ac:dyDescent="0.3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4.4" x14ac:dyDescent="0.3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4.4" x14ac:dyDescent="0.3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4.4" x14ac:dyDescent="0.3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5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" thickBot="1" x14ac:dyDescent="0.35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5.6" thickTop="1" thickBot="1" x14ac:dyDescent="0.35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" thickTop="1" x14ac:dyDescent="0.3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4.4" x14ac:dyDescent="0.3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4.4" x14ac:dyDescent="0.3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4.4" x14ac:dyDescent="0.3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4.4" x14ac:dyDescent="0.3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4.4" x14ac:dyDescent="0.3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4.4" x14ac:dyDescent="0.3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4.4" x14ac:dyDescent="0.3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4.4" x14ac:dyDescent="0.3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4.4" x14ac:dyDescent="0.3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4.4" x14ac:dyDescent="0.3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5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" thickBot="1" x14ac:dyDescent="0.35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5.6" thickTop="1" thickBot="1" x14ac:dyDescent="0.35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" thickTop="1" x14ac:dyDescent="0.3">
      <c r="A131" s="147">
        <v>45292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4.4" x14ac:dyDescent="0.3">
      <c r="A132" s="147">
        <v>45323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4.4" x14ac:dyDescent="0.3">
      <c r="A133" s="147">
        <v>45352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4.4" x14ac:dyDescent="0.3">
      <c r="A134" s="147">
        <v>45383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4.4" x14ac:dyDescent="0.3">
      <c r="A135" s="147">
        <v>45413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4.4" x14ac:dyDescent="0.3">
      <c r="A136" s="147">
        <v>45444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4.4" x14ac:dyDescent="0.3">
      <c r="A137" s="147">
        <v>45474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4.4" x14ac:dyDescent="0.3">
      <c r="A138" s="147">
        <v>45505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4.4" x14ac:dyDescent="0.3">
      <c r="A139" s="147">
        <v>45536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4.4" x14ac:dyDescent="0.3">
      <c r="A140" s="147">
        <v>45566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4.4" x14ac:dyDescent="0.3">
      <c r="A141" s="147">
        <v>45597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5">
      <c r="A142" s="147">
        <v>45627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" thickBot="1" x14ac:dyDescent="0.35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5.6" thickTop="1" thickBot="1" x14ac:dyDescent="0.35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" thickTop="1" x14ac:dyDescent="0.3">
      <c r="A145" s="147">
        <v>45658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4.4" x14ac:dyDescent="0.3">
      <c r="A146" s="147">
        <v>45689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4.4" x14ac:dyDescent="0.3">
      <c r="A147" s="147">
        <v>45717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4.4" x14ac:dyDescent="0.3">
      <c r="A148" s="147">
        <v>45748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4.4" x14ac:dyDescent="0.3">
      <c r="A149" s="147">
        <v>45778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4.4" x14ac:dyDescent="0.3">
      <c r="A150" s="147">
        <v>45809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4.4" x14ac:dyDescent="0.3">
      <c r="A151" s="147">
        <v>45839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4.4" x14ac:dyDescent="0.3">
      <c r="A152" s="147">
        <v>45870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4.4" x14ac:dyDescent="0.3">
      <c r="A153" s="147">
        <v>45901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4.4" x14ac:dyDescent="0.3">
      <c r="A154" s="147">
        <v>45931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4.4" x14ac:dyDescent="0.3">
      <c r="A155" s="147">
        <v>45962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5">
      <c r="A156" s="147">
        <v>45992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" thickBot="1" x14ac:dyDescent="0.35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5.6" thickTop="1" thickBot="1" x14ac:dyDescent="0.35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" thickTop="1" x14ac:dyDescent="0.3">
      <c r="A159" s="147">
        <v>46023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4.4" x14ac:dyDescent="0.3">
      <c r="A160" s="147">
        <v>46054</v>
      </c>
      <c r="B160" s="80">
        <v>6128.4272000000001</v>
      </c>
      <c r="C160" s="80">
        <v>1357.279</v>
      </c>
      <c r="D160" s="32">
        <v>0.22147264799033592</v>
      </c>
      <c r="E160" s="77">
        <v>239.63929999999999</v>
      </c>
      <c r="F160" s="38">
        <v>3.910290392288579E-2</v>
      </c>
      <c r="G160" s="186">
        <v>51.858499999999999</v>
      </c>
      <c r="H160" s="163">
        <v>8.4619590488078239E-3</v>
      </c>
      <c r="I160" s="35"/>
      <c r="J160" s="36">
        <v>3.3148554004198666E-2</v>
      </c>
      <c r="K160" s="36">
        <v>0.32370765536710627</v>
      </c>
      <c r="L160" s="36">
        <v>5.2252558372562541E-2</v>
      </c>
      <c r="M160" s="36">
        <v>0.35732482879130878</v>
      </c>
      <c r="N160" s="36">
        <v>0.11531573712746397</v>
      </c>
      <c r="O160" s="36">
        <v>0.10108136717362</v>
      </c>
      <c r="P160" s="36">
        <v>4.4877419772564155E-3</v>
      </c>
      <c r="Q160" s="79">
        <v>1.2681557186483344E-2</v>
      </c>
      <c r="R160" s="36">
        <v>0.38620400026943291</v>
      </c>
      <c r="S160" s="36">
        <v>0.61371687665637931</v>
      </c>
      <c r="T160" s="79">
        <v>7.9123074187778555E-5</v>
      </c>
      <c r="U160" s="36">
        <v>1.1533070981002326E-2</v>
      </c>
      <c r="V160" s="36">
        <v>5.5167166538254341E-2</v>
      </c>
      <c r="W160" s="36">
        <v>0.23536890387135004</v>
      </c>
      <c r="X160" s="79">
        <v>0.6979308586093933</v>
      </c>
      <c r="Z160" s="106"/>
      <c r="AA160" s="106"/>
      <c r="AB160" s="106"/>
      <c r="AD160" s="26"/>
      <c r="AE160" s="26"/>
      <c r="AF160" s="26"/>
      <c r="AG160" s="26"/>
      <c r="AH160" s="26"/>
    </row>
    <row r="161" spans="1:34" ht="14.4" x14ac:dyDescent="0.3">
      <c r="A161" s="147">
        <v>46082</v>
      </c>
      <c r="B161" s="80">
        <v>7273.9588999999996</v>
      </c>
      <c r="C161" s="80">
        <v>947.60089999999991</v>
      </c>
      <c r="D161" s="32">
        <v>0.13027306216976287</v>
      </c>
      <c r="E161" s="81">
        <v>222.62449999999998</v>
      </c>
      <c r="F161" s="38">
        <v>3.0605685715381206E-2</v>
      </c>
      <c r="G161" s="186">
        <v>58.257199999999997</v>
      </c>
      <c r="H161" s="163">
        <v>8.0090086843905596E-3</v>
      </c>
      <c r="I161" s="35"/>
      <c r="J161" s="38">
        <v>4.0470011454147761E-2</v>
      </c>
      <c r="K161" s="38">
        <v>0.33896903101830833</v>
      </c>
      <c r="L161" s="38">
        <v>4.9864840451600577E-2</v>
      </c>
      <c r="M161" s="38">
        <v>0.2653556098591649</v>
      </c>
      <c r="N161" s="38">
        <v>0.15122991690260992</v>
      </c>
      <c r="O161" s="38">
        <v>0.12969219553880076</v>
      </c>
      <c r="P161" s="108">
        <v>6.2268017489073256E-3</v>
      </c>
      <c r="Q161" s="39">
        <v>1.8191593026460465E-2</v>
      </c>
      <c r="R161" s="36">
        <v>0.33499077098167274</v>
      </c>
      <c r="S161" s="36">
        <v>0.66482473526211427</v>
      </c>
      <c r="T161" s="39">
        <v>1.8449375621300252E-4</v>
      </c>
      <c r="U161" s="36">
        <v>1.0587223024871957E-2</v>
      </c>
      <c r="V161" s="36">
        <v>6.979099571483513E-2</v>
      </c>
      <c r="W161" s="36">
        <v>0.27216045362394747</v>
      </c>
      <c r="X161" s="39">
        <v>0.64746132763634545</v>
      </c>
      <c r="Z161" s="26"/>
      <c r="AA161" s="26"/>
      <c r="AB161" s="26"/>
      <c r="AD161" s="26"/>
      <c r="AE161" s="26"/>
      <c r="AF161" s="26"/>
      <c r="AG161" s="26"/>
      <c r="AH161" s="26"/>
    </row>
    <row r="162" spans="1:34" ht="14.4" x14ac:dyDescent="0.3">
      <c r="A162" s="147">
        <v>46113</v>
      </c>
      <c r="B162" s="80">
        <v>5609.0700000000006</v>
      </c>
      <c r="C162" s="80">
        <v>891.14300000000003</v>
      </c>
      <c r="D162" s="32">
        <v>0.15887535723390864</v>
      </c>
      <c r="E162" s="81">
        <v>137.46710000000002</v>
      </c>
      <c r="F162" s="38">
        <v>2.4508002217836469E-2</v>
      </c>
      <c r="G162" s="186">
        <v>37.293599999999998</v>
      </c>
      <c r="H162" s="163">
        <v>6.6488027427006602E-3</v>
      </c>
      <c r="I162" s="35"/>
      <c r="J162" s="38">
        <v>3.4252576630350487E-2</v>
      </c>
      <c r="K162" s="38">
        <v>0.3951177646205164</v>
      </c>
      <c r="L162" s="38">
        <v>6.2898591032024914E-2</v>
      </c>
      <c r="M162" s="38">
        <v>0.17102553542744164</v>
      </c>
      <c r="N162" s="38">
        <v>0.18970583358738616</v>
      </c>
      <c r="O162" s="38">
        <v>0.12504586321796662</v>
      </c>
      <c r="P162" s="108">
        <v>6.2533004580081911E-3</v>
      </c>
      <c r="Q162" s="39">
        <v>1.5700535026305609E-2</v>
      </c>
      <c r="R162" s="36">
        <v>0.36231380603201602</v>
      </c>
      <c r="S162" s="36">
        <v>0.6376252034651021</v>
      </c>
      <c r="T162" s="39">
        <v>6.099050288193943E-5</v>
      </c>
      <c r="U162" s="36">
        <v>1.1398522912812204E-2</v>
      </c>
      <c r="V162" s="36">
        <v>6.4389570921196418E-2</v>
      </c>
      <c r="W162" s="36">
        <v>0.25594505648995569</v>
      </c>
      <c r="X162" s="39">
        <v>0.66826684967603567</v>
      </c>
      <c r="Z162" s="26"/>
      <c r="AB162" s="115"/>
      <c r="AD162" s="26"/>
      <c r="AE162" s="26"/>
      <c r="AF162" s="26"/>
      <c r="AG162" s="26"/>
      <c r="AH162" s="26"/>
    </row>
    <row r="163" spans="1:34" ht="14.4" x14ac:dyDescent="0.3">
      <c r="A163" s="147">
        <v>46143</v>
      </c>
      <c r="B163" s="80">
        <v>5398.4647999999997</v>
      </c>
      <c r="C163" s="80">
        <v>847.01369999999997</v>
      </c>
      <c r="D163" s="32">
        <v>0.15689899469197244</v>
      </c>
      <c r="E163" s="81">
        <v>116.76240000000001</v>
      </c>
      <c r="F163" s="38">
        <v>2.1628815658851757E-2</v>
      </c>
      <c r="G163" s="186">
        <v>31.243099999999998</v>
      </c>
      <c r="H163" s="163">
        <v>5.7874045969513403E-3</v>
      </c>
      <c r="I163" s="35"/>
      <c r="J163" s="38">
        <v>3.332091745786691E-2</v>
      </c>
      <c r="K163" s="38">
        <v>0.41545974329590885</v>
      </c>
      <c r="L163" s="38">
        <v>6.1192007772283709E-2</v>
      </c>
      <c r="M163" s="38">
        <v>0.16052080213619252</v>
      </c>
      <c r="N163" s="38">
        <v>0.179069112389137</v>
      </c>
      <c r="O163" s="38">
        <v>0.12759892404966686</v>
      </c>
      <c r="P163" s="108">
        <v>6.0684104117896638E-3</v>
      </c>
      <c r="Q163" s="39">
        <v>1.6770082487154499E-2</v>
      </c>
      <c r="R163" s="36">
        <v>0.3311931755116751</v>
      </c>
      <c r="S163" s="36">
        <v>0.66859239315592089</v>
      </c>
      <c r="T163" s="39">
        <v>2.1443133240398271E-4</v>
      </c>
      <c r="U163" s="36">
        <v>1.3953482365556732E-2</v>
      </c>
      <c r="V163" s="36">
        <v>6.7847187098952183E-2</v>
      </c>
      <c r="W163" s="36">
        <v>0.2670902108895245</v>
      </c>
      <c r="X163" s="39">
        <v>0.65110911964596652</v>
      </c>
      <c r="Z163" s="26"/>
      <c r="AB163" s="115"/>
      <c r="AD163" s="26"/>
      <c r="AE163" s="26"/>
      <c r="AF163" s="26"/>
      <c r="AG163" s="26"/>
      <c r="AH163" s="26"/>
    </row>
    <row r="164" spans="1:34" ht="14.4" x14ac:dyDescent="0.3">
      <c r="A164" s="147">
        <v>46174</v>
      </c>
      <c r="B164" s="80">
        <v>8623.7687000000005</v>
      </c>
      <c r="C164" s="80">
        <v>3030.2118999999998</v>
      </c>
      <c r="D164" s="32">
        <v>0.35137907861559409</v>
      </c>
      <c r="E164" s="81">
        <v>119.3057</v>
      </c>
      <c r="F164" s="38">
        <v>1.3834519935582223E-2</v>
      </c>
      <c r="G164" s="186">
        <v>31.907499999999999</v>
      </c>
      <c r="H164" s="163">
        <v>3.6999484923569432E-3</v>
      </c>
      <c r="I164" s="35"/>
      <c r="J164" s="38">
        <v>2.401344553686835E-2</v>
      </c>
      <c r="K164" s="38">
        <v>0.43549980648251846</v>
      </c>
      <c r="L164" s="38">
        <v>9.0844041306441803E-2</v>
      </c>
      <c r="M164" s="38">
        <v>0.17413942236182656</v>
      </c>
      <c r="N164" s="38">
        <v>0.17307957250755113</v>
      </c>
      <c r="O164" s="38">
        <v>8.8492528794284556E-2</v>
      </c>
      <c r="P164" s="108">
        <v>3.9188319139403629E-3</v>
      </c>
      <c r="Q164" s="39">
        <v>1.0012351096568719E-2</v>
      </c>
      <c r="R164" s="36">
        <v>0.42991241172783312</v>
      </c>
      <c r="S164" s="36">
        <v>0.56963000410713704</v>
      </c>
      <c r="T164" s="39">
        <v>4.5758416502984361E-4</v>
      </c>
      <c r="U164" s="36">
        <v>9.2656061718922947E-3</v>
      </c>
      <c r="V164" s="36">
        <v>4.4672983216712848E-2</v>
      </c>
      <c r="W164" s="36">
        <v>0.20428265356647862</v>
      </c>
      <c r="X164" s="39">
        <v>0.74177875704491625</v>
      </c>
      <c r="Z164" s="26"/>
      <c r="AB164" s="115"/>
      <c r="AD164" s="26"/>
      <c r="AE164" s="26"/>
      <c r="AF164" s="26"/>
      <c r="AG164" s="26"/>
      <c r="AH164" s="26"/>
    </row>
    <row r="165" spans="1:34" ht="14.4" x14ac:dyDescent="0.3">
      <c r="A165" s="147">
        <v>46204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4.4" x14ac:dyDescent="0.3">
      <c r="A166" s="147">
        <v>46235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4.4" x14ac:dyDescent="0.3">
      <c r="A167" s="147">
        <v>46266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4.4" x14ac:dyDescent="0.3">
      <c r="A168" s="147">
        <v>46296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4.4" x14ac:dyDescent="0.3">
      <c r="A169" s="147">
        <v>46327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5">
      <c r="A170" s="147">
        <v>46357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" thickBot="1" x14ac:dyDescent="0.35">
      <c r="A171" s="94" t="s">
        <v>24</v>
      </c>
      <c r="B171" s="149">
        <f>SUM(B159:B170)</f>
        <v>38791.632299999997</v>
      </c>
      <c r="C171" s="95">
        <f>SUM(C159:C170)</f>
        <v>8063.8793000000005</v>
      </c>
      <c r="D171" s="96">
        <f>C171/B171</f>
        <v>0.2078767719191853</v>
      </c>
      <c r="E171" s="97">
        <f>SUM(E159:E170)</f>
        <v>1346.8236000000002</v>
      </c>
      <c r="F171" s="160">
        <f>E171/B171</f>
        <v>3.4719436129528387E-2</v>
      </c>
      <c r="G171" s="182">
        <f>SUM(G159:G170)</f>
        <v>307.15689999999995</v>
      </c>
      <c r="H171" s="161">
        <f>G171/B171</f>
        <v>7.9181225895461997E-3</v>
      </c>
      <c r="I171" s="98"/>
      <c r="J171" s="61">
        <v>3.3125829561959426E-2</v>
      </c>
      <c r="K171" s="59">
        <v>0.37734208983002759</v>
      </c>
      <c r="L171" s="59">
        <v>6.419196492538419E-2</v>
      </c>
      <c r="M171" s="59">
        <v>0.23459313672655124</v>
      </c>
      <c r="N171" s="59">
        <v>0.15255397489421965</v>
      </c>
      <c r="O171" s="59">
        <v>0.11865063229112946</v>
      </c>
      <c r="P171" s="61">
        <v>5.1987680858688696E-3</v>
      </c>
      <c r="Q171" s="61">
        <v>1.4343603684859634E-2</v>
      </c>
      <c r="R171" s="57">
        <v>0.37560393662527058</v>
      </c>
      <c r="S171" s="59">
        <v>0.62419177447193941</v>
      </c>
      <c r="T171" s="62">
        <v>2.0428890278999679E-4</v>
      </c>
      <c r="U171" s="57">
        <v>1.1242701301189794E-2</v>
      </c>
      <c r="V171" s="59">
        <v>6.0812640061445003E-2</v>
      </c>
      <c r="W171" s="59">
        <v>0.24708709420457964</v>
      </c>
      <c r="X171" s="62">
        <v>0.68085756443278556</v>
      </c>
      <c r="Z171" s="110"/>
      <c r="AB171" s="115"/>
      <c r="AD171" s="26"/>
      <c r="AE171" s="26"/>
      <c r="AF171" s="26"/>
      <c r="AG171" s="26"/>
      <c r="AH171" s="26"/>
    </row>
    <row r="172" spans="1:34" ht="15" thickTop="1" x14ac:dyDescent="0.3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4.4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2" thickTop="1" x14ac:dyDescent="0.25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4.4" x14ac:dyDescent="0.3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4.4" x14ac:dyDescent="0.3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4.4" x14ac:dyDescent="0.3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4.4" x14ac:dyDescent="0.3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4.4" x14ac:dyDescent="0.3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4.4" x14ac:dyDescent="0.3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4.4" x14ac:dyDescent="0.3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4.4" x14ac:dyDescent="0.3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4.4" x14ac:dyDescent="0.3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4.4" x14ac:dyDescent="0.3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4.4" x14ac:dyDescent="0.3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4.4" x14ac:dyDescent="0.3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4.4" x14ac:dyDescent="0.3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4.4" x14ac:dyDescent="0.3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4.4" x14ac:dyDescent="0.3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4.4" x14ac:dyDescent="0.3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4.4" x14ac:dyDescent="0.3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4.4" x14ac:dyDescent="0.3">
      <c r="A193" s="30">
        <v>2024</v>
      </c>
      <c r="B193" s="128">
        <f>B143</f>
        <v>82631.285699999993</v>
      </c>
      <c r="C193" s="128">
        <f t="shared" ref="C193:X193" si="5">C143</f>
        <v>12716.949899999998</v>
      </c>
      <c r="D193" s="43">
        <f t="shared" si="5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5"/>
        <v>1.7746768522082915E-2</v>
      </c>
      <c r="K193" s="116">
        <f t="shared" si="5"/>
        <v>0.24085135710287031</v>
      </c>
      <c r="L193" s="49">
        <f t="shared" si="5"/>
        <v>6.4449480059342701E-2</v>
      </c>
      <c r="M193" s="49">
        <f t="shared" si="5"/>
        <v>0.3953791523783588</v>
      </c>
      <c r="N193" s="49">
        <f t="shared" si="5"/>
        <v>0.19552216407059972</v>
      </c>
      <c r="O193" s="49">
        <f t="shared" si="5"/>
        <v>7.7411139688947153E-2</v>
      </c>
      <c r="P193" s="132">
        <f t="shared" si="5"/>
        <v>3.2165383576985783E-3</v>
      </c>
      <c r="Q193" s="133">
        <f t="shared" si="5"/>
        <v>5.4233998200998584E-3</v>
      </c>
      <c r="R193" s="51">
        <f t="shared" si="5"/>
        <v>0.41886533419871502</v>
      </c>
      <c r="S193" s="49">
        <f t="shared" si="5"/>
        <v>0.58077818944066117</v>
      </c>
      <c r="T193" s="50">
        <f t="shared" si="5"/>
        <v>3.5647636062378246E-4</v>
      </c>
      <c r="U193" s="51">
        <f t="shared" si="5"/>
        <v>9.2691942789975938E-3</v>
      </c>
      <c r="V193" s="49">
        <f t="shared" si="5"/>
        <v>5.2374451832378412E-2</v>
      </c>
      <c r="W193" s="49">
        <f t="shared" si="5"/>
        <v>0.24049252317192921</v>
      </c>
      <c r="X193" s="50">
        <f t="shared" si="5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4.4" x14ac:dyDescent="0.3">
      <c r="A194" s="30">
        <v>2025</v>
      </c>
      <c r="B194" s="128">
        <f>B157</f>
        <v>74908.933799999999</v>
      </c>
      <c r="C194" s="128">
        <f t="shared" ref="C194:X194" si="6">C157</f>
        <v>13003.6211</v>
      </c>
      <c r="D194" s="43">
        <f t="shared" si="6"/>
        <v>0.17359239332812398</v>
      </c>
      <c r="E194" s="129">
        <f t="shared" si="6"/>
        <v>1724.7934</v>
      </c>
      <c r="F194" s="166">
        <f t="shared" si="6"/>
        <v>2.3025202903101526E-2</v>
      </c>
      <c r="G194" s="188">
        <f t="shared" si="6"/>
        <v>465.01739999999995</v>
      </c>
      <c r="H194" s="130">
        <f t="shared" si="6"/>
        <v>6.2077695731400191E-3</v>
      </c>
      <c r="I194" s="34"/>
      <c r="J194" s="148">
        <f t="shared" si="6"/>
        <v>3.0790551713873147E-2</v>
      </c>
      <c r="K194" s="116">
        <f t="shared" si="6"/>
        <v>0.35441763823369221</v>
      </c>
      <c r="L194" s="49">
        <f t="shared" si="6"/>
        <v>5.1981426012500526E-2</v>
      </c>
      <c r="M194" s="49">
        <f t="shared" si="6"/>
        <v>0.37087851462651572</v>
      </c>
      <c r="N194" s="49">
        <f t="shared" si="6"/>
        <v>0.10330328316593929</v>
      </c>
      <c r="O194" s="49">
        <f t="shared" si="6"/>
        <v>7.473368149848103E-2</v>
      </c>
      <c r="P194" s="132">
        <f t="shared" si="6"/>
        <v>4.2809993912902283E-3</v>
      </c>
      <c r="Q194" s="133">
        <f t="shared" si="6"/>
        <v>9.6139053577078155E-3</v>
      </c>
      <c r="R194" s="51">
        <f t="shared" si="6"/>
        <v>0.38726485384844711</v>
      </c>
      <c r="S194" s="49">
        <f t="shared" si="6"/>
        <v>0.61251230624243647</v>
      </c>
      <c r="T194" s="50">
        <f t="shared" si="6"/>
        <v>2.2283990911642105E-4</v>
      </c>
      <c r="U194" s="51">
        <f t="shared" si="6"/>
        <v>1.2464403079291289E-2</v>
      </c>
      <c r="V194" s="49">
        <f t="shared" si="6"/>
        <v>6.4592412532824481E-2</v>
      </c>
      <c r="W194" s="49">
        <f t="shared" si="6"/>
        <v>0.24987251170092845</v>
      </c>
      <c r="X194" s="50">
        <f t="shared" si="6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3">
      <c r="A195" s="135">
        <v>2026</v>
      </c>
      <c r="B195" s="136">
        <f>B171</f>
        <v>38791.632299999997</v>
      </c>
      <c r="C195" s="137">
        <f t="shared" ref="C195:X195" si="7">C171</f>
        <v>8063.8793000000005</v>
      </c>
      <c r="D195" s="138">
        <f t="shared" si="7"/>
        <v>0.2078767719191853</v>
      </c>
      <c r="E195" s="139">
        <f t="shared" si="7"/>
        <v>1346.8236000000002</v>
      </c>
      <c r="F195" s="141">
        <f t="shared" si="7"/>
        <v>3.4719436129528387E-2</v>
      </c>
      <c r="G195" s="189">
        <f t="shared" si="7"/>
        <v>307.15689999999995</v>
      </c>
      <c r="H195" s="140">
        <f t="shared" si="7"/>
        <v>7.9181225895461997E-3</v>
      </c>
      <c r="I195" s="181"/>
      <c r="J195" s="141">
        <f t="shared" si="7"/>
        <v>3.3125829561959426E-2</v>
      </c>
      <c r="K195" s="141">
        <f t="shared" si="7"/>
        <v>0.37734208983002759</v>
      </c>
      <c r="L195" s="141">
        <f t="shared" si="7"/>
        <v>6.419196492538419E-2</v>
      </c>
      <c r="M195" s="141">
        <f t="shared" si="7"/>
        <v>0.23459313672655124</v>
      </c>
      <c r="N195" s="141">
        <f t="shared" si="7"/>
        <v>0.15255397489421965</v>
      </c>
      <c r="O195" s="141">
        <f t="shared" si="7"/>
        <v>0.11865063229112946</v>
      </c>
      <c r="P195" s="142">
        <f t="shared" si="7"/>
        <v>5.1987680858688696E-3</v>
      </c>
      <c r="Q195" s="143">
        <f t="shared" si="7"/>
        <v>1.4343603684859634E-2</v>
      </c>
      <c r="R195" s="144">
        <f t="shared" si="7"/>
        <v>0.37560393662527058</v>
      </c>
      <c r="S195" s="141">
        <f t="shared" si="7"/>
        <v>0.62419177447193941</v>
      </c>
      <c r="T195" s="145">
        <f t="shared" si="7"/>
        <v>2.0428890278999679E-4</v>
      </c>
      <c r="U195" s="144">
        <f t="shared" si="7"/>
        <v>1.1242701301189794E-2</v>
      </c>
      <c r="V195" s="141">
        <f t="shared" si="7"/>
        <v>6.0812640061445003E-2</v>
      </c>
      <c r="W195" s="141">
        <f t="shared" si="7"/>
        <v>0.24708709420457964</v>
      </c>
      <c r="X195" s="145">
        <f t="shared" si="7"/>
        <v>0.68085756443278556</v>
      </c>
    </row>
    <row r="196" spans="1:31" s="5" customFormat="1" ht="13.8" thickTop="1" x14ac:dyDescent="0.25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4.4" x14ac:dyDescent="0.3">
      <c r="A197" s="5" t="s">
        <v>37</v>
      </c>
      <c r="G197" s="75"/>
      <c r="Y197" s="26"/>
      <c r="Z197" s="26"/>
      <c r="AA197" s="26"/>
    </row>
    <row r="198" spans="1:31" s="5" customFormat="1" x14ac:dyDescent="0.25">
      <c r="A198" s="5" t="s">
        <v>39</v>
      </c>
      <c r="B198" s="125"/>
      <c r="G198" s="75"/>
      <c r="Q198" s="125"/>
    </row>
    <row r="199" spans="1:31" s="5" customFormat="1" x14ac:dyDescent="0.25">
      <c r="G199" s="75"/>
    </row>
    <row r="200" spans="1:31" s="5" customFormat="1" x14ac:dyDescent="0.25">
      <c r="G200" s="75"/>
    </row>
    <row r="201" spans="1:31" s="5" customFormat="1" x14ac:dyDescent="0.25">
      <c r="G201" s="75"/>
    </row>
    <row r="202" spans="1:31" s="5" customFormat="1" x14ac:dyDescent="0.25">
      <c r="G202" s="75"/>
    </row>
    <row r="203" spans="1:31" s="5" customFormat="1" x14ac:dyDescent="0.25">
      <c r="G203" s="75"/>
    </row>
    <row r="204" spans="1:31" s="5" customFormat="1" x14ac:dyDescent="0.25">
      <c r="G204" s="75"/>
    </row>
    <row r="205" spans="1:31" s="5" customFormat="1" x14ac:dyDescent="0.25">
      <c r="G205" s="75"/>
    </row>
    <row r="206" spans="1:31" s="5" customFormat="1" x14ac:dyDescent="0.25">
      <c r="G206" s="75"/>
    </row>
    <row r="207" spans="1:31" s="5" customFormat="1" x14ac:dyDescent="0.25">
      <c r="G207" s="75"/>
    </row>
    <row r="208" spans="1:31" s="5" customFormat="1" x14ac:dyDescent="0.25">
      <c r="G208" s="75"/>
    </row>
    <row r="209" spans="7:7" s="5" customFormat="1" x14ac:dyDescent="0.25">
      <c r="G209" s="75"/>
    </row>
    <row r="210" spans="7:7" s="5" customFormat="1" x14ac:dyDescent="0.25">
      <c r="G210" s="75"/>
    </row>
    <row r="211" spans="7:7" s="5" customFormat="1" x14ac:dyDescent="0.25">
      <c r="G211" s="75"/>
    </row>
    <row r="212" spans="7:7" s="5" customFormat="1" x14ac:dyDescent="0.25">
      <c r="G212" s="75"/>
    </row>
    <row r="213" spans="7:7" s="5" customFormat="1" x14ac:dyDescent="0.25">
      <c r="G213" s="75"/>
    </row>
    <row r="214" spans="7:7" s="5" customFormat="1" x14ac:dyDescent="0.25">
      <c r="G214" s="75"/>
    </row>
    <row r="215" spans="7:7" s="5" customFormat="1" x14ac:dyDescent="0.25">
      <c r="G215" s="75"/>
    </row>
    <row r="216" spans="7:7" s="5" customFormat="1" x14ac:dyDescent="0.25">
      <c r="G216" s="75"/>
    </row>
    <row r="217" spans="7:7" s="5" customFormat="1" x14ac:dyDescent="0.25">
      <c r="G217" s="75"/>
    </row>
    <row r="218" spans="7:7" s="5" customFormat="1" x14ac:dyDescent="0.25">
      <c r="G218" s="75"/>
    </row>
    <row r="219" spans="7:7" s="5" customFormat="1" x14ac:dyDescent="0.25">
      <c r="G219" s="75"/>
    </row>
    <row r="220" spans="7:7" s="5" customFormat="1" x14ac:dyDescent="0.25">
      <c r="G220" s="75"/>
    </row>
    <row r="221" spans="7:7" s="5" customFormat="1" x14ac:dyDescent="0.25">
      <c r="G221" s="75"/>
    </row>
    <row r="222" spans="7:7" s="5" customFormat="1" x14ac:dyDescent="0.25">
      <c r="G222" s="75"/>
    </row>
    <row r="223" spans="7:7" s="5" customFormat="1" x14ac:dyDescent="0.25">
      <c r="G223" s="75"/>
    </row>
    <row r="224" spans="7:7" s="5" customFormat="1" x14ac:dyDescent="0.25">
      <c r="G224" s="75"/>
    </row>
    <row r="225" spans="7:7" s="5" customFormat="1" x14ac:dyDescent="0.25">
      <c r="G225" s="75"/>
    </row>
    <row r="226" spans="7:7" s="5" customFormat="1" x14ac:dyDescent="0.25">
      <c r="G226" s="75"/>
    </row>
    <row r="227" spans="7:7" s="5" customFormat="1" x14ac:dyDescent="0.25">
      <c r="G227" s="75"/>
    </row>
    <row r="228" spans="7:7" s="5" customFormat="1" x14ac:dyDescent="0.25">
      <c r="G228" s="75"/>
    </row>
    <row r="229" spans="7:7" s="5" customFormat="1" x14ac:dyDescent="0.25">
      <c r="G229" s="75"/>
    </row>
    <row r="230" spans="7:7" s="5" customFormat="1" x14ac:dyDescent="0.25">
      <c r="G230" s="75"/>
    </row>
    <row r="231" spans="7:7" s="5" customFormat="1" x14ac:dyDescent="0.25">
      <c r="G231" s="75"/>
    </row>
    <row r="232" spans="7:7" s="5" customFormat="1" x14ac:dyDescent="0.25">
      <c r="G232" s="75"/>
    </row>
    <row r="233" spans="7:7" s="5" customFormat="1" x14ac:dyDescent="0.25">
      <c r="G233" s="75"/>
    </row>
    <row r="234" spans="7:7" s="5" customFormat="1" x14ac:dyDescent="0.25">
      <c r="G234" s="75"/>
    </row>
    <row r="235" spans="7:7" s="5" customFormat="1" x14ac:dyDescent="0.25">
      <c r="G235" s="75"/>
    </row>
    <row r="236" spans="7:7" s="5" customFormat="1" x14ac:dyDescent="0.25">
      <c r="G236" s="75"/>
    </row>
    <row r="237" spans="7:7" s="5" customFormat="1" x14ac:dyDescent="0.25">
      <c r="G237" s="75"/>
    </row>
    <row r="238" spans="7:7" s="5" customFormat="1" x14ac:dyDescent="0.25">
      <c r="G238" s="75"/>
    </row>
    <row r="239" spans="7:7" s="5" customFormat="1" x14ac:dyDescent="0.25">
      <c r="G239" s="75"/>
    </row>
    <row r="240" spans="7:7" s="5" customFormat="1" x14ac:dyDescent="0.25">
      <c r="G240" s="75"/>
    </row>
    <row r="241" spans="7:7" s="5" customFormat="1" x14ac:dyDescent="0.25">
      <c r="G241" s="75"/>
    </row>
    <row r="242" spans="7:7" s="5" customFormat="1" x14ac:dyDescent="0.25">
      <c r="G242" s="75"/>
    </row>
    <row r="243" spans="7:7" s="5" customFormat="1" x14ac:dyDescent="0.25">
      <c r="G243" s="75"/>
    </row>
    <row r="244" spans="7:7" s="5" customFormat="1" x14ac:dyDescent="0.25">
      <c r="G244" s="75"/>
    </row>
    <row r="245" spans="7:7" s="5" customFormat="1" x14ac:dyDescent="0.25">
      <c r="G245" s="75"/>
    </row>
    <row r="246" spans="7:7" s="5" customFormat="1" x14ac:dyDescent="0.25">
      <c r="G246" s="75"/>
    </row>
    <row r="247" spans="7:7" s="5" customFormat="1" x14ac:dyDescent="0.25">
      <c r="G247" s="75"/>
    </row>
    <row r="248" spans="7:7" s="5" customFormat="1" x14ac:dyDescent="0.25">
      <c r="G248" s="75"/>
    </row>
    <row r="249" spans="7:7" s="5" customFormat="1" x14ac:dyDescent="0.25">
      <c r="G249" s="75"/>
    </row>
    <row r="250" spans="7:7" s="5" customFormat="1" x14ac:dyDescent="0.25">
      <c r="G250" s="75"/>
    </row>
    <row r="251" spans="7:7" s="5" customFormat="1" x14ac:dyDescent="0.25">
      <c r="G251" s="75"/>
    </row>
    <row r="252" spans="7:7" s="5" customFormat="1" x14ac:dyDescent="0.25">
      <c r="G252" s="75"/>
    </row>
    <row r="253" spans="7:7" s="5" customFormat="1" x14ac:dyDescent="0.25">
      <c r="G253" s="75"/>
    </row>
    <row r="254" spans="7:7" s="5" customFormat="1" x14ac:dyDescent="0.25">
      <c r="G254" s="75"/>
    </row>
    <row r="255" spans="7:7" s="5" customFormat="1" x14ac:dyDescent="0.25">
      <c r="G255" s="75"/>
    </row>
    <row r="256" spans="7:7" s="5" customFormat="1" x14ac:dyDescent="0.25">
      <c r="G256" s="75"/>
    </row>
    <row r="257" spans="7:7" s="5" customFormat="1" x14ac:dyDescent="0.25">
      <c r="G257" s="75"/>
    </row>
    <row r="258" spans="7:7" s="5" customFormat="1" x14ac:dyDescent="0.25">
      <c r="G258" s="75"/>
    </row>
    <row r="259" spans="7:7" s="5" customFormat="1" x14ac:dyDescent="0.25">
      <c r="G259" s="75"/>
    </row>
    <row r="260" spans="7:7" s="5" customFormat="1" x14ac:dyDescent="0.25">
      <c r="G260" s="75"/>
    </row>
    <row r="261" spans="7:7" s="5" customFormat="1" x14ac:dyDescent="0.25">
      <c r="G261" s="75"/>
    </row>
    <row r="262" spans="7:7" s="5" customFormat="1" x14ac:dyDescent="0.25">
      <c r="G262" s="75"/>
    </row>
    <row r="263" spans="7:7" s="5" customFormat="1" x14ac:dyDescent="0.25">
      <c r="G263" s="75"/>
    </row>
    <row r="264" spans="7:7" s="5" customFormat="1" x14ac:dyDescent="0.25">
      <c r="G264" s="75"/>
    </row>
    <row r="265" spans="7:7" s="5" customFormat="1" x14ac:dyDescent="0.25">
      <c r="G265" s="75"/>
    </row>
    <row r="266" spans="7:7" s="5" customFormat="1" x14ac:dyDescent="0.25">
      <c r="G266" s="75"/>
    </row>
    <row r="267" spans="7:7" s="5" customFormat="1" x14ac:dyDescent="0.25">
      <c r="G267" s="75"/>
    </row>
    <row r="268" spans="7:7" s="5" customFormat="1" x14ac:dyDescent="0.25">
      <c r="G268" s="75"/>
    </row>
    <row r="269" spans="7:7" s="5" customFormat="1" x14ac:dyDescent="0.25">
      <c r="G269" s="75"/>
    </row>
    <row r="270" spans="7:7" s="5" customFormat="1" x14ac:dyDescent="0.25">
      <c r="G270" s="75"/>
    </row>
    <row r="271" spans="7:7" s="5" customFormat="1" x14ac:dyDescent="0.25">
      <c r="G271" s="75"/>
    </row>
    <row r="272" spans="7:7" s="5" customFormat="1" x14ac:dyDescent="0.25">
      <c r="G272" s="75"/>
    </row>
    <row r="273" spans="7:7" s="5" customFormat="1" x14ac:dyDescent="0.25">
      <c r="G273" s="75"/>
    </row>
    <row r="274" spans="7:7" s="5" customFormat="1" x14ac:dyDescent="0.25">
      <c r="G274" s="75"/>
    </row>
    <row r="275" spans="7:7" s="5" customFormat="1" x14ac:dyDescent="0.25">
      <c r="G275" s="75"/>
    </row>
    <row r="276" spans="7:7" s="5" customFormat="1" x14ac:dyDescent="0.25">
      <c r="G276" s="75"/>
    </row>
    <row r="277" spans="7:7" s="5" customFormat="1" x14ac:dyDescent="0.25">
      <c r="G277" s="75"/>
    </row>
    <row r="278" spans="7:7" s="5" customFormat="1" x14ac:dyDescent="0.25">
      <c r="G278" s="75"/>
    </row>
    <row r="279" spans="7:7" s="5" customFormat="1" x14ac:dyDescent="0.25">
      <c r="G279" s="75"/>
    </row>
    <row r="280" spans="7:7" s="5" customFormat="1" x14ac:dyDescent="0.25">
      <c r="G280" s="75"/>
    </row>
    <row r="281" spans="7:7" s="5" customFormat="1" x14ac:dyDescent="0.25">
      <c r="G281" s="75"/>
    </row>
    <row r="282" spans="7:7" s="5" customFormat="1" x14ac:dyDescent="0.25">
      <c r="G282" s="75"/>
    </row>
    <row r="283" spans="7:7" s="5" customFormat="1" x14ac:dyDescent="0.25">
      <c r="G283" s="75"/>
    </row>
    <row r="284" spans="7:7" s="5" customFormat="1" x14ac:dyDescent="0.25">
      <c r="G284" s="75"/>
    </row>
    <row r="285" spans="7:7" s="5" customFormat="1" x14ac:dyDescent="0.25">
      <c r="G285" s="75"/>
    </row>
    <row r="286" spans="7:7" s="5" customFormat="1" x14ac:dyDescent="0.25">
      <c r="G286" s="75"/>
    </row>
    <row r="287" spans="7:7" s="5" customFormat="1" x14ac:dyDescent="0.25">
      <c r="G287" s="75"/>
    </row>
    <row r="288" spans="7:7" s="5" customFormat="1" x14ac:dyDescent="0.25">
      <c r="G288" s="75"/>
    </row>
    <row r="289" spans="7:7" s="5" customFormat="1" x14ac:dyDescent="0.25">
      <c r="G289" s="75"/>
    </row>
    <row r="290" spans="7:7" s="5" customFormat="1" x14ac:dyDescent="0.25">
      <c r="G290" s="75"/>
    </row>
    <row r="291" spans="7:7" s="5" customFormat="1" x14ac:dyDescent="0.25">
      <c r="G291" s="75"/>
    </row>
    <row r="292" spans="7:7" s="5" customFormat="1" x14ac:dyDescent="0.25">
      <c r="G292" s="75"/>
    </row>
    <row r="293" spans="7:7" s="5" customFormat="1" x14ac:dyDescent="0.25">
      <c r="G293" s="75"/>
    </row>
    <row r="294" spans="7:7" s="5" customFormat="1" x14ac:dyDescent="0.25">
      <c r="G294" s="75"/>
    </row>
    <row r="295" spans="7:7" s="5" customFormat="1" x14ac:dyDescent="0.25">
      <c r="G295" s="75"/>
    </row>
    <row r="296" spans="7:7" s="5" customFormat="1" x14ac:dyDescent="0.25">
      <c r="G296" s="75"/>
    </row>
    <row r="297" spans="7:7" s="5" customFormat="1" x14ac:dyDescent="0.25">
      <c r="G297" s="75"/>
    </row>
    <row r="298" spans="7:7" s="5" customFormat="1" x14ac:dyDescent="0.25">
      <c r="G298" s="75"/>
    </row>
    <row r="299" spans="7:7" s="5" customFormat="1" x14ac:dyDescent="0.25">
      <c r="G299" s="75"/>
    </row>
    <row r="300" spans="7:7" s="5" customFormat="1" x14ac:dyDescent="0.25">
      <c r="G300" s="75"/>
    </row>
    <row r="301" spans="7:7" s="5" customFormat="1" x14ac:dyDescent="0.25">
      <c r="G301" s="75"/>
    </row>
    <row r="302" spans="7:7" s="5" customFormat="1" x14ac:dyDescent="0.25">
      <c r="G302" s="75"/>
    </row>
    <row r="303" spans="7:7" s="5" customFormat="1" x14ac:dyDescent="0.25">
      <c r="G303" s="75"/>
    </row>
    <row r="304" spans="7:7" s="5" customFormat="1" x14ac:dyDescent="0.25">
      <c r="G304" s="75"/>
    </row>
    <row r="305" spans="7:7" s="5" customFormat="1" x14ac:dyDescent="0.25">
      <c r="G305" s="75"/>
    </row>
    <row r="306" spans="7:7" s="5" customFormat="1" x14ac:dyDescent="0.25">
      <c r="G306" s="75"/>
    </row>
    <row r="307" spans="7:7" s="5" customFormat="1" x14ac:dyDescent="0.25">
      <c r="G307" s="75"/>
    </row>
    <row r="308" spans="7:7" s="5" customFormat="1" x14ac:dyDescent="0.25">
      <c r="G308" s="75"/>
    </row>
    <row r="309" spans="7:7" s="5" customFormat="1" x14ac:dyDescent="0.25">
      <c r="G309" s="75"/>
    </row>
    <row r="310" spans="7:7" s="5" customFormat="1" x14ac:dyDescent="0.25">
      <c r="G310" s="75"/>
    </row>
    <row r="311" spans="7:7" s="5" customFormat="1" x14ac:dyDescent="0.25">
      <c r="G311" s="75"/>
    </row>
    <row r="312" spans="7:7" s="5" customFormat="1" x14ac:dyDescent="0.25">
      <c r="G312" s="75"/>
    </row>
    <row r="313" spans="7:7" s="5" customFormat="1" x14ac:dyDescent="0.25">
      <c r="G313" s="75"/>
    </row>
    <row r="314" spans="7:7" s="5" customFormat="1" x14ac:dyDescent="0.25">
      <c r="G314" s="75"/>
    </row>
    <row r="315" spans="7:7" s="5" customFormat="1" x14ac:dyDescent="0.25">
      <c r="G315" s="75"/>
    </row>
    <row r="316" spans="7:7" s="5" customFormat="1" x14ac:dyDescent="0.25">
      <c r="G316" s="75"/>
    </row>
    <row r="317" spans="7:7" s="5" customFormat="1" x14ac:dyDescent="0.25">
      <c r="G317" s="75"/>
    </row>
    <row r="318" spans="7:7" s="5" customFormat="1" x14ac:dyDescent="0.25">
      <c r="G318" s="75"/>
    </row>
    <row r="319" spans="7:7" s="5" customFormat="1" x14ac:dyDescent="0.25">
      <c r="G319" s="75"/>
    </row>
    <row r="320" spans="7:7" s="5" customFormat="1" x14ac:dyDescent="0.25">
      <c r="G320" s="75"/>
    </row>
    <row r="321" spans="7:7" s="5" customFormat="1" x14ac:dyDescent="0.25">
      <c r="G321" s="75"/>
    </row>
    <row r="322" spans="7:7" s="5" customFormat="1" x14ac:dyDescent="0.25">
      <c r="G322" s="75"/>
    </row>
    <row r="323" spans="7:7" s="5" customFormat="1" x14ac:dyDescent="0.25">
      <c r="G323" s="75"/>
    </row>
    <row r="324" spans="7:7" s="5" customFormat="1" x14ac:dyDescent="0.25">
      <c r="G324" s="75"/>
    </row>
    <row r="325" spans="7:7" s="5" customFormat="1" x14ac:dyDescent="0.25">
      <c r="G325" s="75"/>
    </row>
    <row r="326" spans="7:7" s="5" customFormat="1" x14ac:dyDescent="0.25">
      <c r="G326" s="75"/>
    </row>
    <row r="327" spans="7:7" s="5" customFormat="1" x14ac:dyDescent="0.25">
      <c r="G327" s="75"/>
    </row>
    <row r="328" spans="7:7" s="5" customFormat="1" x14ac:dyDescent="0.25">
      <c r="G328" s="75"/>
    </row>
    <row r="329" spans="7:7" s="5" customFormat="1" x14ac:dyDescent="0.25">
      <c r="G329" s="75"/>
    </row>
    <row r="330" spans="7:7" s="5" customFormat="1" x14ac:dyDescent="0.25">
      <c r="G330" s="75"/>
    </row>
    <row r="331" spans="7:7" s="5" customFormat="1" x14ac:dyDescent="0.25">
      <c r="G331" s="75"/>
    </row>
    <row r="332" spans="7:7" s="5" customFormat="1" x14ac:dyDescent="0.25">
      <c r="G332" s="75"/>
    </row>
    <row r="333" spans="7:7" s="5" customFormat="1" x14ac:dyDescent="0.25">
      <c r="G333" s="75"/>
    </row>
    <row r="334" spans="7:7" s="5" customFormat="1" x14ac:dyDescent="0.25">
      <c r="G334" s="75"/>
    </row>
    <row r="335" spans="7:7" s="5" customFormat="1" x14ac:dyDescent="0.25">
      <c r="G335" s="75"/>
    </row>
    <row r="336" spans="7:7" s="5" customFormat="1" x14ac:dyDescent="0.25">
      <c r="G336" s="75"/>
    </row>
    <row r="337" spans="7:7" s="5" customFormat="1" x14ac:dyDescent="0.25">
      <c r="G337" s="75"/>
    </row>
    <row r="338" spans="7:7" s="5" customFormat="1" x14ac:dyDescent="0.25">
      <c r="G338" s="75"/>
    </row>
    <row r="339" spans="7:7" s="5" customFormat="1" x14ac:dyDescent="0.25">
      <c r="G339" s="75"/>
    </row>
    <row r="340" spans="7:7" s="5" customFormat="1" x14ac:dyDescent="0.25">
      <c r="G340" s="75"/>
    </row>
    <row r="341" spans="7:7" s="5" customFormat="1" x14ac:dyDescent="0.25">
      <c r="G341" s="75"/>
    </row>
    <row r="342" spans="7:7" s="5" customFormat="1" x14ac:dyDescent="0.25">
      <c r="G342" s="75"/>
    </row>
    <row r="343" spans="7:7" s="5" customFormat="1" x14ac:dyDescent="0.25">
      <c r="G343" s="75"/>
    </row>
    <row r="344" spans="7:7" s="5" customFormat="1" x14ac:dyDescent="0.25">
      <c r="G344" s="75"/>
    </row>
    <row r="345" spans="7:7" s="5" customFormat="1" x14ac:dyDescent="0.25">
      <c r="G345" s="75"/>
    </row>
    <row r="346" spans="7:7" s="5" customFormat="1" x14ac:dyDescent="0.25">
      <c r="G346" s="75"/>
    </row>
    <row r="347" spans="7:7" s="5" customFormat="1" x14ac:dyDescent="0.25">
      <c r="G347" s="75"/>
    </row>
    <row r="348" spans="7:7" s="5" customFormat="1" x14ac:dyDescent="0.25">
      <c r="G348" s="75"/>
    </row>
    <row r="349" spans="7:7" s="5" customFormat="1" x14ac:dyDescent="0.25">
      <c r="G349" s="75"/>
    </row>
    <row r="350" spans="7:7" s="5" customFormat="1" x14ac:dyDescent="0.25">
      <c r="G350" s="75"/>
    </row>
    <row r="351" spans="7:7" s="5" customFormat="1" x14ac:dyDescent="0.25">
      <c r="G351" s="75"/>
    </row>
    <row r="352" spans="7:7" s="5" customFormat="1" x14ac:dyDescent="0.25">
      <c r="G352" s="75"/>
    </row>
    <row r="353" spans="7:7" s="5" customFormat="1" x14ac:dyDescent="0.25">
      <c r="G353" s="75"/>
    </row>
    <row r="354" spans="7:7" s="5" customFormat="1" x14ac:dyDescent="0.25">
      <c r="G354" s="75"/>
    </row>
    <row r="355" spans="7:7" s="5" customFormat="1" x14ac:dyDescent="0.25">
      <c r="G355" s="75"/>
    </row>
    <row r="356" spans="7:7" s="5" customFormat="1" x14ac:dyDescent="0.25">
      <c r="G356" s="75"/>
    </row>
    <row r="357" spans="7:7" s="5" customFormat="1" x14ac:dyDescent="0.25">
      <c r="G357" s="75"/>
    </row>
    <row r="358" spans="7:7" s="5" customFormat="1" x14ac:dyDescent="0.25">
      <c r="G358" s="75"/>
    </row>
    <row r="359" spans="7:7" s="5" customFormat="1" x14ac:dyDescent="0.25">
      <c r="G359" s="75"/>
    </row>
    <row r="360" spans="7:7" s="5" customFormat="1" x14ac:dyDescent="0.25">
      <c r="G360" s="75"/>
    </row>
    <row r="361" spans="7:7" s="5" customFormat="1" x14ac:dyDescent="0.25">
      <c r="G361" s="75"/>
    </row>
    <row r="362" spans="7:7" s="5" customFormat="1" x14ac:dyDescent="0.25">
      <c r="G362" s="75"/>
    </row>
    <row r="363" spans="7:7" s="5" customFormat="1" x14ac:dyDescent="0.25">
      <c r="G363" s="75"/>
    </row>
    <row r="364" spans="7:7" s="5" customFormat="1" x14ac:dyDescent="0.25">
      <c r="G364" s="75"/>
    </row>
    <row r="365" spans="7:7" s="5" customFormat="1" x14ac:dyDescent="0.25">
      <c r="G365" s="75"/>
    </row>
    <row r="366" spans="7:7" s="5" customFormat="1" x14ac:dyDescent="0.25">
      <c r="G366" s="75"/>
    </row>
    <row r="367" spans="7:7" s="5" customFormat="1" x14ac:dyDescent="0.25">
      <c r="G367" s="75"/>
    </row>
    <row r="368" spans="7:7" s="5" customFormat="1" x14ac:dyDescent="0.25">
      <c r="G368" s="75"/>
    </row>
    <row r="369" spans="7:7" s="5" customFormat="1" x14ac:dyDescent="0.25">
      <c r="G369" s="75"/>
    </row>
    <row r="370" spans="7:7" s="5" customFormat="1" x14ac:dyDescent="0.25">
      <c r="G370" s="75"/>
    </row>
    <row r="371" spans="7:7" s="5" customFormat="1" x14ac:dyDescent="0.25">
      <c r="G371" s="75"/>
    </row>
    <row r="372" spans="7:7" s="5" customFormat="1" x14ac:dyDescent="0.25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czerwiec 2026 r.</dc:title>
  <dc:creator>Ministerstwo Finansów</dc:creator>
  <cp:keywords>Obligacje, Sprzedaż, Statystyki, Miesięczne, Ministerstwo Finansów, Czerwiec2026, Finanse, Raport</cp:keywords>
  <dcterms:created xsi:type="dcterms:W3CDTF">2022-07-11T10:00:13Z</dcterms:created>
  <dcterms:modified xsi:type="dcterms:W3CDTF">2026-07-08T07:12:38Z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