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40595\Desktop\"/>
    </mc:Choice>
  </mc:AlternateContent>
  <bookViews>
    <workbookView xWindow="0" yWindow="0" windowWidth="28800" windowHeight="12435"/>
  </bookViews>
  <sheets>
    <sheet name="Załącznik nr 3" sheetId="7" r:id="rId1"/>
    <sheet name="Załącznik nr 5" sheetId="8" r:id="rId2"/>
  </sheets>
  <definedNames>
    <definedName name="_xlnm.Print_Area" localSheetId="0">'Załącznik nr 3'!$A$1:$U$19</definedName>
    <definedName name="_xlnm.Print_Area" localSheetId="1">'Załącznik nr 5'!$A$1:$L$30</definedName>
    <definedName name="_xlnm.Print_Titles" localSheetId="0">'Załącznik nr 3'!$2:$3</definedName>
  </definedNames>
  <calcPr calcId="191029"/>
</workbook>
</file>

<file path=xl/calcChain.xml><?xml version="1.0" encoding="utf-8"?>
<calcChain xmlns="http://schemas.openxmlformats.org/spreadsheetml/2006/main">
  <c r="T18" i="7" l="1"/>
  <c r="S18" i="7"/>
  <c r="R18" i="7"/>
  <c r="T17" i="7"/>
  <c r="S17" i="7"/>
  <c r="R17" i="7"/>
  <c r="T16" i="7"/>
  <c r="S16" i="7"/>
  <c r="R16" i="7"/>
  <c r="F29" i="8" l="1"/>
  <c r="E29" i="8"/>
  <c r="D7" i="8"/>
  <c r="F7" i="8"/>
  <c r="G6" i="8"/>
  <c r="F6" i="8"/>
  <c r="B6" i="8"/>
  <c r="B5" i="8"/>
  <c r="B7" i="8" s="1"/>
  <c r="H5" i="8" l="1"/>
  <c r="J5" i="8"/>
  <c r="J7" i="8" s="1"/>
  <c r="H6" i="8"/>
  <c r="H7" i="8" l="1"/>
  <c r="B8" i="8" s="1"/>
  <c r="L5" i="8"/>
  <c r="L6" i="8"/>
</calcChain>
</file>

<file path=xl/sharedStrings.xml><?xml version="1.0" encoding="utf-8"?>
<sst xmlns="http://schemas.openxmlformats.org/spreadsheetml/2006/main" count="296" uniqueCount="116">
  <si>
    <t>Lp.</t>
  </si>
  <si>
    <t>L.p.</t>
  </si>
  <si>
    <t>Razem</t>
  </si>
  <si>
    <t>Wypłacono</t>
  </si>
  <si>
    <t>Rezerwa</t>
  </si>
  <si>
    <t>Komunikacja</t>
  </si>
  <si>
    <t>OC p.p.m.</t>
  </si>
  <si>
    <t>Auto Casco</t>
  </si>
  <si>
    <t>Nr rej.</t>
  </si>
  <si>
    <t>Marka</t>
  </si>
  <si>
    <t>Typ, model</t>
  </si>
  <si>
    <t>Rodzaj</t>
  </si>
  <si>
    <t>Pojemność</t>
  </si>
  <si>
    <t>Ład.</t>
  </si>
  <si>
    <t>DMC</t>
  </si>
  <si>
    <t>Liczba miejsc</t>
  </si>
  <si>
    <t xml:space="preserve">Rok prod. </t>
  </si>
  <si>
    <t>Nr nadwozia</t>
  </si>
  <si>
    <t>Suma ubezpieczenia AC 2022/2023</t>
  </si>
  <si>
    <t>Rodzaj wartości</t>
  </si>
  <si>
    <t>Okres ubezpieczenia</t>
  </si>
  <si>
    <t>Ubezpieczający/
Ubezpieczony</t>
  </si>
  <si>
    <t xml:space="preserve"> OC</t>
  </si>
  <si>
    <t>AC</t>
  </si>
  <si>
    <t>NNW</t>
  </si>
  <si>
    <t>ASSISTANCE płatne</t>
  </si>
  <si>
    <t>Ryzyko</t>
  </si>
  <si>
    <t>Data szkody</t>
  </si>
  <si>
    <t>Status szkody</t>
  </si>
  <si>
    <t>Ilość szkód</t>
  </si>
  <si>
    <t>Uwagi / poszkodowany</t>
  </si>
  <si>
    <t>TU</t>
  </si>
  <si>
    <t xml:space="preserve">Razem </t>
  </si>
  <si>
    <t>wypłacona</t>
  </si>
  <si>
    <t>Pojazd sprawczy SK678AR</t>
  </si>
  <si>
    <t>InterRisk</t>
  </si>
  <si>
    <t>Pojazd sprawczy SK032CT</t>
  </si>
  <si>
    <t>Pojazd sprawczy SK881FR</t>
  </si>
  <si>
    <t>Pojazd sprawczy SK882FR</t>
  </si>
  <si>
    <t>Pojazd sprawczy SK570MH</t>
  </si>
  <si>
    <t>Pojazd sprawczy SK372PE</t>
  </si>
  <si>
    <t>Pojazd sprawczy SK782RH</t>
  </si>
  <si>
    <t>SK197VP</t>
  </si>
  <si>
    <t>SKODA</t>
  </si>
  <si>
    <t>HYUNDAI</t>
  </si>
  <si>
    <t xml:space="preserve"> I 20 CLASSIC</t>
  </si>
  <si>
    <t>ROOMSTER</t>
  </si>
  <si>
    <t>DACIA</t>
  </si>
  <si>
    <t>LOGAN MCV</t>
  </si>
  <si>
    <t>RENAULT</t>
  </si>
  <si>
    <t>FLUENCE LIFE 1.6</t>
  </si>
  <si>
    <t>RAPID SPACEBACK 
AMBITION</t>
  </si>
  <si>
    <t>SUPERB III LIMOUSINE
AMBITION</t>
  </si>
  <si>
    <t>I 20 ACTIVE</t>
  </si>
  <si>
    <t>SCALA</t>
  </si>
  <si>
    <t>KIA</t>
  </si>
  <si>
    <t>CEED</t>
  </si>
  <si>
    <t>OSOBOWY</t>
  </si>
  <si>
    <t>TMBNC25J0E5021113</t>
  </si>
  <si>
    <t>UU17SDCL551534106</t>
  </si>
  <si>
    <t>UU17SDCL551534109</t>
  </si>
  <si>
    <t>NLHB251BAGZ090196</t>
  </si>
  <si>
    <t>VF1LZVJ0855822726</t>
  </si>
  <si>
    <t>VF1LZVJ0855548426</t>
  </si>
  <si>
    <t>TMBEB6NH2H4506306</t>
  </si>
  <si>
    <t>TMBAB7NP8J7527564</t>
  </si>
  <si>
    <t>TMBER6NH6K4014820</t>
  </si>
  <si>
    <t>TMBER6NH3J4578956</t>
  </si>
  <si>
    <t>NLHB351CAKZ555361</t>
  </si>
  <si>
    <t>NLHB351CAKZ534536</t>
  </si>
  <si>
    <t>TMBER6NW9M3050203</t>
  </si>
  <si>
    <t>01.01.2023 - 31.12.2023</t>
  </si>
  <si>
    <t>Okręgowy Inspektorat
 Pracy w Katowicach</t>
  </si>
  <si>
    <t>SK380TP</t>
  </si>
  <si>
    <t>SK570MH</t>
  </si>
  <si>
    <t>SK409KK</t>
  </si>
  <si>
    <t>SK082KE</t>
  </si>
  <si>
    <t>SK081KE</t>
  </si>
  <si>
    <t>SK170GW</t>
  </si>
  <si>
    <t>SK882FR</t>
  </si>
  <si>
    <t>SK881FR</t>
  </si>
  <si>
    <t>SK032CT</t>
  </si>
  <si>
    <t>SK196VP</t>
  </si>
  <si>
    <t>U5YH1512ANL147430</t>
  </si>
  <si>
    <t>U5YH1512ANL146980</t>
  </si>
  <si>
    <t>SK372PE</t>
  </si>
  <si>
    <t>SK702PE</t>
  </si>
  <si>
    <t>SK365RH</t>
  </si>
  <si>
    <t>SK782RH</t>
  </si>
  <si>
    <t>Wyposażenie dodatkowe</t>
  </si>
  <si>
    <t>Wartość wyposażenia dodatkowego</t>
  </si>
  <si>
    <t>Zabezpieczenia</t>
  </si>
  <si>
    <t>wyposażenie w ramach wersji (np. aluminiowe felgi, radio, centralny zamek, gumowe dywaniki itp), wyposażenie dodatkowe  (dodatkowe nakładki na progi oraz tylny zderzak, podłokietnik, blokada dźwignia zmiany biegów, pokrowce na fotele, owiewki na oknach przednich szyb, gumowa wykładzina bagazanika, zestaw siatek bagaznika)</t>
  </si>
  <si>
    <t>czujniki parkowania</t>
  </si>
  <si>
    <t>wyposażenie w ramach wersji (np. 6x AirBag, cenralny zamek, elektryczne podnośniki szyb przednich, radio, klimatyzacja manualna, regulowana kolumna kierownicy, światła przeciwmgielne, czujniki cofania, gumowe dywaniki, itp.)</t>
  </si>
  <si>
    <t>wyposazenier w ramach ewrsji (tj. radio, katalizator, alarm, czujniki parkowania, światła przeciwmgielne, dywaniki, regulowana kolumna kierownicy, centralny zamek)</t>
  </si>
  <si>
    <t>wyposażenie w ramach wersji (tj. radio, centralny zamek.klimatyzacja, regulowana kolumna kierownicy, czujniki parkowania, światła przeciwmgnielne</t>
  </si>
  <si>
    <t>wyposażenie w ramach wersji (tj. radio z systemen nawigacji, alarm, katalizator, czujniki parkowania, regulowana kolumna kierownicy, centralny zamek, światła przeciwmgielne, ogrzewane przednie siedzeni, klimatyzacja, dywaniki tekstylne superb 3,CB radio President wraz z anteną, podnośniki elektryczne szyb.ozdobne naładki na irc-ii)</t>
  </si>
  <si>
    <t>wyposażenie w ramach wersji (6x AirBag, elektryczne podnośniki szyb przednich, radio, klimatyzacja manualna, regulowana kolumna kierownicy, światła przeciwmgielne przednie, czujniki parkowania przód i tył, kamera cofania, gumowe dywaniki, felgi aluminiowe itp.)</t>
  </si>
  <si>
    <t>poduszki powietrzne kierowca + pasażer, elektryczne podnośniki szyb, radio fabryczne, klimatyzacja automatyczna dwustrefowa,regulowane elektrycznie i podgrzewane lusterka, regulowana kolumna kierownicy, światła przeciwmgielne przednie, czujniki parkowania tył, kamera cofania, felgi aluminiowe itp.</t>
  </si>
  <si>
    <t>poduszki powietrzne kierowca + pasażer, elektryczne podnośniki szyb, radio fabryczne, klimatyzacja automatyczna dwustrefowa,regulowane elektrycznie  lusterka, regulowana kolumna kierownicy, światła przeciwmgielne przednie, czujniki parkowania tył, kamera cofania, felgi aluminiowe itp.</t>
  </si>
  <si>
    <t>immobilizer, alarm, blokada skrzyni biegów</t>
  </si>
  <si>
    <t>immobilizer</t>
  </si>
  <si>
    <t xml:space="preserve">immobilizer, centralny zamek </t>
  </si>
  <si>
    <t>fabrycznie immobiliser z transponderem</t>
  </si>
  <si>
    <t>immobilizer, alarm</t>
  </si>
  <si>
    <t>alarm, immobiliser z transponderem</t>
  </si>
  <si>
    <t>immobilizer, centralny zamek</t>
  </si>
  <si>
    <t>alarm, immobiliser</t>
  </si>
  <si>
    <t>Uniqa</t>
  </si>
  <si>
    <t>brutto</t>
  </si>
  <si>
    <t>26.11.2023 - 25.11.2024</t>
  </si>
  <si>
    <t>21.12.2023-20.12.2024</t>
  </si>
  <si>
    <t xml:space="preserve"> </t>
  </si>
  <si>
    <t>Załącznik nr 5 do zapytania ofertowego nr KT-ROR-A.213.224.2022.2</t>
  </si>
  <si>
    <t>Załącznik nr 3 do zapytania ofertowego nr KT-ROR-A.213.224.2022.2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</si>
</sst>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zł&quot;_-;\-* #,##0.00\ &quot;zł&quot;_-;_-* &quot;-&quot;??\ &quot;zł&quot;_-;_-@_-"/>
    <numFmt numFmtId="164" formatCode="#,##0.00\ &quot;zł&quot;"/>
    <numFmt numFmtId="165" formatCode="_-* #,##0.00\ [$zł-415]_-;\-* #,##0.00\ [$zł-415]_-;_-* &quot;-&quot;??\ [$zł-415]_-;_-@_-"/>
    <numFmt numFmtId="166" formatCode="#,##0\ &quot;zł&quot;"/>
    <numFmt numFmtId="167" formatCode="yyyy\-mm\-dd;@"/>
  </numFmts>
  <fonts count="22" x14ac:knownFonts="1">
    <font>
      <sz val="11"/>
      <color theme="1"/>
      <name val="Calibri"/>
      <family val="2"/>
      <charset val="238"/>
      <scheme val="minor"/>
    </font>
    <font>
      <sz val="10"/>
      <name val="Arial"/>
      <family val="2"/>
      <charset val="238"/>
    </font>
    <font>
      <sz val="10"/>
      <name val="Arial"/>
      <family val="2"/>
      <charset val="238"/>
    </font>
    <font>
      <sz val="11"/>
      <color theme="1"/>
      <name val="Calibri"/>
      <family val="2"/>
      <charset val="238"/>
      <scheme val="minor"/>
    </font>
    <font>
      <sz val="10"/>
      <color theme="1"/>
      <name val="Calibri"/>
      <family val="2"/>
      <charset val="238"/>
      <scheme val="minor"/>
    </font>
    <font>
      <sz val="11"/>
      <color theme="1"/>
      <name val="Calibri"/>
      <family val="2"/>
      <scheme val="minor"/>
    </font>
    <font>
      <b/>
      <sz val="10"/>
      <color theme="1"/>
      <name val="Calibri"/>
      <family val="2"/>
      <charset val="238"/>
      <scheme val="minor"/>
    </font>
    <font>
      <sz val="10"/>
      <color theme="0"/>
      <name val="Calibri"/>
      <family val="2"/>
      <charset val="238"/>
      <scheme val="minor"/>
    </font>
    <font>
      <b/>
      <sz val="10"/>
      <color rgb="FFFF0000"/>
      <name val="Calibri"/>
      <family val="2"/>
      <charset val="238"/>
      <scheme val="minor"/>
    </font>
    <font>
      <b/>
      <sz val="10"/>
      <color rgb="FF0070C0"/>
      <name val="Calibri"/>
      <family val="2"/>
      <charset val="238"/>
      <scheme val="minor"/>
    </font>
    <font>
      <b/>
      <sz val="10"/>
      <color theme="0"/>
      <name val="Calibri"/>
      <family val="2"/>
      <charset val="238"/>
      <scheme val="minor"/>
    </font>
    <font>
      <sz val="10"/>
      <color rgb="FF0070C0"/>
      <name val="Calibri"/>
      <family val="2"/>
      <charset val="238"/>
      <scheme val="minor"/>
    </font>
    <font>
      <sz val="10"/>
      <color theme="1"/>
      <name val="Arial"/>
      <family val="2"/>
      <charset val="238"/>
    </font>
    <font>
      <b/>
      <sz val="10"/>
      <color theme="1"/>
      <name val="Calibri"/>
      <family val="2"/>
      <charset val="238"/>
    </font>
    <font>
      <sz val="10"/>
      <color rgb="FF000000"/>
      <name val="Calibri"/>
      <family val="2"/>
      <charset val="238"/>
    </font>
    <font>
      <sz val="10"/>
      <color theme="1"/>
      <name val="Cambria"/>
      <family val="1"/>
      <charset val="238"/>
      <scheme val="major"/>
    </font>
    <font>
      <b/>
      <sz val="9"/>
      <color theme="1"/>
      <name val="Cambria"/>
      <family val="1"/>
      <charset val="238"/>
    </font>
    <font>
      <sz val="9"/>
      <color theme="1"/>
      <name val="Cambria"/>
      <family val="1"/>
      <charset val="238"/>
    </font>
    <font>
      <sz val="8"/>
      <color theme="1"/>
      <name val="Cambria"/>
      <family val="1"/>
      <charset val="238"/>
    </font>
    <font>
      <sz val="9"/>
      <color theme="1"/>
      <name val="Calibri"/>
      <family val="2"/>
      <charset val="238"/>
    </font>
    <font>
      <sz val="9"/>
      <color theme="1"/>
      <name val="Calibri"/>
      <family val="2"/>
      <charset val="238"/>
      <scheme val="minor"/>
    </font>
    <font>
      <sz val="10"/>
      <name val="Calibri"/>
      <family val="2"/>
      <charset val="238"/>
      <scheme val="minor"/>
    </font>
  </fonts>
  <fills count="7">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rgb="FFFAFED0"/>
        <bgColor indexed="64"/>
      </patternFill>
    </fill>
    <fill>
      <patternFill patternType="solid">
        <fgColor rgb="FFFFFFFF"/>
        <bgColor rgb="FFFFFFCC"/>
      </patternFill>
    </fill>
    <fill>
      <patternFill patternType="solid">
        <fgColor theme="0"/>
        <bgColor rgb="FFFFFFCC"/>
      </patternFill>
    </fill>
  </fills>
  <borders count="38">
    <border>
      <left/>
      <right/>
      <top/>
      <bottom/>
      <diagonal/>
    </border>
    <border>
      <left style="medium">
        <color rgb="FF002060"/>
      </left>
      <right style="thin">
        <color rgb="FF002060"/>
      </right>
      <top style="medium">
        <color rgb="FF002060"/>
      </top>
      <bottom style="thin">
        <color rgb="FF002060"/>
      </bottom>
      <diagonal/>
    </border>
    <border>
      <left style="thin">
        <color rgb="FF002060"/>
      </left>
      <right style="thin">
        <color rgb="FF002060"/>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top style="medium">
        <color rgb="FF002060"/>
      </top>
      <bottom style="thin">
        <color rgb="FF002060"/>
      </bottom>
      <diagonal/>
    </border>
    <border>
      <left/>
      <right style="thin">
        <color rgb="FF002060"/>
      </right>
      <top style="medium">
        <color rgb="FF002060"/>
      </top>
      <bottom style="thin">
        <color rgb="FF002060"/>
      </bottom>
      <diagonal/>
    </border>
    <border>
      <left style="thin">
        <color rgb="FF002060"/>
      </left>
      <right style="medium">
        <color rgb="FF002060"/>
      </right>
      <top style="thin">
        <color rgb="FF002060"/>
      </top>
      <bottom/>
      <diagonal/>
    </border>
    <border>
      <left style="thin">
        <color rgb="FF002060"/>
      </left>
      <right style="medium">
        <color rgb="FF002060"/>
      </right>
      <top/>
      <bottom style="medium">
        <color rgb="FF002060"/>
      </bottom>
      <diagonal/>
    </border>
    <border>
      <left/>
      <right/>
      <top style="medium">
        <color rgb="FF002060"/>
      </top>
      <bottom style="thin">
        <color rgb="FF002060"/>
      </bottom>
      <diagonal/>
    </border>
    <border>
      <left/>
      <right style="medium">
        <color indexed="64"/>
      </right>
      <top/>
      <bottom/>
      <diagonal/>
    </border>
    <border>
      <left/>
      <right/>
      <top style="medium">
        <color indexed="64"/>
      </top>
      <bottom/>
      <diagonal/>
    </border>
    <border>
      <left style="thin">
        <color auto="1"/>
      </left>
      <right style="thin">
        <color auto="1"/>
      </right>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bottom/>
      <diagonal/>
    </border>
    <border>
      <left style="medium">
        <color indexed="64"/>
      </left>
      <right/>
      <top style="medium">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2060"/>
      </left>
      <right style="thin">
        <color rgb="FF002060"/>
      </right>
      <top style="thin">
        <color rgb="FF002060"/>
      </top>
      <bottom/>
      <diagonal/>
    </border>
    <border>
      <left style="thin">
        <color auto="1"/>
      </left>
      <right style="thin">
        <color auto="1"/>
      </right>
      <top style="thin">
        <color auto="1"/>
      </top>
      <bottom style="medium">
        <color rgb="FF002060"/>
      </bottom>
      <diagonal/>
    </border>
    <border>
      <left style="thin">
        <color indexed="64"/>
      </left>
      <right style="medium">
        <color indexed="64"/>
      </right>
      <top style="thin">
        <color indexed="64"/>
      </top>
      <bottom style="medium">
        <color rgb="FF002060"/>
      </bottom>
      <diagonal/>
    </border>
    <border>
      <left style="medium">
        <color indexed="64"/>
      </left>
      <right/>
      <top/>
      <bottom/>
      <diagonal/>
    </border>
  </borders>
  <cellStyleXfs count="11">
    <xf numFmtId="0" fontId="0" fillId="0" borderId="0"/>
    <xf numFmtId="0" fontId="1" fillId="0" borderId="0"/>
    <xf numFmtId="44" fontId="1" fillId="0" borderId="0" applyFont="0" applyFill="0" applyBorder="0" applyAlignment="0" applyProtection="0"/>
    <xf numFmtId="0" fontId="2" fillId="0" borderId="0"/>
    <xf numFmtId="44" fontId="2" fillId="0" borderId="0" applyFont="0" applyFill="0" applyBorder="0" applyAlignment="0" applyProtection="0"/>
    <xf numFmtId="0" fontId="5" fillId="0" borderId="0"/>
    <xf numFmtId="0" fontId="1" fillId="0" borderId="0"/>
    <xf numFmtId="4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cellStyleXfs>
  <cellXfs count="122">
    <xf numFmtId="0" fontId="0" fillId="0" borderId="0" xfId="0"/>
    <xf numFmtId="0" fontId="7" fillId="2" borderId="0" xfId="0" applyFont="1" applyFill="1" applyAlignment="1">
      <alignment vertical="center"/>
    </xf>
    <xf numFmtId="0" fontId="4" fillId="2" borderId="0" xfId="0" applyFont="1" applyFill="1" applyAlignment="1">
      <alignment vertical="center"/>
    </xf>
    <xf numFmtId="0" fontId="4" fillId="0" borderId="0" xfId="0" applyFont="1" applyAlignment="1">
      <alignment vertical="center"/>
    </xf>
    <xf numFmtId="0" fontId="6" fillId="3" borderId="5" xfId="0" applyFont="1" applyFill="1" applyBorder="1" applyAlignment="1">
      <alignment horizontal="center" vertical="center"/>
    </xf>
    <xf numFmtId="0" fontId="4" fillId="0" borderId="4" xfId="0" applyFont="1" applyBorder="1" applyAlignment="1">
      <alignment horizontal="left" vertical="center" wrapText="1"/>
    </xf>
    <xf numFmtId="164" fontId="4" fillId="0" borderId="5" xfId="0" applyNumberFormat="1" applyFont="1" applyBorder="1" applyAlignment="1">
      <alignment horizontal="right" vertical="center"/>
    </xf>
    <xf numFmtId="164" fontId="4" fillId="2" borderId="6" xfId="0" applyNumberFormat="1" applyFont="1" applyFill="1" applyBorder="1" applyAlignment="1">
      <alignment vertical="center"/>
    </xf>
    <xf numFmtId="0" fontId="6" fillId="2" borderId="0" xfId="0" applyFont="1" applyFill="1" applyBorder="1" applyAlignment="1">
      <alignment horizontal="center" vertical="center" wrapText="1"/>
    </xf>
    <xf numFmtId="164" fontId="6" fillId="2" borderId="0" xfId="0" applyNumberFormat="1" applyFont="1" applyFill="1" applyBorder="1" applyAlignment="1">
      <alignment horizontal="center" vertical="center"/>
    </xf>
    <xf numFmtId="164" fontId="6" fillId="2" borderId="0" xfId="0" applyNumberFormat="1" applyFont="1" applyFill="1" applyBorder="1" applyAlignment="1">
      <alignment vertical="center"/>
    </xf>
    <xf numFmtId="0" fontId="4" fillId="2" borderId="0" xfId="0" applyFont="1" applyFill="1"/>
    <xf numFmtId="0" fontId="7" fillId="2" borderId="0" xfId="0" applyFont="1" applyFill="1"/>
    <xf numFmtId="0" fontId="8" fillId="2" borderId="0" xfId="0" applyFont="1" applyFill="1" applyAlignment="1">
      <alignment vertical="center" wrapText="1"/>
    </xf>
    <xf numFmtId="14" fontId="8" fillId="2" borderId="0" xfId="0" applyNumberFormat="1" applyFont="1" applyFill="1" applyAlignment="1">
      <alignment horizontal="right" vertical="center"/>
    </xf>
    <xf numFmtId="14" fontId="9" fillId="2" borderId="0" xfId="0" applyNumberFormat="1" applyFont="1" applyFill="1" applyAlignment="1">
      <alignment vertical="center"/>
    </xf>
    <xf numFmtId="0" fontId="9" fillId="2" borderId="0" xfId="0" applyFont="1" applyFill="1"/>
    <xf numFmtId="0" fontId="10" fillId="2" borderId="0" xfId="0" applyFont="1" applyFill="1"/>
    <xf numFmtId="0" fontId="9" fillId="0" borderId="0" xfId="0" applyFont="1"/>
    <xf numFmtId="0" fontId="11" fillId="2" borderId="0" xfId="0" applyFont="1" applyFill="1" applyAlignment="1">
      <alignment wrapText="1"/>
    </xf>
    <xf numFmtId="0" fontId="11" fillId="2" borderId="0" xfId="0" applyFont="1" applyFill="1"/>
    <xf numFmtId="0" fontId="11" fillId="0" borderId="0" xfId="0" applyFont="1"/>
    <xf numFmtId="0" fontId="11" fillId="0" borderId="0" xfId="0" applyFont="1" applyAlignment="1">
      <alignment wrapText="1"/>
    </xf>
    <xf numFmtId="0" fontId="12" fillId="2" borderId="0" xfId="0" applyFont="1" applyFill="1" applyBorder="1"/>
    <xf numFmtId="0" fontId="12" fillId="2" borderId="0" xfId="0" applyFont="1" applyFill="1"/>
    <xf numFmtId="166" fontId="1" fillId="2" borderId="0" xfId="4" quotePrefix="1" applyNumberFormat="1" applyFont="1" applyFill="1" applyBorder="1" applyAlignment="1">
      <alignment horizontal="center" vertical="center"/>
    </xf>
    <xf numFmtId="166" fontId="12" fillId="2" borderId="0" xfId="0" applyNumberFormat="1" applyFont="1" applyFill="1" applyBorder="1" applyAlignment="1">
      <alignment horizontal="center"/>
    </xf>
    <xf numFmtId="0" fontId="14" fillId="5" borderId="4" xfId="6" applyFont="1" applyFill="1" applyBorder="1" applyAlignment="1">
      <alignment horizontal="center" vertical="center"/>
    </xf>
    <xf numFmtId="0" fontId="13" fillId="3" borderId="5" xfId="3" applyFont="1" applyFill="1" applyBorder="1" applyAlignment="1">
      <alignment horizontal="center" vertical="center"/>
    </xf>
    <xf numFmtId="0" fontId="13" fillId="3" borderId="5" xfId="3" applyFont="1" applyFill="1" applyBorder="1" applyAlignment="1">
      <alignment horizontal="center" vertical="center" wrapText="1"/>
    </xf>
    <xf numFmtId="0" fontId="15" fillId="2" borderId="0" xfId="0" applyFont="1" applyFill="1"/>
    <xf numFmtId="0" fontId="15" fillId="2" borderId="0" xfId="0" applyFont="1" applyFill="1" applyAlignment="1">
      <alignment wrapText="1"/>
    </xf>
    <xf numFmtId="0" fontId="16" fillId="3" borderId="17" xfId="0" applyFont="1" applyFill="1" applyBorder="1" applyAlignment="1">
      <alignment horizontal="center" vertical="center" wrapText="1"/>
    </xf>
    <xf numFmtId="0" fontId="16" fillId="3" borderId="18" xfId="0" applyFont="1" applyFill="1" applyBorder="1" applyAlignment="1">
      <alignment horizontal="center" vertical="center"/>
    </xf>
    <xf numFmtId="0" fontId="16" fillId="3" borderId="20" xfId="0" applyFont="1" applyFill="1" applyBorder="1" applyAlignment="1">
      <alignment horizontal="center" vertical="center" wrapText="1"/>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7" fillId="2" borderId="21" xfId="0" applyFont="1" applyFill="1" applyBorder="1" applyAlignment="1">
      <alignment horizontal="center" vertical="center" wrapText="1"/>
    </xf>
    <xf numFmtId="167" fontId="17" fillId="2" borderId="16" xfId="0" applyNumberFormat="1" applyFont="1" applyFill="1" applyBorder="1" applyAlignment="1">
      <alignment horizontal="center" vertical="center"/>
    </xf>
    <xf numFmtId="165" fontId="17" fillId="2" borderId="16" xfId="0" applyNumberFormat="1" applyFont="1" applyFill="1" applyBorder="1" applyAlignment="1">
      <alignment horizontal="right" vertical="center"/>
    </xf>
    <xf numFmtId="0" fontId="18" fillId="2" borderId="22" xfId="0" applyFont="1" applyFill="1" applyBorder="1" applyAlignment="1">
      <alignment vertical="center" wrapText="1"/>
    </xf>
    <xf numFmtId="0" fontId="17" fillId="2" borderId="23" xfId="0" applyFont="1" applyFill="1" applyBorder="1" applyAlignment="1">
      <alignment horizontal="center" vertical="center" wrapText="1"/>
    </xf>
    <xf numFmtId="0" fontId="17" fillId="2" borderId="0" xfId="0" applyFont="1" applyFill="1" applyAlignment="1">
      <alignment wrapText="1"/>
    </xf>
    <xf numFmtId="0" fontId="17" fillId="2" borderId="0" xfId="0" applyFont="1" applyFill="1" applyBorder="1"/>
    <xf numFmtId="0" fontId="17" fillId="2" borderId="14" xfId="0" applyFont="1" applyFill="1" applyBorder="1"/>
    <xf numFmtId="0" fontId="16" fillId="2" borderId="25" xfId="0" applyFont="1" applyFill="1" applyBorder="1" applyAlignment="1">
      <alignment horizontal="center"/>
    </xf>
    <xf numFmtId="0" fontId="17" fillId="2" borderId="26" xfId="0" applyFont="1" applyFill="1" applyBorder="1" applyAlignment="1">
      <alignment horizontal="center" vertical="center" wrapText="1"/>
    </xf>
    <xf numFmtId="0" fontId="17" fillId="2" borderId="24" xfId="0" applyFont="1" applyFill="1" applyBorder="1" applyAlignment="1">
      <alignment horizontal="center" vertical="center"/>
    </xf>
    <xf numFmtId="167" fontId="17" fillId="2" borderId="24" xfId="0" applyNumberFormat="1" applyFont="1" applyFill="1" applyBorder="1" applyAlignment="1">
      <alignment horizontal="center" vertical="center"/>
    </xf>
    <xf numFmtId="0" fontId="17" fillId="2" borderId="24" xfId="0" applyFont="1" applyFill="1" applyBorder="1" applyAlignment="1">
      <alignment horizontal="center" vertical="center" wrapText="1"/>
    </xf>
    <xf numFmtId="165" fontId="17" fillId="2" borderId="28" xfId="0" applyNumberFormat="1" applyFont="1" applyFill="1" applyBorder="1" applyAlignment="1">
      <alignment horizontal="right" vertical="center"/>
    </xf>
    <xf numFmtId="165" fontId="16" fillId="2" borderId="27" xfId="0" applyNumberFormat="1" applyFont="1" applyFill="1" applyBorder="1" applyAlignment="1">
      <alignment vertical="center"/>
    </xf>
    <xf numFmtId="0" fontId="17" fillId="2" borderId="28" xfId="0" applyFont="1" applyFill="1" applyBorder="1" applyAlignment="1">
      <alignment horizontal="center" vertical="center"/>
    </xf>
    <xf numFmtId="0" fontId="17" fillId="2" borderId="29" xfId="0" applyFont="1" applyFill="1" applyBorder="1"/>
    <xf numFmtId="0" fontId="18" fillId="2" borderId="30" xfId="0" applyFont="1" applyFill="1" applyBorder="1" applyAlignment="1">
      <alignment vertical="center" wrapText="1"/>
    </xf>
    <xf numFmtId="0" fontId="17" fillId="2" borderId="15" xfId="0" applyFont="1" applyFill="1" applyBorder="1"/>
    <xf numFmtId="0" fontId="17" fillId="2" borderId="31" xfId="0" applyFont="1" applyFill="1" applyBorder="1" applyAlignment="1">
      <alignment horizontal="center" vertical="center" wrapText="1"/>
    </xf>
    <xf numFmtId="0" fontId="19" fillId="0" borderId="32" xfId="0" applyFont="1" applyBorder="1" applyAlignment="1">
      <alignment horizontal="center" vertical="center"/>
    </xf>
    <xf numFmtId="0" fontId="19" fillId="0" borderId="32" xfId="0" applyFont="1" applyBorder="1" applyAlignment="1">
      <alignment horizontal="center" vertical="center" wrapText="1"/>
    </xf>
    <xf numFmtId="44" fontId="19" fillId="0" borderId="32" xfId="10" applyFont="1" applyBorder="1" applyAlignment="1">
      <alignment horizontal="center" vertical="center"/>
    </xf>
    <xf numFmtId="166" fontId="12" fillId="2" borderId="0" xfId="0" applyNumberFormat="1" applyFont="1" applyFill="1" applyBorder="1" applyAlignment="1">
      <alignment horizontal="center" vertical="center"/>
    </xf>
    <xf numFmtId="0" fontId="12" fillId="2" borderId="0" xfId="0" applyFont="1" applyFill="1" applyBorder="1" applyAlignment="1">
      <alignment vertical="center"/>
    </xf>
    <xf numFmtId="0" fontId="12" fillId="2" borderId="0" xfId="0" applyFont="1" applyFill="1" applyAlignment="1">
      <alignment vertical="center"/>
    </xf>
    <xf numFmtId="0" fontId="19" fillId="0" borderId="33" xfId="0" applyFont="1" applyBorder="1" applyAlignment="1">
      <alignment horizontal="center" vertical="center"/>
    </xf>
    <xf numFmtId="0" fontId="20" fillId="0" borderId="33" xfId="0" applyFont="1" applyBorder="1" applyAlignment="1">
      <alignment horizontal="center" vertical="center"/>
    </xf>
    <xf numFmtId="0" fontId="17" fillId="0" borderId="23" xfId="0" applyFont="1" applyBorder="1" applyAlignment="1">
      <alignment horizontal="center" vertical="center" wrapText="1"/>
    </xf>
    <xf numFmtId="44" fontId="14" fillId="6" borderId="5" xfId="4" applyFont="1" applyFill="1" applyBorder="1" applyAlignment="1" applyProtection="1">
      <alignment horizontal="center" vertical="center"/>
    </xf>
    <xf numFmtId="0" fontId="19" fillId="2" borderId="32" xfId="0" applyFont="1" applyFill="1" applyBorder="1" applyAlignment="1">
      <alignment horizontal="center" vertical="center"/>
    </xf>
    <xf numFmtId="0" fontId="4" fillId="2" borderId="0" xfId="0" applyFont="1" applyFill="1" applyBorder="1"/>
    <xf numFmtId="44" fontId="14" fillId="6" borderId="32" xfId="4" applyFont="1" applyFill="1" applyBorder="1" applyAlignment="1" applyProtection="1">
      <alignment horizontal="center" vertical="center"/>
    </xf>
    <xf numFmtId="0" fontId="14" fillId="5" borderId="7" xfId="6" applyFont="1" applyFill="1" applyBorder="1" applyAlignment="1">
      <alignment horizontal="center" vertical="center"/>
    </xf>
    <xf numFmtId="0" fontId="19" fillId="0" borderId="35" xfId="0" applyFont="1" applyBorder="1" applyAlignment="1">
      <alignment horizontal="center" vertical="center"/>
    </xf>
    <xf numFmtId="0" fontId="19" fillId="2" borderId="35" xfId="0" applyFont="1" applyFill="1" applyBorder="1" applyAlignment="1">
      <alignment horizontal="center" vertical="center"/>
    </xf>
    <xf numFmtId="44" fontId="14" fillId="6" borderId="8" xfId="4" applyFont="1" applyFill="1" applyBorder="1" applyAlignment="1" applyProtection="1">
      <alignment horizontal="center" vertical="center"/>
    </xf>
    <xf numFmtId="0" fontId="20" fillId="0" borderId="35" xfId="0" applyFont="1" applyBorder="1" applyAlignment="1">
      <alignment horizontal="center" vertical="center"/>
    </xf>
    <xf numFmtId="0" fontId="17" fillId="0" borderId="36" xfId="0" applyFont="1" applyBorder="1" applyAlignment="1">
      <alignment horizontal="center" vertical="center" wrapText="1"/>
    </xf>
    <xf numFmtId="0" fontId="4" fillId="2" borderId="0" xfId="0" applyFont="1" applyFill="1" applyAlignment="1">
      <alignment wrapText="1"/>
    </xf>
    <xf numFmtId="49" fontId="14" fillId="6" borderId="5" xfId="4" applyNumberFormat="1" applyFont="1" applyFill="1" applyBorder="1" applyAlignment="1" applyProtection="1">
      <alignment horizontal="center" vertical="center" wrapText="1"/>
    </xf>
    <xf numFmtId="44" fontId="14" fillId="6" borderId="5" xfId="4" applyFont="1" applyFill="1" applyBorder="1" applyAlignment="1" applyProtection="1">
      <alignment horizontal="center" vertical="center" wrapText="1"/>
    </xf>
    <xf numFmtId="49" fontId="14" fillId="6" borderId="32" xfId="4" applyNumberFormat="1" applyFont="1" applyFill="1" applyBorder="1" applyAlignment="1" applyProtection="1">
      <alignment horizontal="center" vertical="center" wrapText="1"/>
    </xf>
    <xf numFmtId="44" fontId="14" fillId="6" borderId="32" xfId="4" applyFont="1" applyFill="1" applyBorder="1" applyAlignment="1" applyProtection="1">
      <alignment horizontal="center" vertical="center" wrapText="1"/>
    </xf>
    <xf numFmtId="49" fontId="14" fillId="6" borderId="8" xfId="4" applyNumberFormat="1" applyFont="1" applyFill="1" applyBorder="1" applyAlignment="1" applyProtection="1">
      <alignment horizontal="center" vertical="center" wrapText="1"/>
    </xf>
    <xf numFmtId="44" fontId="14" fillId="6" borderId="8" xfId="4" applyFont="1" applyFill="1" applyBorder="1" applyAlignment="1" applyProtection="1">
      <alignment horizontal="center" vertical="center" wrapText="1"/>
    </xf>
    <xf numFmtId="0" fontId="16" fillId="3" borderId="19" xfId="0" applyFont="1" applyFill="1" applyBorder="1" applyAlignment="1">
      <alignment horizontal="center" vertical="center" wrapText="1"/>
    </xf>
    <xf numFmtId="0" fontId="4" fillId="2" borderId="37" xfId="0" applyFont="1" applyFill="1" applyBorder="1" applyAlignment="1">
      <alignment vertical="center"/>
    </xf>
    <xf numFmtId="0" fontId="14" fillId="6" borderId="4" xfId="6" applyFont="1" applyFill="1" applyBorder="1" applyAlignment="1">
      <alignment horizontal="center" vertical="center"/>
    </xf>
    <xf numFmtId="0" fontId="14" fillId="6" borderId="32" xfId="6" applyFont="1" applyFill="1" applyBorder="1" applyAlignment="1">
      <alignment horizontal="center" vertical="center"/>
    </xf>
    <xf numFmtId="44" fontId="19" fillId="2" borderId="32" xfId="10" applyFont="1" applyFill="1" applyBorder="1" applyAlignment="1">
      <alignment vertical="center"/>
    </xf>
    <xf numFmtId="0" fontId="20" fillId="2" borderId="32" xfId="0" applyFont="1" applyFill="1" applyBorder="1" applyAlignment="1">
      <alignment horizontal="center" vertical="center"/>
    </xf>
    <xf numFmtId="44" fontId="14" fillId="6" borderId="33" xfId="4" applyFont="1" applyFill="1" applyBorder="1" applyAlignment="1" applyProtection="1">
      <alignment horizontal="center" vertical="center"/>
    </xf>
    <xf numFmtId="0" fontId="4" fillId="2" borderId="15" xfId="0" applyFont="1" applyFill="1" applyBorder="1"/>
    <xf numFmtId="44" fontId="14" fillId="6" borderId="34" xfId="4" applyFont="1" applyFill="1" applyBorder="1" applyAlignment="1" applyProtection="1">
      <alignment horizontal="center" vertical="center"/>
    </xf>
    <xf numFmtId="0" fontId="14" fillId="6" borderId="5" xfId="6" applyFont="1" applyFill="1" applyBorder="1" applyAlignment="1">
      <alignment horizontal="center" vertical="center"/>
    </xf>
    <xf numFmtId="0" fontId="14" fillId="6" borderId="34" xfId="6" applyFont="1" applyFill="1" applyBorder="1" applyAlignment="1">
      <alignment horizontal="center" vertical="center"/>
    </xf>
    <xf numFmtId="0" fontId="14" fillId="6" borderId="35" xfId="6" applyFont="1" applyFill="1" applyBorder="1" applyAlignment="1">
      <alignment horizontal="center" vertical="center"/>
    </xf>
    <xf numFmtId="0" fontId="21" fillId="0" borderId="0" xfId="0" applyFont="1" applyAlignment="1">
      <alignment horizontal="right"/>
    </xf>
    <xf numFmtId="0" fontId="13" fillId="3" borderId="2" xfId="3" applyFont="1" applyFill="1" applyBorder="1" applyAlignment="1">
      <alignment horizontal="center" vertical="center"/>
    </xf>
    <xf numFmtId="0" fontId="13" fillId="3" borderId="5" xfId="3" applyFont="1" applyFill="1" applyBorder="1" applyAlignment="1">
      <alignment horizontal="center" vertical="center"/>
    </xf>
    <xf numFmtId="0" fontId="13" fillId="3" borderId="1" xfId="3" applyFont="1" applyFill="1" applyBorder="1" applyAlignment="1">
      <alignment horizontal="center" vertical="center"/>
    </xf>
    <xf numFmtId="0" fontId="13" fillId="3" borderId="4" xfId="3" applyFont="1" applyFill="1" applyBorder="1" applyAlignment="1">
      <alignment horizontal="center" vertical="center"/>
    </xf>
    <xf numFmtId="0" fontId="13" fillId="3" borderId="2" xfId="3" applyFont="1" applyFill="1" applyBorder="1" applyAlignment="1">
      <alignment horizontal="center" vertical="center" wrapText="1"/>
    </xf>
    <xf numFmtId="0" fontId="13" fillId="3" borderId="5" xfId="3" applyFont="1" applyFill="1" applyBorder="1" applyAlignment="1">
      <alignment horizontal="center" vertical="center" wrapText="1"/>
    </xf>
    <xf numFmtId="49" fontId="13" fillId="3" borderId="2" xfId="3" applyNumberFormat="1" applyFont="1" applyFill="1" applyBorder="1" applyAlignment="1">
      <alignment horizontal="center" vertical="center"/>
    </xf>
    <xf numFmtId="49" fontId="13" fillId="3" borderId="5" xfId="3" applyNumberFormat="1" applyFont="1" applyFill="1" applyBorder="1" applyAlignment="1">
      <alignment horizontal="center" vertical="center"/>
    </xf>
    <xf numFmtId="0" fontId="13" fillId="3" borderId="9" xfId="0" applyFont="1" applyFill="1" applyBorder="1" applyAlignment="1">
      <alignment horizontal="center" vertical="center"/>
    </xf>
    <xf numFmtId="0" fontId="13" fillId="3" borderId="13" xfId="0" applyFont="1" applyFill="1" applyBorder="1" applyAlignment="1">
      <alignment horizontal="center" vertical="center"/>
    </xf>
    <xf numFmtId="44" fontId="13" fillId="3" borderId="2" xfId="4" applyFont="1" applyFill="1" applyBorder="1" applyAlignment="1">
      <alignment horizontal="center" vertical="center" wrapText="1"/>
    </xf>
    <xf numFmtId="44" fontId="13" fillId="3" borderId="5" xfId="4"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6"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6" xfId="0" applyFont="1" applyFill="1" applyBorder="1" applyAlignment="1">
      <alignment horizontal="center" vertical="center"/>
    </xf>
    <xf numFmtId="0" fontId="6" fillId="3" borderId="4" xfId="0" applyFont="1" applyFill="1" applyBorder="1" applyAlignment="1">
      <alignment horizontal="center" vertical="center" wrapText="1"/>
    </xf>
    <xf numFmtId="0" fontId="6" fillId="3" borderId="7" xfId="0" applyFont="1" applyFill="1" applyBorder="1" applyAlignment="1">
      <alignment horizontal="center" vertical="center" wrapText="1"/>
    </xf>
    <xf numFmtId="164" fontId="6" fillId="0" borderId="5" xfId="0" applyNumberFormat="1" applyFont="1" applyBorder="1" applyAlignment="1">
      <alignment horizontal="center" vertical="center"/>
    </xf>
    <xf numFmtId="0" fontId="6" fillId="0" borderId="5" xfId="0" applyFont="1" applyBorder="1" applyAlignment="1">
      <alignment horizontal="center" vertical="center"/>
    </xf>
    <xf numFmtId="164" fontId="6" fillId="3" borderId="8" xfId="0" applyNumberFormat="1" applyFont="1" applyFill="1" applyBorder="1" applyAlignment="1">
      <alignment horizontal="center" vertical="center"/>
    </xf>
    <xf numFmtId="0" fontId="6" fillId="3" borderId="1" xfId="0" applyFont="1" applyFill="1" applyBorder="1" applyAlignment="1">
      <alignment horizontal="center" vertical="center" wrapText="1"/>
    </xf>
    <xf numFmtId="0" fontId="6" fillId="3" borderId="9" xfId="0" applyFont="1" applyFill="1" applyBorder="1" applyAlignment="1">
      <alignment horizontal="center" vertical="center"/>
    </xf>
    <xf numFmtId="0" fontId="6" fillId="3" borderId="10" xfId="0" applyFont="1" applyFill="1" applyBorder="1" applyAlignment="1">
      <alignment horizontal="center" vertical="center"/>
    </xf>
    <xf numFmtId="164" fontId="6" fillId="2" borderId="11" xfId="0" applyNumberFormat="1" applyFont="1" applyFill="1" applyBorder="1" applyAlignment="1">
      <alignment horizontal="center" vertical="center"/>
    </xf>
    <xf numFmtId="164" fontId="6" fillId="2" borderId="12" xfId="0" applyNumberFormat="1" applyFont="1" applyFill="1" applyBorder="1" applyAlignment="1">
      <alignment horizontal="center" vertical="center"/>
    </xf>
  </cellXfs>
  <cellStyles count="11">
    <cellStyle name="Normalny" xfId="0" builtinId="0"/>
    <cellStyle name="Normalny 2" xfId="1"/>
    <cellStyle name="Normalny 3" xfId="3"/>
    <cellStyle name="Normalny 3 2" xfId="6"/>
    <cellStyle name="Normalny 5" xfId="5"/>
    <cellStyle name="Walutowy" xfId="10" builtinId="4"/>
    <cellStyle name="Walutowy 2" xfId="2"/>
    <cellStyle name="Walutowy 2 2" xfId="7"/>
    <cellStyle name="Walutowy 3" xfId="4"/>
    <cellStyle name="Walutowy 3 2" xfId="8"/>
    <cellStyle name="Walutowy 4" xfId="9"/>
  </cellStyles>
  <dxfs count="0"/>
  <tableStyles count="0" defaultTableStyle="TableStyleMedium2" defaultPivotStyle="PivotStyleLight16"/>
  <colors>
    <mruColors>
      <color rgb="FFCCFFFF"/>
      <color rgb="FF101BFC"/>
      <color rgb="FF00FFCC"/>
      <color rgb="FF99CCFF"/>
      <color rgb="FFFFFFFF"/>
      <color rgb="FF00CCFF"/>
      <color rgb="FF66FFFF"/>
      <color rgb="FF11A2FB"/>
      <color rgb="FF11F0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9"/>
  <sheetViews>
    <sheetView tabSelected="1" topLeftCell="B2" zoomScaleNormal="100" workbookViewId="0">
      <selection activeCell="N8" sqref="N8"/>
    </sheetView>
  </sheetViews>
  <sheetFormatPr defaultColWidth="9.140625" defaultRowHeight="12.75" x14ac:dyDescent="0.2"/>
  <cols>
    <col min="1" max="1" width="4.42578125" style="11" customWidth="1"/>
    <col min="2" max="2" width="9.140625" style="11"/>
    <col min="3" max="3" width="13.42578125" style="11" bestFit="1" customWidth="1"/>
    <col min="4" max="4" width="22.28515625" style="11" customWidth="1"/>
    <col min="5" max="5" width="19.28515625" style="11" customWidth="1"/>
    <col min="6" max="10" width="9.140625" style="11"/>
    <col min="11" max="11" width="19.85546875" style="11" bestFit="1" customWidth="1"/>
    <col min="12" max="12" width="20" style="11" customWidth="1"/>
    <col min="13" max="13" width="9.140625" style="11"/>
    <col min="14" max="14" width="28.5703125" style="76" customWidth="1"/>
    <col min="15" max="15" width="15.28515625" style="11" customWidth="1"/>
    <col min="16" max="16" width="13.140625" style="76" bestFit="1" customWidth="1"/>
    <col min="17" max="17" width="19.5703125" style="11" bestFit="1" customWidth="1"/>
    <col min="18" max="19" width="20" style="11" bestFit="1" customWidth="1"/>
    <col min="20" max="20" width="21" style="11" customWidth="1"/>
    <col min="21" max="21" width="22.85546875" style="11" customWidth="1"/>
    <col min="22" max="16384" width="9.140625" style="11"/>
  </cols>
  <sheetData>
    <row r="1" spans="1:31" ht="13.5" thickBot="1" x14ac:dyDescent="0.25">
      <c r="U1" s="95" t="s">
        <v>115</v>
      </c>
    </row>
    <row r="2" spans="1:31" s="24" customFormat="1" ht="19.5" customHeight="1" x14ac:dyDescent="0.2">
      <c r="A2" s="98" t="s">
        <v>0</v>
      </c>
      <c r="B2" s="96" t="s">
        <v>8</v>
      </c>
      <c r="C2" s="96" t="s">
        <v>9</v>
      </c>
      <c r="D2" s="96" t="s">
        <v>10</v>
      </c>
      <c r="E2" s="96" t="s">
        <v>11</v>
      </c>
      <c r="F2" s="96" t="s">
        <v>12</v>
      </c>
      <c r="G2" s="96" t="s">
        <v>13</v>
      </c>
      <c r="H2" s="96" t="s">
        <v>14</v>
      </c>
      <c r="I2" s="100" t="s">
        <v>15</v>
      </c>
      <c r="J2" s="100" t="s">
        <v>16</v>
      </c>
      <c r="K2" s="102" t="s">
        <v>17</v>
      </c>
      <c r="L2" s="106" t="s">
        <v>18</v>
      </c>
      <c r="M2" s="106" t="s">
        <v>19</v>
      </c>
      <c r="N2" s="106" t="s">
        <v>89</v>
      </c>
      <c r="O2" s="106" t="s">
        <v>90</v>
      </c>
      <c r="P2" s="106" t="s">
        <v>91</v>
      </c>
      <c r="Q2" s="104" t="s">
        <v>20</v>
      </c>
      <c r="R2" s="105"/>
      <c r="S2" s="105"/>
      <c r="T2" s="105"/>
      <c r="U2" s="108" t="s">
        <v>21</v>
      </c>
      <c r="V2" s="11"/>
      <c r="W2" s="11"/>
      <c r="X2" s="11"/>
      <c r="Y2" s="23"/>
      <c r="Z2" s="23"/>
      <c r="AA2" s="23"/>
      <c r="AB2" s="23"/>
      <c r="AC2" s="23"/>
      <c r="AD2" s="23"/>
      <c r="AE2" s="23"/>
    </row>
    <row r="3" spans="1:31" s="24" customFormat="1" ht="19.5" customHeight="1" x14ac:dyDescent="0.2">
      <c r="A3" s="99"/>
      <c r="B3" s="97"/>
      <c r="C3" s="97"/>
      <c r="D3" s="97"/>
      <c r="E3" s="97"/>
      <c r="F3" s="97"/>
      <c r="G3" s="97"/>
      <c r="H3" s="97"/>
      <c r="I3" s="101"/>
      <c r="J3" s="101"/>
      <c r="K3" s="103"/>
      <c r="L3" s="107"/>
      <c r="M3" s="107"/>
      <c r="N3" s="107"/>
      <c r="O3" s="107"/>
      <c r="P3" s="107"/>
      <c r="Q3" s="28" t="s">
        <v>22</v>
      </c>
      <c r="R3" s="29" t="s">
        <v>23</v>
      </c>
      <c r="S3" s="29" t="s">
        <v>24</v>
      </c>
      <c r="T3" s="29" t="s">
        <v>25</v>
      </c>
      <c r="U3" s="109"/>
      <c r="V3" s="11"/>
      <c r="W3" s="11"/>
      <c r="X3" s="11"/>
      <c r="Y3" s="23"/>
      <c r="Z3" s="23"/>
      <c r="AA3" s="23"/>
      <c r="AB3" s="23"/>
      <c r="AC3" s="23"/>
      <c r="AD3" s="23"/>
      <c r="AE3" s="23"/>
    </row>
    <row r="4" spans="1:31" s="24" customFormat="1" ht="140.25" x14ac:dyDescent="0.2">
      <c r="A4" s="27">
        <v>1</v>
      </c>
      <c r="B4" s="57" t="s">
        <v>81</v>
      </c>
      <c r="C4" s="57" t="s">
        <v>43</v>
      </c>
      <c r="D4" s="57" t="s">
        <v>46</v>
      </c>
      <c r="E4" s="57" t="s">
        <v>57</v>
      </c>
      <c r="F4" s="57">
        <v>1390</v>
      </c>
      <c r="G4" s="92">
        <v>530</v>
      </c>
      <c r="H4" s="92">
        <v>1664</v>
      </c>
      <c r="I4" s="57">
        <v>5</v>
      </c>
      <c r="J4" s="57">
        <v>2013</v>
      </c>
      <c r="K4" s="57" t="s">
        <v>58</v>
      </c>
      <c r="L4" s="59">
        <v>20600</v>
      </c>
      <c r="M4" s="66" t="s">
        <v>110</v>
      </c>
      <c r="N4" s="77" t="s">
        <v>92</v>
      </c>
      <c r="O4" s="66">
        <v>3600</v>
      </c>
      <c r="P4" s="78" t="s">
        <v>101</v>
      </c>
      <c r="Q4" s="57" t="s">
        <v>71</v>
      </c>
      <c r="R4" s="57" t="s">
        <v>71</v>
      </c>
      <c r="S4" s="57" t="s">
        <v>71</v>
      </c>
      <c r="T4" s="57" t="s">
        <v>71</v>
      </c>
      <c r="U4" s="65" t="s">
        <v>72</v>
      </c>
      <c r="V4" s="11"/>
      <c r="W4" s="11"/>
      <c r="X4" s="11"/>
      <c r="Y4" s="25"/>
      <c r="Z4" s="26"/>
      <c r="AA4" s="23"/>
      <c r="AB4" s="23"/>
      <c r="AC4" s="23"/>
      <c r="AD4" s="23"/>
      <c r="AE4" s="23"/>
    </row>
    <row r="5" spans="1:31" s="24" customFormat="1" ht="24" x14ac:dyDescent="0.2">
      <c r="A5" s="27">
        <v>2</v>
      </c>
      <c r="B5" s="57" t="s">
        <v>80</v>
      </c>
      <c r="C5" s="57" t="s">
        <v>47</v>
      </c>
      <c r="D5" s="57" t="s">
        <v>48</v>
      </c>
      <c r="E5" s="57" t="s">
        <v>57</v>
      </c>
      <c r="F5" s="57">
        <v>1461</v>
      </c>
      <c r="G5" s="92">
        <v>481</v>
      </c>
      <c r="H5" s="92">
        <v>1670</v>
      </c>
      <c r="I5" s="57">
        <v>5</v>
      </c>
      <c r="J5" s="57">
        <v>2014</v>
      </c>
      <c r="K5" s="57" t="s">
        <v>59</v>
      </c>
      <c r="L5" s="59">
        <v>26100</v>
      </c>
      <c r="M5" s="66" t="s">
        <v>110</v>
      </c>
      <c r="N5" s="77" t="s">
        <v>93</v>
      </c>
      <c r="O5" s="66">
        <v>0</v>
      </c>
      <c r="P5" s="78" t="s">
        <v>102</v>
      </c>
      <c r="Q5" s="57" t="s">
        <v>71</v>
      </c>
      <c r="R5" s="57" t="s">
        <v>71</v>
      </c>
      <c r="S5" s="57" t="s">
        <v>71</v>
      </c>
      <c r="T5" s="57" t="s">
        <v>71</v>
      </c>
      <c r="U5" s="65" t="s">
        <v>72</v>
      </c>
      <c r="V5" s="11"/>
      <c r="W5" s="11"/>
      <c r="X5" s="11"/>
      <c r="Y5" s="25"/>
      <c r="Z5" s="26"/>
      <c r="AA5" s="23"/>
      <c r="AB5" s="23"/>
      <c r="AC5" s="23"/>
      <c r="AD5" s="23"/>
      <c r="AE5" s="23"/>
    </row>
    <row r="6" spans="1:31" s="24" customFormat="1" ht="24" x14ac:dyDescent="0.2">
      <c r="A6" s="27">
        <v>3</v>
      </c>
      <c r="B6" s="57" t="s">
        <v>79</v>
      </c>
      <c r="C6" s="57" t="s">
        <v>47</v>
      </c>
      <c r="D6" s="57" t="s">
        <v>48</v>
      </c>
      <c r="E6" s="57" t="s">
        <v>57</v>
      </c>
      <c r="F6" s="57">
        <v>1461</v>
      </c>
      <c r="G6" s="92">
        <v>481</v>
      </c>
      <c r="H6" s="92">
        <v>1670</v>
      </c>
      <c r="I6" s="57">
        <v>5</v>
      </c>
      <c r="J6" s="57">
        <v>2014</v>
      </c>
      <c r="K6" s="57" t="s">
        <v>60</v>
      </c>
      <c r="L6" s="59">
        <v>26100</v>
      </c>
      <c r="M6" s="66" t="s">
        <v>110</v>
      </c>
      <c r="N6" s="77" t="s">
        <v>93</v>
      </c>
      <c r="O6" s="66">
        <v>0</v>
      </c>
      <c r="P6" s="78" t="s">
        <v>102</v>
      </c>
      <c r="Q6" s="57" t="s">
        <v>71</v>
      </c>
      <c r="R6" s="57" t="s">
        <v>71</v>
      </c>
      <c r="S6" s="57" t="s">
        <v>71</v>
      </c>
      <c r="T6" s="57" t="s">
        <v>71</v>
      </c>
      <c r="U6" s="65" t="s">
        <v>72</v>
      </c>
      <c r="V6" s="11"/>
      <c r="W6" s="11"/>
      <c r="X6" s="11"/>
      <c r="Y6" s="25"/>
      <c r="Z6" s="26"/>
      <c r="AA6" s="23"/>
      <c r="AB6" s="23"/>
      <c r="AC6" s="23"/>
      <c r="AD6" s="23"/>
      <c r="AE6" s="23"/>
    </row>
    <row r="7" spans="1:31" s="24" customFormat="1" ht="102" x14ac:dyDescent="0.2">
      <c r="A7" s="27">
        <v>4</v>
      </c>
      <c r="B7" s="57" t="s">
        <v>78</v>
      </c>
      <c r="C7" s="57" t="s">
        <v>44</v>
      </c>
      <c r="D7" s="57" t="s">
        <v>45</v>
      </c>
      <c r="E7" s="57" t="s">
        <v>57</v>
      </c>
      <c r="F7" s="57">
        <v>1248</v>
      </c>
      <c r="G7" s="92">
        <v>511</v>
      </c>
      <c r="H7" s="92">
        <v>1580</v>
      </c>
      <c r="I7" s="57">
        <v>5</v>
      </c>
      <c r="J7" s="57">
        <v>2015</v>
      </c>
      <c r="K7" s="57" t="s">
        <v>61</v>
      </c>
      <c r="L7" s="59">
        <v>33500</v>
      </c>
      <c r="M7" s="66" t="s">
        <v>110</v>
      </c>
      <c r="N7" s="77" t="s">
        <v>94</v>
      </c>
      <c r="O7" s="66">
        <v>0</v>
      </c>
      <c r="P7" s="78" t="s">
        <v>103</v>
      </c>
      <c r="Q7" s="57" t="s">
        <v>71</v>
      </c>
      <c r="R7" s="57" t="s">
        <v>71</v>
      </c>
      <c r="S7" s="57" t="s">
        <v>71</v>
      </c>
      <c r="T7" s="57" t="s">
        <v>71</v>
      </c>
      <c r="U7" s="65" t="s">
        <v>72</v>
      </c>
      <c r="V7" s="11"/>
      <c r="W7" s="11"/>
      <c r="X7" s="11"/>
      <c r="Y7" s="25"/>
      <c r="Z7" s="26"/>
      <c r="AA7" s="23"/>
      <c r="AB7" s="23"/>
      <c r="AC7" s="23"/>
      <c r="AD7" s="23"/>
      <c r="AE7" s="23"/>
    </row>
    <row r="8" spans="1:31" s="24" customFormat="1" ht="76.5" x14ac:dyDescent="0.2">
      <c r="A8" s="27">
        <v>5</v>
      </c>
      <c r="B8" s="57" t="s">
        <v>77</v>
      </c>
      <c r="C8" s="57" t="s">
        <v>49</v>
      </c>
      <c r="D8" s="57" t="s">
        <v>50</v>
      </c>
      <c r="E8" s="57" t="s">
        <v>57</v>
      </c>
      <c r="F8" s="57">
        <v>1598</v>
      </c>
      <c r="G8" s="92">
        <v>453</v>
      </c>
      <c r="H8" s="92">
        <v>1712</v>
      </c>
      <c r="I8" s="57">
        <v>5</v>
      </c>
      <c r="J8" s="57">
        <v>2016</v>
      </c>
      <c r="K8" s="57" t="s">
        <v>62</v>
      </c>
      <c r="L8" s="59">
        <v>27300</v>
      </c>
      <c r="M8" s="66" t="s">
        <v>110</v>
      </c>
      <c r="N8" s="77" t="s">
        <v>95</v>
      </c>
      <c r="O8" s="66">
        <v>0</v>
      </c>
      <c r="P8" s="78" t="s">
        <v>103</v>
      </c>
      <c r="Q8" s="57" t="s">
        <v>71</v>
      </c>
      <c r="R8" s="57" t="s">
        <v>71</v>
      </c>
      <c r="S8" s="57" t="s">
        <v>71</v>
      </c>
      <c r="T8" s="57" t="s">
        <v>71</v>
      </c>
      <c r="U8" s="65" t="s">
        <v>72</v>
      </c>
      <c r="V8" s="11"/>
      <c r="W8" s="11"/>
      <c r="X8" s="11"/>
      <c r="Y8" s="25"/>
      <c r="Z8" s="26"/>
      <c r="AA8" s="23"/>
      <c r="AB8" s="23"/>
      <c r="AC8" s="23"/>
      <c r="AD8" s="23"/>
      <c r="AE8" s="23"/>
    </row>
    <row r="9" spans="1:31" s="24" customFormat="1" ht="76.5" x14ac:dyDescent="0.2">
      <c r="A9" s="27">
        <v>6</v>
      </c>
      <c r="B9" s="57" t="s">
        <v>76</v>
      </c>
      <c r="C9" s="57" t="s">
        <v>49</v>
      </c>
      <c r="D9" s="57" t="s">
        <v>50</v>
      </c>
      <c r="E9" s="57" t="s">
        <v>57</v>
      </c>
      <c r="F9" s="57">
        <v>1598</v>
      </c>
      <c r="G9" s="92">
        <v>453</v>
      </c>
      <c r="H9" s="92">
        <v>1712</v>
      </c>
      <c r="I9" s="57">
        <v>5</v>
      </c>
      <c r="J9" s="57">
        <v>2016</v>
      </c>
      <c r="K9" s="57" t="s">
        <v>63</v>
      </c>
      <c r="L9" s="59">
        <v>27300</v>
      </c>
      <c r="M9" s="66" t="s">
        <v>110</v>
      </c>
      <c r="N9" s="77" t="s">
        <v>95</v>
      </c>
      <c r="O9" s="66">
        <v>0</v>
      </c>
      <c r="P9" s="78" t="s">
        <v>103</v>
      </c>
      <c r="Q9" s="57" t="s">
        <v>71</v>
      </c>
      <c r="R9" s="57" t="s">
        <v>71</v>
      </c>
      <c r="S9" s="57" t="s">
        <v>71</v>
      </c>
      <c r="T9" s="57" t="s">
        <v>71</v>
      </c>
      <c r="U9" s="65" t="s">
        <v>72</v>
      </c>
      <c r="V9" s="11"/>
      <c r="W9" s="11"/>
      <c r="X9" s="11"/>
      <c r="Y9" s="25"/>
      <c r="Z9" s="26"/>
      <c r="AA9" s="23"/>
      <c r="AB9" s="23"/>
      <c r="AC9" s="23"/>
      <c r="AD9" s="23"/>
      <c r="AE9" s="23"/>
    </row>
    <row r="10" spans="1:31" s="24" customFormat="1" ht="76.5" x14ac:dyDescent="0.2">
      <c r="A10" s="27">
        <v>7</v>
      </c>
      <c r="B10" s="57" t="s">
        <v>75</v>
      </c>
      <c r="C10" s="57" t="s">
        <v>43</v>
      </c>
      <c r="D10" s="58" t="s">
        <v>51</v>
      </c>
      <c r="E10" s="57" t="s">
        <v>57</v>
      </c>
      <c r="F10" s="57">
        <v>1197</v>
      </c>
      <c r="G10" s="92">
        <v>535</v>
      </c>
      <c r="H10" s="92">
        <v>1640</v>
      </c>
      <c r="I10" s="57">
        <v>5</v>
      </c>
      <c r="J10" s="57">
        <v>2016</v>
      </c>
      <c r="K10" s="57" t="s">
        <v>64</v>
      </c>
      <c r="L10" s="59">
        <v>35900</v>
      </c>
      <c r="M10" s="66" t="s">
        <v>110</v>
      </c>
      <c r="N10" s="77" t="s">
        <v>96</v>
      </c>
      <c r="O10" s="66">
        <v>0</v>
      </c>
      <c r="P10" s="78" t="s">
        <v>104</v>
      </c>
      <c r="Q10" s="57" t="s">
        <v>71</v>
      </c>
      <c r="R10" s="57" t="s">
        <v>71</v>
      </c>
      <c r="S10" s="57" t="s">
        <v>71</v>
      </c>
      <c r="T10" s="57" t="s">
        <v>71</v>
      </c>
      <c r="U10" s="65" t="s">
        <v>72</v>
      </c>
      <c r="V10" s="11"/>
      <c r="W10" s="11"/>
      <c r="X10" s="11"/>
      <c r="Y10" s="25"/>
      <c r="Z10" s="26"/>
      <c r="AA10" s="23"/>
      <c r="AB10" s="23"/>
      <c r="AC10" s="23"/>
      <c r="AD10" s="23"/>
      <c r="AE10" s="23"/>
    </row>
    <row r="11" spans="1:31" s="24" customFormat="1" ht="140.25" x14ac:dyDescent="0.2">
      <c r="A11" s="27">
        <v>8</v>
      </c>
      <c r="B11" s="57" t="s">
        <v>74</v>
      </c>
      <c r="C11" s="57" t="s">
        <v>43</v>
      </c>
      <c r="D11" s="58" t="s">
        <v>52</v>
      </c>
      <c r="E11" s="57" t="s">
        <v>57</v>
      </c>
      <c r="F11" s="57">
        <v>1395</v>
      </c>
      <c r="G11" s="92">
        <v>628</v>
      </c>
      <c r="H11" s="92">
        <v>1988</v>
      </c>
      <c r="I11" s="57">
        <v>5</v>
      </c>
      <c r="J11" s="57">
        <v>2017</v>
      </c>
      <c r="K11" s="57" t="s">
        <v>65</v>
      </c>
      <c r="L11" s="59">
        <v>61700</v>
      </c>
      <c r="M11" s="66" t="s">
        <v>110</v>
      </c>
      <c r="N11" s="77" t="s">
        <v>97</v>
      </c>
      <c r="O11" s="66">
        <v>0</v>
      </c>
      <c r="P11" s="78" t="s">
        <v>105</v>
      </c>
      <c r="Q11" s="57" t="s">
        <v>71</v>
      </c>
      <c r="R11" s="57" t="s">
        <v>71</v>
      </c>
      <c r="S11" s="57" t="s">
        <v>71</v>
      </c>
      <c r="T11" s="57" t="s">
        <v>71</v>
      </c>
      <c r="U11" s="65" t="s">
        <v>72</v>
      </c>
      <c r="V11" s="11"/>
      <c r="W11" s="11"/>
      <c r="X11" s="11"/>
      <c r="Y11" s="25"/>
      <c r="Z11" s="26"/>
      <c r="AA11" s="23"/>
      <c r="AB11" s="23"/>
      <c r="AC11" s="23"/>
      <c r="AD11" s="23"/>
      <c r="AE11" s="23"/>
    </row>
    <row r="12" spans="1:31" s="24" customFormat="1" ht="76.5" x14ac:dyDescent="0.2">
      <c r="A12" s="27">
        <v>9</v>
      </c>
      <c r="B12" s="57" t="s">
        <v>85</v>
      </c>
      <c r="C12" s="57" t="s">
        <v>43</v>
      </c>
      <c r="D12" s="58" t="s">
        <v>51</v>
      </c>
      <c r="E12" s="57" t="s">
        <v>57</v>
      </c>
      <c r="F12" s="57">
        <v>1000</v>
      </c>
      <c r="G12" s="92">
        <v>502</v>
      </c>
      <c r="H12" s="92">
        <v>1655</v>
      </c>
      <c r="I12" s="57">
        <v>5</v>
      </c>
      <c r="J12" s="57">
        <v>2018</v>
      </c>
      <c r="K12" s="57" t="s">
        <v>66</v>
      </c>
      <c r="L12" s="59">
        <v>40500</v>
      </c>
      <c r="M12" s="66" t="s">
        <v>110</v>
      </c>
      <c r="N12" s="77" t="s">
        <v>96</v>
      </c>
      <c r="O12" s="66">
        <v>0</v>
      </c>
      <c r="P12" s="78" t="s">
        <v>106</v>
      </c>
      <c r="Q12" s="57" t="s">
        <v>71</v>
      </c>
      <c r="R12" s="57" t="s">
        <v>71</v>
      </c>
      <c r="S12" s="57" t="s">
        <v>71</v>
      </c>
      <c r="T12" s="57" t="s">
        <v>71</v>
      </c>
      <c r="U12" s="65" t="s">
        <v>72</v>
      </c>
      <c r="V12" s="11"/>
      <c r="W12" s="11"/>
      <c r="X12" s="11"/>
      <c r="Y12" s="25"/>
      <c r="Z12" s="26"/>
      <c r="AA12" s="23"/>
      <c r="AB12" s="23"/>
      <c r="AC12" s="23"/>
      <c r="AD12" s="23"/>
      <c r="AE12" s="23"/>
    </row>
    <row r="13" spans="1:31" s="24" customFormat="1" ht="76.5" x14ac:dyDescent="0.2">
      <c r="A13" s="27">
        <v>10</v>
      </c>
      <c r="B13" s="57" t="s">
        <v>86</v>
      </c>
      <c r="C13" s="57" t="s">
        <v>43</v>
      </c>
      <c r="D13" s="58" t="s">
        <v>51</v>
      </c>
      <c r="E13" s="57" t="s">
        <v>57</v>
      </c>
      <c r="F13" s="57">
        <v>1000</v>
      </c>
      <c r="G13" s="92">
        <v>502</v>
      </c>
      <c r="H13" s="92">
        <v>1645</v>
      </c>
      <c r="I13" s="57">
        <v>5</v>
      </c>
      <c r="J13" s="57">
        <v>2018</v>
      </c>
      <c r="K13" s="57" t="s">
        <v>67</v>
      </c>
      <c r="L13" s="59">
        <v>40500</v>
      </c>
      <c r="M13" s="66" t="s">
        <v>110</v>
      </c>
      <c r="N13" s="77" t="s">
        <v>96</v>
      </c>
      <c r="O13" s="66">
        <v>0</v>
      </c>
      <c r="P13" s="78" t="s">
        <v>106</v>
      </c>
      <c r="Q13" s="57" t="s">
        <v>71</v>
      </c>
      <c r="R13" s="57" t="s">
        <v>71</v>
      </c>
      <c r="S13" s="57" t="s">
        <v>71</v>
      </c>
      <c r="T13" s="57" t="s">
        <v>71</v>
      </c>
      <c r="U13" s="65" t="s">
        <v>72</v>
      </c>
      <c r="V13" s="11"/>
      <c r="W13" s="11"/>
      <c r="X13" s="11"/>
      <c r="Y13" s="25"/>
      <c r="Z13" s="26"/>
      <c r="AA13" s="23"/>
      <c r="AB13" s="23"/>
      <c r="AC13" s="23"/>
      <c r="AD13" s="23"/>
      <c r="AE13" s="23"/>
    </row>
    <row r="14" spans="1:31" s="24" customFormat="1" ht="114.75" x14ac:dyDescent="0.2">
      <c r="A14" s="27">
        <v>11</v>
      </c>
      <c r="B14" s="57" t="s">
        <v>87</v>
      </c>
      <c r="C14" s="57" t="s">
        <v>44</v>
      </c>
      <c r="D14" s="57" t="s">
        <v>53</v>
      </c>
      <c r="E14" s="57" t="s">
        <v>57</v>
      </c>
      <c r="F14" s="57">
        <v>1368</v>
      </c>
      <c r="G14" s="92">
        <v>491</v>
      </c>
      <c r="H14" s="92">
        <v>1620</v>
      </c>
      <c r="I14" s="57">
        <v>5</v>
      </c>
      <c r="J14" s="57">
        <v>2019</v>
      </c>
      <c r="K14" s="57" t="s">
        <v>68</v>
      </c>
      <c r="L14" s="59">
        <v>52600</v>
      </c>
      <c r="M14" s="66" t="s">
        <v>110</v>
      </c>
      <c r="N14" s="77" t="s">
        <v>98</v>
      </c>
      <c r="O14" s="66">
        <v>0</v>
      </c>
      <c r="P14" s="78" t="s">
        <v>107</v>
      </c>
      <c r="Q14" s="57" t="s">
        <v>71</v>
      </c>
      <c r="R14" s="57" t="s">
        <v>71</v>
      </c>
      <c r="S14" s="57" t="s">
        <v>71</v>
      </c>
      <c r="T14" s="57" t="s">
        <v>71</v>
      </c>
      <c r="U14" s="65" t="s">
        <v>72</v>
      </c>
      <c r="V14" s="11"/>
      <c r="W14" s="11"/>
      <c r="X14" s="11"/>
      <c r="Y14" s="25"/>
      <c r="Z14" s="26"/>
      <c r="AA14" s="23"/>
      <c r="AB14" s="23"/>
      <c r="AC14" s="23"/>
      <c r="AD14" s="23"/>
      <c r="AE14" s="23"/>
    </row>
    <row r="15" spans="1:31" s="24" customFormat="1" ht="114.75" x14ac:dyDescent="0.2">
      <c r="A15" s="27">
        <v>12</v>
      </c>
      <c r="B15" s="57" t="s">
        <v>88</v>
      </c>
      <c r="C15" s="57" t="s">
        <v>44</v>
      </c>
      <c r="D15" s="57" t="s">
        <v>53</v>
      </c>
      <c r="E15" s="63" t="s">
        <v>57</v>
      </c>
      <c r="F15" s="63">
        <v>1368</v>
      </c>
      <c r="G15" s="93">
        <v>494</v>
      </c>
      <c r="H15" s="93">
        <v>1620</v>
      </c>
      <c r="I15" s="63">
        <v>5</v>
      </c>
      <c r="J15" s="63">
        <v>2019</v>
      </c>
      <c r="K15" s="57" t="s">
        <v>69</v>
      </c>
      <c r="L15" s="59">
        <v>52600</v>
      </c>
      <c r="M15" s="66" t="s">
        <v>110</v>
      </c>
      <c r="N15" s="77" t="s">
        <v>98</v>
      </c>
      <c r="O15" s="66">
        <v>0</v>
      </c>
      <c r="P15" s="78" t="s">
        <v>107</v>
      </c>
      <c r="Q15" s="57" t="s">
        <v>71</v>
      </c>
      <c r="R15" s="57" t="s">
        <v>71</v>
      </c>
      <c r="S15" s="57" t="s">
        <v>71</v>
      </c>
      <c r="T15" s="57" t="s">
        <v>71</v>
      </c>
      <c r="U15" s="65" t="s">
        <v>72</v>
      </c>
      <c r="V15" s="11"/>
      <c r="W15" s="11"/>
      <c r="X15" s="11"/>
      <c r="Y15" s="25"/>
      <c r="Z15" s="26"/>
      <c r="AA15" s="23"/>
      <c r="AB15" s="23"/>
      <c r="AC15" s="23"/>
      <c r="AD15" s="23"/>
      <c r="AE15" s="23"/>
    </row>
    <row r="16" spans="1:31" s="62" customFormat="1" ht="140.25" x14ac:dyDescent="0.25">
      <c r="A16" s="85">
        <v>13</v>
      </c>
      <c r="B16" s="67" t="s">
        <v>73</v>
      </c>
      <c r="C16" s="67" t="s">
        <v>43</v>
      </c>
      <c r="D16" s="67" t="s">
        <v>54</v>
      </c>
      <c r="E16" s="67" t="s">
        <v>57</v>
      </c>
      <c r="F16" s="67">
        <v>999</v>
      </c>
      <c r="G16" s="86">
        <v>476</v>
      </c>
      <c r="H16" s="86">
        <v>1660</v>
      </c>
      <c r="I16" s="67">
        <v>5</v>
      </c>
      <c r="J16" s="67">
        <v>2020</v>
      </c>
      <c r="K16" s="67" t="s">
        <v>70</v>
      </c>
      <c r="L16" s="87">
        <v>61800</v>
      </c>
      <c r="M16" s="66" t="s">
        <v>110</v>
      </c>
      <c r="N16" s="77" t="s">
        <v>99</v>
      </c>
      <c r="O16" s="66">
        <v>0</v>
      </c>
      <c r="P16" s="78" t="s">
        <v>107</v>
      </c>
      <c r="Q16" s="88" t="s">
        <v>111</v>
      </c>
      <c r="R16" s="88" t="str">
        <f>Q16</f>
        <v>26.11.2023 - 25.11.2024</v>
      </c>
      <c r="S16" s="88" t="str">
        <f>Q16</f>
        <v>26.11.2023 - 25.11.2024</v>
      </c>
      <c r="T16" s="88" t="str">
        <f>Q16</f>
        <v>26.11.2023 - 25.11.2024</v>
      </c>
      <c r="U16" s="41" t="s">
        <v>72</v>
      </c>
      <c r="V16" s="2"/>
      <c r="W16" s="2"/>
      <c r="X16" s="2"/>
      <c r="Y16" s="25"/>
      <c r="Z16" s="60"/>
      <c r="AA16" s="61"/>
      <c r="AB16" s="61"/>
      <c r="AC16" s="61"/>
      <c r="AD16" s="61"/>
      <c r="AE16" s="61"/>
    </row>
    <row r="17" spans="1:31" s="62" customFormat="1" ht="127.5" x14ac:dyDescent="0.25">
      <c r="A17" s="27">
        <v>14</v>
      </c>
      <c r="B17" s="67" t="s">
        <v>82</v>
      </c>
      <c r="C17" s="57" t="s">
        <v>55</v>
      </c>
      <c r="D17" s="57" t="s">
        <v>56</v>
      </c>
      <c r="E17" s="57" t="s">
        <v>57</v>
      </c>
      <c r="F17" s="57">
        <v>998</v>
      </c>
      <c r="G17" s="86">
        <v>577</v>
      </c>
      <c r="H17" s="86">
        <v>1800</v>
      </c>
      <c r="I17" s="57">
        <v>5</v>
      </c>
      <c r="J17" s="67">
        <v>2021</v>
      </c>
      <c r="K17" s="57" t="s">
        <v>84</v>
      </c>
      <c r="L17" s="69">
        <v>71500</v>
      </c>
      <c r="M17" s="66" t="s">
        <v>110</v>
      </c>
      <c r="N17" s="79" t="s">
        <v>100</v>
      </c>
      <c r="O17" s="69">
        <v>0</v>
      </c>
      <c r="P17" s="80" t="s">
        <v>108</v>
      </c>
      <c r="Q17" s="64" t="s">
        <v>112</v>
      </c>
      <c r="R17" s="64" t="str">
        <f>Q17</f>
        <v>21.12.2023-20.12.2024</v>
      </c>
      <c r="S17" s="64" t="str">
        <f>Q17</f>
        <v>21.12.2023-20.12.2024</v>
      </c>
      <c r="T17" s="64" t="str">
        <f>Q17</f>
        <v>21.12.2023-20.12.2024</v>
      </c>
      <c r="U17" s="41" t="s">
        <v>72</v>
      </c>
      <c r="V17" s="84"/>
      <c r="W17" s="2"/>
      <c r="X17" s="2"/>
      <c r="Y17" s="25"/>
      <c r="Z17" s="60"/>
      <c r="AA17" s="61"/>
      <c r="AB17" s="61"/>
      <c r="AC17" s="61"/>
      <c r="AD17" s="61"/>
      <c r="AE17" s="61"/>
    </row>
    <row r="18" spans="1:31" s="62" customFormat="1" ht="128.25" thickBot="1" x14ac:dyDescent="0.3">
      <c r="A18" s="70">
        <v>15</v>
      </c>
      <c r="B18" s="71" t="s">
        <v>42</v>
      </c>
      <c r="C18" s="71" t="s">
        <v>55</v>
      </c>
      <c r="D18" s="71" t="s">
        <v>56</v>
      </c>
      <c r="E18" s="71" t="s">
        <v>57</v>
      </c>
      <c r="F18" s="71">
        <v>998</v>
      </c>
      <c r="G18" s="94">
        <v>577</v>
      </c>
      <c r="H18" s="94">
        <v>1800</v>
      </c>
      <c r="I18" s="71">
        <v>5</v>
      </c>
      <c r="J18" s="72">
        <v>2021</v>
      </c>
      <c r="K18" s="71" t="s">
        <v>83</v>
      </c>
      <c r="L18" s="89">
        <v>71500</v>
      </c>
      <c r="M18" s="91" t="s">
        <v>110</v>
      </c>
      <c r="N18" s="81" t="s">
        <v>100</v>
      </c>
      <c r="O18" s="73">
        <v>0</v>
      </c>
      <c r="P18" s="82" t="s">
        <v>108</v>
      </c>
      <c r="Q18" s="74" t="s">
        <v>112</v>
      </c>
      <c r="R18" s="74" t="str">
        <f>Q18</f>
        <v>21.12.2023-20.12.2024</v>
      </c>
      <c r="S18" s="74" t="str">
        <f>Q18</f>
        <v>21.12.2023-20.12.2024</v>
      </c>
      <c r="T18" s="74" t="str">
        <f>Q18</f>
        <v>21.12.2023-20.12.2024</v>
      </c>
      <c r="U18" s="75" t="s">
        <v>72</v>
      </c>
      <c r="V18" s="84"/>
      <c r="W18" s="2"/>
      <c r="X18" s="2"/>
      <c r="Y18" s="25"/>
      <c r="Z18" s="60"/>
      <c r="AA18" s="61"/>
      <c r="AB18" s="61"/>
      <c r="AC18" s="61"/>
      <c r="AD18" s="61"/>
      <c r="AE18" s="61"/>
    </row>
    <row r="19" spans="1:31" x14ac:dyDescent="0.2">
      <c r="D19" s="68"/>
      <c r="F19" s="68"/>
      <c r="I19" s="68"/>
      <c r="J19" s="68"/>
      <c r="L19" s="90"/>
      <c r="M19" s="90"/>
      <c r="Q19" s="68"/>
      <c r="R19" s="68"/>
      <c r="S19" s="68"/>
      <c r="U19" s="68"/>
    </row>
  </sheetData>
  <mergeCells count="18">
    <mergeCell ref="Q2:T2"/>
    <mergeCell ref="L2:L3"/>
    <mergeCell ref="M2:M3"/>
    <mergeCell ref="U2:U3"/>
    <mergeCell ref="N2:N3"/>
    <mergeCell ref="O2:O3"/>
    <mergeCell ref="P2:P3"/>
    <mergeCell ref="G2:G3"/>
    <mergeCell ref="H2:H3"/>
    <mergeCell ref="I2:I3"/>
    <mergeCell ref="J2:J3"/>
    <mergeCell ref="K2:K3"/>
    <mergeCell ref="F2:F3"/>
    <mergeCell ref="A2:A3"/>
    <mergeCell ref="B2:B3"/>
    <mergeCell ref="C2:C3"/>
    <mergeCell ref="D2:D3"/>
    <mergeCell ref="E2:E3"/>
  </mergeCells>
  <printOptions horizontalCentered="1"/>
  <pageMargins left="0.11811023622047245" right="0.11811023622047245" top="0.15748031496062992" bottom="0.15748031496062992" header="0.31496062992125984" footer="0.31496062992125984"/>
  <pageSetup paperSize="8"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P85"/>
  <sheetViews>
    <sheetView topLeftCell="C1" zoomScaleNormal="100" workbookViewId="0">
      <selection activeCell="L1" sqref="L1"/>
    </sheetView>
  </sheetViews>
  <sheetFormatPr defaultColWidth="9.140625" defaultRowHeight="12.75" x14ac:dyDescent="0.2"/>
  <cols>
    <col min="1" max="1" width="19.28515625" style="22" customWidth="1"/>
    <col min="2" max="2" width="15.85546875" style="21" customWidth="1"/>
    <col min="3" max="3" width="12.42578125" style="21" customWidth="1"/>
    <col min="4" max="4" width="13.28515625" style="21" customWidth="1"/>
    <col min="5" max="5" width="13.7109375" style="21" customWidth="1"/>
    <col min="6" max="6" width="15.85546875" style="21" customWidth="1"/>
    <col min="7" max="7" width="16.42578125" style="21" customWidth="1"/>
    <col min="8" max="8" width="13.85546875" style="21" customWidth="1"/>
    <col min="9" max="10" width="12.7109375" style="21" customWidth="1"/>
    <col min="11" max="11" width="14" style="21" customWidth="1"/>
    <col min="12" max="12" width="14.7109375" style="20" bestFit="1" customWidth="1"/>
    <col min="13" max="13" width="12.28515625" style="12" customWidth="1"/>
    <col min="14" max="120" width="9.140625" style="20"/>
    <col min="121" max="16384" width="9.140625" style="21"/>
  </cols>
  <sheetData>
    <row r="1" spans="1:120" x14ac:dyDescent="0.2">
      <c r="L1" s="95" t="s">
        <v>114</v>
      </c>
    </row>
    <row r="2" spans="1:120" s="2" customFormat="1" ht="13.5" thickBot="1" x14ac:dyDescent="0.3">
      <c r="A2" s="8"/>
      <c r="B2" s="9"/>
      <c r="C2" s="9"/>
      <c r="D2" s="9"/>
      <c r="E2" s="9"/>
      <c r="F2" s="9"/>
      <c r="G2" s="9"/>
      <c r="H2" s="9"/>
      <c r="I2" s="9"/>
      <c r="J2" s="9"/>
      <c r="K2" s="9"/>
      <c r="L2" s="10"/>
      <c r="M2" s="1"/>
    </row>
    <row r="3" spans="1:120" s="3" customFormat="1" ht="15" customHeight="1" x14ac:dyDescent="0.25">
      <c r="A3" s="117" t="s">
        <v>5</v>
      </c>
      <c r="B3" s="118">
        <v>2018</v>
      </c>
      <c r="C3" s="119"/>
      <c r="D3" s="118">
        <v>2019</v>
      </c>
      <c r="E3" s="119"/>
      <c r="F3" s="118">
        <v>2020</v>
      </c>
      <c r="G3" s="119"/>
      <c r="H3" s="118">
        <v>2021</v>
      </c>
      <c r="I3" s="119"/>
      <c r="J3" s="118">
        <v>2022</v>
      </c>
      <c r="K3" s="119"/>
      <c r="L3" s="110" t="s">
        <v>2</v>
      </c>
      <c r="M3" s="1"/>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row>
    <row r="4" spans="1:120" s="3" customFormat="1" x14ac:dyDescent="0.25">
      <c r="A4" s="112"/>
      <c r="B4" s="4" t="s">
        <v>3</v>
      </c>
      <c r="C4" s="4" t="s">
        <v>4</v>
      </c>
      <c r="D4" s="4" t="s">
        <v>3</v>
      </c>
      <c r="E4" s="4" t="s">
        <v>4</v>
      </c>
      <c r="F4" s="4" t="s">
        <v>3</v>
      </c>
      <c r="G4" s="4" t="s">
        <v>4</v>
      </c>
      <c r="H4" s="4" t="s">
        <v>3</v>
      </c>
      <c r="I4" s="4" t="s">
        <v>4</v>
      </c>
      <c r="J4" s="4" t="s">
        <v>3</v>
      </c>
      <c r="K4" s="4" t="s">
        <v>4</v>
      </c>
      <c r="L4" s="111"/>
      <c r="M4" s="1"/>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row>
    <row r="5" spans="1:120" s="3" customFormat="1" x14ac:dyDescent="0.25">
      <c r="A5" s="5" t="s">
        <v>6</v>
      </c>
      <c r="B5" s="6">
        <f>SUM(E13)</f>
        <v>3200</v>
      </c>
      <c r="C5" s="6">
        <v>0</v>
      </c>
      <c r="D5" s="6">
        <v>0</v>
      </c>
      <c r="E5" s="6">
        <v>0</v>
      </c>
      <c r="F5" s="6">
        <v>0</v>
      </c>
      <c r="G5" s="6">
        <v>0</v>
      </c>
      <c r="H5" s="6">
        <f>SUM(E19:E21,E23:E27)</f>
        <v>28637.09</v>
      </c>
      <c r="I5" s="6">
        <v>0</v>
      </c>
      <c r="J5" s="6">
        <f>SUM(E28)</f>
        <v>770</v>
      </c>
      <c r="K5" s="6">
        <v>0</v>
      </c>
      <c r="L5" s="7">
        <f>SUM(B5:K5)</f>
        <v>32607.09</v>
      </c>
      <c r="M5" s="1"/>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row>
    <row r="6" spans="1:120" s="3" customFormat="1" x14ac:dyDescent="0.25">
      <c r="A6" s="5" t="s">
        <v>7</v>
      </c>
      <c r="B6" s="6">
        <f>SUM(E12,E14)</f>
        <v>9047.0999999999985</v>
      </c>
      <c r="C6" s="6">
        <v>0</v>
      </c>
      <c r="D6" s="6">
        <v>0</v>
      </c>
      <c r="E6" s="6">
        <v>0</v>
      </c>
      <c r="F6" s="6">
        <f>SUM(E15:E18)</f>
        <v>19098.199999999997</v>
      </c>
      <c r="G6" s="6">
        <f>SUM(F18)</f>
        <v>6417.23</v>
      </c>
      <c r="H6" s="6">
        <f>SUM(E22)</f>
        <v>23033.11</v>
      </c>
      <c r="I6" s="6">
        <v>0</v>
      </c>
      <c r="J6" s="6">
        <v>0</v>
      </c>
      <c r="K6" s="6">
        <v>0</v>
      </c>
      <c r="L6" s="7">
        <f>SUM(B6:K6)</f>
        <v>57595.64</v>
      </c>
      <c r="M6" s="1"/>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row>
    <row r="7" spans="1:120" s="3" customFormat="1" x14ac:dyDescent="0.25">
      <c r="A7" s="112"/>
      <c r="B7" s="114">
        <f t="shared" ref="B7" si="0">SUM(B5:B6,C5:C6)</f>
        <v>12247.099999999999</v>
      </c>
      <c r="C7" s="115"/>
      <c r="D7" s="114">
        <f t="shared" ref="D7" si="1">SUM(D5:D6,E5:E6)</f>
        <v>0</v>
      </c>
      <c r="E7" s="115"/>
      <c r="F7" s="114">
        <f>SUM(F5:F6,G5:G6)</f>
        <v>25515.429999999997</v>
      </c>
      <c r="G7" s="115"/>
      <c r="H7" s="114">
        <f t="shared" ref="H7" si="2">SUM(H5:H6,I5:I6)</f>
        <v>51670.2</v>
      </c>
      <c r="I7" s="115"/>
      <c r="J7" s="114">
        <f t="shared" ref="J7" si="3">SUM(J5:J6,K5:K6)</f>
        <v>770</v>
      </c>
      <c r="K7" s="115"/>
      <c r="L7" s="120"/>
      <c r="M7" s="1"/>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row>
    <row r="8" spans="1:120" s="3" customFormat="1" ht="15.75" customHeight="1" thickBot="1" x14ac:dyDescent="0.3">
      <c r="A8" s="113"/>
      <c r="B8" s="116">
        <f>SUM(B7:K7)</f>
        <v>90202.73</v>
      </c>
      <c r="C8" s="116"/>
      <c r="D8" s="116"/>
      <c r="E8" s="116"/>
      <c r="F8" s="116"/>
      <c r="G8" s="116"/>
      <c r="H8" s="116"/>
      <c r="I8" s="116"/>
      <c r="J8" s="116"/>
      <c r="K8" s="116"/>
      <c r="L8" s="121"/>
      <c r="M8" s="1"/>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row>
    <row r="9" spans="1:120" s="18" customFormat="1" ht="21.75" customHeight="1" x14ac:dyDescent="0.2">
      <c r="A9" s="13"/>
      <c r="B9" s="14"/>
      <c r="C9" s="15"/>
      <c r="D9" s="16"/>
      <c r="E9" s="16"/>
      <c r="F9" s="16"/>
      <c r="G9" s="16"/>
      <c r="H9" s="11"/>
      <c r="I9" s="11"/>
      <c r="J9" s="16"/>
      <c r="K9" s="16"/>
      <c r="L9" s="16"/>
      <c r="M9" s="17"/>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c r="DN9" s="16"/>
      <c r="DO9" s="16"/>
      <c r="DP9" s="16"/>
    </row>
    <row r="10" spans="1:120" s="20" customFormat="1" ht="13.5" thickBot="1" x14ac:dyDescent="0.25">
      <c r="A10" s="19"/>
      <c r="H10" s="11"/>
      <c r="I10" s="11"/>
      <c r="M10" s="12"/>
    </row>
    <row r="11" spans="1:120" s="20" customFormat="1" ht="24" x14ac:dyDescent="0.2">
      <c r="A11" s="32" t="s">
        <v>1</v>
      </c>
      <c r="B11" s="33" t="s">
        <v>26</v>
      </c>
      <c r="C11" s="33" t="s">
        <v>27</v>
      </c>
      <c r="D11" s="33" t="s">
        <v>28</v>
      </c>
      <c r="E11" s="33" t="s">
        <v>3</v>
      </c>
      <c r="F11" s="33" t="s">
        <v>4</v>
      </c>
      <c r="G11" s="33" t="s">
        <v>29</v>
      </c>
      <c r="H11" s="83" t="s">
        <v>30</v>
      </c>
      <c r="I11" s="34" t="s">
        <v>31</v>
      </c>
      <c r="M11" s="12"/>
    </row>
    <row r="12" spans="1:120" s="20" customFormat="1" x14ac:dyDescent="0.2">
      <c r="A12" s="37">
        <v>1</v>
      </c>
      <c r="B12" s="35" t="s">
        <v>23</v>
      </c>
      <c r="C12" s="38">
        <v>43210</v>
      </c>
      <c r="D12" s="36" t="s">
        <v>33</v>
      </c>
      <c r="E12" s="39">
        <v>741.54</v>
      </c>
      <c r="F12" s="39">
        <v>0</v>
      </c>
      <c r="G12" s="35">
        <v>1</v>
      </c>
      <c r="H12" s="40"/>
      <c r="I12" s="41" t="s">
        <v>109</v>
      </c>
      <c r="M12" s="12"/>
    </row>
    <row r="13" spans="1:120" s="20" customFormat="1" x14ac:dyDescent="0.2">
      <c r="A13" s="37">
        <v>2</v>
      </c>
      <c r="B13" s="35" t="s">
        <v>6</v>
      </c>
      <c r="C13" s="38">
        <v>43269</v>
      </c>
      <c r="D13" s="36" t="s">
        <v>33</v>
      </c>
      <c r="E13" s="39">
        <v>3200</v>
      </c>
      <c r="F13" s="39">
        <v>0</v>
      </c>
      <c r="G13" s="35">
        <v>1</v>
      </c>
      <c r="H13" s="40"/>
      <c r="I13" s="41" t="s">
        <v>109</v>
      </c>
      <c r="M13" s="12"/>
    </row>
    <row r="14" spans="1:120" s="20" customFormat="1" x14ac:dyDescent="0.2">
      <c r="A14" s="37">
        <v>3</v>
      </c>
      <c r="B14" s="35" t="s">
        <v>23</v>
      </c>
      <c r="C14" s="38">
        <v>43269</v>
      </c>
      <c r="D14" s="36" t="s">
        <v>33</v>
      </c>
      <c r="E14" s="39">
        <v>8305.56</v>
      </c>
      <c r="F14" s="39">
        <v>0</v>
      </c>
      <c r="G14" s="35">
        <v>1</v>
      </c>
      <c r="H14" s="40"/>
      <c r="I14" s="41" t="s">
        <v>109</v>
      </c>
      <c r="M14" s="12"/>
    </row>
    <row r="15" spans="1:120" s="20" customFormat="1" x14ac:dyDescent="0.2">
      <c r="A15" s="37">
        <v>4</v>
      </c>
      <c r="B15" s="35" t="s">
        <v>23</v>
      </c>
      <c r="C15" s="38">
        <v>43879</v>
      </c>
      <c r="D15" s="36" t="s">
        <v>33</v>
      </c>
      <c r="E15" s="39">
        <v>5241.45</v>
      </c>
      <c r="F15" s="39">
        <v>0</v>
      </c>
      <c r="G15" s="35">
        <v>1</v>
      </c>
      <c r="H15" s="40"/>
      <c r="I15" s="41" t="s">
        <v>109</v>
      </c>
      <c r="M15" s="12"/>
    </row>
    <row r="16" spans="1:120" s="20" customFormat="1" x14ac:dyDescent="0.2">
      <c r="A16" s="37">
        <v>5</v>
      </c>
      <c r="B16" s="35" t="s">
        <v>23</v>
      </c>
      <c r="C16" s="38">
        <v>43896</v>
      </c>
      <c r="D16" s="36" t="s">
        <v>33</v>
      </c>
      <c r="E16" s="39">
        <v>6187.26</v>
      </c>
      <c r="F16" s="39">
        <v>0</v>
      </c>
      <c r="G16" s="35">
        <v>1</v>
      </c>
      <c r="H16" s="40"/>
      <c r="I16" s="41" t="s">
        <v>109</v>
      </c>
      <c r="M16" s="12"/>
    </row>
    <row r="17" spans="1:13" s="20" customFormat="1" x14ac:dyDescent="0.2">
      <c r="A17" s="37">
        <v>6</v>
      </c>
      <c r="B17" s="35" t="s">
        <v>23</v>
      </c>
      <c r="C17" s="38">
        <v>44124</v>
      </c>
      <c r="D17" s="36" t="s">
        <v>33</v>
      </c>
      <c r="E17" s="39">
        <v>1949.09</v>
      </c>
      <c r="F17" s="39">
        <v>0</v>
      </c>
      <c r="G17" s="35">
        <v>1</v>
      </c>
      <c r="H17" s="40"/>
      <c r="I17" s="41" t="s">
        <v>109</v>
      </c>
      <c r="M17" s="12"/>
    </row>
    <row r="18" spans="1:13" s="20" customFormat="1" x14ac:dyDescent="0.2">
      <c r="A18" s="37">
        <v>7</v>
      </c>
      <c r="B18" s="35" t="s">
        <v>23</v>
      </c>
      <c r="C18" s="38">
        <v>44131</v>
      </c>
      <c r="D18" s="36" t="s">
        <v>33</v>
      </c>
      <c r="E18" s="39">
        <v>5720.4</v>
      </c>
      <c r="F18" s="39">
        <v>6417.23</v>
      </c>
      <c r="G18" s="35">
        <v>1</v>
      </c>
      <c r="H18" s="40"/>
      <c r="I18" s="41" t="s">
        <v>109</v>
      </c>
      <c r="M18" s="12"/>
    </row>
    <row r="19" spans="1:13" s="20" customFormat="1" ht="21" x14ac:dyDescent="0.2">
      <c r="A19" s="37">
        <v>8</v>
      </c>
      <c r="B19" s="35" t="s">
        <v>6</v>
      </c>
      <c r="C19" s="38">
        <v>44439</v>
      </c>
      <c r="D19" s="36" t="s">
        <v>33</v>
      </c>
      <c r="E19" s="39">
        <v>1839.13</v>
      </c>
      <c r="F19" s="39">
        <v>0</v>
      </c>
      <c r="G19" s="35">
        <v>1</v>
      </c>
      <c r="H19" s="40" t="s">
        <v>34</v>
      </c>
      <c r="I19" s="41" t="s">
        <v>35</v>
      </c>
      <c r="M19" s="12"/>
    </row>
    <row r="20" spans="1:13" s="20" customFormat="1" ht="21" x14ac:dyDescent="0.2">
      <c r="A20" s="37">
        <v>9</v>
      </c>
      <c r="B20" s="35" t="s">
        <v>6</v>
      </c>
      <c r="C20" s="38">
        <v>44277</v>
      </c>
      <c r="D20" s="36" t="s">
        <v>33</v>
      </c>
      <c r="E20" s="39">
        <v>1268.3399999999999</v>
      </c>
      <c r="F20" s="39">
        <v>0</v>
      </c>
      <c r="G20" s="35">
        <v>1</v>
      </c>
      <c r="H20" s="40" t="s">
        <v>36</v>
      </c>
      <c r="I20" s="41" t="s">
        <v>35</v>
      </c>
      <c r="M20" s="12"/>
    </row>
    <row r="21" spans="1:13" s="20" customFormat="1" ht="21" x14ac:dyDescent="0.2">
      <c r="A21" s="37">
        <v>10</v>
      </c>
      <c r="B21" s="35" t="s">
        <v>6</v>
      </c>
      <c r="C21" s="38">
        <v>44354</v>
      </c>
      <c r="D21" s="36" t="s">
        <v>33</v>
      </c>
      <c r="E21" s="39">
        <v>1673.5</v>
      </c>
      <c r="F21" s="39">
        <v>0</v>
      </c>
      <c r="G21" s="35">
        <v>1</v>
      </c>
      <c r="H21" s="40" t="s">
        <v>37</v>
      </c>
      <c r="I21" s="41" t="s">
        <v>35</v>
      </c>
      <c r="M21" s="12"/>
    </row>
    <row r="22" spans="1:13" s="20" customFormat="1" ht="21" x14ac:dyDescent="0.2">
      <c r="A22" s="37">
        <v>11</v>
      </c>
      <c r="B22" s="35" t="s">
        <v>23</v>
      </c>
      <c r="C22" s="38">
        <v>44364</v>
      </c>
      <c r="D22" s="36" t="s">
        <v>33</v>
      </c>
      <c r="E22" s="39">
        <v>23033.11</v>
      </c>
      <c r="F22" s="39">
        <v>0</v>
      </c>
      <c r="G22" s="35">
        <v>1</v>
      </c>
      <c r="H22" s="40" t="s">
        <v>38</v>
      </c>
      <c r="I22" s="41" t="s">
        <v>35</v>
      </c>
      <c r="M22" s="12"/>
    </row>
    <row r="23" spans="1:13" s="20" customFormat="1" ht="21" x14ac:dyDescent="0.2">
      <c r="A23" s="37">
        <v>12</v>
      </c>
      <c r="B23" s="35" t="s">
        <v>6</v>
      </c>
      <c r="C23" s="38">
        <v>44364</v>
      </c>
      <c r="D23" s="36" t="s">
        <v>33</v>
      </c>
      <c r="E23" s="39">
        <v>5953.1</v>
      </c>
      <c r="F23" s="39">
        <v>0</v>
      </c>
      <c r="G23" s="35">
        <v>1</v>
      </c>
      <c r="H23" s="40" t="s">
        <v>38</v>
      </c>
      <c r="I23" s="41" t="s">
        <v>35</v>
      </c>
      <c r="M23" s="12"/>
    </row>
    <row r="24" spans="1:13" s="20" customFormat="1" ht="21" x14ac:dyDescent="0.2">
      <c r="A24" s="37">
        <v>13</v>
      </c>
      <c r="B24" s="35" t="s">
        <v>6</v>
      </c>
      <c r="C24" s="38">
        <v>44363</v>
      </c>
      <c r="D24" s="36" t="s">
        <v>33</v>
      </c>
      <c r="E24" s="39">
        <v>3409.94</v>
      </c>
      <c r="F24" s="39">
        <v>0</v>
      </c>
      <c r="G24" s="35">
        <v>1</v>
      </c>
      <c r="H24" s="40" t="s">
        <v>39</v>
      </c>
      <c r="I24" s="41" t="s">
        <v>35</v>
      </c>
      <c r="M24" s="12"/>
    </row>
    <row r="25" spans="1:13" s="20" customFormat="1" ht="21" x14ac:dyDescent="0.2">
      <c r="A25" s="37">
        <v>14</v>
      </c>
      <c r="B25" s="35" t="s">
        <v>6</v>
      </c>
      <c r="C25" s="38">
        <v>44364</v>
      </c>
      <c r="D25" s="36" t="s">
        <v>33</v>
      </c>
      <c r="E25" s="39">
        <v>1439.92</v>
      </c>
      <c r="F25" s="39">
        <v>0</v>
      </c>
      <c r="G25" s="35">
        <v>1</v>
      </c>
      <c r="H25" s="40" t="s">
        <v>39</v>
      </c>
      <c r="I25" s="41" t="s">
        <v>35</v>
      </c>
      <c r="M25" s="12"/>
    </row>
    <row r="26" spans="1:13" s="20" customFormat="1" ht="21" x14ac:dyDescent="0.2">
      <c r="A26" s="37">
        <v>15</v>
      </c>
      <c r="B26" s="35" t="s">
        <v>6</v>
      </c>
      <c r="C26" s="38">
        <v>44439</v>
      </c>
      <c r="D26" s="36" t="s">
        <v>33</v>
      </c>
      <c r="E26" s="39">
        <v>11186.39</v>
      </c>
      <c r="F26" s="39">
        <v>0</v>
      </c>
      <c r="G26" s="35">
        <v>1</v>
      </c>
      <c r="H26" s="40" t="s">
        <v>40</v>
      </c>
      <c r="I26" s="41" t="s">
        <v>35</v>
      </c>
      <c r="M26" s="12"/>
    </row>
    <row r="27" spans="1:13" s="20" customFormat="1" ht="21" x14ac:dyDescent="0.2">
      <c r="A27" s="37">
        <v>16</v>
      </c>
      <c r="B27" s="35" t="s">
        <v>6</v>
      </c>
      <c r="C27" s="38">
        <v>44399</v>
      </c>
      <c r="D27" s="36" t="s">
        <v>33</v>
      </c>
      <c r="E27" s="39">
        <v>1866.77</v>
      </c>
      <c r="F27" s="39">
        <v>0</v>
      </c>
      <c r="G27" s="35">
        <v>1</v>
      </c>
      <c r="H27" s="40" t="s">
        <v>41</v>
      </c>
      <c r="I27" s="41" t="s">
        <v>35</v>
      </c>
      <c r="M27" s="12"/>
    </row>
    <row r="28" spans="1:13" s="20" customFormat="1" ht="21.75" thickBot="1" x14ac:dyDescent="0.25">
      <c r="A28" s="46">
        <v>17</v>
      </c>
      <c r="B28" s="47" t="s">
        <v>6</v>
      </c>
      <c r="C28" s="48">
        <v>44580</v>
      </c>
      <c r="D28" s="49" t="s">
        <v>33</v>
      </c>
      <c r="E28" s="50">
        <v>770</v>
      </c>
      <c r="F28" s="50">
        <v>0</v>
      </c>
      <c r="G28" s="52">
        <v>1</v>
      </c>
      <c r="H28" s="54" t="s">
        <v>38</v>
      </c>
      <c r="I28" s="56" t="s">
        <v>35</v>
      </c>
      <c r="M28" s="12" t="s">
        <v>113</v>
      </c>
    </row>
    <row r="29" spans="1:13" s="20" customFormat="1" ht="13.5" thickBot="1" x14ac:dyDescent="0.25">
      <c r="A29" s="42"/>
      <c r="B29" s="43"/>
      <c r="C29" s="44"/>
      <c r="D29" s="45" t="s">
        <v>32</v>
      </c>
      <c r="E29" s="51">
        <f>SUM(E12:E28)</f>
        <v>83785.499999999985</v>
      </c>
      <c r="F29" s="51">
        <f>SUM(F12:F28)</f>
        <v>6417.23</v>
      </c>
      <c r="G29" s="53"/>
      <c r="H29" s="55"/>
      <c r="I29" s="55"/>
      <c r="M29" s="12"/>
    </row>
    <row r="30" spans="1:13" s="20" customFormat="1" x14ac:dyDescent="0.2">
      <c r="A30" s="31"/>
      <c r="B30" s="30"/>
      <c r="C30" s="30"/>
      <c r="D30" s="30"/>
      <c r="E30" s="30"/>
      <c r="F30" s="30"/>
      <c r="G30" s="30"/>
      <c r="H30" s="30"/>
      <c r="I30" s="30"/>
      <c r="M30" s="12"/>
    </row>
    <row r="31" spans="1:13" s="20" customFormat="1" x14ac:dyDescent="0.2">
      <c r="A31" s="31"/>
      <c r="B31" s="30"/>
      <c r="C31" s="30"/>
      <c r="D31" s="30"/>
      <c r="E31" s="30"/>
      <c r="F31" s="30"/>
      <c r="G31" s="30"/>
      <c r="H31" s="30"/>
      <c r="I31" s="30"/>
      <c r="M31" s="12"/>
    </row>
    <row r="32" spans="1:13" s="20" customFormat="1" x14ac:dyDescent="0.2">
      <c r="A32" s="19"/>
      <c r="H32" s="11"/>
      <c r="I32" s="11"/>
      <c r="M32" s="12"/>
    </row>
    <row r="33" spans="1:13" s="20" customFormat="1" x14ac:dyDescent="0.2">
      <c r="A33" s="19"/>
      <c r="H33" s="11"/>
      <c r="I33" s="11"/>
      <c r="M33" s="12"/>
    </row>
    <row r="34" spans="1:13" s="20" customFormat="1" x14ac:dyDescent="0.2">
      <c r="A34" s="19"/>
      <c r="H34" s="11"/>
      <c r="I34" s="11"/>
      <c r="M34" s="12"/>
    </row>
    <row r="35" spans="1:13" s="20" customFormat="1" x14ac:dyDescent="0.2">
      <c r="A35" s="19"/>
      <c r="H35" s="11"/>
      <c r="I35" s="11"/>
      <c r="M35" s="12"/>
    </row>
    <row r="36" spans="1:13" s="20" customFormat="1" x14ac:dyDescent="0.2">
      <c r="A36" s="19"/>
      <c r="H36" s="11"/>
      <c r="I36" s="11"/>
      <c r="M36" s="12"/>
    </row>
    <row r="37" spans="1:13" s="20" customFormat="1" x14ac:dyDescent="0.2">
      <c r="A37" s="19"/>
      <c r="H37" s="11"/>
      <c r="I37" s="11"/>
      <c r="M37" s="12"/>
    </row>
    <row r="38" spans="1:13" s="20" customFormat="1" x14ac:dyDescent="0.2">
      <c r="A38" s="19"/>
      <c r="H38" s="11"/>
      <c r="I38" s="11"/>
      <c r="M38" s="12"/>
    </row>
    <row r="39" spans="1:13" s="20" customFormat="1" x14ac:dyDescent="0.2">
      <c r="A39" s="19"/>
      <c r="H39" s="11"/>
      <c r="I39" s="11"/>
      <c r="M39" s="12"/>
    </row>
    <row r="40" spans="1:13" s="20" customFormat="1" x14ac:dyDescent="0.2">
      <c r="A40" s="19"/>
      <c r="H40" s="11"/>
      <c r="I40" s="11"/>
      <c r="M40" s="12"/>
    </row>
    <row r="41" spans="1:13" s="20" customFormat="1" x14ac:dyDescent="0.2">
      <c r="A41" s="19"/>
      <c r="H41" s="11"/>
      <c r="I41" s="11"/>
      <c r="M41" s="12"/>
    </row>
    <row r="42" spans="1:13" s="20" customFormat="1" x14ac:dyDescent="0.2">
      <c r="A42" s="19"/>
      <c r="H42" s="11"/>
      <c r="I42" s="11"/>
      <c r="M42" s="12"/>
    </row>
    <row r="43" spans="1:13" s="20" customFormat="1" x14ac:dyDescent="0.2">
      <c r="A43" s="19"/>
      <c r="H43" s="11"/>
      <c r="I43" s="11"/>
      <c r="M43" s="12"/>
    </row>
    <row r="44" spans="1:13" s="20" customFormat="1" x14ac:dyDescent="0.2">
      <c r="A44" s="19"/>
      <c r="H44" s="11"/>
      <c r="I44" s="11"/>
      <c r="M44" s="12"/>
    </row>
    <row r="45" spans="1:13" s="20" customFormat="1" x14ac:dyDescent="0.2">
      <c r="A45" s="19"/>
      <c r="H45" s="11"/>
      <c r="I45" s="11"/>
      <c r="M45" s="12"/>
    </row>
    <row r="46" spans="1:13" s="20" customFormat="1" x14ac:dyDescent="0.2">
      <c r="A46" s="19"/>
      <c r="H46" s="11"/>
      <c r="I46" s="11"/>
      <c r="M46" s="12"/>
    </row>
    <row r="47" spans="1:13" s="20" customFormat="1" x14ac:dyDescent="0.2">
      <c r="A47" s="19"/>
      <c r="H47" s="11"/>
      <c r="I47" s="11"/>
      <c r="M47" s="12"/>
    </row>
    <row r="48" spans="1:13" s="20" customFormat="1" x14ac:dyDescent="0.2">
      <c r="A48" s="19"/>
      <c r="H48" s="11"/>
      <c r="I48" s="11"/>
      <c r="M48" s="12"/>
    </row>
    <row r="49" spans="1:13" s="20" customFormat="1" x14ac:dyDescent="0.2">
      <c r="A49" s="19"/>
      <c r="H49" s="11"/>
      <c r="I49" s="11"/>
      <c r="M49" s="12"/>
    </row>
    <row r="50" spans="1:13" s="20" customFormat="1" x14ac:dyDescent="0.2">
      <c r="A50" s="19"/>
      <c r="H50" s="11"/>
      <c r="I50" s="11"/>
      <c r="M50" s="12"/>
    </row>
    <row r="51" spans="1:13" s="20" customFormat="1" x14ac:dyDescent="0.2">
      <c r="A51" s="19"/>
      <c r="H51" s="11"/>
      <c r="I51" s="11"/>
      <c r="M51" s="12"/>
    </row>
    <row r="52" spans="1:13" s="20" customFormat="1" x14ac:dyDescent="0.2">
      <c r="A52" s="19"/>
      <c r="H52" s="11"/>
      <c r="I52" s="11"/>
      <c r="M52" s="12"/>
    </row>
    <row r="53" spans="1:13" s="20" customFormat="1" x14ac:dyDescent="0.2">
      <c r="A53" s="19"/>
      <c r="H53" s="11"/>
      <c r="I53" s="11"/>
      <c r="M53" s="12"/>
    </row>
    <row r="54" spans="1:13" s="20" customFormat="1" x14ac:dyDescent="0.2">
      <c r="A54" s="19"/>
      <c r="M54" s="12"/>
    </row>
    <row r="55" spans="1:13" s="20" customFormat="1" x14ac:dyDescent="0.2">
      <c r="A55" s="19"/>
      <c r="M55" s="12"/>
    </row>
    <row r="56" spans="1:13" s="20" customFormat="1" x14ac:dyDescent="0.2">
      <c r="A56" s="19"/>
      <c r="M56" s="12"/>
    </row>
    <row r="57" spans="1:13" s="20" customFormat="1" x14ac:dyDescent="0.2">
      <c r="A57" s="19"/>
      <c r="M57" s="12"/>
    </row>
    <row r="58" spans="1:13" s="20" customFormat="1" x14ac:dyDescent="0.2">
      <c r="A58" s="19"/>
      <c r="M58" s="12"/>
    </row>
    <row r="59" spans="1:13" s="20" customFormat="1" x14ac:dyDescent="0.2">
      <c r="A59" s="19"/>
      <c r="M59" s="12"/>
    </row>
    <row r="60" spans="1:13" s="20" customFormat="1" x14ac:dyDescent="0.2">
      <c r="A60" s="19"/>
      <c r="M60" s="12"/>
    </row>
    <row r="61" spans="1:13" s="20" customFormat="1" x14ac:dyDescent="0.2">
      <c r="A61" s="19"/>
      <c r="M61" s="12"/>
    </row>
    <row r="62" spans="1:13" s="20" customFormat="1" x14ac:dyDescent="0.2">
      <c r="A62" s="19"/>
      <c r="M62" s="12"/>
    </row>
    <row r="63" spans="1:13" s="20" customFormat="1" x14ac:dyDescent="0.2">
      <c r="A63" s="19"/>
      <c r="M63" s="12"/>
    </row>
    <row r="64" spans="1:13" s="20" customFormat="1" x14ac:dyDescent="0.2">
      <c r="A64" s="19"/>
      <c r="M64" s="12"/>
    </row>
    <row r="65" spans="1:13" s="20" customFormat="1" x14ac:dyDescent="0.2">
      <c r="A65" s="19"/>
      <c r="M65" s="12"/>
    </row>
    <row r="66" spans="1:13" s="20" customFormat="1" x14ac:dyDescent="0.2">
      <c r="A66" s="19"/>
      <c r="M66" s="12"/>
    </row>
    <row r="67" spans="1:13" s="20" customFormat="1" x14ac:dyDescent="0.2">
      <c r="A67" s="19"/>
      <c r="M67" s="12"/>
    </row>
    <row r="68" spans="1:13" s="20" customFormat="1" x14ac:dyDescent="0.2">
      <c r="A68" s="19"/>
      <c r="M68" s="12"/>
    </row>
    <row r="69" spans="1:13" s="20" customFormat="1" x14ac:dyDescent="0.2">
      <c r="A69" s="19"/>
      <c r="M69" s="12"/>
    </row>
    <row r="70" spans="1:13" s="20" customFormat="1" x14ac:dyDescent="0.2">
      <c r="A70" s="19"/>
      <c r="M70" s="12"/>
    </row>
    <row r="71" spans="1:13" s="20" customFormat="1" x14ac:dyDescent="0.2">
      <c r="A71" s="19"/>
      <c r="M71" s="12"/>
    </row>
    <row r="72" spans="1:13" s="20" customFormat="1" x14ac:dyDescent="0.2">
      <c r="A72" s="19"/>
      <c r="M72" s="12"/>
    </row>
    <row r="73" spans="1:13" s="20" customFormat="1" x14ac:dyDescent="0.2">
      <c r="A73" s="19"/>
      <c r="M73" s="12"/>
    </row>
    <row r="74" spans="1:13" s="20" customFormat="1" x14ac:dyDescent="0.2">
      <c r="A74" s="19"/>
      <c r="M74" s="12"/>
    </row>
    <row r="75" spans="1:13" s="20" customFormat="1" x14ac:dyDescent="0.2">
      <c r="A75" s="19"/>
      <c r="M75" s="12"/>
    </row>
    <row r="76" spans="1:13" s="20" customFormat="1" x14ac:dyDescent="0.2">
      <c r="A76" s="19"/>
      <c r="M76" s="12"/>
    </row>
    <row r="77" spans="1:13" s="20" customFormat="1" x14ac:dyDescent="0.2">
      <c r="A77" s="19"/>
      <c r="M77" s="12"/>
    </row>
    <row r="78" spans="1:13" s="20" customFormat="1" x14ac:dyDescent="0.2">
      <c r="A78" s="19"/>
      <c r="M78" s="12"/>
    </row>
    <row r="79" spans="1:13" s="20" customFormat="1" x14ac:dyDescent="0.2">
      <c r="A79" s="19"/>
      <c r="M79" s="12"/>
    </row>
    <row r="80" spans="1:13" s="20" customFormat="1" x14ac:dyDescent="0.2">
      <c r="A80" s="19"/>
      <c r="M80" s="12"/>
    </row>
    <row r="81" spans="1:13" s="20" customFormat="1" x14ac:dyDescent="0.2">
      <c r="A81" s="19"/>
      <c r="M81" s="12"/>
    </row>
    <row r="82" spans="1:13" s="20" customFormat="1" x14ac:dyDescent="0.2">
      <c r="A82" s="19"/>
      <c r="M82" s="12"/>
    </row>
    <row r="83" spans="1:13" s="20" customFormat="1" x14ac:dyDescent="0.2">
      <c r="A83" s="19"/>
      <c r="M83" s="12"/>
    </row>
    <row r="84" spans="1:13" s="20" customFormat="1" x14ac:dyDescent="0.2">
      <c r="A84" s="19"/>
      <c r="M84" s="12"/>
    </row>
    <row r="85" spans="1:13" s="20" customFormat="1" x14ac:dyDescent="0.2">
      <c r="A85" s="19"/>
      <c r="M85" s="12"/>
    </row>
  </sheetData>
  <mergeCells count="15">
    <mergeCell ref="L3:L4"/>
    <mergeCell ref="A7:A8"/>
    <mergeCell ref="B7:C7"/>
    <mergeCell ref="D7:E7"/>
    <mergeCell ref="F7:G7"/>
    <mergeCell ref="H7:I7"/>
    <mergeCell ref="J7:K7"/>
    <mergeCell ref="B8:K8"/>
    <mergeCell ref="A3:A4"/>
    <mergeCell ref="B3:C3"/>
    <mergeCell ref="D3:E3"/>
    <mergeCell ref="F3:G3"/>
    <mergeCell ref="H3:I3"/>
    <mergeCell ref="J3:K3"/>
    <mergeCell ref="L7:L8"/>
  </mergeCells>
  <printOptions horizontalCentered="1"/>
  <pageMargins left="0.11811023622047245" right="0.11811023622047245" top="0.15748031496062992" bottom="0.15748031496062992" header="0.31496062992125984" footer="0.31496062992125984"/>
  <pageSetup paperSize="9" scale="8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3</vt:i4>
      </vt:variant>
    </vt:vector>
  </HeadingPairs>
  <TitlesOfParts>
    <vt:vector size="5" baseType="lpstr">
      <vt:lpstr>Załącznik nr 3</vt:lpstr>
      <vt:lpstr>Załącznik nr 5</vt:lpstr>
      <vt:lpstr>'Załącznik nr 3'!Obszar_wydruku</vt:lpstr>
      <vt:lpstr>'Załącznik nr 5'!Obszar_wydruku</vt:lpstr>
      <vt:lpstr>'Załącznik nr 3'!Tytuły_wydruku</vt:lpstr>
    </vt:vector>
  </TitlesOfParts>
  <Manager>BartekP</Manager>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BartekP</dc:creator>
  <cp:lastModifiedBy>Beata Surzyn</cp:lastModifiedBy>
  <cp:lastPrinted>2022-10-10T13:26:46Z</cp:lastPrinted>
  <dcterms:created xsi:type="dcterms:W3CDTF">2012-01-13T14:07:06Z</dcterms:created>
  <dcterms:modified xsi:type="dcterms:W3CDTF">2022-10-20T07:07:06Z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