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RWPBIAFS07\michalina.suszko$\2023\telefonia stacjonarna\"/>
    </mc:Choice>
  </mc:AlternateContent>
  <xr:revisionPtr revIDLastSave="0" documentId="13_ncr:1_{1C5B7E06-C61C-4826-BDED-EF47DA59797D}" xr6:coauthVersionLast="36" xr6:coauthVersionMax="47" xr10:uidLastSave="{00000000-0000-0000-0000-000000000000}"/>
  <bookViews>
    <workbookView xWindow="28680" yWindow="15" windowWidth="29040" windowHeight="15720" activeTab="3" xr2:uid="{00000000-000D-0000-FFFF-FFFF00000000}"/>
  </bookViews>
  <sheets>
    <sheet name="dane Zamawiającego" sheetId="1" r:id="rId1"/>
    <sheet name="BRA" sheetId="3" r:id="rId2"/>
    <sheet name="połączenia" sheetId="5" r:id="rId3"/>
    <sheet name="Statystyka dla Wykonawców" sheetId="6" r:id="rId4"/>
  </sheets>
  <definedNames>
    <definedName name="_xlnm._FilterDatabase" localSheetId="1" hidden="1">BRA!$A$2:$O$7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5" l="1"/>
  <c r="E3" i="5"/>
  <c r="D3" i="5"/>
  <c r="E30" i="5"/>
  <c r="F30" i="5"/>
  <c r="D30" i="5"/>
  <c r="E29" i="5"/>
  <c r="F29" i="5"/>
  <c r="D29" i="5"/>
</calcChain>
</file>

<file path=xl/sharedStrings.xml><?xml version="1.0" encoding="utf-8"?>
<sst xmlns="http://schemas.openxmlformats.org/spreadsheetml/2006/main" count="150" uniqueCount="81">
  <si>
    <t>Lp.</t>
  </si>
  <si>
    <t>Dokładny adres</t>
  </si>
  <si>
    <t>Faktura ma zostać wystawiona na:</t>
  </si>
  <si>
    <t>Płatnikiem faktur będzie:</t>
  </si>
  <si>
    <t>Osoba/osoby nadzorujące realizację umowy</t>
  </si>
  <si>
    <t>Ulica</t>
  </si>
  <si>
    <t>Nr budynku</t>
  </si>
  <si>
    <t>Miejscowość</t>
  </si>
  <si>
    <t>Kod pocztowy</t>
  </si>
  <si>
    <t>NIP</t>
  </si>
  <si>
    <t>Imię</t>
  </si>
  <si>
    <t>Nazwisko</t>
  </si>
  <si>
    <t>tel.</t>
  </si>
  <si>
    <t>e-mail</t>
  </si>
  <si>
    <t>DANE JEDNOSTKI BIORĄCEJ UDZIAŁ W POSTĘPOWANIU NA USŁUGI TELEFONII STACJONARNEJ</t>
  </si>
  <si>
    <t xml:space="preserve">Nazwa jednostki </t>
  </si>
  <si>
    <t>L.P.</t>
  </si>
  <si>
    <t>Nazwa jednostki</t>
  </si>
  <si>
    <t>Miejsce instalacji</t>
  </si>
  <si>
    <t>Łącze</t>
  </si>
  <si>
    <t>Data zakończenia umowy</t>
  </si>
  <si>
    <t>Uwagi</t>
  </si>
  <si>
    <t>nr budynku/lokalu</t>
  </si>
  <si>
    <t>Medium (rodzaj łącza - światłowód, kabel miedziany, radiolinia)</t>
  </si>
  <si>
    <t>Numeracja</t>
  </si>
  <si>
    <t>Ilość łączy po 2 kanały</t>
  </si>
  <si>
    <t>Numer główny</t>
  </si>
  <si>
    <t>Zakres numeracji</t>
  </si>
  <si>
    <t>Rodzaj (DDI/MSN)</t>
  </si>
  <si>
    <t>Obecny operator</t>
  </si>
  <si>
    <t>Ilość minut wychodzących do krajowych sieci stacjonarnych</t>
  </si>
  <si>
    <t>Ilość minut wychodzących do krajowych sieci komórkowych</t>
  </si>
  <si>
    <t>Ilość minut wychodzących do zagranicznych sieci stacjonarnych i komórkowych do UE, USA</t>
  </si>
  <si>
    <t>Prokuratura Regionalna w Białymstoku</t>
  </si>
  <si>
    <t>Włókiennicza</t>
  </si>
  <si>
    <t>Białystok</t>
  </si>
  <si>
    <t>15-464</t>
  </si>
  <si>
    <t>542-325-43-25</t>
  </si>
  <si>
    <t>Aldona</t>
  </si>
  <si>
    <t>Walczak</t>
  </si>
  <si>
    <t>85 65 27 606</t>
  </si>
  <si>
    <t xml:space="preserve">Włókiennicza </t>
  </si>
  <si>
    <t>kabel miedziany</t>
  </si>
  <si>
    <t>MSN</t>
  </si>
  <si>
    <t>Orange Polska S.A.</t>
  </si>
  <si>
    <t>DDI</t>
  </si>
  <si>
    <t>Sienkiewicza</t>
  </si>
  <si>
    <t>15-003</t>
  </si>
  <si>
    <t>UWAGI</t>
  </si>
  <si>
    <t>856768100-8139, 856768400-8499, 857326890, 857327873, 857327913, 857328319</t>
  </si>
  <si>
    <t>wiązka PABX ISDN BRA DDI o numerze głównym 85 67 68 100</t>
  </si>
  <si>
    <t>85 6527600 -85 6527679</t>
  </si>
  <si>
    <t>wiązka PABX ISDN BRA DDI o numerze głównym 85 652 76 00</t>
  </si>
  <si>
    <t>biuro.podawcze.rpbia@prokuratura.gov.pl</t>
  </si>
  <si>
    <t>VIII 2022r.</t>
  </si>
  <si>
    <t>IX 2022r.</t>
  </si>
  <si>
    <t>X 2022r.</t>
  </si>
  <si>
    <t>XI 2022r.</t>
  </si>
  <si>
    <t>XII 2022r.</t>
  </si>
  <si>
    <t>I 2023</t>
  </si>
  <si>
    <t>II 2023</t>
  </si>
  <si>
    <t>III 2023</t>
  </si>
  <si>
    <t>IV 2023</t>
  </si>
  <si>
    <t>V 2023</t>
  </si>
  <si>
    <t>VI 2023</t>
  </si>
  <si>
    <t>RAZEM</t>
  </si>
  <si>
    <t xml:space="preserve">Statystyka połączeń za okres ostatnich 12 miesięcy od 01.08.2022 - 31.07.2023 </t>
  </si>
  <si>
    <t>VII 2023</t>
  </si>
  <si>
    <t>241:08</t>
  </si>
  <si>
    <t>W tym :</t>
  </si>
  <si>
    <t>Białystok ul. Sienkiewicza 67</t>
  </si>
  <si>
    <t>Białystok ul. Włókiennicza 32</t>
  </si>
  <si>
    <t>102:54</t>
  </si>
  <si>
    <t>138:14</t>
  </si>
  <si>
    <t>31 963:26</t>
  </si>
  <si>
    <t>54 267:07</t>
  </si>
  <si>
    <t>22 303:41</t>
  </si>
  <si>
    <t>12 711:45</t>
  </si>
  <si>
    <t>8 153:29</t>
  </si>
  <si>
    <t>4 558:16</t>
  </si>
  <si>
    <t>Statystyka połączeń za okres ostatnich 12 miesięcy od 01.08.2022 r. - 31.07.2023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</si>
</sst>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:ss;@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color theme="1"/>
      <name val="Open Sans"/>
      <family val="2"/>
      <charset val="238"/>
    </font>
    <font>
      <sz val="8"/>
      <color theme="1"/>
      <name val="Open San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"/>
      <family val="2"/>
      <charset val="238"/>
    </font>
    <font>
      <b/>
      <sz val="10"/>
      <color theme="1"/>
      <name val="Open Sans"/>
      <family val="2"/>
    </font>
    <font>
      <b/>
      <sz val="10"/>
      <color theme="1"/>
      <name val="Open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7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1" fontId="5" fillId="0" borderId="7" xfId="0" applyNumberFormat="1" applyFont="1" applyBorder="1" applyAlignment="1">
      <alignment horizontal="center" vertical="center" wrapText="1" readingOrder="1"/>
    </xf>
    <xf numFmtId="1" fontId="5" fillId="0" borderId="14" xfId="0" applyNumberFormat="1" applyFont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0" fillId="0" borderId="0" xfId="0" applyNumberFormat="1"/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5" fontId="0" fillId="0" borderId="0" xfId="0" applyNumberFormat="1"/>
    <xf numFmtId="46" fontId="0" fillId="0" borderId="0" xfId="0" applyNumberFormat="1"/>
    <xf numFmtId="0" fontId="0" fillId="0" borderId="16" xfId="0" applyBorder="1"/>
    <xf numFmtId="165" fontId="0" fillId="0" borderId="16" xfId="0" applyNumberFormat="1" applyBorder="1"/>
    <xf numFmtId="165" fontId="0" fillId="0" borderId="25" xfId="0" applyNumberFormat="1" applyBorder="1"/>
    <xf numFmtId="0" fontId="0" fillId="0" borderId="14" xfId="0" applyBorder="1"/>
    <xf numFmtId="165" fontId="0" fillId="0" borderId="14" xfId="0" applyNumberFormat="1" applyBorder="1"/>
    <xf numFmtId="165" fontId="0" fillId="0" borderId="22" xfId="0" applyNumberFormat="1" applyBorder="1"/>
    <xf numFmtId="0" fontId="3" fillId="0" borderId="22" xfId="0" applyFont="1" applyBorder="1"/>
    <xf numFmtId="20" fontId="0" fillId="0" borderId="0" xfId="0" applyNumberFormat="1"/>
    <xf numFmtId="0" fontId="0" fillId="0" borderId="9" xfId="0" applyBorder="1"/>
    <xf numFmtId="165" fontId="0" fillId="0" borderId="9" xfId="0" applyNumberFormat="1" applyBorder="1"/>
    <xf numFmtId="165" fontId="0" fillId="0" borderId="28" xfId="0" applyNumberFormat="1" applyBorder="1"/>
    <xf numFmtId="0" fontId="9" fillId="3" borderId="16" xfId="0" applyFont="1" applyFill="1" applyBorder="1"/>
    <xf numFmtId="165" fontId="9" fillId="3" borderId="16" xfId="0" applyNumberFormat="1" applyFont="1" applyFill="1" applyBorder="1"/>
    <xf numFmtId="165" fontId="9" fillId="3" borderId="25" xfId="0" applyNumberFormat="1" applyFont="1" applyFill="1" applyBorder="1"/>
    <xf numFmtId="0" fontId="9" fillId="3" borderId="14" xfId="0" applyFont="1" applyFill="1" applyBorder="1"/>
    <xf numFmtId="165" fontId="9" fillId="3" borderId="14" xfId="0" applyNumberFormat="1" applyFont="1" applyFill="1" applyBorder="1"/>
    <xf numFmtId="165" fontId="9" fillId="3" borderId="22" xfId="0" applyNumberFormat="1" applyFont="1" applyFill="1" applyBorder="1"/>
    <xf numFmtId="164" fontId="0" fillId="0" borderId="22" xfId="0" applyNumberFormat="1" applyBorder="1"/>
    <xf numFmtId="0" fontId="12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9" fillId="2" borderId="16" xfId="0" applyFont="1" applyFill="1" applyBorder="1"/>
    <xf numFmtId="0" fontId="9" fillId="2" borderId="14" xfId="0" applyFont="1" applyFill="1" applyBorder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3" borderId="23" xfId="0" applyFont="1" applyFill="1" applyBorder="1" applyAlignment="1">
      <alignment horizontal="center" wrapText="1"/>
    </xf>
    <xf numFmtId="0" fontId="9" fillId="3" borderId="26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3" fillId="0" borderId="7" xfId="1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9" fillId="2" borderId="16" xfId="0" applyNumberFormat="1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center"/>
    </xf>
    <xf numFmtId="49" fontId="9" fillId="2" borderId="22" xfId="0" applyNumberFormat="1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uro.podawcze.rpbia@prokuratura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"/>
  <sheetViews>
    <sheetView workbookViewId="0">
      <selection activeCell="B4" sqref="B4"/>
    </sheetView>
  </sheetViews>
  <sheetFormatPr defaultRowHeight="15"/>
  <cols>
    <col min="1" max="1" width="5.85546875" customWidth="1"/>
    <col min="2" max="2" width="33.7109375" customWidth="1"/>
    <col min="3" max="3" width="18.5703125" customWidth="1"/>
    <col min="4" max="4" width="12.140625" customWidth="1"/>
    <col min="5" max="5" width="16" customWidth="1"/>
    <col min="6" max="6" width="11.85546875" customWidth="1"/>
    <col min="7" max="7" width="18" customWidth="1"/>
    <col min="8" max="8" width="18.42578125" customWidth="1"/>
    <col min="9" max="9" width="32.42578125" customWidth="1"/>
    <col min="11" max="11" width="11.85546875" customWidth="1"/>
    <col min="12" max="12" width="13.140625" customWidth="1"/>
    <col min="13" max="13" width="47.140625" customWidth="1"/>
  </cols>
  <sheetData>
    <row r="1" spans="1:13">
      <c r="A1" s="51" t="s">
        <v>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>
      <c r="A2" s="54" t="s">
        <v>0</v>
      </c>
      <c r="B2" s="56" t="s">
        <v>15</v>
      </c>
      <c r="C2" s="51" t="s">
        <v>1</v>
      </c>
      <c r="D2" s="52"/>
      <c r="E2" s="52"/>
      <c r="F2" s="52"/>
      <c r="G2" s="53"/>
      <c r="H2" s="58" t="s">
        <v>2</v>
      </c>
      <c r="I2" s="58" t="s">
        <v>3</v>
      </c>
      <c r="J2" s="56" t="s">
        <v>4</v>
      </c>
      <c r="K2" s="59"/>
      <c r="L2" s="59"/>
      <c r="M2" s="60"/>
    </row>
    <row r="3" spans="1:13" ht="22.5">
      <c r="A3" s="55"/>
      <c r="B3" s="57"/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58"/>
      <c r="I3" s="58"/>
      <c r="J3" s="1" t="s">
        <v>10</v>
      </c>
      <c r="K3" s="1" t="s">
        <v>11</v>
      </c>
      <c r="L3" s="1" t="s">
        <v>12</v>
      </c>
      <c r="M3" s="1" t="s">
        <v>13</v>
      </c>
    </row>
    <row r="4" spans="1:13" s="3" customFormat="1" ht="22.5">
      <c r="A4" s="84">
        <v>1</v>
      </c>
      <c r="B4" s="84" t="s">
        <v>33</v>
      </c>
      <c r="C4" s="84" t="s">
        <v>34</v>
      </c>
      <c r="D4" s="84">
        <v>32</v>
      </c>
      <c r="E4" s="84" t="s">
        <v>35</v>
      </c>
      <c r="F4" s="84" t="s">
        <v>36</v>
      </c>
      <c r="G4" s="84" t="s">
        <v>37</v>
      </c>
      <c r="H4" s="84" t="s">
        <v>33</v>
      </c>
      <c r="I4" s="84" t="s">
        <v>33</v>
      </c>
      <c r="J4" s="84" t="s">
        <v>38</v>
      </c>
      <c r="K4" s="84" t="s">
        <v>39</v>
      </c>
      <c r="L4" s="84" t="s">
        <v>40</v>
      </c>
      <c r="M4" s="85" t="s">
        <v>53</v>
      </c>
    </row>
  </sheetData>
  <protectedRanges>
    <protectedRange sqref="A4:M4" name="Rozstęp1"/>
  </protectedRanges>
  <mergeCells count="7">
    <mergeCell ref="A1:M1"/>
    <mergeCell ref="A2:A3"/>
    <mergeCell ref="B2:B3"/>
    <mergeCell ref="C2:G2"/>
    <mergeCell ref="H2:H3"/>
    <mergeCell ref="I2:I3"/>
    <mergeCell ref="J2:M2"/>
  </mergeCells>
  <hyperlinks>
    <hyperlink ref="M4" r:id="rId1" xr:uid="{00000000-0004-0000-0000-000000000000}"/>
  </hyperlinks>
  <pageMargins left="0.25" right="0.25" top="0.75" bottom="0.75" header="0.3" footer="0.3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zoomScale="80" zoomScaleNormal="80" workbookViewId="0">
      <pane ySplit="2" topLeftCell="A3" activePane="bottomLeft" state="frozen"/>
      <selection pane="bottomLeft" activeCell="J23" sqref="J23"/>
    </sheetView>
  </sheetViews>
  <sheetFormatPr defaultRowHeight="15"/>
  <cols>
    <col min="1" max="1" width="5" customWidth="1"/>
    <col min="2" max="2" width="39.85546875" style="7" bestFit="1" customWidth="1"/>
    <col min="3" max="3" width="17.85546875" customWidth="1"/>
    <col min="4" max="4" width="10.28515625" customWidth="1"/>
    <col min="5" max="5" width="11.28515625" customWidth="1"/>
    <col min="6" max="6" width="14.7109375" customWidth="1"/>
    <col min="7" max="7" width="12.5703125" hidden="1" customWidth="1"/>
    <col min="8" max="8" width="12.85546875" customWidth="1"/>
    <col min="9" max="9" width="14" customWidth="1"/>
    <col min="10" max="10" width="16.5703125" customWidth="1"/>
    <col min="11" max="11" width="12.140625" customWidth="1"/>
    <col min="12" max="12" width="15.28515625" hidden="1" customWidth="1"/>
    <col min="13" max="13" width="17.7109375" hidden="1" customWidth="1"/>
    <col min="14" max="15" width="34" customWidth="1"/>
  </cols>
  <sheetData>
    <row r="1" spans="1:15">
      <c r="A1" s="65" t="s">
        <v>16</v>
      </c>
      <c r="B1" s="67" t="s">
        <v>17</v>
      </c>
      <c r="C1" s="69" t="s">
        <v>18</v>
      </c>
      <c r="D1" s="69"/>
      <c r="E1" s="69"/>
      <c r="F1" s="69"/>
      <c r="G1" s="69" t="s">
        <v>19</v>
      </c>
      <c r="H1" s="69"/>
      <c r="I1" s="69" t="s">
        <v>24</v>
      </c>
      <c r="J1" s="69"/>
      <c r="K1" s="69"/>
      <c r="L1" s="70" t="s">
        <v>20</v>
      </c>
      <c r="M1" s="63" t="s">
        <v>29</v>
      </c>
      <c r="N1" s="61" t="s">
        <v>48</v>
      </c>
      <c r="O1" s="10"/>
    </row>
    <row r="2" spans="1:15" ht="89.25">
      <c r="A2" s="66"/>
      <c r="B2" s="68"/>
      <c r="C2" s="47" t="s">
        <v>5</v>
      </c>
      <c r="D2" s="47" t="s">
        <v>22</v>
      </c>
      <c r="E2" s="47" t="s">
        <v>8</v>
      </c>
      <c r="F2" s="47" t="s">
        <v>7</v>
      </c>
      <c r="G2" s="47" t="s">
        <v>23</v>
      </c>
      <c r="H2" s="47" t="s">
        <v>25</v>
      </c>
      <c r="I2" s="47" t="s">
        <v>26</v>
      </c>
      <c r="J2" s="47" t="s">
        <v>27</v>
      </c>
      <c r="K2" s="47" t="s">
        <v>28</v>
      </c>
      <c r="L2" s="71"/>
      <c r="M2" s="64"/>
      <c r="N2" s="62"/>
      <c r="O2" s="10"/>
    </row>
    <row r="3" spans="1:15" ht="90">
      <c r="A3" s="12">
        <v>1</v>
      </c>
      <c r="B3" s="13" t="s">
        <v>33</v>
      </c>
      <c r="C3" s="14" t="s">
        <v>41</v>
      </c>
      <c r="D3" s="14">
        <v>32</v>
      </c>
      <c r="E3" s="14" t="s">
        <v>36</v>
      </c>
      <c r="F3" s="14" t="s">
        <v>35</v>
      </c>
      <c r="G3" s="14" t="s">
        <v>42</v>
      </c>
      <c r="H3" s="14">
        <v>6</v>
      </c>
      <c r="I3" s="8">
        <v>856768100</v>
      </c>
      <c r="J3" s="4" t="s">
        <v>49</v>
      </c>
      <c r="K3" s="5" t="s">
        <v>45</v>
      </c>
      <c r="L3" s="15">
        <v>44530</v>
      </c>
      <c r="M3" s="16" t="s">
        <v>44</v>
      </c>
      <c r="N3" s="25" t="s">
        <v>50</v>
      </c>
      <c r="O3" s="11"/>
    </row>
    <row r="4" spans="1:15">
      <c r="A4" s="12">
        <v>2</v>
      </c>
      <c r="B4" s="13" t="s">
        <v>33</v>
      </c>
      <c r="C4" s="14" t="s">
        <v>46</v>
      </c>
      <c r="D4" s="14">
        <v>67</v>
      </c>
      <c r="E4" s="17" t="s">
        <v>47</v>
      </c>
      <c r="F4" s="14" t="s">
        <v>35</v>
      </c>
      <c r="G4" s="14" t="s">
        <v>42</v>
      </c>
      <c r="H4" s="14">
        <v>1</v>
      </c>
      <c r="I4" s="8">
        <v>856527095</v>
      </c>
      <c r="J4" s="4"/>
      <c r="K4" s="4" t="s">
        <v>43</v>
      </c>
      <c r="L4" s="15">
        <v>44530</v>
      </c>
      <c r="M4" s="16" t="s">
        <v>44</v>
      </c>
      <c r="N4" s="25"/>
      <c r="O4" s="11"/>
    </row>
    <row r="5" spans="1:15" ht="30">
      <c r="A5" s="12">
        <v>3</v>
      </c>
      <c r="B5" s="13" t="s">
        <v>33</v>
      </c>
      <c r="C5" s="14" t="s">
        <v>46</v>
      </c>
      <c r="D5" s="14">
        <v>67</v>
      </c>
      <c r="E5" s="17" t="s">
        <v>47</v>
      </c>
      <c r="F5" s="14" t="s">
        <v>35</v>
      </c>
      <c r="G5" s="14" t="s">
        <v>42</v>
      </c>
      <c r="H5" s="14">
        <v>4</v>
      </c>
      <c r="I5" s="8">
        <v>856527600</v>
      </c>
      <c r="J5" s="4" t="s">
        <v>51</v>
      </c>
      <c r="K5" s="4" t="s">
        <v>45</v>
      </c>
      <c r="L5" s="15">
        <v>44530</v>
      </c>
      <c r="M5" s="16" t="s">
        <v>44</v>
      </c>
      <c r="N5" s="25" t="s">
        <v>52</v>
      </c>
      <c r="O5" s="11"/>
    </row>
    <row r="6" spans="1:15">
      <c r="A6" s="12">
        <v>4</v>
      </c>
      <c r="B6" s="13" t="s">
        <v>33</v>
      </c>
      <c r="C6" s="14" t="s">
        <v>46</v>
      </c>
      <c r="D6" s="14">
        <v>67</v>
      </c>
      <c r="E6" s="17" t="s">
        <v>47</v>
      </c>
      <c r="F6" s="14" t="s">
        <v>35</v>
      </c>
      <c r="G6" s="14" t="s">
        <v>42</v>
      </c>
      <c r="H6" s="14">
        <v>1</v>
      </c>
      <c r="I6" s="8">
        <v>856642242</v>
      </c>
      <c r="J6" s="4">
        <v>856642245</v>
      </c>
      <c r="K6" s="4" t="s">
        <v>43</v>
      </c>
      <c r="L6" s="15">
        <v>44530</v>
      </c>
      <c r="M6" s="16" t="s">
        <v>44</v>
      </c>
      <c r="N6" s="25"/>
      <c r="O6" s="11"/>
    </row>
    <row r="7" spans="1:15" ht="15.75" thickBot="1">
      <c r="A7" s="18">
        <v>5</v>
      </c>
      <c r="B7" s="19" t="s">
        <v>33</v>
      </c>
      <c r="C7" s="20" t="s">
        <v>46</v>
      </c>
      <c r="D7" s="20">
        <v>67</v>
      </c>
      <c r="E7" s="21" t="s">
        <v>47</v>
      </c>
      <c r="F7" s="20" t="s">
        <v>35</v>
      </c>
      <c r="G7" s="20" t="s">
        <v>42</v>
      </c>
      <c r="H7" s="20">
        <v>1</v>
      </c>
      <c r="I7" s="9">
        <v>856527094</v>
      </c>
      <c r="J7" s="6"/>
      <c r="K7" s="6" t="s">
        <v>43</v>
      </c>
      <c r="L7" s="22">
        <v>44530</v>
      </c>
      <c r="M7" s="23" t="s">
        <v>44</v>
      </c>
      <c r="N7" s="26"/>
      <c r="O7" s="11"/>
    </row>
  </sheetData>
  <protectedRanges>
    <protectedRange sqref="A3:O7" name="Rozstęp1"/>
  </protectedRanges>
  <mergeCells count="8">
    <mergeCell ref="N1:N2"/>
    <mergeCell ref="M1:M2"/>
    <mergeCell ref="A1:A2"/>
    <mergeCell ref="B1:B2"/>
    <mergeCell ref="C1:F1"/>
    <mergeCell ref="G1:H1"/>
    <mergeCell ref="I1:K1"/>
    <mergeCell ref="L1:L2"/>
  </mergeCells>
  <phoneticPr fontId="7" type="noConversion"/>
  <pageMargins left="0.25" right="0.25" top="0.75" bottom="0.75" header="0.3" footer="0.3"/>
  <pageSetup paperSize="9" scale="6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workbookViewId="0">
      <selection activeCell="F36" sqref="D33:F36"/>
    </sheetView>
  </sheetViews>
  <sheetFormatPr defaultRowHeight="15"/>
  <cols>
    <col min="2" max="2" width="13.28515625" customWidth="1"/>
    <col min="3" max="3" width="38.85546875" bestFit="1" customWidth="1"/>
    <col min="4" max="4" width="26.7109375" customWidth="1"/>
    <col min="5" max="5" width="25.28515625" customWidth="1"/>
    <col min="6" max="6" width="37.5703125" customWidth="1"/>
    <col min="7" max="7" width="27.7109375" customWidth="1"/>
    <col min="9" max="9" width="10.140625" bestFit="1" customWidth="1"/>
  </cols>
  <sheetData>
    <row r="1" spans="1:10">
      <c r="B1" s="77" t="s">
        <v>16</v>
      </c>
      <c r="C1" s="79" t="s">
        <v>17</v>
      </c>
      <c r="D1" s="81" t="s">
        <v>80</v>
      </c>
      <c r="E1" s="82"/>
      <c r="F1" s="82"/>
      <c r="G1" s="90" t="s">
        <v>21</v>
      </c>
    </row>
    <row r="2" spans="1:10" ht="33.75">
      <c r="B2" s="78"/>
      <c r="C2" s="80"/>
      <c r="D2" s="2" t="s">
        <v>30</v>
      </c>
      <c r="E2" s="2" t="s">
        <v>31</v>
      </c>
      <c r="F2" s="2" t="s">
        <v>32</v>
      </c>
      <c r="G2" s="91"/>
    </row>
    <row r="3" spans="1:10" ht="27.75" customHeight="1" thickBot="1">
      <c r="B3" s="88">
        <v>1</v>
      </c>
      <c r="C3" s="89" t="s">
        <v>33</v>
      </c>
      <c r="D3" s="86">
        <f>+D29+D30</f>
        <v>2261.1298611111115</v>
      </c>
      <c r="E3" s="86">
        <f>+E29+E30</f>
        <v>529.65625</v>
      </c>
      <c r="F3" s="86">
        <f>+F29+F30</f>
        <v>10.047222222222221</v>
      </c>
      <c r="G3" s="87"/>
      <c r="I3" s="24"/>
    </row>
    <row r="4" spans="1:10" ht="17.25" customHeight="1" thickBot="1"/>
    <row r="5" spans="1:10">
      <c r="A5" s="92">
        <v>1</v>
      </c>
      <c r="B5" s="95" t="s">
        <v>54</v>
      </c>
      <c r="C5" s="29" t="s">
        <v>46</v>
      </c>
      <c r="D5" s="30">
        <v>82.795138888888886</v>
      </c>
      <c r="E5" s="30">
        <v>5.8888888888888893</v>
      </c>
      <c r="F5" s="31"/>
      <c r="G5" s="27"/>
      <c r="I5" s="27"/>
    </row>
    <row r="6" spans="1:10" ht="15.75" thickBot="1">
      <c r="A6" s="93"/>
      <c r="B6" s="96"/>
      <c r="C6" s="32" t="s">
        <v>34</v>
      </c>
      <c r="D6" s="33">
        <v>66.497916666666669</v>
      </c>
      <c r="E6" s="33">
        <v>9.2430555555555554</v>
      </c>
      <c r="F6" s="34">
        <v>0.47291666666666665</v>
      </c>
      <c r="I6" s="27"/>
    </row>
    <row r="7" spans="1:10">
      <c r="A7" s="92">
        <v>2</v>
      </c>
      <c r="B7" s="95" t="s">
        <v>55</v>
      </c>
      <c r="C7" s="29" t="s">
        <v>46</v>
      </c>
      <c r="D7" s="30">
        <v>92.140277777777783</v>
      </c>
      <c r="E7" s="30">
        <v>7.936805555555555</v>
      </c>
      <c r="F7" s="31">
        <v>3.7499999999999999E-2</v>
      </c>
      <c r="I7" s="27"/>
    </row>
    <row r="8" spans="1:10" ht="15.75" thickBot="1">
      <c r="A8" s="93"/>
      <c r="B8" s="96"/>
      <c r="C8" s="32" t="s">
        <v>34</v>
      </c>
      <c r="D8" s="33">
        <v>84.504166666666663</v>
      </c>
      <c r="E8" s="33">
        <v>12.959722222222224</v>
      </c>
      <c r="F8" s="34">
        <v>1.7923611111111111</v>
      </c>
      <c r="I8" s="27"/>
    </row>
    <row r="9" spans="1:10">
      <c r="A9" s="92">
        <v>3</v>
      </c>
      <c r="B9" s="95" t="s">
        <v>56</v>
      </c>
      <c r="C9" s="29" t="s">
        <v>46</v>
      </c>
      <c r="D9" s="30">
        <v>122.65694444444445</v>
      </c>
      <c r="E9" s="30">
        <v>218.55</v>
      </c>
      <c r="F9" s="31"/>
      <c r="I9" s="27"/>
    </row>
    <row r="10" spans="1:10" ht="15.75" thickBot="1">
      <c r="A10" s="93"/>
      <c r="B10" s="96"/>
      <c r="C10" s="32" t="s">
        <v>34</v>
      </c>
      <c r="D10" s="33">
        <v>80.84930555555556</v>
      </c>
      <c r="E10" s="33">
        <v>20.674305555555556</v>
      </c>
      <c r="F10" s="34">
        <v>1.91875</v>
      </c>
      <c r="I10" s="27"/>
    </row>
    <row r="11" spans="1:10">
      <c r="A11" s="92">
        <v>4</v>
      </c>
      <c r="B11" s="95" t="s">
        <v>57</v>
      </c>
      <c r="C11" s="29" t="s">
        <v>46</v>
      </c>
      <c r="D11" s="30">
        <v>140.2826388888889</v>
      </c>
      <c r="E11" s="30">
        <v>11.227083333333333</v>
      </c>
      <c r="F11" s="31"/>
      <c r="I11" s="27"/>
    </row>
    <row r="12" spans="1:10" ht="15.75" thickBot="1">
      <c r="A12" s="93"/>
      <c r="B12" s="96"/>
      <c r="C12" s="32" t="s">
        <v>34</v>
      </c>
      <c r="D12" s="33">
        <v>77.981944444444437</v>
      </c>
      <c r="E12" s="33">
        <v>11.80625</v>
      </c>
      <c r="F12" s="34">
        <v>0.10486111111111111</v>
      </c>
      <c r="I12" s="27"/>
    </row>
    <row r="13" spans="1:10">
      <c r="A13" s="92">
        <v>5</v>
      </c>
      <c r="B13" s="95" t="s">
        <v>58</v>
      </c>
      <c r="C13" s="29" t="s">
        <v>46</v>
      </c>
      <c r="D13" s="30">
        <v>128.97361111111113</v>
      </c>
      <c r="E13" s="30">
        <v>13.018055555555556</v>
      </c>
      <c r="F13" s="31"/>
      <c r="G13" s="27"/>
      <c r="I13" s="27"/>
      <c r="J13" s="36"/>
    </row>
    <row r="14" spans="1:10" ht="15.75" thickBot="1">
      <c r="A14" s="93"/>
      <c r="B14" s="96"/>
      <c r="C14" s="32" t="s">
        <v>34</v>
      </c>
      <c r="D14" s="33">
        <v>72.742361111111109</v>
      </c>
      <c r="E14" s="33">
        <v>13.768055555555556</v>
      </c>
      <c r="F14" s="34">
        <v>0.13749999999999998</v>
      </c>
      <c r="I14" s="27"/>
      <c r="J14" s="28"/>
    </row>
    <row r="15" spans="1:10">
      <c r="A15" s="92">
        <v>6</v>
      </c>
      <c r="B15" s="95" t="s">
        <v>59</v>
      </c>
      <c r="C15" s="29" t="s">
        <v>46</v>
      </c>
      <c r="D15" s="30">
        <v>151.30277777777778</v>
      </c>
      <c r="E15" s="30">
        <v>7.5555555555555562</v>
      </c>
      <c r="F15" s="31"/>
      <c r="I15" s="27"/>
      <c r="J15" s="36"/>
    </row>
    <row r="16" spans="1:10" ht="15.75" thickBot="1">
      <c r="A16" s="93"/>
      <c r="B16" s="96"/>
      <c r="C16" s="32" t="s">
        <v>34</v>
      </c>
      <c r="D16" s="33">
        <v>96.390277777777783</v>
      </c>
      <c r="E16" s="33">
        <v>24.414583333333336</v>
      </c>
      <c r="F16" s="34">
        <v>0.125</v>
      </c>
      <c r="I16" s="27"/>
      <c r="J16" s="36"/>
    </row>
    <row r="17" spans="1:12">
      <c r="A17" s="92">
        <v>7</v>
      </c>
      <c r="B17" s="95" t="s">
        <v>60</v>
      </c>
      <c r="C17" s="29" t="s">
        <v>46</v>
      </c>
      <c r="D17" s="30">
        <v>104.28125</v>
      </c>
      <c r="E17" s="30">
        <v>13.671527777777778</v>
      </c>
      <c r="F17" s="31"/>
      <c r="I17" s="27"/>
    </row>
    <row r="18" spans="1:12" ht="15.75" thickBot="1">
      <c r="A18" s="93"/>
      <c r="B18" s="96"/>
      <c r="C18" s="32" t="s">
        <v>34</v>
      </c>
      <c r="D18" s="33">
        <v>91.759722222222209</v>
      </c>
      <c r="E18" s="33">
        <v>18.620138888888889</v>
      </c>
      <c r="F18" s="34">
        <v>1.0416666666666667</v>
      </c>
      <c r="I18" s="27"/>
    </row>
    <row r="19" spans="1:12">
      <c r="A19" s="92">
        <v>8</v>
      </c>
      <c r="B19" s="95" t="s">
        <v>61</v>
      </c>
      <c r="C19" s="29" t="s">
        <v>46</v>
      </c>
      <c r="D19" s="30">
        <v>129.28749999999999</v>
      </c>
      <c r="E19" s="30">
        <v>14.93611111111111</v>
      </c>
      <c r="F19" s="31">
        <v>3.375</v>
      </c>
    </row>
    <row r="20" spans="1:12" ht="15.75" thickBot="1">
      <c r="A20" s="93"/>
      <c r="B20" s="96"/>
      <c r="C20" s="32" t="s">
        <v>34</v>
      </c>
      <c r="D20" s="33">
        <v>85.047222222222231</v>
      </c>
      <c r="E20" s="33">
        <v>24.479166666666668</v>
      </c>
      <c r="F20" s="34"/>
      <c r="L20" s="48"/>
    </row>
    <row r="21" spans="1:12">
      <c r="A21" s="92">
        <v>9</v>
      </c>
      <c r="B21" s="95" t="s">
        <v>62</v>
      </c>
      <c r="C21" s="29" t="s">
        <v>46</v>
      </c>
      <c r="D21" s="30">
        <v>91.575000000000003</v>
      </c>
      <c r="E21" s="30">
        <v>10.643055555555556</v>
      </c>
      <c r="F21" s="31">
        <v>0.875</v>
      </c>
      <c r="L21" s="48"/>
    </row>
    <row r="22" spans="1:12" ht="15.75" thickBot="1">
      <c r="A22" s="93"/>
      <c r="B22" s="96"/>
      <c r="C22" s="32" t="s">
        <v>34</v>
      </c>
      <c r="D22" s="33">
        <v>62.215972222222227</v>
      </c>
      <c r="E22" s="33">
        <v>11.00138888888889</v>
      </c>
      <c r="F22" s="34"/>
      <c r="L22" s="48"/>
    </row>
    <row r="23" spans="1:12">
      <c r="A23" s="92">
        <v>10</v>
      </c>
      <c r="B23" s="95" t="s">
        <v>63</v>
      </c>
      <c r="C23" s="29" t="s">
        <v>46</v>
      </c>
      <c r="D23" s="30">
        <v>91.80972222222222</v>
      </c>
      <c r="E23" s="30">
        <v>10.723611111111111</v>
      </c>
      <c r="F23" s="31"/>
      <c r="L23" s="48"/>
    </row>
    <row r="24" spans="1:12" ht="15.75" thickBot="1">
      <c r="A24" s="93"/>
      <c r="B24" s="96"/>
      <c r="C24" s="32" t="s">
        <v>34</v>
      </c>
      <c r="D24" s="33">
        <v>67.001388888888883</v>
      </c>
      <c r="E24" s="33">
        <v>12.645138888888889</v>
      </c>
      <c r="F24" s="34">
        <v>8.3333333333333329E-2</v>
      </c>
      <c r="L24" s="48"/>
    </row>
    <row r="25" spans="1:12">
      <c r="A25" s="92">
        <v>11</v>
      </c>
      <c r="B25" s="95" t="s">
        <v>64</v>
      </c>
      <c r="C25" s="29" t="s">
        <v>46</v>
      </c>
      <c r="D25" s="30">
        <v>111.75833333333333</v>
      </c>
      <c r="E25" s="30">
        <v>16.968055555555555</v>
      </c>
      <c r="F25" s="31"/>
      <c r="L25" s="48"/>
    </row>
    <row r="26" spans="1:12" ht="15.75" thickBot="1">
      <c r="A26" s="93"/>
      <c r="B26" s="96"/>
      <c r="C26" s="32" t="s">
        <v>34</v>
      </c>
      <c r="D26" s="33">
        <v>65.652777777777786</v>
      </c>
      <c r="E26" s="33">
        <v>19.09236111111111</v>
      </c>
      <c r="F26" s="46">
        <v>8.3333333333333329E-2</v>
      </c>
      <c r="L26" s="48"/>
    </row>
    <row r="27" spans="1:12">
      <c r="A27" s="94">
        <v>12</v>
      </c>
      <c r="B27" s="97" t="s">
        <v>67</v>
      </c>
      <c r="C27" s="37" t="s">
        <v>46</v>
      </c>
      <c r="D27" s="38">
        <v>84.946527777777774</v>
      </c>
      <c r="E27" s="38">
        <v>8.6097222222222225</v>
      </c>
      <c r="F27" s="39"/>
      <c r="L27" s="48"/>
    </row>
    <row r="28" spans="1:12" ht="15.75" thickBot="1">
      <c r="A28" s="93"/>
      <c r="B28" s="96"/>
      <c r="C28" s="32" t="s">
        <v>34</v>
      </c>
      <c r="D28" s="33">
        <v>78.677083333333329</v>
      </c>
      <c r="E28" s="33">
        <v>11.223611111111111</v>
      </c>
      <c r="F28" s="34"/>
      <c r="G28" s="27"/>
    </row>
    <row r="29" spans="1:12">
      <c r="A29" s="73" t="s">
        <v>65</v>
      </c>
      <c r="B29" s="74"/>
      <c r="C29" s="40" t="s">
        <v>46</v>
      </c>
      <c r="D29" s="41">
        <f>SUM(+D5+D7+D9+D11+D13+D15+D17+D19+D21+D23+D25+D27)</f>
        <v>1331.8097222222225</v>
      </c>
      <c r="E29" s="41">
        <f t="shared" ref="E29:F29" si="0">SUM(+E5+E7+E9+E11+E13+E15+E17+E19+E21+E23+E25+E27)</f>
        <v>339.72847222222225</v>
      </c>
      <c r="F29" s="42">
        <f t="shared" si="0"/>
        <v>4.2874999999999996</v>
      </c>
    </row>
    <row r="30" spans="1:12" ht="15.75" thickBot="1">
      <c r="A30" s="75"/>
      <c r="B30" s="76"/>
      <c r="C30" s="43" t="s">
        <v>34</v>
      </c>
      <c r="D30" s="44">
        <f>+D6+D8+D10+D12+D14+D16+D18+D20+D22+D24+D26+D28</f>
        <v>929.32013888888901</v>
      </c>
      <c r="E30" s="44">
        <f t="shared" ref="E30:F30" si="1">+E6+E8+E10+E12+E14+E16+E18+E20+E22+E24+E26+E28</f>
        <v>189.92777777777775</v>
      </c>
      <c r="F30" s="45">
        <f t="shared" si="1"/>
        <v>5.759722222222222</v>
      </c>
    </row>
    <row r="31" spans="1:12">
      <c r="B31" s="72"/>
      <c r="D31" s="27"/>
      <c r="E31" s="27"/>
      <c r="F31" s="27"/>
    </row>
    <row r="32" spans="1:12">
      <c r="B32" s="72"/>
      <c r="D32" s="27"/>
      <c r="E32" s="27"/>
      <c r="F32" s="27"/>
    </row>
    <row r="33" spans="4:6">
      <c r="D33" s="27"/>
      <c r="E33" s="27"/>
      <c r="F33" s="27"/>
    </row>
    <row r="34" spans="4:6">
      <c r="D34" s="27"/>
      <c r="E34" s="27"/>
      <c r="F34" s="27"/>
    </row>
  </sheetData>
  <protectedRanges>
    <protectedRange sqref="B3:G3" name="Rozstęp1"/>
  </protectedRanges>
  <mergeCells count="30">
    <mergeCell ref="B1:B2"/>
    <mergeCell ref="C1:C2"/>
    <mergeCell ref="D1:F1"/>
    <mergeCell ref="G1:G2"/>
    <mergeCell ref="B5:B6"/>
    <mergeCell ref="B23:B24"/>
    <mergeCell ref="A29:B30"/>
    <mergeCell ref="B25:B26"/>
    <mergeCell ref="B27:B28"/>
    <mergeCell ref="B7:B8"/>
    <mergeCell ref="B9:B10"/>
    <mergeCell ref="B11:B12"/>
    <mergeCell ref="B13:B14"/>
    <mergeCell ref="B15:B16"/>
    <mergeCell ref="B31:B3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17:B18"/>
    <mergeCell ref="B19:B20"/>
    <mergeCell ref="B21:B22"/>
  </mergeCells>
  <pageMargins left="0.25" right="0.25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4B00-F9C1-46E4-BAA0-289E04A68816}">
  <dimension ref="A1:I8"/>
  <sheetViews>
    <sheetView tabSelected="1" workbookViewId="0">
      <selection activeCell="A5" sqref="A5:B6"/>
    </sheetView>
  </sheetViews>
  <sheetFormatPr defaultRowHeight="15"/>
  <cols>
    <col min="2" max="2" width="13.28515625" customWidth="1"/>
    <col min="3" max="3" width="38.85546875" bestFit="1" customWidth="1"/>
    <col min="4" max="4" width="26.7109375" customWidth="1"/>
    <col min="5" max="5" width="25.28515625" customWidth="1"/>
    <col min="6" max="6" width="37.5703125" customWidth="1"/>
    <col min="7" max="7" width="27.7109375" customWidth="1"/>
    <col min="9" max="9" width="10.140625" bestFit="1" customWidth="1"/>
  </cols>
  <sheetData>
    <row r="1" spans="1:9">
      <c r="B1" s="77" t="s">
        <v>16</v>
      </c>
      <c r="C1" s="79" t="s">
        <v>17</v>
      </c>
      <c r="D1" s="81" t="s">
        <v>66</v>
      </c>
      <c r="E1" s="82"/>
      <c r="F1" s="82"/>
      <c r="G1" s="90" t="s">
        <v>21</v>
      </c>
    </row>
    <row r="2" spans="1:9" ht="33.75">
      <c r="B2" s="78"/>
      <c r="C2" s="80"/>
      <c r="D2" s="2" t="s">
        <v>30</v>
      </c>
      <c r="E2" s="2" t="s">
        <v>31</v>
      </c>
      <c r="F2" s="2" t="s">
        <v>32</v>
      </c>
      <c r="G2" s="91"/>
    </row>
    <row r="3" spans="1:9" ht="27.75" customHeight="1" thickBot="1">
      <c r="B3" s="88">
        <v>1</v>
      </c>
      <c r="C3" s="89" t="s">
        <v>33</v>
      </c>
      <c r="D3" s="98" t="s">
        <v>75</v>
      </c>
      <c r="E3" s="98" t="s">
        <v>77</v>
      </c>
      <c r="F3" s="99" t="s">
        <v>68</v>
      </c>
      <c r="G3" s="35"/>
      <c r="I3" s="24"/>
    </row>
    <row r="4" spans="1:9" ht="17.25" customHeight="1" thickBot="1">
      <c r="D4" s="100"/>
      <c r="E4" s="100"/>
      <c r="F4" s="100"/>
    </row>
    <row r="5" spans="1:9">
      <c r="A5" s="105" t="s">
        <v>69</v>
      </c>
      <c r="B5" s="106"/>
      <c r="C5" s="49" t="s">
        <v>70</v>
      </c>
      <c r="D5" s="101" t="s">
        <v>74</v>
      </c>
      <c r="E5" s="101" t="s">
        <v>78</v>
      </c>
      <c r="F5" s="102" t="s">
        <v>72</v>
      </c>
    </row>
    <row r="6" spans="1:9" ht="15.75" thickBot="1">
      <c r="A6" s="107"/>
      <c r="B6" s="108"/>
      <c r="C6" s="50" t="s">
        <v>71</v>
      </c>
      <c r="D6" s="103" t="s">
        <v>76</v>
      </c>
      <c r="E6" s="103" t="s">
        <v>79</v>
      </c>
      <c r="F6" s="104" t="s">
        <v>73</v>
      </c>
    </row>
    <row r="7" spans="1:9">
      <c r="B7" s="83"/>
      <c r="D7" s="27"/>
      <c r="E7" s="27"/>
      <c r="F7" s="27"/>
    </row>
    <row r="8" spans="1:9">
      <c r="B8" s="72"/>
      <c r="D8" s="27"/>
      <c r="E8" s="27"/>
      <c r="F8" s="27"/>
    </row>
  </sheetData>
  <protectedRanges>
    <protectedRange sqref="B3:G3" name="Rozstęp1"/>
  </protectedRanges>
  <mergeCells count="6">
    <mergeCell ref="G1:G2"/>
    <mergeCell ref="A5:B6"/>
    <mergeCell ref="B7:B8"/>
    <mergeCell ref="B1:B2"/>
    <mergeCell ref="C1:C2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dane Zamawiającego</vt:lpstr>
      <vt:lpstr>BRA</vt:lpstr>
      <vt:lpstr>połączenia</vt:lpstr>
      <vt:lpstr>Statystyka dla Wykonawców</vt:lpstr>
    </vt:vector>
  </TitlesOfParts>
  <Company>Centrum Obs.'Vvâ€™..FÃ–â€“câ€”7G&amp;.6Â¦â€™.'?.dowej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Wierzejska Wioletta</dc:creator>
  <cp:lastModifiedBy>Suszko Michalina (RP Białystok)</cp:lastModifiedBy>
  <cp:lastPrinted>2023-08-02T13:05:21Z</cp:lastPrinted>
  <dcterms:created xsi:type="dcterms:W3CDTF">2020-10-14T06:44:16Z</dcterms:created>
  <dcterms:modified xsi:type="dcterms:W3CDTF">2023-08-29T10:32:27Z</dcterms:modified>
</cp:coreProperties>
</file>