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192.168.2.144\rpc\Komunikaty_CO\SYTUACJA_HYDRO_METEO\2025_07_lipiec\08_07_2025\"/>
    </mc:Choice>
  </mc:AlternateContent>
  <xr:revisionPtr revIDLastSave="0" documentId="13_ncr:1_{C90D18FC-5775-42E5-BCA1-461FDAEF74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I8" i="1"/>
  <c r="J8" i="1" s="1"/>
  <c r="C6" i="1"/>
  <c r="I22" i="1"/>
  <c r="J22" i="1" s="1"/>
  <c r="I15" i="1"/>
  <c r="I7" i="1"/>
  <c r="J7" i="1" s="1"/>
  <c r="E14" i="1"/>
  <c r="E21" i="1"/>
  <c r="C21" i="1"/>
  <c r="H15" i="1"/>
  <c r="D14" i="1"/>
  <c r="C14" i="1"/>
  <c r="E6" i="1"/>
  <c r="D6" i="1"/>
  <c r="J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Andrzej Skubisz</author>
  </authors>
  <commentList>
    <comment ref="F22" authorId="0" shapeId="0" xr:uid="{D4FAFF43-D80A-4AB3-A464-EE229A2E713D}">
      <text>
        <r>
          <rPr>
            <b/>
            <sz val="9"/>
            <color indexed="81"/>
            <rFont val="Tahoma"/>
            <family val="2"/>
            <charset val="238"/>
          </rPr>
          <t>Andrzej Skubisz:</t>
        </r>
        <r>
          <rPr>
            <sz val="9"/>
            <color indexed="81"/>
            <rFont val="Tahoma"/>
            <family val="2"/>
            <charset val="238"/>
          </rPr>
          <t xml:space="preserve">
Zmienna w roku.
Sprawdzić z instrukcją</t>
        </r>
      </text>
    </comment>
    <comment ref="H22" authorId="0" shapeId="0" xr:uid="{8BE8D8DD-6F2C-4C5A-BAA8-F05A55C5F989}">
      <text>
        <r>
          <rPr>
            <b/>
            <sz val="9"/>
            <color indexed="81"/>
            <rFont val="Tahoma"/>
            <family val="2"/>
            <charset val="238"/>
          </rPr>
          <t>Andrzej Skubisz:</t>
        </r>
        <r>
          <rPr>
            <sz val="9"/>
            <color indexed="81"/>
            <rFont val="Tahoma"/>
            <family val="2"/>
            <charset val="238"/>
          </rPr>
          <t xml:space="preserve">
Zmienna w roku.
Sprawdzić z instrukcją</t>
        </r>
      </text>
    </comment>
    <comment ref="L22" authorId="0" shapeId="0" xr:uid="{077C261E-8012-4A96-B1CF-FE9BDBE80730}">
      <text>
        <r>
          <rPr>
            <b/>
            <sz val="9"/>
            <color indexed="81"/>
            <rFont val="Tahoma"/>
            <family val="2"/>
            <charset val="238"/>
          </rPr>
          <t>Andrzej Skubisz:</t>
        </r>
        <r>
          <rPr>
            <sz val="9"/>
            <color indexed="81"/>
            <rFont val="Tahoma"/>
            <family val="2"/>
            <charset val="238"/>
          </rPr>
          <t xml:space="preserve">
Zmienna w roku.
Sprawdzić z instrukcją</t>
        </r>
      </text>
    </comment>
  </commentList>
</comments>
</file>

<file path=xl/sharedStrings.xml><?xml version="1.0" encoding="utf-8"?>
<sst xmlns="http://schemas.openxmlformats.org/spreadsheetml/2006/main" count="62" uniqueCount="29">
  <si>
    <r>
      <rPr>
        <b/>
        <sz val="12"/>
        <color rgb="FF000000"/>
        <rFont val="Arial"/>
        <family val="2"/>
        <charset val="238"/>
      </rPr>
      <t xml:space="preserve">Regionalny Zarząd Gospodarki Wodnej w Rzeszowie - Centrum Operacyjne Ochrony Przeciwpowodziowej (RPC) </t>
    </r>
    <r>
      <rPr>
        <b/>
        <sz val="10"/>
        <color indexed="8"/>
        <rFont val="Arial"/>
        <family val="2"/>
        <charset val="238"/>
      </rPr>
      <t xml:space="preserve">
</t>
    </r>
    <r>
      <rPr>
        <b/>
        <sz val="16"/>
        <color rgb="FF000000"/>
        <rFont val="Arial"/>
        <family val="2"/>
        <charset val="238"/>
      </rPr>
      <t>Zbiorniki retencyjne administrowane przez RZGW w Rzeszowie</t>
    </r>
  </si>
  <si>
    <t>stan na dzień:</t>
  </si>
  <si>
    <t>Lp./
godz.
[UTC]</t>
  </si>
  <si>
    <t>Zbiornik
rzeka</t>
  </si>
  <si>
    <t>Odpływ śr.    [m3/s]</t>
  </si>
  <si>
    <t>Dopływ śr.   [m3/s]</t>
  </si>
  <si>
    <t>Poj.   aktual.      [mln m3]</t>
  </si>
  <si>
    <t>Poj.   norm.      [mln m3]</t>
  </si>
  <si>
    <t>Poj. Przy Max PP       [mln m3]</t>
  </si>
  <si>
    <t>Poj. pow.  wymagana   [mln m3]</t>
  </si>
  <si>
    <t>Aktualna poj.pow.   [mln m3]</t>
  </si>
  <si>
    <t>Rezerwa do wykorz. [%]</t>
  </si>
  <si>
    <t>Rzędna MinPP [m n.p.m.]</t>
  </si>
  <si>
    <t>Rzędna NPP [m n.p.m.]</t>
  </si>
  <si>
    <t>Rzędna MaxPP [m n.p.m.]</t>
  </si>
  <si>
    <t>Rzędna wody górnej [m n.p.m.]</t>
  </si>
  <si>
    <t xml:space="preserve"> 6-5</t>
  </si>
  <si>
    <t xml:space="preserve"> 6-4</t>
  </si>
  <si>
    <t>8/7 *100%</t>
  </si>
  <si>
    <r>
      <rPr>
        <b/>
        <sz val="12"/>
        <color rgb="FF000000"/>
        <rFont val="Arial"/>
        <family val="2"/>
        <charset val="238"/>
      </rPr>
      <t>Zb. Klimkówka</t>
    </r>
    <r>
      <rPr>
        <b/>
        <sz val="12"/>
        <color indexed="8"/>
        <rFont val="Arial"/>
        <family val="2"/>
        <charset val="238"/>
      </rPr>
      <t xml:space="preserve"> *
</t>
    </r>
    <r>
      <rPr>
        <sz val="12"/>
        <color rgb="FF000000"/>
        <rFont val="Arial"/>
        <family val="2"/>
        <charset val="238"/>
      </rPr>
      <t>Ropa</t>
    </r>
  </si>
  <si>
    <r>
      <t xml:space="preserve">Zb. Besko *
</t>
    </r>
    <r>
      <rPr>
        <sz val="12"/>
        <color rgb="FF000000"/>
        <rFont val="Arial"/>
        <family val="2"/>
        <charset val="238"/>
      </rPr>
      <t xml:space="preserve">Wisłok </t>
    </r>
  </si>
  <si>
    <t>Obiekty lokalnej ochrony przeciwpowodziowej położone na obszarze RZGW w Rzeszowie</t>
  </si>
  <si>
    <t>Poj. pow.  wymagana    [mln m3]</t>
  </si>
  <si>
    <r>
      <t xml:space="preserve">Zb. "Maziarnia" </t>
    </r>
    <r>
      <rPr>
        <sz val="12"/>
        <color rgb="FF000000"/>
        <rFont val="Arial"/>
        <family val="2"/>
        <charset val="238"/>
      </rPr>
      <t>w Wilczej Woli 
Łęg</t>
    </r>
  </si>
  <si>
    <t>Zbiorniki energetyczne znajdujące się na obszarze administrowanym przez RZGW w Rzeszowie</t>
  </si>
  <si>
    <r>
      <t xml:space="preserve">Zb. Solina *
</t>
    </r>
    <r>
      <rPr>
        <sz val="12"/>
        <rFont val="Arial"/>
        <family val="2"/>
        <charset val="238"/>
      </rPr>
      <t xml:space="preserve">San </t>
    </r>
  </si>
  <si>
    <t>UWAGA:  * - wartości pojemności przy NPP oraz rezerwy powodziowej są zmienne w czasie roku</t>
  </si>
  <si>
    <t>W przypadku zbiornika  Solina procent rezerwy obliczany jest w stosunku do najniższej wartości z wymaganego przedziału rezerwy powodziowej</t>
  </si>
  <si>
    <t>na godz. 6:00 UTC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</si>
</sst>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\-mm\-yyyy;@"/>
    <numFmt numFmtId="166" formatCode="_-* #,##0.00\ _z_ł_-;\-* #,##0.00\ _z_ł_-;_-* &quot;-&quot;??\ _z_ł_-;_-@_-"/>
  </numFmts>
  <fonts count="27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rgb="FF000000"/>
      <name val="Czcionka tekstu podstawowego"/>
      <charset val="238"/>
    </font>
    <font>
      <b/>
      <sz val="10"/>
      <color rgb="FF000000"/>
      <name val="Czcionka tekstu podstawowego"/>
      <charset val="238"/>
    </font>
    <font>
      <sz val="10"/>
      <color rgb="FFFFFFFF"/>
      <name val="Czcionka tekstu podstawowego"/>
      <charset val="238"/>
    </font>
    <font>
      <sz val="10"/>
      <color rgb="FFCC0000"/>
      <name val="Czcionka tekstu podstawowego"/>
      <charset val="238"/>
    </font>
    <font>
      <b/>
      <sz val="10"/>
      <color rgb="FFFFFFFF"/>
      <name val="Czcionka tekstu podstawowego"/>
      <charset val="238"/>
    </font>
    <font>
      <i/>
      <sz val="10"/>
      <color rgb="FF808080"/>
      <name val="Czcionka tekstu podstawowego"/>
      <charset val="238"/>
    </font>
    <font>
      <sz val="10"/>
      <color rgb="FF006600"/>
      <name val="Czcionka tekstu podstawowego"/>
      <charset val="238"/>
    </font>
    <font>
      <b/>
      <sz val="24"/>
      <color rgb="FF000000"/>
      <name val="Czcionka tekstu podstawowego"/>
      <charset val="238"/>
    </font>
    <font>
      <sz val="18"/>
      <color rgb="FF000000"/>
      <name val="Czcionka tekstu podstawowego"/>
      <charset val="238"/>
    </font>
    <font>
      <sz val="12"/>
      <color rgb="FF000000"/>
      <name val="Czcionka tekstu podstawowego"/>
      <charset val="238"/>
    </font>
    <font>
      <sz val="10"/>
      <color rgb="FF996600"/>
      <name val="Czcionka tekstu podstawowego"/>
      <charset val="238"/>
    </font>
    <font>
      <sz val="10"/>
      <color rgb="FF333333"/>
      <name val="Czcionka tekstu podstawowego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14" fillId="0" borderId="0" applyFont="0" applyFill="0" applyBorder="0" applyAlignment="0" applyProtection="0"/>
    <xf numFmtId="0" fontId="15" fillId="0" borderId="0"/>
    <xf numFmtId="0" fontId="16" fillId="0" borderId="0" applyNumberFormat="0" applyBorder="0" applyProtection="0"/>
    <xf numFmtId="0" fontId="17" fillId="3" borderId="0" applyNumberFormat="0" applyBorder="0" applyProtection="0"/>
    <xf numFmtId="0" fontId="17" fillId="4" borderId="0" applyNumberFormat="0" applyBorder="0" applyProtection="0"/>
    <xf numFmtId="0" fontId="16" fillId="5" borderId="0" applyNumberFormat="0" applyBorder="0" applyProtection="0"/>
    <xf numFmtId="0" fontId="18" fillId="6" borderId="0" applyNumberFormat="0" applyBorder="0" applyProtection="0"/>
    <xf numFmtId="0" fontId="19" fillId="7" borderId="0" applyNumberFormat="0" applyBorder="0" applyProtection="0"/>
    <xf numFmtId="0" fontId="20" fillId="0" borderId="0" applyNumberFormat="0" applyBorder="0" applyProtection="0"/>
    <xf numFmtId="0" fontId="21" fillId="8" borderId="0" applyNumberFormat="0" applyBorder="0" applyProtection="0"/>
    <xf numFmtId="0" fontId="22" fillId="0" borderId="0" applyNumberFormat="0" applyBorder="0" applyProtection="0"/>
    <xf numFmtId="0" fontId="23" fillId="0" borderId="0" applyNumberFormat="0" applyBorder="0" applyProtection="0"/>
    <xf numFmtId="0" fontId="24" fillId="0" borderId="0" applyNumberFormat="0" applyBorder="0" applyProtection="0"/>
    <xf numFmtId="0" fontId="25" fillId="9" borderId="0" applyNumberFormat="0" applyBorder="0" applyProtection="0"/>
    <xf numFmtId="0" fontId="26" fillId="9" borderId="28" applyNumberFormat="0" applyProtection="0"/>
    <xf numFmtId="0" fontId="15" fillId="0" borderId="0" applyNumberFormat="0" applyFont="0" applyBorder="0" applyProtection="0"/>
    <xf numFmtId="0" fontId="15" fillId="0" borderId="0" applyNumberFormat="0" applyFont="0" applyBorder="0" applyProtection="0"/>
    <xf numFmtId="0" fontId="18" fillId="0" borderId="0" applyNumberFormat="0" applyBorder="0" applyProtection="0"/>
  </cellStyleXfs>
  <cellXfs count="80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5" applyFont="1"/>
    <xf numFmtId="0" fontId="6" fillId="0" borderId="2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/>
    </xf>
    <xf numFmtId="2" fontId="9" fillId="0" borderId="2" xfId="0" applyNumberFormat="1" applyFont="1" applyBorder="1"/>
    <xf numFmtId="2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20" fontId="6" fillId="0" borderId="3" xfId="0" applyNumberFormat="1" applyFont="1" applyBorder="1" applyAlignment="1">
      <alignment horizontal="center" vertical="center" wrapText="1"/>
    </xf>
    <xf numFmtId="20" fontId="6" fillId="0" borderId="19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0" fontId="9" fillId="0" borderId="20" xfId="0" applyFont="1" applyBorder="1"/>
    <xf numFmtId="164" fontId="9" fillId="0" borderId="21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6" fillId="0" borderId="10" xfId="3" applyFont="1" applyBorder="1" applyAlignment="1">
      <alignment horizontal="left" vertical="center" wrapText="1"/>
    </xf>
    <xf numFmtId="164" fontId="9" fillId="0" borderId="10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1" fontId="11" fillId="0" borderId="10" xfId="0" applyNumberFormat="1" applyFont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/>
    </xf>
    <xf numFmtId="0" fontId="9" fillId="0" borderId="21" xfId="0" applyFont="1" applyBorder="1"/>
    <xf numFmtId="0" fontId="6" fillId="0" borderId="11" xfId="0" applyFont="1" applyBorder="1" applyAlignment="1">
      <alignment horizontal="center" vertical="center" wrapText="1"/>
    </xf>
    <xf numFmtId="20" fontId="6" fillId="0" borderId="12" xfId="0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2" fontId="9" fillId="2" borderId="10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/>
    <xf numFmtId="2" fontId="6" fillId="2" borderId="2" xfId="0" applyNumberFormat="1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164" fontId="9" fillId="2" borderId="5" xfId="2" applyNumberFormat="1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vertical="center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0" xfId="2" applyNumberFormat="1" applyFont="1" applyFill="1" applyBorder="1" applyAlignment="1">
      <alignment horizontal="center" vertical="center"/>
    </xf>
    <xf numFmtId="2" fontId="2" fillId="0" borderId="0" xfId="0" applyNumberFormat="1" applyFont="1"/>
    <xf numFmtId="1" fontId="9" fillId="0" borderId="13" xfId="0" quotePrefix="1" applyNumberFormat="1" applyFont="1" applyBorder="1" applyAlignment="1">
      <alignment horizontal="center" vertical="center" wrapText="1"/>
    </xf>
    <xf numFmtId="164" fontId="11" fillId="2" borderId="8" xfId="0" applyNumberFormat="1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8" xfId="2" applyNumberFormat="1" applyFont="1" applyFill="1" applyBorder="1" applyAlignment="1">
      <alignment horizontal="center" vertical="center"/>
    </xf>
    <xf numFmtId="2" fontId="9" fillId="2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/>
    </xf>
    <xf numFmtId="0" fontId="9" fillId="0" borderId="0" xfId="0" applyFont="1"/>
    <xf numFmtId="164" fontId="9" fillId="0" borderId="0" xfId="0" applyNumberFormat="1" applyFont="1"/>
    <xf numFmtId="0" fontId="6" fillId="0" borderId="9" xfId="0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8" xfId="3" applyFont="1" applyBorder="1" applyAlignment="1">
      <alignment horizontal="left" vertical="center" wrapText="1"/>
    </xf>
    <xf numFmtId="0" fontId="8" fillId="0" borderId="10" xfId="4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right" vertical="center" wrapText="1"/>
    </xf>
    <xf numFmtId="165" fontId="6" fillId="0" borderId="25" xfId="0" applyNumberFormat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</cellXfs>
  <cellStyles count="24">
    <cellStyle name="Accent" xfId="8" xr:uid="{63CF066B-95A9-46FF-8CAD-7617779FE206}"/>
    <cellStyle name="Accent 1" xfId="9" xr:uid="{AD4F212D-5A00-4262-8BCC-6E746C1A5497}"/>
    <cellStyle name="Accent 2" xfId="10" xr:uid="{9D522482-F7A7-486C-AAF8-04322490EDB9}"/>
    <cellStyle name="Accent 3" xfId="11" xr:uid="{E9B06DD1-F386-48AF-92FB-06C17CA64928}"/>
    <cellStyle name="Bad" xfId="12" xr:uid="{FFA5EC30-4BB8-4D07-BC9C-B60F476C55FB}"/>
    <cellStyle name="Dziesiętny 2" xfId="6" xr:uid="{19E56BFE-0E6A-4C28-B975-BFC4EDE5064A}"/>
    <cellStyle name="Error" xfId="13" xr:uid="{64EAF8B2-CDEE-43D5-B68D-D7C8285EDC80}"/>
    <cellStyle name="Footnote" xfId="14" xr:uid="{D625F476-9A05-4AE8-9DFC-92C95C5BA02B}"/>
    <cellStyle name="Good" xfId="15" xr:uid="{133274C8-5009-4A7B-9AB2-E84B261B6005}"/>
    <cellStyle name="Heading (user)" xfId="16" xr:uid="{2B89BF6D-0B54-4B63-93A8-DEE33C0CF38F}"/>
    <cellStyle name="Heading 1" xfId="17" xr:uid="{3849AF22-5C2A-4D67-B8DC-DEC21DBA59B3}"/>
    <cellStyle name="Heading 2" xfId="18" xr:uid="{D8CC6F8D-AB24-4A06-9D5C-F2BBC1BB460B}"/>
    <cellStyle name="Neutral" xfId="19" xr:uid="{3EDBFFF9-852B-4F58-8D90-7E076D7E619C}"/>
    <cellStyle name="Normalny" xfId="0" builtinId="0"/>
    <cellStyle name="Normalny 10" xfId="4" xr:uid="{00000000-0005-0000-0000-000001000000}"/>
    <cellStyle name="Normalny 2" xfId="7" xr:uid="{0FB51D0B-AB91-4F19-988A-4DB839528333}"/>
    <cellStyle name="Normalny 3" xfId="1" xr:uid="{00000000-0005-0000-0000-000002000000}"/>
    <cellStyle name="Normalny 4" xfId="3" xr:uid="{00000000-0005-0000-0000-000003000000}"/>
    <cellStyle name="Normalny 6" xfId="2" xr:uid="{00000000-0005-0000-0000-000004000000}"/>
    <cellStyle name="Normalny 8" xfId="5" xr:uid="{00000000-0005-0000-0000-000005000000}"/>
    <cellStyle name="Note" xfId="20" xr:uid="{AC5888BD-8496-47D7-B58E-B90EEA335B3F}"/>
    <cellStyle name="Status" xfId="21" xr:uid="{8BAB3FFD-B55E-4754-B923-637B8757056A}"/>
    <cellStyle name="Text" xfId="22" xr:uid="{BD08D6D4-2830-4AFD-B245-9CABF05D9B3B}"/>
    <cellStyle name="Warning" xfId="23" xr:uid="{811C161E-A0D7-4F55-8E84-E54E7C91EA16}"/>
  </cellStyles>
  <dxfs count="0"/>
  <tableStyles count="0" defaultTableStyle="TableStyleMedium2" defaultPivotStyle="PivotStyleLight16"/>
  <colors>
    <mruColors>
      <color rgb="FF69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0</xdr:rowOff>
    </xdr:from>
    <xdr:to>
      <xdr:col>1</xdr:col>
      <xdr:colOff>2054262</xdr:colOff>
      <xdr:row>1</xdr:row>
      <xdr:rowOff>262890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EE50423-84B9-46B6-B325-5EBA8230A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0"/>
          <a:ext cx="2374303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304799</xdr:colOff>
      <xdr:row>0</xdr:row>
      <xdr:rowOff>0</xdr:rowOff>
    </xdr:from>
    <xdr:to>
      <xdr:col>1</xdr:col>
      <xdr:colOff>2054262</xdr:colOff>
      <xdr:row>1</xdr:row>
      <xdr:rowOff>262890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9D542CC-5E9F-4AA8-AD9C-3D98CFD39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0"/>
          <a:ext cx="2378113" cy="1053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N25"/>
  <sheetViews>
    <sheetView tabSelected="1" zoomScale="80" zoomScaleNormal="80" workbookViewId="0">
      <selection activeCell="S5" sqref="S5"/>
    </sheetView>
  </sheetViews>
  <sheetFormatPr defaultRowHeight="15"/>
  <cols>
    <col min="1" max="1" width="9.28515625" customWidth="1"/>
    <col min="2" max="2" width="35" customWidth="1"/>
    <col min="3" max="14" width="13.28515625" customWidth="1"/>
  </cols>
  <sheetData>
    <row r="1" spans="1:14" ht="62.25" customHeight="1">
      <c r="A1" s="76"/>
      <c r="B1" s="76"/>
      <c r="C1" s="76" t="s">
        <v>0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23.25" customHeight="1" thickBot="1">
      <c r="A2" s="56"/>
      <c r="B2" s="56"/>
      <c r="C2" s="57"/>
      <c r="D2" s="57"/>
      <c r="E2" s="77" t="s">
        <v>1</v>
      </c>
      <c r="F2" s="77"/>
      <c r="G2" s="77"/>
      <c r="H2" s="78">
        <v>45846</v>
      </c>
      <c r="I2" s="78"/>
      <c r="J2" s="79" t="s">
        <v>28</v>
      </c>
      <c r="K2" s="79"/>
      <c r="L2" s="57"/>
      <c r="M2" s="57"/>
      <c r="N2" s="57"/>
    </row>
    <row r="3" spans="1:14" ht="6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6" t="s">
        <v>7</v>
      </c>
      <c r="G3" s="36" t="s">
        <v>8</v>
      </c>
      <c r="H3" s="36" t="s">
        <v>9</v>
      </c>
      <c r="I3" s="5" t="s">
        <v>10</v>
      </c>
      <c r="J3" s="5" t="s">
        <v>11</v>
      </c>
      <c r="K3" s="36" t="s">
        <v>12</v>
      </c>
      <c r="L3" s="37" t="s">
        <v>13</v>
      </c>
      <c r="M3" s="36" t="s">
        <v>14</v>
      </c>
      <c r="N3" s="6" t="s">
        <v>15</v>
      </c>
    </row>
    <row r="4" spans="1:14" ht="15.75">
      <c r="A4" s="7"/>
      <c r="B4" s="8">
        <v>1</v>
      </c>
      <c r="C4" s="8">
        <v>2</v>
      </c>
      <c r="D4" s="8">
        <v>3</v>
      </c>
      <c r="E4" s="8">
        <v>4</v>
      </c>
      <c r="F4" s="38">
        <v>5</v>
      </c>
      <c r="G4" s="38">
        <v>6</v>
      </c>
      <c r="H4" s="38">
        <v>7</v>
      </c>
      <c r="I4" s="8">
        <v>8</v>
      </c>
      <c r="J4" s="8">
        <v>9</v>
      </c>
      <c r="K4" s="38">
        <v>10</v>
      </c>
      <c r="L4" s="38">
        <v>11</v>
      </c>
      <c r="M4" s="38">
        <v>12</v>
      </c>
      <c r="N4" s="9">
        <v>13</v>
      </c>
    </row>
    <row r="5" spans="1:14" ht="15.75">
      <c r="A5" s="10"/>
      <c r="B5" s="11"/>
      <c r="C5" s="11"/>
      <c r="D5" s="11"/>
      <c r="E5" s="11"/>
      <c r="F5" s="43"/>
      <c r="G5" s="43"/>
      <c r="H5" s="44" t="s">
        <v>16</v>
      </c>
      <c r="I5" s="12" t="s">
        <v>17</v>
      </c>
      <c r="J5" s="13" t="s">
        <v>18</v>
      </c>
      <c r="K5" s="38"/>
      <c r="L5" s="38"/>
      <c r="M5" s="38"/>
      <c r="N5" s="14"/>
    </row>
    <row r="6" spans="1:14" ht="16.5" thickBot="1">
      <c r="A6" s="15"/>
      <c r="B6" s="16"/>
      <c r="C6" s="58">
        <f>H2</f>
        <v>45846</v>
      </c>
      <c r="D6" s="58">
        <f>H2</f>
        <v>45846</v>
      </c>
      <c r="E6" s="58">
        <f>H2</f>
        <v>45846</v>
      </c>
      <c r="F6" s="39"/>
      <c r="G6" s="39"/>
      <c r="H6" s="39"/>
      <c r="I6" s="17">
        <v>0.25</v>
      </c>
      <c r="J6" s="17">
        <v>0.25</v>
      </c>
      <c r="K6" s="39"/>
      <c r="L6" s="39"/>
      <c r="M6" s="39"/>
      <c r="N6" s="18">
        <v>0.25</v>
      </c>
    </row>
    <row r="7" spans="1:14" ht="30.75">
      <c r="A7" s="59">
        <v>1</v>
      </c>
      <c r="B7" s="68" t="s">
        <v>19</v>
      </c>
      <c r="C7" s="19">
        <v>1</v>
      </c>
      <c r="D7" s="20">
        <v>0.77</v>
      </c>
      <c r="E7" s="20">
        <v>5.2</v>
      </c>
      <c r="F7" s="45">
        <v>34.54</v>
      </c>
      <c r="G7" s="45">
        <v>41.95</v>
      </c>
      <c r="H7" s="46">
        <v>10</v>
      </c>
      <c r="I7" s="19">
        <f>G7-E7</f>
        <v>36.75</v>
      </c>
      <c r="J7" s="34">
        <f>I7/H7*100</f>
        <v>367.5</v>
      </c>
      <c r="K7" s="40">
        <v>375.27</v>
      </c>
      <c r="L7" s="40">
        <v>395.93</v>
      </c>
      <c r="M7" s="40">
        <v>398.77</v>
      </c>
      <c r="N7" s="35">
        <v>379.32</v>
      </c>
    </row>
    <row r="8" spans="1:14" ht="31.5" thickBot="1">
      <c r="A8" s="60">
        <v>2</v>
      </c>
      <c r="B8" s="69" t="s">
        <v>20</v>
      </c>
      <c r="C8" s="61">
        <v>0.9</v>
      </c>
      <c r="D8" s="61">
        <v>0.6</v>
      </c>
      <c r="E8" s="62">
        <v>6.05</v>
      </c>
      <c r="F8" s="52">
        <v>8.41</v>
      </c>
      <c r="G8" s="53">
        <v>13.21</v>
      </c>
      <c r="H8" s="54">
        <v>6.3</v>
      </c>
      <c r="I8" s="61">
        <f>G8-E8</f>
        <v>7.160000000000001</v>
      </c>
      <c r="J8" s="63">
        <f>I8/H8*100</f>
        <v>113.65079365079367</v>
      </c>
      <c r="K8" s="55">
        <v>319.99</v>
      </c>
      <c r="L8" s="55">
        <v>330.69</v>
      </c>
      <c r="M8" s="55">
        <v>336.19</v>
      </c>
      <c r="N8" s="64">
        <v>329.61</v>
      </c>
    </row>
    <row r="9" spans="1:14" ht="15.75">
      <c r="A9" s="21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6"/>
      <c r="N9" s="22"/>
    </row>
    <row r="10" spans="1:14" ht="15.75">
      <c r="A10" s="71" t="s">
        <v>21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4" ht="63">
      <c r="A11" s="23" t="s">
        <v>2</v>
      </c>
      <c r="B11" s="8" t="s">
        <v>3</v>
      </c>
      <c r="C11" s="8" t="s">
        <v>4</v>
      </c>
      <c r="D11" s="8" t="s">
        <v>5</v>
      </c>
      <c r="E11" s="8" t="s">
        <v>6</v>
      </c>
      <c r="F11" s="38" t="s">
        <v>7</v>
      </c>
      <c r="G11" s="38" t="s">
        <v>8</v>
      </c>
      <c r="H11" s="38" t="s">
        <v>22</v>
      </c>
      <c r="I11" s="8" t="s">
        <v>10</v>
      </c>
      <c r="J11" s="8" t="s">
        <v>11</v>
      </c>
      <c r="K11" s="38" t="s">
        <v>12</v>
      </c>
      <c r="L11" s="41" t="s">
        <v>13</v>
      </c>
      <c r="M11" s="38" t="s">
        <v>14</v>
      </c>
      <c r="N11" s="9" t="s">
        <v>15</v>
      </c>
    </row>
    <row r="12" spans="1:14" ht="15.75">
      <c r="A12" s="7"/>
      <c r="B12" s="8">
        <v>1</v>
      </c>
      <c r="C12" s="8">
        <v>2</v>
      </c>
      <c r="D12" s="8">
        <v>3</v>
      </c>
      <c r="E12" s="8">
        <v>4</v>
      </c>
      <c r="F12" s="38">
        <v>5</v>
      </c>
      <c r="G12" s="38">
        <v>6</v>
      </c>
      <c r="H12" s="38">
        <v>7</v>
      </c>
      <c r="I12" s="8">
        <v>8</v>
      </c>
      <c r="J12" s="8">
        <v>9</v>
      </c>
      <c r="K12" s="38">
        <v>10</v>
      </c>
      <c r="L12" s="38">
        <v>11</v>
      </c>
      <c r="M12" s="38">
        <v>12</v>
      </c>
      <c r="N12" s="9">
        <v>13</v>
      </c>
    </row>
    <row r="13" spans="1:14" ht="15.75">
      <c r="A13" s="10"/>
      <c r="B13" s="24"/>
      <c r="C13" s="24"/>
      <c r="D13" s="24"/>
      <c r="E13" s="24"/>
      <c r="F13" s="47"/>
      <c r="G13" s="47"/>
      <c r="H13" s="44" t="s">
        <v>16</v>
      </c>
      <c r="I13" s="12" t="s">
        <v>17</v>
      </c>
      <c r="J13" s="12" t="s">
        <v>18</v>
      </c>
      <c r="K13" s="38"/>
      <c r="L13" s="38"/>
      <c r="M13" s="38"/>
      <c r="N13" s="25"/>
    </row>
    <row r="14" spans="1:14" ht="16.5" thickBot="1">
      <c r="A14" s="15"/>
      <c r="B14" s="16"/>
      <c r="C14" s="58">
        <f>H2</f>
        <v>45846</v>
      </c>
      <c r="D14" s="58">
        <f>H2</f>
        <v>45846</v>
      </c>
      <c r="E14" s="58">
        <f>H2</f>
        <v>45846</v>
      </c>
      <c r="F14" s="39"/>
      <c r="G14" s="39"/>
      <c r="H14" s="39"/>
      <c r="I14" s="17">
        <v>0.25</v>
      </c>
      <c r="J14" s="17">
        <v>0.25</v>
      </c>
      <c r="K14" s="39"/>
      <c r="L14" s="39"/>
      <c r="M14" s="39"/>
      <c r="N14" s="18">
        <v>0.25</v>
      </c>
    </row>
    <row r="15" spans="1:14" ht="31.5" thickBot="1">
      <c r="A15" s="67">
        <v>3</v>
      </c>
      <c r="B15" s="26" t="s">
        <v>23</v>
      </c>
      <c r="C15" s="27">
        <v>0.1</v>
      </c>
      <c r="D15" s="27">
        <v>0.3</v>
      </c>
      <c r="E15" s="28">
        <v>2.3199999999999998</v>
      </c>
      <c r="F15" s="48">
        <v>2.75</v>
      </c>
      <c r="G15" s="48">
        <v>6.1</v>
      </c>
      <c r="H15" s="49">
        <f>G15-F15</f>
        <v>3.3499999999999996</v>
      </c>
      <c r="I15" s="27">
        <f>G15-E15</f>
        <v>3.78</v>
      </c>
      <c r="J15" s="29">
        <f>I15/H15*100</f>
        <v>112.8358208955224</v>
      </c>
      <c r="K15" s="42">
        <v>186.67</v>
      </c>
      <c r="L15" s="42">
        <v>187.67</v>
      </c>
      <c r="M15" s="42">
        <v>189.43</v>
      </c>
      <c r="N15" s="30">
        <v>187.32</v>
      </c>
    </row>
    <row r="16" spans="1:14" ht="15.75">
      <c r="A16" s="74"/>
      <c r="B16" s="75"/>
      <c r="C16" s="75"/>
      <c r="D16" s="75"/>
      <c r="E16" s="75"/>
      <c r="F16" s="75"/>
      <c r="G16" s="75"/>
      <c r="H16" s="75"/>
      <c r="I16" s="75"/>
      <c r="J16" s="75"/>
      <c r="K16" s="65"/>
      <c r="L16" s="65"/>
      <c r="M16" s="65"/>
      <c r="N16" s="31"/>
    </row>
    <row r="17" spans="1:14" ht="15.75">
      <c r="A17" s="71" t="s">
        <v>24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3"/>
    </row>
    <row r="18" spans="1:14" ht="63">
      <c r="A18" s="23" t="s">
        <v>2</v>
      </c>
      <c r="B18" s="8" t="s">
        <v>3</v>
      </c>
      <c r="C18" s="8" t="s">
        <v>4</v>
      </c>
      <c r="D18" s="8" t="s">
        <v>5</v>
      </c>
      <c r="E18" s="8" t="s">
        <v>6</v>
      </c>
      <c r="F18" s="38" t="s">
        <v>7</v>
      </c>
      <c r="G18" s="38" t="s">
        <v>8</v>
      </c>
      <c r="H18" s="38" t="s">
        <v>22</v>
      </c>
      <c r="I18" s="8" t="s">
        <v>10</v>
      </c>
      <c r="J18" s="32" t="s">
        <v>11</v>
      </c>
      <c r="K18" s="38" t="s">
        <v>12</v>
      </c>
      <c r="L18" s="38" t="s">
        <v>13</v>
      </c>
      <c r="M18" s="38" t="s">
        <v>14</v>
      </c>
      <c r="N18" s="9" t="s">
        <v>15</v>
      </c>
    </row>
    <row r="19" spans="1:14" ht="15.75">
      <c r="A19" s="7"/>
      <c r="B19" s="8">
        <v>1</v>
      </c>
      <c r="C19" s="8">
        <v>2</v>
      </c>
      <c r="D19" s="8">
        <v>3</v>
      </c>
      <c r="E19" s="8">
        <v>4</v>
      </c>
      <c r="F19" s="38">
        <v>5</v>
      </c>
      <c r="G19" s="38">
        <v>6</v>
      </c>
      <c r="H19" s="38">
        <v>7</v>
      </c>
      <c r="I19" s="8">
        <v>8</v>
      </c>
      <c r="J19" s="8">
        <v>9</v>
      </c>
      <c r="K19" s="38">
        <v>10</v>
      </c>
      <c r="L19" s="38">
        <v>11</v>
      </c>
      <c r="M19" s="38">
        <v>12</v>
      </c>
      <c r="N19" s="9">
        <v>13</v>
      </c>
    </row>
    <row r="20" spans="1:14" ht="15.75">
      <c r="A20" s="10"/>
      <c r="B20" s="11"/>
      <c r="C20" s="11"/>
      <c r="D20" s="11"/>
      <c r="E20" s="11"/>
      <c r="F20" s="38"/>
      <c r="G20" s="38"/>
      <c r="H20" s="38" t="s">
        <v>16</v>
      </c>
      <c r="I20" s="12" t="s">
        <v>17</v>
      </c>
      <c r="J20" s="12" t="s">
        <v>18</v>
      </c>
      <c r="K20" s="38"/>
      <c r="L20" s="38"/>
      <c r="M20" s="38"/>
      <c r="N20" s="14"/>
    </row>
    <row r="21" spans="1:14" ht="16.5" thickBot="1">
      <c r="A21" s="15"/>
      <c r="B21" s="16"/>
      <c r="C21" s="58">
        <f>H2</f>
        <v>45846</v>
      </c>
      <c r="D21" s="58">
        <f>H2</f>
        <v>45846</v>
      </c>
      <c r="E21" s="58">
        <f>H2</f>
        <v>45846</v>
      </c>
      <c r="F21" s="39"/>
      <c r="G21" s="39"/>
      <c r="H21" s="39"/>
      <c r="I21" s="17">
        <v>0.25</v>
      </c>
      <c r="J21" s="33">
        <v>0.25</v>
      </c>
      <c r="K21" s="39"/>
      <c r="L21" s="39"/>
      <c r="M21" s="39"/>
      <c r="N21" s="18">
        <v>0.25</v>
      </c>
    </row>
    <row r="22" spans="1:14" ht="31.5" thickBot="1">
      <c r="A22" s="67">
        <v>4</v>
      </c>
      <c r="B22" s="70" t="s">
        <v>25</v>
      </c>
      <c r="C22" s="27">
        <v>12.8</v>
      </c>
      <c r="D22" s="27">
        <v>2</v>
      </c>
      <c r="E22" s="28">
        <v>381.84</v>
      </c>
      <c r="F22" s="48">
        <v>472</v>
      </c>
      <c r="G22" s="48">
        <v>472.04</v>
      </c>
      <c r="H22" s="48">
        <v>50</v>
      </c>
      <c r="I22" s="27">
        <f>G22-E22</f>
        <v>90.200000000000045</v>
      </c>
      <c r="J22" s="51">
        <f>I22/H22*100</f>
        <v>180.40000000000009</v>
      </c>
      <c r="K22" s="42">
        <v>401.04</v>
      </c>
      <c r="L22" s="42">
        <v>419.54</v>
      </c>
      <c r="M22" s="42">
        <v>419.54</v>
      </c>
      <c r="N22" s="30">
        <v>414.35</v>
      </c>
    </row>
    <row r="23" spans="1:14">
      <c r="A23" s="1"/>
      <c r="B23" s="1"/>
      <c r="C23" s="1"/>
      <c r="D23" s="1"/>
      <c r="E23" s="1"/>
      <c r="F23" s="1"/>
      <c r="G23" s="50"/>
      <c r="H23" s="1"/>
      <c r="I23" s="50"/>
      <c r="J23" s="1"/>
      <c r="K23" s="1"/>
      <c r="L23" s="1"/>
      <c r="M23" s="1"/>
      <c r="N23" s="2"/>
    </row>
    <row r="24" spans="1:14">
      <c r="A24" s="3" t="s">
        <v>26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2"/>
    </row>
    <row r="25" spans="1:14">
      <c r="A25" s="1" t="s">
        <v>27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mergeCells count="8">
    <mergeCell ref="A10:N10"/>
    <mergeCell ref="A16:J16"/>
    <mergeCell ref="A17:N17"/>
    <mergeCell ref="A1:B1"/>
    <mergeCell ref="C1:N1"/>
    <mergeCell ref="E2:G2"/>
    <mergeCell ref="H2:I2"/>
    <mergeCell ref="J2:K2"/>
  </mergeCells>
  <pageMargins left="0.7" right="0.7" top="0.75" bottom="0.75" header="0.3" footer="0.3"/>
  <pageSetup paperSize="9" scale="6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mprzybyl</dc:creator>
  <cp:keywords/>
  <dc:description/>
  <cp:lastModifiedBy>Marcin Gonciarz (RZGW Rzeszów)</cp:lastModifiedBy>
  <cp:revision/>
  <cp:lastPrinted>2025-06-18T07:02:30Z</cp:lastPrinted>
  <dcterms:created xsi:type="dcterms:W3CDTF">2020-01-29T08:06:36Z</dcterms:created>
  <dcterms:modified xsi:type="dcterms:W3CDTF">2025-07-08T06:31:08Z</dcterms:modified>
  <cp:category/>
  <cp:contentStatus/>
</cp:coreProperties>
</file>