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28" i="14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34" i="14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<sst xmlns="http://schemas.openxmlformats.org/spreadsheetml/2006/main" count="1646" uniqueCount="286">
  <si>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</si>
  <si>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</si>
  <si>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</si>
  <si>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</si>
  <si>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</si>
  <si>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</si>
  <si>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</si>
  <si>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</si>
  <si>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</si>
  <si>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</si>
  <si>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</si>
  <si>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</si>
  <si>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</si>
  <si>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</si>
  <si>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</si>
  <si>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</si>
  <si>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</si>
  <si>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</si>
  <si>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</si>
  <si>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</si>
  <si>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</si>
  <si>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</si>
  <si>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</si>
  <si>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</si>
  <si>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</si>
  <si>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</si>
  <si>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</si>
  <si>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</si>
  <si>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</si>
  <si>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</si>
  <si>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</si>
  <si>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</si>
  <si>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</si>
  <si>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</si>
  <si>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</si>
  <si>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</si>
  <si>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</si>
  <si>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</si>
  <si>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</si>
  <si>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</si>
  <si>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</si>
  <si>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</si>
  <si>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</si>
  <si>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</si>
  <si>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</si>
  <si>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</si>
  <si>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</si>
  <si>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</si>
  <si>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</si>
  <si>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</si>
  <si>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</si>
  <si>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</si>
  <si>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</si>
  <si>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</si>
  <si>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</si>
  <si>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</si>
  <si>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</si>
  <si>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</si>
  <si>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</si>
  <si>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</si>
  <si>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</si>
  <si>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</si>
  <si>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</si>
  <si>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</si>
  <si>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</si>
  <si>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</si>
  <si>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</si>
  <si>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</si>
  <si>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</si>
  <si>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</si>
  <si>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</si>
  <si>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</si>
  <si>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</si>
  <si>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</si>
  <si>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</si>
  <si>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</si>
  <si>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</si>
  <si>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</si>
  <si>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</si>
  <si>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</si>
  <si>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</si>
  <si>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</si>
  <si>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</si>
  <si>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</si>
  <si>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</si>
  <si>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</si>
  <si>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</si>
  <si>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</si>
  <si>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</si>
  <si>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</si>
  <si>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</si>
  <si>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</si>
  <si>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</si>
  <si>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</si>
  <si>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</si>
  <si>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</si>
  <si>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</si>
  <si>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</si>
  <si>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</si>
  <si>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</si>
  <si>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</si>
  <si>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</si>
  <si>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</si>
  <si>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</si>
  <si>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</si>
  <si>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</si>
  <si>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</si>
  <si>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</si>
  <si>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</si>
  <si>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</si>
  <si>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</si>
  <si>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</si>
  <si>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</si>
  <si>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</si>
  <si>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</si>
  <si>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</si>
  <si>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</si>
  <si>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</si>
  <si>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</si>
  <si>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</si>
  <si>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</si>
  <si>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</si>
  <si>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</si>
  <si>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</si>
  <si>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</si>
  <si>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</si>
  <si>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</si>
  <si>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</si>
  <si>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</si>
  <si>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</si>
  <si>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</si>
  <si>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</si>
  <si>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</si>
  <si>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</si>
  <si>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</si>
  <si>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</si>
  <si>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</si>
  <si>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</si>
  <si>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</si>
  <si>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</si>
  <si>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</si>
  <si>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</si>
  <si>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</si>
  <si>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</si>
  <si>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</si>
  <si>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</si>
  <si>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</si>
  <si>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</si>
  <si>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</si>
  <si>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</si>
  <si>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</si>
  <si>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</si>
  <si>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</si>
  <si>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</si>
  <si>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</si>
  <si>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</si>
  <si>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</si>
  <si>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</si>
  <si>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</si>
  <si>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</si>
  <si>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</si>
  <si>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</si>
  <si>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</si>
  <si>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</si>
  <si>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</si>
  <si>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</si>
  <si>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</si>
  <si>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</si>
  <si>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</si>
  <si>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</si>
  <si>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</si>
  <si>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</si>
  <si>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</si>
  <si>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</si>
  <si>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</si>
  <si>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</si>
  <si>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</si>
  <si>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</si>
  <si>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</si>
  <si>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</si>
  <si>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</si>
  <si>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</si>
  <si>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</si>
  <si>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</si>
  <si>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</si>
  <si>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</si>
  <si>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</si>
  <si>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</si>
  <si>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</si>
  <si>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</si>
  <si>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</si>
  <si>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</si>
  <si>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</si>
  <si>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</si>
  <si>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</si>
  <si>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</si>
  <si>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</si>
  <si>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</si>
  <si>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</si>
  <si>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</si>
  <si>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</si>
  <si>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</si>
  <si>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</si>
  <si>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</si>
  <si>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</si>
  <si>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</si>
  <si>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</si>
  <si>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</si>
  <si>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</si>
  <si>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</si>
  <si>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</si>
  <si>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</si>
  <si>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</si>
  <si>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</si>
  <si>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</si>
  <si>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</si>
  <si>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</si>
  <si>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</si>
  <si>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</si>
  <si>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</si>
  <si>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</si>
  <si>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</si>
  <si>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</si>
  <si>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</si>
  <si>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</si>
  <si>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</si>
  <si>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</si>
  <si>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</si>
  <si>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</si>
  <si>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</si>
  <si>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</si>
  <si>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</si>
  <si>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</si>
  <si>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</si>
  <si>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</si>
  <si>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</si>
  <si>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</si>
  <si>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</si>
  <si>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</si>
  <si>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</si>
  <si>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</si>
  <si>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</si>
  <si>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</si>
  <si>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</si>
  <si>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</si>
  <si>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</si>
  <si>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</si>
  <si>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</si>
  <si>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</si>
  <si>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</si>
  <si>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</si>
  <si>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</si>
  <si>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</si>
  <si>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</si>
  <si>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</si>
  <si>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Panama</t>
  </si>
  <si>
    <t>tyg. zmiana kursu</t>
  </si>
  <si>
    <t xml:space="preserve"> tydz. temu</t>
  </si>
  <si>
    <t>tygodnia</t>
  </si>
  <si>
    <t>Afganistan</t>
  </si>
  <si>
    <t>maj</t>
  </si>
  <si>
    <t>I-V 2018r.*</t>
  </si>
  <si>
    <t>I-V 2019r.*</t>
  </si>
  <si>
    <t>Handel zagraniczny produktami mlecznymi w okresie I - V  2019r. - dane wstępne</t>
  </si>
  <si>
    <t>I -V 2018r</t>
  </si>
  <si>
    <t>I -V 2019r</t>
  </si>
  <si>
    <t>Nigeria</t>
  </si>
  <si>
    <t>Pakistan</t>
  </si>
  <si>
    <t>Ghana</t>
  </si>
  <si>
    <t>Kuba</t>
  </si>
  <si>
    <t>czerwiec</t>
  </si>
  <si>
    <t>czerwiec 2019</t>
  </si>
  <si>
    <t>czerwiec 2018</t>
  </si>
  <si>
    <t>czerwiec 2017</t>
  </si>
  <si>
    <t>Zmiana ceny [%] w 2019r. w stos. do lat:</t>
  </si>
  <si>
    <r>
      <t>Mleko surowe</t>
    </r>
    <r>
      <rPr>
        <b/>
        <sz val="11"/>
        <rFont val="Times New Roman"/>
        <family val="1"/>
        <charset val="238"/>
      </rPr>
      <t xml:space="preserve"> skup     czerwiec 19</t>
    </r>
  </si>
  <si>
    <t>2019-08-04</t>
  </si>
  <si>
    <t>1EUR=4,2925</t>
  </si>
  <si>
    <t>VI-2019</t>
  </si>
  <si>
    <t>VI-2018</t>
  </si>
  <si>
    <t>NR 32/2019</t>
  </si>
  <si>
    <t>16 sierpnia 2019r.</t>
  </si>
  <si>
    <t>Notowania z okresu: 05-11.08.2019r.</t>
  </si>
  <si>
    <t>Ceny sprzedaży (NETTO) wybranych produktów mleczarskich za okres: 05-11.08.2019r.</t>
  </si>
  <si>
    <t>2019-08-11</t>
  </si>
  <si>
    <t>1EUR=4,3171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</si>
</sst>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1" fontId="52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44" fillId="0" borderId="50" xfId="0" applyNumberFormat="1" applyFont="1" applyFill="1" applyBorder="1" applyAlignment="1">
      <alignment horizontal="right" vertical="center" wrapText="1"/>
    </xf>
    <xf numFmtId="1" fontId="44" fillId="0" borderId="20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/>
    <xf numFmtId="0" fontId="0" fillId="0" borderId="33" xfId="0" applyFont="1" applyBorder="1"/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0</xdr:colOff>
      <xdr:row>47</xdr:row>
      <xdr:rowOff>61802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612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625816</xdr:colOff>
      <xdr:row>41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64691" cy="3488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11905</xdr:colOff>
      <xdr:row>45</xdr:row>
      <xdr:rowOff>23813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93469" cy="2857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607218</xdr:colOff>
      <xdr:row>12</xdr:row>
      <xdr:rowOff>0</xdr:rowOff>
    </xdr:from>
    <xdr:to>
      <xdr:col>19</xdr:col>
      <xdr:colOff>595311</xdr:colOff>
      <xdr:row>42</xdr:row>
      <xdr:rowOff>71438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4" y="2238375"/>
          <a:ext cx="6060281" cy="5072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0</xdr:rowOff>
    </xdr:from>
    <xdr:to>
      <xdr:col>14</xdr:col>
      <xdr:colOff>606594</xdr:colOff>
      <xdr:row>20</xdr:row>
      <xdr:rowOff>57041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38100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526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38100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431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88257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19050</xdr:rowOff>
    </xdr:from>
    <xdr:to>
      <xdr:col>11</xdr:col>
      <xdr:colOff>238125</xdr:colOff>
      <xdr:row>29</xdr:row>
      <xdr:rowOff>152400</xdr:rowOff>
    </xdr:to>
    <xdr:pic>
      <xdr:nvPicPr>
        <xdr:cNvPr id="15" name="Wykres 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371725"/>
          <a:ext cx="4505325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9526</xdr:colOff>
      <xdr:row>62</xdr:row>
      <xdr:rowOff>161924</xdr:rowOff>
    </xdr:from>
    <xdr:to>
      <xdr:col>9</xdr:col>
      <xdr:colOff>195460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6" y="10353674"/>
          <a:ext cx="5062734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152400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0353675"/>
          <a:ext cx="5706351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57150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504825</xdr:colOff>
      <xdr:row>46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6"/>
          <a:ext cx="3552825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19050</xdr:colOff>
      <xdr:row>61</xdr:row>
      <xdr:rowOff>38101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7665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495301</xdr:colOff>
      <xdr:row>61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543300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220</v>
      </c>
      <c r="C3" s="146"/>
    </row>
    <row r="4" spans="2:5" x14ac:dyDescent="0.2">
      <c r="B4" s="268" t="s">
        <v>221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280</v>
      </c>
      <c r="D9" s="1" t="s">
        <v>22</v>
      </c>
    </row>
    <row r="10" spans="2:5" x14ac:dyDescent="0.2">
      <c r="B10" s="1" t="s">
        <v>281</v>
      </c>
    </row>
    <row r="11" spans="2:5" x14ac:dyDescent="0.2">
      <c r="B11" s="1"/>
    </row>
    <row r="12" spans="2:5" x14ac:dyDescent="0.2">
      <c r="B12" s="51" t="s">
        <v>282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219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G84"/>
  <sheetViews>
    <sheetView workbookViewId="0">
      <selection activeCell="O61" sqref="O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9" ht="13.5" thickBot="1" x14ac:dyDescent="0.25">
      <c r="BF1" s="103"/>
    </row>
    <row r="3" spans="2:189" x14ac:dyDescent="0.2">
      <c r="B3" s="44" t="s">
        <v>81</v>
      </c>
    </row>
    <row r="5" spans="2:189" x14ac:dyDescent="0.2">
      <c r="B5" t="s">
        <v>118</v>
      </c>
    </row>
    <row r="6" spans="2:189" x14ac:dyDescent="0.2">
      <c r="K6" s="454"/>
      <c r="BL6" s="104"/>
      <c r="BZ6" s="55"/>
    </row>
    <row r="7" spans="2:189" ht="13.5" thickBot="1" x14ac:dyDescent="0.25"/>
    <row r="8" spans="2:189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218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247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</row>
    <row r="9" spans="2:189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32.520000000000003</v>
      </c>
      <c r="GG9" s="95"/>
    </row>
    <row r="10" spans="2:189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/>
    </row>
    <row r="11" spans="2:189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/>
    </row>
    <row r="12" spans="2:189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/>
    </row>
    <row r="13" spans="2:189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/>
    </row>
    <row r="14" spans="2:189" ht="13.5" thickBot="1" x14ac:dyDescent="0.25"/>
    <row r="15" spans="2:189" ht="13.5" thickBot="1" x14ac:dyDescent="0.25">
      <c r="B15" s="54"/>
      <c r="C15" t="s">
        <v>97</v>
      </c>
      <c r="CF15" s="103"/>
      <c r="CG15" s="103" t="s">
        <v>278</v>
      </c>
      <c r="CH15" s="244" t="s">
        <v>279</v>
      </c>
    </row>
    <row r="16" spans="2:189" x14ac:dyDescent="0.2">
      <c r="CF16" s="245" t="s">
        <v>201</v>
      </c>
      <c r="CG16" s="245">
        <v>56.79</v>
      </c>
      <c r="CH16" s="246">
        <v>55.49</v>
      </c>
    </row>
    <row r="17" spans="3:86" x14ac:dyDescent="0.2">
      <c r="Z17" s="55"/>
      <c r="CF17" s="247" t="s">
        <v>203</v>
      </c>
      <c r="CG17" s="247">
        <v>45.74</v>
      </c>
      <c r="CH17" s="248">
        <v>50.03</v>
      </c>
    </row>
    <row r="18" spans="3:86" x14ac:dyDescent="0.2">
      <c r="CF18" s="247" t="s">
        <v>128</v>
      </c>
      <c r="CG18" s="247">
        <v>39.090000000000003</v>
      </c>
      <c r="CH18" s="248">
        <v>34.86</v>
      </c>
    </row>
    <row r="19" spans="3:86" x14ac:dyDescent="0.2">
      <c r="CF19" s="247" t="s">
        <v>164</v>
      </c>
      <c r="CG19" s="247">
        <v>38.090000000000003</v>
      </c>
      <c r="CH19" s="248">
        <v>39.51</v>
      </c>
    </row>
    <row r="20" spans="3:86" x14ac:dyDescent="0.2">
      <c r="CF20" s="247" t="s">
        <v>140</v>
      </c>
      <c r="CG20" s="247">
        <v>36.619999999999997</v>
      </c>
      <c r="CH20" s="248">
        <v>36.1</v>
      </c>
    </row>
    <row r="21" spans="3:86" x14ac:dyDescent="0.2">
      <c r="CF21" s="247" t="s">
        <v>133</v>
      </c>
      <c r="CG21" s="247">
        <v>36.33</v>
      </c>
      <c r="CH21" s="248">
        <v>34.549999999999997</v>
      </c>
    </row>
    <row r="22" spans="3:86" x14ac:dyDescent="0.2">
      <c r="CF22" s="247" t="s">
        <v>205</v>
      </c>
      <c r="CG22" s="247">
        <v>35.75</v>
      </c>
      <c r="CH22" s="248">
        <v>34.25</v>
      </c>
    </row>
    <row r="23" spans="3:86" x14ac:dyDescent="0.2">
      <c r="CF23" s="247" t="s">
        <v>149</v>
      </c>
      <c r="CG23" s="247">
        <v>35</v>
      </c>
      <c r="CH23" s="248">
        <v>31.63</v>
      </c>
    </row>
    <row r="24" spans="3:86" x14ac:dyDescent="0.2">
      <c r="CF24" s="247" t="s">
        <v>138</v>
      </c>
      <c r="CG24" s="247">
        <v>34.15</v>
      </c>
      <c r="CH24" s="248">
        <v>36.25</v>
      </c>
    </row>
    <row r="25" spans="3:86" x14ac:dyDescent="0.2">
      <c r="CF25" s="247" t="s">
        <v>76</v>
      </c>
      <c r="CG25" s="247">
        <v>34</v>
      </c>
      <c r="CH25" s="248">
        <v>32.630000000000003</v>
      </c>
    </row>
    <row r="26" spans="3:86" x14ac:dyDescent="0.2">
      <c r="CF26" s="247" t="s">
        <v>77</v>
      </c>
      <c r="CG26" s="247">
        <v>33.46</v>
      </c>
      <c r="CH26" s="248">
        <v>32.56</v>
      </c>
    </row>
    <row r="27" spans="3:86" x14ac:dyDescent="0.2">
      <c r="CF27" s="247" t="s">
        <v>204</v>
      </c>
      <c r="CG27" s="247">
        <v>33.06</v>
      </c>
      <c r="CH27" s="248">
        <v>30.31</v>
      </c>
    </row>
    <row r="28" spans="3:86" x14ac:dyDescent="0.2">
      <c r="CF28" s="247" t="s">
        <v>80</v>
      </c>
      <c r="CG28" s="247">
        <v>32.99</v>
      </c>
      <c r="CH28" s="248">
        <v>30.78</v>
      </c>
    </row>
    <row r="29" spans="3:86" x14ac:dyDescent="0.2">
      <c r="CF29" s="247" t="s">
        <v>198</v>
      </c>
      <c r="CG29" s="247">
        <v>32.520000000000003</v>
      </c>
      <c r="CH29" s="248">
        <v>31.6</v>
      </c>
    </row>
    <row r="30" spans="3:86" x14ac:dyDescent="0.2">
      <c r="CF30" s="247" t="s">
        <v>79</v>
      </c>
      <c r="CG30" s="247">
        <v>32.18</v>
      </c>
      <c r="CH30" s="248">
        <v>30.59</v>
      </c>
    </row>
    <row r="31" spans="3:86" x14ac:dyDescent="0.2">
      <c r="CF31" s="247" t="s">
        <v>129</v>
      </c>
      <c r="CG31" s="247">
        <v>31.95</v>
      </c>
      <c r="CH31" s="248">
        <v>31.66</v>
      </c>
    </row>
    <row r="32" spans="3:86" ht="14.25" x14ac:dyDescent="0.2">
      <c r="C32" s="44" t="s">
        <v>82</v>
      </c>
      <c r="CF32" s="247" t="s">
        <v>134</v>
      </c>
      <c r="CG32" s="247">
        <v>31.64</v>
      </c>
      <c r="CH32" s="248">
        <v>30.44</v>
      </c>
    </row>
    <row r="33" spans="84:86" x14ac:dyDescent="0.2">
      <c r="CF33" s="247" t="s">
        <v>206</v>
      </c>
      <c r="CG33" s="247">
        <v>31.62</v>
      </c>
      <c r="CH33" s="248">
        <v>29.18</v>
      </c>
    </row>
    <row r="34" spans="84:86" x14ac:dyDescent="0.2">
      <c r="CF34" s="474" t="s">
        <v>130</v>
      </c>
      <c r="CG34" s="474">
        <v>31.17</v>
      </c>
      <c r="CH34" s="475">
        <v>30.39</v>
      </c>
    </row>
    <row r="35" spans="84:86" x14ac:dyDescent="0.2">
      <c r="CF35" s="464" t="s">
        <v>78</v>
      </c>
      <c r="CG35" s="464">
        <v>31.02</v>
      </c>
      <c r="CH35" s="249">
        <v>30.4</v>
      </c>
    </row>
    <row r="36" spans="84:86" x14ac:dyDescent="0.2">
      <c r="CF36" s="247" t="s">
        <v>207</v>
      </c>
      <c r="CG36" s="247">
        <v>30.63</v>
      </c>
      <c r="CH36" s="248">
        <v>30.06</v>
      </c>
    </row>
    <row r="37" spans="84:86" x14ac:dyDescent="0.2">
      <c r="CF37" s="247" t="s">
        <v>189</v>
      </c>
      <c r="CG37" s="247">
        <v>30.47</v>
      </c>
      <c r="CH37" s="248">
        <v>29.65</v>
      </c>
    </row>
    <row r="38" spans="84:86" x14ac:dyDescent="0.2">
      <c r="CF38" s="247" t="s">
        <v>147</v>
      </c>
      <c r="CG38" s="247">
        <v>30.24</v>
      </c>
      <c r="CH38" s="248">
        <v>30.31</v>
      </c>
    </row>
    <row r="39" spans="84:86" x14ac:dyDescent="0.2">
      <c r="CF39" s="247" t="s">
        <v>208</v>
      </c>
      <c r="CG39" s="247">
        <v>30.08</v>
      </c>
      <c r="CH39" s="248">
        <v>28.07</v>
      </c>
    </row>
    <row r="40" spans="84:86" x14ac:dyDescent="0.2">
      <c r="CF40" s="247" t="s">
        <v>137</v>
      </c>
      <c r="CG40" s="247">
        <v>29.44</v>
      </c>
      <c r="CH40" s="248">
        <v>29.04</v>
      </c>
    </row>
    <row r="41" spans="84:86" x14ac:dyDescent="0.2">
      <c r="CF41" s="247" t="s">
        <v>131</v>
      </c>
      <c r="CG41" s="247">
        <v>28.53</v>
      </c>
      <c r="CH41" s="248">
        <v>26.98</v>
      </c>
    </row>
    <row r="42" spans="84:86" x14ac:dyDescent="0.2">
      <c r="CF42" s="247" t="s">
        <v>141</v>
      </c>
      <c r="CG42" s="247">
        <v>28.29</v>
      </c>
      <c r="CH42" s="248">
        <v>28.21</v>
      </c>
    </row>
    <row r="43" spans="84:86" ht="13.5" thickBot="1" x14ac:dyDescent="0.25">
      <c r="CF43" s="247" t="s">
        <v>151</v>
      </c>
      <c r="CG43" s="247">
        <v>26.43</v>
      </c>
      <c r="CH43" s="248">
        <v>25.59</v>
      </c>
    </row>
    <row r="44" spans="84:86" ht="13.5" thickBot="1" x14ac:dyDescent="0.25">
      <c r="CF44" s="103" t="s">
        <v>209</v>
      </c>
      <c r="CG44" s="103">
        <v>33.479999999999997</v>
      </c>
      <c r="CH44" s="244">
        <v>32.270000000000003</v>
      </c>
    </row>
    <row r="46" spans="84:86" ht="13.5" thickBot="1" x14ac:dyDescent="0.25"/>
    <row r="47" spans="84:86" ht="13.5" thickBot="1" x14ac:dyDescent="0.25">
      <c r="CF47" s="103"/>
      <c r="CG47" s="453" t="s">
        <v>246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2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6" t="s">
        <v>213</v>
      </c>
      <c r="C84" s="567"/>
      <c r="D84" s="567"/>
      <c r="E84" s="567"/>
      <c r="F84" s="567"/>
      <c r="G84" s="567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36" sqref="U3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263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261</v>
      </c>
      <c r="E9" s="149" t="s">
        <v>262</v>
      </c>
      <c r="F9" s="148" t="s">
        <v>261</v>
      </c>
      <c r="G9" s="149" t="s">
        <v>262</v>
      </c>
      <c r="H9" s="151" t="s">
        <v>261</v>
      </c>
      <c r="I9" s="152" t="s">
        <v>262</v>
      </c>
      <c r="J9" s="160" t="s">
        <v>261</v>
      </c>
      <c r="K9" s="88" t="s">
        <v>262</v>
      </c>
      <c r="L9" s="109" t="s">
        <v>261</v>
      </c>
      <c r="M9" s="88" t="s">
        <v>262</v>
      </c>
      <c r="N9" s="87" t="s">
        <v>261</v>
      </c>
      <c r="O9" s="89" t="s">
        <v>262</v>
      </c>
      <c r="P9" s="160" t="s">
        <v>261</v>
      </c>
      <c r="Q9" s="88" t="s">
        <v>262</v>
      </c>
      <c r="R9" s="110" t="s">
        <v>261</v>
      </c>
      <c r="S9" s="90" t="s">
        <v>262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855346.67599999998</v>
      </c>
      <c r="E10" s="150">
        <f t="shared" si="0"/>
        <v>892303.52399999998</v>
      </c>
      <c r="F10" s="153">
        <f>SUM(F11:F16)</f>
        <v>3579896.4419999998</v>
      </c>
      <c r="G10" s="154">
        <f>SUM(G11:G16)</f>
        <v>3831642.6320000002</v>
      </c>
      <c r="H10" s="157">
        <f t="shared" si="0"/>
        <v>617049.16799999995</v>
      </c>
      <c r="I10" s="161">
        <f t="shared" si="0"/>
        <v>675695.56499999994</v>
      </c>
      <c r="J10" s="159">
        <f t="shared" si="0"/>
        <v>360124.625</v>
      </c>
      <c r="K10" s="138">
        <f t="shared" si="0"/>
        <v>388504.36499999999</v>
      </c>
      <c r="L10" s="139">
        <f t="shared" si="0"/>
        <v>1506997.6689999998</v>
      </c>
      <c r="M10" s="138">
        <f t="shared" si="0"/>
        <v>1668256.423</v>
      </c>
      <c r="N10" s="140">
        <f t="shared" si="0"/>
        <v>260511.77300000002</v>
      </c>
      <c r="O10" s="163">
        <f t="shared" si="0"/>
        <v>246566.15999999997</v>
      </c>
      <c r="P10" s="159">
        <f t="shared" ref="P10:Q10" si="1">SUM(P11:P16)</f>
        <v>495222.05100000004</v>
      </c>
      <c r="Q10" s="132">
        <f t="shared" si="1"/>
        <v>503799.15899999999</v>
      </c>
      <c r="R10" s="131">
        <f>SUM(R11:R16)</f>
        <v>2072898.773</v>
      </c>
      <c r="S10" s="132">
        <f>SUM(S11:S16)</f>
        <v>2163386.2090000003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158324.342</v>
      </c>
      <c r="E11" s="191">
        <v>179113.258</v>
      </c>
      <c r="F11" s="111">
        <v>662703.46299999999</v>
      </c>
      <c r="G11" s="66">
        <v>769080.28</v>
      </c>
      <c r="H11" s="190">
        <v>275127.76699999999</v>
      </c>
      <c r="I11" s="192">
        <v>331628.70899999997</v>
      </c>
      <c r="J11" s="190">
        <v>64407.5</v>
      </c>
      <c r="K11" s="191">
        <v>62153.695</v>
      </c>
      <c r="L11" s="111">
        <v>269480.31699999998</v>
      </c>
      <c r="M11" s="66">
        <v>266816.25799999997</v>
      </c>
      <c r="N11" s="190">
        <v>93076.368000000002</v>
      </c>
      <c r="O11" s="192">
        <v>84784.160999999993</v>
      </c>
      <c r="P11" s="193">
        <f t="shared" ref="P11:P16" si="2">D11-J11</f>
        <v>93916.842000000004</v>
      </c>
      <c r="Q11" s="194">
        <f t="shared" ref="Q11:Q16" si="3">E11-K11</f>
        <v>116959.56299999999</v>
      </c>
      <c r="R11" s="112">
        <f t="shared" ref="R11:S16" si="4">F11-L11</f>
        <v>393223.14600000001</v>
      </c>
      <c r="S11" s="113">
        <f t="shared" si="4"/>
        <v>502264.02200000006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92928.161999999997</v>
      </c>
      <c r="E12" s="191">
        <v>137264.97899999999</v>
      </c>
      <c r="F12" s="111">
        <v>389203.386</v>
      </c>
      <c r="G12" s="66">
        <v>589478.576</v>
      </c>
      <c r="H12" s="190">
        <v>60771.714</v>
      </c>
      <c r="I12" s="192">
        <v>79810.876000000004</v>
      </c>
      <c r="J12" s="190">
        <v>60517.667000000001</v>
      </c>
      <c r="K12" s="191">
        <v>80576.225999999995</v>
      </c>
      <c r="L12" s="111">
        <v>253174.894</v>
      </c>
      <c r="M12" s="66">
        <v>346116.18099999998</v>
      </c>
      <c r="N12" s="190">
        <v>48003.082000000002</v>
      </c>
      <c r="O12" s="192">
        <v>50263.775999999998</v>
      </c>
      <c r="P12" s="193">
        <f t="shared" si="2"/>
        <v>32410.494999999995</v>
      </c>
      <c r="Q12" s="194">
        <f t="shared" si="3"/>
        <v>56688.752999999997</v>
      </c>
      <c r="R12" s="112">
        <f t="shared" si="4"/>
        <v>136028.492</v>
      </c>
      <c r="S12" s="113">
        <f t="shared" si="4"/>
        <v>243362.39500000002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52925.146000000001</v>
      </c>
      <c r="E13" s="191">
        <v>56804.580999999998</v>
      </c>
      <c r="F13" s="111">
        <v>221456.34899999999</v>
      </c>
      <c r="G13" s="66">
        <v>243917.52100000001</v>
      </c>
      <c r="H13" s="190">
        <v>42317.597999999998</v>
      </c>
      <c r="I13" s="192">
        <v>47329.404000000002</v>
      </c>
      <c r="J13" s="190">
        <v>35125.800999999999</v>
      </c>
      <c r="K13" s="191">
        <v>37173.601000000002</v>
      </c>
      <c r="L13" s="111">
        <v>146954.59700000001</v>
      </c>
      <c r="M13" s="66">
        <v>159592.33900000001</v>
      </c>
      <c r="N13" s="190">
        <v>31790.916000000001</v>
      </c>
      <c r="O13" s="192">
        <v>33035.739000000001</v>
      </c>
      <c r="P13" s="193">
        <f t="shared" si="2"/>
        <v>17799.345000000001</v>
      </c>
      <c r="Q13" s="194">
        <f t="shared" si="3"/>
        <v>19630.979999999996</v>
      </c>
      <c r="R13" s="112">
        <f t="shared" si="4"/>
        <v>74501.751999999979</v>
      </c>
      <c r="S13" s="113">
        <f t="shared" si="4"/>
        <v>84325.182000000001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74069.759000000005</v>
      </c>
      <c r="E14" s="191">
        <v>81357.951000000001</v>
      </c>
      <c r="F14" s="111">
        <v>310024.73499999999</v>
      </c>
      <c r="G14" s="66">
        <v>349373.234</v>
      </c>
      <c r="H14" s="190">
        <v>94234.232999999993</v>
      </c>
      <c r="I14" s="192">
        <v>83174.801000000007</v>
      </c>
      <c r="J14" s="190">
        <v>20384.258000000002</v>
      </c>
      <c r="K14" s="191">
        <v>19143.063999999998</v>
      </c>
      <c r="L14" s="111">
        <v>85324.403999999995</v>
      </c>
      <c r="M14" s="66">
        <v>82186.305999999997</v>
      </c>
      <c r="N14" s="190">
        <v>41306.974999999999</v>
      </c>
      <c r="O14" s="192">
        <v>29979.095000000001</v>
      </c>
      <c r="P14" s="193">
        <f t="shared" si="2"/>
        <v>53685.501000000004</v>
      </c>
      <c r="Q14" s="194">
        <f t="shared" si="3"/>
        <v>62214.887000000002</v>
      </c>
      <c r="R14" s="112">
        <f t="shared" si="4"/>
        <v>224700.33100000001</v>
      </c>
      <c r="S14" s="113">
        <f t="shared" si="4"/>
        <v>267186.92800000001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150473.24100000001</v>
      </c>
      <c r="E15" s="191">
        <v>108651.22900000001</v>
      </c>
      <c r="F15" s="111">
        <v>629709.68700000003</v>
      </c>
      <c r="G15" s="66">
        <v>466525.13400000002</v>
      </c>
      <c r="H15" s="190">
        <v>33838.713000000003</v>
      </c>
      <c r="I15" s="192">
        <v>25575.311000000002</v>
      </c>
      <c r="J15" s="190">
        <v>47180.387999999999</v>
      </c>
      <c r="K15" s="191">
        <v>36739.472999999998</v>
      </c>
      <c r="L15" s="111">
        <v>197452.39799999999</v>
      </c>
      <c r="M15" s="66">
        <v>157744.50099999999</v>
      </c>
      <c r="N15" s="190">
        <v>9130.7060000000001</v>
      </c>
      <c r="O15" s="192">
        <v>7039.1149999999998</v>
      </c>
      <c r="P15" s="193">
        <f t="shared" si="2"/>
        <v>103292.853</v>
      </c>
      <c r="Q15" s="194">
        <f t="shared" si="3"/>
        <v>71911.756000000008</v>
      </c>
      <c r="R15" s="112">
        <f t="shared" si="4"/>
        <v>432257.28900000005</v>
      </c>
      <c r="S15" s="113">
        <f t="shared" si="4"/>
        <v>308780.63300000003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326626.02600000001</v>
      </c>
      <c r="E16" s="199">
        <v>329111.52600000001</v>
      </c>
      <c r="F16" s="114">
        <v>1366798.8219999999</v>
      </c>
      <c r="G16" s="68">
        <v>1413267.8870000001</v>
      </c>
      <c r="H16" s="198">
        <v>110759.143</v>
      </c>
      <c r="I16" s="200">
        <v>108176.46400000001</v>
      </c>
      <c r="J16" s="198">
        <v>132509.011</v>
      </c>
      <c r="K16" s="199">
        <v>152718.30600000001</v>
      </c>
      <c r="L16" s="114">
        <v>554611.05900000001</v>
      </c>
      <c r="M16" s="68">
        <v>655800.83799999999</v>
      </c>
      <c r="N16" s="198">
        <v>37203.726000000002</v>
      </c>
      <c r="O16" s="200">
        <v>41464.273999999998</v>
      </c>
      <c r="P16" s="201">
        <f t="shared" si="2"/>
        <v>194117.01500000001</v>
      </c>
      <c r="Q16" s="202">
        <f t="shared" si="3"/>
        <v>176393.22</v>
      </c>
      <c r="R16" s="115">
        <f t="shared" si="4"/>
        <v>812187.76299999992</v>
      </c>
      <c r="S16" s="116">
        <f t="shared" si="4"/>
        <v>757467.04900000012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236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261</v>
      </c>
      <c r="E21" s="149" t="s">
        <v>262</v>
      </c>
      <c r="F21" s="148" t="s">
        <v>261</v>
      </c>
      <c r="G21" s="149" t="s">
        <v>262</v>
      </c>
      <c r="H21" s="151" t="s">
        <v>261</v>
      </c>
      <c r="I21" s="152" t="s">
        <v>262</v>
      </c>
      <c r="J21" s="160" t="s">
        <v>261</v>
      </c>
      <c r="K21" s="88" t="s">
        <v>262</v>
      </c>
      <c r="L21" s="109" t="s">
        <v>261</v>
      </c>
      <c r="M21" s="88" t="s">
        <v>262</v>
      </c>
      <c r="N21" s="87" t="s">
        <v>261</v>
      </c>
      <c r="O21" s="89" t="s">
        <v>262</v>
      </c>
      <c r="P21" s="158" t="s">
        <v>261</v>
      </c>
      <c r="Q21" s="149" t="s">
        <v>262</v>
      </c>
      <c r="R21" s="278" t="s">
        <v>261</v>
      </c>
      <c r="S21" s="279" t="s">
        <v>262</v>
      </c>
    </row>
    <row r="22" spans="1:19" ht="15.75" x14ac:dyDescent="0.25">
      <c r="A22" s="226"/>
      <c r="B22" s="232" t="s">
        <v>105</v>
      </c>
      <c r="C22" s="162"/>
      <c r="D22" s="159">
        <f t="shared" ref="D22:S22" si="5">SUM(D23:D28)</f>
        <v>88640.777000000002</v>
      </c>
      <c r="E22" s="138">
        <f t="shared" si="5"/>
        <v>62075.796000000002</v>
      </c>
      <c r="F22" s="139">
        <f t="shared" si="5"/>
        <v>370952.59300000005</v>
      </c>
      <c r="G22" s="138">
        <f t="shared" si="5"/>
        <v>266501.13799999998</v>
      </c>
      <c r="H22" s="140">
        <f t="shared" si="5"/>
        <v>44027.243000000002</v>
      </c>
      <c r="I22" s="163">
        <f t="shared" si="5"/>
        <v>35545.968999999997</v>
      </c>
      <c r="J22" s="159">
        <f t="shared" si="5"/>
        <v>47959.766000000003</v>
      </c>
      <c r="K22" s="138">
        <f t="shared" si="5"/>
        <v>54169.465000000004</v>
      </c>
      <c r="L22" s="139">
        <f>SUM(L23:L28)</f>
        <v>200714.24599999998</v>
      </c>
      <c r="M22" s="138">
        <f>SUM(M23:M28)</f>
        <v>232498.21000000002</v>
      </c>
      <c r="N22" s="140">
        <f t="shared" si="5"/>
        <v>15867.276000000002</v>
      </c>
      <c r="O22" s="150">
        <f t="shared" si="5"/>
        <v>18722.948</v>
      </c>
      <c r="P22" s="280">
        <f t="shared" si="5"/>
        <v>40681.010999999999</v>
      </c>
      <c r="Q22" s="281">
        <f t="shared" si="5"/>
        <v>7906.3309999999983</v>
      </c>
      <c r="R22" s="459">
        <f t="shared" si="5"/>
        <v>170238.34700000001</v>
      </c>
      <c r="S22" s="281">
        <f t="shared" si="5"/>
        <v>34002.928000000014</v>
      </c>
    </row>
    <row r="23" spans="1:19" x14ac:dyDescent="0.2">
      <c r="A23" s="226"/>
      <c r="B23" s="233" t="s">
        <v>106</v>
      </c>
      <c r="C23" s="189" t="s">
        <v>172</v>
      </c>
      <c r="D23" s="190">
        <v>845.64</v>
      </c>
      <c r="E23" s="191">
        <v>704.65599999999995</v>
      </c>
      <c r="F23" s="65">
        <v>3531.87</v>
      </c>
      <c r="G23" s="66">
        <v>3023.75</v>
      </c>
      <c r="H23" s="190">
        <v>877.81600000000003</v>
      </c>
      <c r="I23" s="192">
        <v>838.05200000000002</v>
      </c>
      <c r="J23" s="136">
        <v>1162.5530000000001</v>
      </c>
      <c r="K23" s="66">
        <v>896.80700000000002</v>
      </c>
      <c r="L23" s="111">
        <v>4867.8140000000003</v>
      </c>
      <c r="M23" s="66">
        <v>3843.2139999999999</v>
      </c>
      <c r="N23" s="65">
        <v>855.65099999999995</v>
      </c>
      <c r="O23" s="260">
        <v>834.024</v>
      </c>
      <c r="P23" s="455">
        <f t="shared" ref="P23:P28" si="6">D23-J23</f>
        <v>-316.91300000000012</v>
      </c>
      <c r="Q23" s="456">
        <f t="shared" ref="Q23:Q28" si="7">E23-K23</f>
        <v>-192.15100000000007</v>
      </c>
      <c r="R23" s="460">
        <f t="shared" ref="R23:S28" si="8">F23-L23</f>
        <v>-1335.9440000000004</v>
      </c>
      <c r="S23" s="461">
        <f t="shared" si="8"/>
        <v>-819.46399999999994</v>
      </c>
    </row>
    <row r="24" spans="1:19" x14ac:dyDescent="0.2">
      <c r="A24" s="226"/>
      <c r="B24" s="233" t="s">
        <v>107</v>
      </c>
      <c r="C24" s="189" t="s">
        <v>108</v>
      </c>
      <c r="D24" s="190">
        <v>8634.1849999999995</v>
      </c>
      <c r="E24" s="191">
        <v>9241.7000000000007</v>
      </c>
      <c r="F24" s="65">
        <v>36207.228999999999</v>
      </c>
      <c r="G24" s="66">
        <v>39692.563000000002</v>
      </c>
      <c r="H24" s="190">
        <v>5441.6580000000004</v>
      </c>
      <c r="I24" s="192">
        <v>5143.1639999999998</v>
      </c>
      <c r="J24" s="136">
        <v>7046.0889999999999</v>
      </c>
      <c r="K24" s="66">
        <v>12818.831</v>
      </c>
      <c r="L24" s="111">
        <v>29436.16</v>
      </c>
      <c r="M24" s="66">
        <v>55032.807000000001</v>
      </c>
      <c r="N24" s="65">
        <v>3900.607</v>
      </c>
      <c r="O24" s="260">
        <v>5383.7290000000003</v>
      </c>
      <c r="P24" s="455">
        <f t="shared" si="6"/>
        <v>1588.0959999999995</v>
      </c>
      <c r="Q24" s="456">
        <f t="shared" si="7"/>
        <v>-3577.1309999999994</v>
      </c>
      <c r="R24" s="460">
        <f t="shared" si="8"/>
        <v>6771.0689999999995</v>
      </c>
      <c r="S24" s="461">
        <f t="shared" si="8"/>
        <v>-15340.243999999999</v>
      </c>
    </row>
    <row r="25" spans="1:19" x14ac:dyDescent="0.2">
      <c r="A25" s="226"/>
      <c r="B25" s="233" t="s">
        <v>109</v>
      </c>
      <c r="C25" s="189" t="s">
        <v>110</v>
      </c>
      <c r="D25" s="190">
        <v>1987.8920000000001</v>
      </c>
      <c r="E25" s="191">
        <v>2181.4560000000001</v>
      </c>
      <c r="F25" s="65">
        <v>8318.5</v>
      </c>
      <c r="G25" s="66">
        <v>9360.7279999999992</v>
      </c>
      <c r="H25" s="190">
        <v>1168.0540000000001</v>
      </c>
      <c r="I25" s="192">
        <v>1334.8820000000001</v>
      </c>
      <c r="J25" s="136">
        <v>102.349</v>
      </c>
      <c r="K25" s="66">
        <v>177.137</v>
      </c>
      <c r="L25" s="111">
        <v>427.97399999999999</v>
      </c>
      <c r="M25" s="66">
        <v>759.27300000000002</v>
      </c>
      <c r="N25" s="65">
        <v>39.71</v>
      </c>
      <c r="O25" s="260">
        <v>74.799000000000007</v>
      </c>
      <c r="P25" s="455">
        <f t="shared" si="6"/>
        <v>1885.5430000000001</v>
      </c>
      <c r="Q25" s="456">
        <f t="shared" si="7"/>
        <v>2004.3190000000002</v>
      </c>
      <c r="R25" s="460">
        <f t="shared" si="8"/>
        <v>7890.5259999999998</v>
      </c>
      <c r="S25" s="461">
        <f t="shared" si="8"/>
        <v>8601.4549999999999</v>
      </c>
    </row>
    <row r="26" spans="1:19" x14ac:dyDescent="0.2">
      <c r="A26" s="226"/>
      <c r="B26" s="233" t="s">
        <v>111</v>
      </c>
      <c r="C26" s="189" t="s">
        <v>112</v>
      </c>
      <c r="D26" s="190">
        <v>23685.062999999998</v>
      </c>
      <c r="E26" s="191">
        <v>26391.58</v>
      </c>
      <c r="F26" s="65">
        <v>99089.856</v>
      </c>
      <c r="G26" s="66">
        <v>113326.649</v>
      </c>
      <c r="H26" s="190">
        <v>23046.876</v>
      </c>
      <c r="I26" s="192">
        <v>22073.671999999999</v>
      </c>
      <c r="J26" s="136">
        <v>2347.7139999999999</v>
      </c>
      <c r="K26" s="66">
        <v>2943.65</v>
      </c>
      <c r="L26" s="111">
        <v>9813.777</v>
      </c>
      <c r="M26" s="66">
        <v>12629.617</v>
      </c>
      <c r="N26" s="65">
        <v>1489.3050000000001</v>
      </c>
      <c r="O26" s="260">
        <v>2908.9560000000001</v>
      </c>
      <c r="P26" s="455">
        <f t="shared" si="6"/>
        <v>21337.348999999998</v>
      </c>
      <c r="Q26" s="456">
        <f t="shared" si="7"/>
        <v>23447.93</v>
      </c>
      <c r="R26" s="460">
        <f t="shared" si="8"/>
        <v>89276.078999999998</v>
      </c>
      <c r="S26" s="461">
        <f t="shared" si="8"/>
        <v>100697.03200000001</v>
      </c>
    </row>
    <row r="27" spans="1:19" x14ac:dyDescent="0.2">
      <c r="A27" s="226"/>
      <c r="B27" s="233" t="s">
        <v>113</v>
      </c>
      <c r="C27" s="189" t="s">
        <v>114</v>
      </c>
      <c r="D27" s="190">
        <v>43323.597000000002</v>
      </c>
      <c r="E27" s="191">
        <v>17445.37</v>
      </c>
      <c r="F27" s="65">
        <v>181291.25899999999</v>
      </c>
      <c r="G27" s="66">
        <v>74857.256999999998</v>
      </c>
      <c r="H27" s="190">
        <v>9707.0110000000004</v>
      </c>
      <c r="I27" s="192">
        <v>3997.3890000000001</v>
      </c>
      <c r="J27" s="136">
        <v>20888.561000000002</v>
      </c>
      <c r="K27" s="66">
        <v>15553.097</v>
      </c>
      <c r="L27" s="111">
        <v>87474.462</v>
      </c>
      <c r="M27" s="66">
        <v>66710.308000000005</v>
      </c>
      <c r="N27" s="65">
        <v>4037.4250000000002</v>
      </c>
      <c r="O27" s="260">
        <v>2872.741</v>
      </c>
      <c r="P27" s="455">
        <f t="shared" si="6"/>
        <v>22435.036</v>
      </c>
      <c r="Q27" s="456">
        <f t="shared" si="7"/>
        <v>1892.2729999999992</v>
      </c>
      <c r="R27" s="460">
        <f t="shared" si="8"/>
        <v>93816.796999999991</v>
      </c>
      <c r="S27" s="461">
        <f t="shared" si="8"/>
        <v>8146.9489999999932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10164.4</v>
      </c>
      <c r="E28" s="199">
        <v>6111.0339999999997</v>
      </c>
      <c r="F28" s="67">
        <v>42513.879000000001</v>
      </c>
      <c r="G28" s="68">
        <v>26240.190999999999</v>
      </c>
      <c r="H28" s="198">
        <v>3785.828</v>
      </c>
      <c r="I28" s="200">
        <v>2158.81</v>
      </c>
      <c r="J28" s="137">
        <v>16412.5</v>
      </c>
      <c r="K28" s="68">
        <v>21779.942999999999</v>
      </c>
      <c r="L28" s="114">
        <v>68694.058999999994</v>
      </c>
      <c r="M28" s="68">
        <v>93522.990999999995</v>
      </c>
      <c r="N28" s="67">
        <v>5544.5780000000004</v>
      </c>
      <c r="O28" s="261">
        <v>6648.6989999999996</v>
      </c>
      <c r="P28" s="457">
        <f t="shared" si="6"/>
        <v>-6248.1</v>
      </c>
      <c r="Q28" s="458">
        <f t="shared" si="7"/>
        <v>-15668.909</v>
      </c>
      <c r="R28" s="462">
        <f t="shared" si="8"/>
        <v>-26180.179999999993</v>
      </c>
      <c r="S28" s="463">
        <f t="shared" si="8"/>
        <v>-67282.799999999988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261</v>
      </c>
      <c r="E33" s="149" t="s">
        <v>262</v>
      </c>
      <c r="F33" s="148" t="s">
        <v>261</v>
      </c>
      <c r="G33" s="149" t="s">
        <v>262</v>
      </c>
      <c r="H33" s="151" t="s">
        <v>261</v>
      </c>
      <c r="I33" s="152" t="s">
        <v>262</v>
      </c>
      <c r="J33" s="160" t="s">
        <v>261</v>
      </c>
      <c r="K33" s="88" t="s">
        <v>262</v>
      </c>
      <c r="L33" s="109" t="s">
        <v>261</v>
      </c>
      <c r="M33" s="88" t="s">
        <v>262</v>
      </c>
      <c r="N33" s="87" t="s">
        <v>261</v>
      </c>
      <c r="O33" s="89" t="s">
        <v>262</v>
      </c>
      <c r="P33" s="160" t="s">
        <v>261</v>
      </c>
      <c r="Q33" s="88" t="s">
        <v>262</v>
      </c>
      <c r="R33" s="110" t="s">
        <v>261</v>
      </c>
      <c r="S33" s="90" t="s">
        <v>262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179259.603</v>
      </c>
      <c r="E34" s="138">
        <f t="shared" si="9"/>
        <v>191139.764</v>
      </c>
      <c r="F34" s="139">
        <f t="shared" si="9"/>
        <v>750222.59100000001</v>
      </c>
      <c r="G34" s="138">
        <f t="shared" si="9"/>
        <v>820735.94699999981</v>
      </c>
      <c r="H34" s="140">
        <f t="shared" si="9"/>
        <v>223212.06799999997</v>
      </c>
      <c r="I34" s="163">
        <f t="shared" si="9"/>
        <v>256341.93700000001</v>
      </c>
      <c r="J34" s="159">
        <f t="shared" si="9"/>
        <v>126648.97</v>
      </c>
      <c r="K34" s="138">
        <f t="shared" si="9"/>
        <v>141390.18699999998</v>
      </c>
      <c r="L34" s="139">
        <f t="shared" si="9"/>
        <v>529981.049</v>
      </c>
      <c r="M34" s="138">
        <f t="shared" si="9"/>
        <v>607165.40500000003</v>
      </c>
      <c r="N34" s="140">
        <f t="shared" si="9"/>
        <v>92046.046999999991</v>
      </c>
      <c r="O34" s="150">
        <f t="shared" si="9"/>
        <v>88364.199000000008</v>
      </c>
      <c r="P34" s="257">
        <f t="shared" ref="P34:Q34" si="10">SUM(P35:P40)</f>
        <v>52610.633000000009</v>
      </c>
      <c r="Q34" s="132">
        <f t="shared" si="10"/>
        <v>49749.576999999976</v>
      </c>
      <c r="R34" s="131">
        <f t="shared" si="9"/>
        <v>220241.54200000004</v>
      </c>
      <c r="S34" s="132">
        <f t="shared" si="9"/>
        <v>213570.54199999999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97893.709000000003</v>
      </c>
      <c r="E35" s="191">
        <v>105674.13099999999</v>
      </c>
      <c r="F35" s="111">
        <v>409733.96</v>
      </c>
      <c r="G35" s="66">
        <v>453679.77799999999</v>
      </c>
      <c r="H35" s="190">
        <v>178136.43599999999</v>
      </c>
      <c r="I35" s="192">
        <v>206047.10500000001</v>
      </c>
      <c r="J35" s="223">
        <v>16220.883</v>
      </c>
      <c r="K35" s="191">
        <v>17908.771000000001</v>
      </c>
      <c r="L35" s="111">
        <v>67864.163</v>
      </c>
      <c r="M35" s="66">
        <v>76889.554000000004</v>
      </c>
      <c r="N35" s="190">
        <v>20340.444</v>
      </c>
      <c r="O35" s="255">
        <v>21167.021000000001</v>
      </c>
      <c r="P35" s="258">
        <f t="shared" ref="P35:P40" si="11">D35-J35</f>
        <v>81672.826000000001</v>
      </c>
      <c r="Q35" s="194">
        <f t="shared" ref="Q35:Q40" si="12">E35-K35</f>
        <v>87765.359999999986</v>
      </c>
      <c r="R35" s="112">
        <f t="shared" ref="R35:R40" si="13">F35-L35</f>
        <v>341869.79700000002</v>
      </c>
      <c r="S35" s="113">
        <f t="shared" ref="S35:S40" si="14">G35-M35</f>
        <v>376790.22399999999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8552.2579999999998</v>
      </c>
      <c r="E36" s="191">
        <v>16574.856</v>
      </c>
      <c r="F36" s="111">
        <v>35837.339999999997</v>
      </c>
      <c r="G36" s="66">
        <v>71145.429999999993</v>
      </c>
      <c r="H36" s="190">
        <v>6641.2809999999999</v>
      </c>
      <c r="I36" s="192">
        <v>13052.540999999999</v>
      </c>
      <c r="J36" s="223">
        <v>31204.195</v>
      </c>
      <c r="K36" s="191">
        <v>29640.255000000001</v>
      </c>
      <c r="L36" s="111">
        <v>130529.586</v>
      </c>
      <c r="M36" s="66">
        <v>127312.34299999999</v>
      </c>
      <c r="N36" s="190">
        <v>32819.785000000003</v>
      </c>
      <c r="O36" s="255">
        <v>24976.887999999999</v>
      </c>
      <c r="P36" s="258">
        <f t="shared" si="11"/>
        <v>-22651.936999999998</v>
      </c>
      <c r="Q36" s="194">
        <f t="shared" si="12"/>
        <v>-13065.399000000001</v>
      </c>
      <c r="R36" s="112">
        <f t="shared" si="13"/>
        <v>-94692.245999999999</v>
      </c>
      <c r="S36" s="113">
        <f t="shared" si="14"/>
        <v>-56166.913</v>
      </c>
    </row>
    <row r="37" spans="1:21" x14ac:dyDescent="0.2">
      <c r="A37" s="226"/>
      <c r="B37" s="233" t="s">
        <v>109</v>
      </c>
      <c r="C37" s="189" t="s">
        <v>110</v>
      </c>
      <c r="D37" s="190">
        <v>3464.7370000000001</v>
      </c>
      <c r="E37" s="191">
        <v>3381.9380000000001</v>
      </c>
      <c r="F37" s="111">
        <v>14496.278</v>
      </c>
      <c r="G37" s="66">
        <v>14527.462</v>
      </c>
      <c r="H37" s="190">
        <v>3093.4749999999999</v>
      </c>
      <c r="I37" s="192">
        <v>3256.7249999999999</v>
      </c>
      <c r="J37" s="223">
        <v>17370.181</v>
      </c>
      <c r="K37" s="191">
        <v>17491.241000000002</v>
      </c>
      <c r="L37" s="111">
        <v>72689.241999999998</v>
      </c>
      <c r="M37" s="66">
        <v>75096.164000000004</v>
      </c>
      <c r="N37" s="190">
        <v>16643.975999999999</v>
      </c>
      <c r="O37" s="255">
        <v>16008.248</v>
      </c>
      <c r="P37" s="258">
        <f t="shared" si="11"/>
        <v>-13905.444</v>
      </c>
      <c r="Q37" s="194">
        <f t="shared" si="12"/>
        <v>-14109.303000000002</v>
      </c>
      <c r="R37" s="112">
        <f t="shared" si="13"/>
        <v>-58192.964</v>
      </c>
      <c r="S37" s="113">
        <f t="shared" si="14"/>
        <v>-60568.702000000005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4722.8450000000003</v>
      </c>
      <c r="E38" s="191">
        <v>5412.7560000000003</v>
      </c>
      <c r="F38" s="111">
        <v>19759.327000000001</v>
      </c>
      <c r="G38" s="66">
        <v>23249.635999999999</v>
      </c>
      <c r="H38" s="190">
        <v>13957.62</v>
      </c>
      <c r="I38" s="192">
        <v>12302.165000000001</v>
      </c>
      <c r="J38" s="223">
        <v>5209.5060000000003</v>
      </c>
      <c r="K38" s="191">
        <v>4397.1559999999999</v>
      </c>
      <c r="L38" s="111">
        <v>21790.876</v>
      </c>
      <c r="M38" s="66">
        <v>18865.912</v>
      </c>
      <c r="N38" s="190">
        <v>5721.6779999999999</v>
      </c>
      <c r="O38" s="255">
        <v>5491.3890000000001</v>
      </c>
      <c r="P38" s="258">
        <f t="shared" si="11"/>
        <v>-486.66100000000006</v>
      </c>
      <c r="Q38" s="194">
        <f t="shared" si="12"/>
        <v>1015.6000000000004</v>
      </c>
      <c r="R38" s="112">
        <f t="shared" si="13"/>
        <v>-2031.5489999999991</v>
      </c>
      <c r="S38" s="113">
        <f t="shared" si="14"/>
        <v>4383.7239999999983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22530.581999999999</v>
      </c>
      <c r="E39" s="191">
        <v>14429.325000000001</v>
      </c>
      <c r="F39" s="111">
        <v>94281.892000000007</v>
      </c>
      <c r="G39" s="66">
        <v>61973.752</v>
      </c>
      <c r="H39" s="190">
        <v>5202.8339999999998</v>
      </c>
      <c r="I39" s="192">
        <v>3574.569</v>
      </c>
      <c r="J39" s="223">
        <v>10609.692999999999</v>
      </c>
      <c r="K39" s="191">
        <v>9526.268</v>
      </c>
      <c r="L39" s="111">
        <v>44406.082999999999</v>
      </c>
      <c r="M39" s="66">
        <v>40909.779000000002</v>
      </c>
      <c r="N39" s="190">
        <v>2031.3579999999999</v>
      </c>
      <c r="O39" s="255">
        <v>1742.7360000000001</v>
      </c>
      <c r="P39" s="258">
        <f t="shared" si="11"/>
        <v>11920.888999999999</v>
      </c>
      <c r="Q39" s="194">
        <f t="shared" si="12"/>
        <v>4903.0570000000007</v>
      </c>
      <c r="R39" s="112">
        <f t="shared" si="13"/>
        <v>49875.809000000008</v>
      </c>
      <c r="S39" s="113">
        <f t="shared" si="14"/>
        <v>21063.972999999998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42095.472000000002</v>
      </c>
      <c r="E40" s="199">
        <v>45666.758000000002</v>
      </c>
      <c r="F40" s="114">
        <v>176113.79399999999</v>
      </c>
      <c r="G40" s="68">
        <v>196159.889</v>
      </c>
      <c r="H40" s="198">
        <v>16180.422</v>
      </c>
      <c r="I40" s="200">
        <v>18108.831999999999</v>
      </c>
      <c r="J40" s="224">
        <v>46034.512000000002</v>
      </c>
      <c r="K40" s="199">
        <v>62426.495999999999</v>
      </c>
      <c r="L40" s="114">
        <v>192701.09899999999</v>
      </c>
      <c r="M40" s="68">
        <v>268091.65299999999</v>
      </c>
      <c r="N40" s="198">
        <v>14488.806</v>
      </c>
      <c r="O40" s="256">
        <v>18977.917000000001</v>
      </c>
      <c r="P40" s="259">
        <f t="shared" si="11"/>
        <v>-3939.0400000000009</v>
      </c>
      <c r="Q40" s="202">
        <f t="shared" si="12"/>
        <v>-16759.737999999998</v>
      </c>
      <c r="R40" s="115">
        <f t="shared" si="13"/>
        <v>-16587.304999999993</v>
      </c>
      <c r="S40" s="116">
        <f t="shared" si="14"/>
        <v>-71931.763999999996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261</v>
      </c>
      <c r="E45" s="88" t="s">
        <v>262</v>
      </c>
      <c r="F45" s="109" t="s">
        <v>261</v>
      </c>
      <c r="G45" s="88" t="s">
        <v>262</v>
      </c>
      <c r="H45" s="87" t="s">
        <v>261</v>
      </c>
      <c r="I45" s="89" t="s">
        <v>262</v>
      </c>
      <c r="J45" s="160" t="s">
        <v>261</v>
      </c>
      <c r="K45" s="88" t="s">
        <v>262</v>
      </c>
      <c r="L45" s="109" t="s">
        <v>261</v>
      </c>
      <c r="M45" s="88" t="s">
        <v>262</v>
      </c>
      <c r="N45" s="87" t="s">
        <v>261</v>
      </c>
      <c r="O45" s="89" t="s">
        <v>262</v>
      </c>
      <c r="P45" s="160" t="s">
        <v>261</v>
      </c>
      <c r="Q45" s="88" t="s">
        <v>262</v>
      </c>
      <c r="R45" s="110" t="s">
        <v>261</v>
      </c>
      <c r="S45" s="90" t="s">
        <v>262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661830.79</v>
      </c>
      <c r="E46" s="138">
        <f t="shared" si="15"/>
        <v>655259.30099999998</v>
      </c>
      <c r="F46" s="139">
        <f>(SUM(F47:F52))/1</f>
        <v>2769753.2830000003</v>
      </c>
      <c r="G46" s="138">
        <f>(SUM(G47:G52))/1</f>
        <v>2813606.4790000003</v>
      </c>
      <c r="H46" s="140">
        <f t="shared" si="15"/>
        <v>474079.15500000003</v>
      </c>
      <c r="I46" s="163">
        <f t="shared" si="15"/>
        <v>501347.33499999996</v>
      </c>
      <c r="J46" s="159">
        <f t="shared" si="15"/>
        <v>358326.49800000002</v>
      </c>
      <c r="K46" s="138">
        <f t="shared" si="15"/>
        <v>384429.68</v>
      </c>
      <c r="L46" s="139">
        <f>(SUM(L47:L52))/1</f>
        <v>1499454.2439999999</v>
      </c>
      <c r="M46" s="138">
        <f>(SUM(M47:M52))/1</f>
        <v>1650749.3900000001</v>
      </c>
      <c r="N46" s="140">
        <f t="shared" si="15"/>
        <v>259442.402</v>
      </c>
      <c r="O46" s="150">
        <f t="shared" si="15"/>
        <v>243686.73199999999</v>
      </c>
      <c r="P46" s="257">
        <f t="shared" ref="P46:Q46" si="16">SUM(P47:P52)</f>
        <v>303504.29200000002</v>
      </c>
      <c r="Q46" s="132">
        <f t="shared" si="16"/>
        <v>270829.62100000004</v>
      </c>
      <c r="R46" s="131">
        <f t="shared" si="15"/>
        <v>1270299.0390000001</v>
      </c>
      <c r="S46" s="132">
        <f t="shared" si="15"/>
        <v>1162857.0890000002</v>
      </c>
    </row>
    <row r="47" spans="1:21" x14ac:dyDescent="0.2">
      <c r="A47" s="226"/>
      <c r="B47" s="225" t="s">
        <v>106</v>
      </c>
      <c r="C47" s="195" t="s">
        <v>172</v>
      </c>
      <c r="D47" s="136">
        <v>138514.462</v>
      </c>
      <c r="E47" s="66">
        <v>144965.26</v>
      </c>
      <c r="F47" s="111">
        <v>579691.65700000001</v>
      </c>
      <c r="G47" s="66">
        <v>622387.897</v>
      </c>
      <c r="H47" s="65">
        <v>239005.50399999999</v>
      </c>
      <c r="I47" s="164">
        <v>266223.196</v>
      </c>
      <c r="J47" s="136">
        <v>63440.247000000003</v>
      </c>
      <c r="K47" s="66">
        <v>61271.845999999998</v>
      </c>
      <c r="L47" s="111">
        <v>265425.522</v>
      </c>
      <c r="M47" s="66">
        <v>263027.62699999998</v>
      </c>
      <c r="N47" s="65">
        <v>92634.031000000003</v>
      </c>
      <c r="O47" s="260">
        <v>84299.180999999997</v>
      </c>
      <c r="P47" s="262">
        <f t="shared" ref="P47:P52" si="17">D47-J47</f>
        <v>75074.214999999997</v>
      </c>
      <c r="Q47" s="134">
        <f t="shared" ref="Q47:Q52" si="18">E47-K47</f>
        <v>83693.414000000019</v>
      </c>
      <c r="R47" s="112">
        <f t="shared" ref="R47:S52" si="19">F47-L47</f>
        <v>314266.13500000001</v>
      </c>
      <c r="S47" s="113">
        <f t="shared" si="19"/>
        <v>359360.27</v>
      </c>
    </row>
    <row r="48" spans="1:21" x14ac:dyDescent="0.2">
      <c r="A48" s="226"/>
      <c r="B48" s="230" t="s">
        <v>107</v>
      </c>
      <c r="C48" s="195" t="s">
        <v>108</v>
      </c>
      <c r="D48" s="136">
        <v>38064.485000000001</v>
      </c>
      <c r="E48" s="66">
        <v>52501.760999999999</v>
      </c>
      <c r="F48" s="111">
        <v>159397.092</v>
      </c>
      <c r="G48" s="66">
        <v>225406.47700000001</v>
      </c>
      <c r="H48" s="65">
        <v>24393.414000000001</v>
      </c>
      <c r="I48" s="164">
        <v>33737.133999999998</v>
      </c>
      <c r="J48" s="136">
        <v>60510.398000000001</v>
      </c>
      <c r="K48" s="66">
        <v>79610.543999999994</v>
      </c>
      <c r="L48" s="111">
        <v>253144.51</v>
      </c>
      <c r="M48" s="66">
        <v>341968.90100000001</v>
      </c>
      <c r="N48" s="65">
        <v>48002.942999999999</v>
      </c>
      <c r="O48" s="260">
        <v>49709.273000000001</v>
      </c>
      <c r="P48" s="262">
        <f t="shared" si="17"/>
        <v>-22445.913</v>
      </c>
      <c r="Q48" s="134">
        <f t="shared" si="18"/>
        <v>-27108.782999999996</v>
      </c>
      <c r="R48" s="112">
        <f t="shared" si="19"/>
        <v>-93747.418000000005</v>
      </c>
      <c r="S48" s="113">
        <f t="shared" si="19"/>
        <v>-116562.424</v>
      </c>
    </row>
    <row r="49" spans="1:19" x14ac:dyDescent="0.2">
      <c r="A49" s="226"/>
      <c r="B49" s="230" t="s">
        <v>109</v>
      </c>
      <c r="C49" s="195" t="s">
        <v>110</v>
      </c>
      <c r="D49" s="136">
        <v>48976.75</v>
      </c>
      <c r="E49" s="66">
        <v>51306.103999999999</v>
      </c>
      <c r="F49" s="111">
        <v>204932.21299999999</v>
      </c>
      <c r="G49" s="66">
        <v>220313.78700000001</v>
      </c>
      <c r="H49" s="65">
        <v>39663.599999999999</v>
      </c>
      <c r="I49" s="164">
        <v>43363.328000000001</v>
      </c>
      <c r="J49" s="136">
        <v>35114.343000000001</v>
      </c>
      <c r="K49" s="66">
        <v>36783.506000000001</v>
      </c>
      <c r="L49" s="111">
        <v>146906.783</v>
      </c>
      <c r="M49" s="66">
        <v>157917.576</v>
      </c>
      <c r="N49" s="65">
        <v>31782.922999999999</v>
      </c>
      <c r="O49" s="260">
        <v>32574.260999999999</v>
      </c>
      <c r="P49" s="262">
        <f t="shared" si="17"/>
        <v>13862.406999999999</v>
      </c>
      <c r="Q49" s="134">
        <f t="shared" si="18"/>
        <v>14522.597999999998</v>
      </c>
      <c r="R49" s="112">
        <f t="shared" si="19"/>
        <v>58025.429999999993</v>
      </c>
      <c r="S49" s="113">
        <f t="shared" si="19"/>
        <v>62396.21100000001</v>
      </c>
    </row>
    <row r="50" spans="1:19" x14ac:dyDescent="0.2">
      <c r="A50" s="226"/>
      <c r="B50" s="230" t="s">
        <v>111</v>
      </c>
      <c r="C50" s="195" t="s">
        <v>112</v>
      </c>
      <c r="D50" s="136">
        <v>44404.699000000001</v>
      </c>
      <c r="E50" s="66">
        <v>49858.03</v>
      </c>
      <c r="F50" s="111">
        <v>185794.34400000001</v>
      </c>
      <c r="G50" s="66">
        <v>214096.18799999999</v>
      </c>
      <c r="H50" s="65">
        <v>52181.845999999998</v>
      </c>
      <c r="I50" s="164">
        <v>47786.993999999999</v>
      </c>
      <c r="J50" s="136">
        <v>20081.781999999999</v>
      </c>
      <c r="K50" s="66">
        <v>18349.189999999999</v>
      </c>
      <c r="L50" s="111">
        <v>84056.12</v>
      </c>
      <c r="M50" s="66">
        <v>78772.941999999995</v>
      </c>
      <c r="N50" s="65">
        <v>40766.720000000001</v>
      </c>
      <c r="O50" s="260">
        <v>28835.593000000001</v>
      </c>
      <c r="P50" s="262">
        <f t="shared" si="17"/>
        <v>24322.917000000001</v>
      </c>
      <c r="Q50" s="134">
        <f t="shared" si="18"/>
        <v>31508.84</v>
      </c>
      <c r="R50" s="112">
        <f t="shared" si="19"/>
        <v>101738.22400000002</v>
      </c>
      <c r="S50" s="113">
        <f t="shared" si="19"/>
        <v>135323.24599999998</v>
      </c>
    </row>
    <row r="51" spans="1:19" x14ac:dyDescent="0.2">
      <c r="A51" s="226"/>
      <c r="B51" s="230" t="s">
        <v>113</v>
      </c>
      <c r="C51" s="195" t="s">
        <v>114</v>
      </c>
      <c r="D51" s="136">
        <v>145752.296</v>
      </c>
      <c r="E51" s="66">
        <v>102451.391</v>
      </c>
      <c r="F51" s="111">
        <v>609951.34400000004</v>
      </c>
      <c r="G51" s="66">
        <v>439929.67099999997</v>
      </c>
      <c r="H51" s="65">
        <v>32803.707000000002</v>
      </c>
      <c r="I51" s="164">
        <v>24188.424999999999</v>
      </c>
      <c r="J51" s="136">
        <v>47012.447999999997</v>
      </c>
      <c r="K51" s="66">
        <v>35972.686999999998</v>
      </c>
      <c r="L51" s="111">
        <v>196740.06599999999</v>
      </c>
      <c r="M51" s="66">
        <v>154447.43700000001</v>
      </c>
      <c r="N51" s="65">
        <v>9090.7060000000001</v>
      </c>
      <c r="O51" s="260">
        <v>6839.1109999999999</v>
      </c>
      <c r="P51" s="262">
        <f t="shared" si="17"/>
        <v>98739.847999999998</v>
      </c>
      <c r="Q51" s="134">
        <f t="shared" si="18"/>
        <v>66478.703999999998</v>
      </c>
      <c r="R51" s="112">
        <f t="shared" si="19"/>
        <v>413211.27800000005</v>
      </c>
      <c r="S51" s="113">
        <f t="shared" si="19"/>
        <v>285482.23399999994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246118.098</v>
      </c>
      <c r="E52" s="68">
        <v>254176.755</v>
      </c>
      <c r="F52" s="114">
        <v>1029986.633</v>
      </c>
      <c r="G52" s="68">
        <v>1091472.459</v>
      </c>
      <c r="H52" s="67">
        <v>86031.084000000003</v>
      </c>
      <c r="I52" s="165">
        <v>86048.258000000002</v>
      </c>
      <c r="J52" s="137">
        <v>132167.28</v>
      </c>
      <c r="K52" s="68">
        <v>152441.90700000001</v>
      </c>
      <c r="L52" s="114">
        <v>553181.24300000002</v>
      </c>
      <c r="M52" s="68">
        <v>654614.90700000001</v>
      </c>
      <c r="N52" s="67">
        <v>37165.078999999998</v>
      </c>
      <c r="O52" s="261">
        <v>41429.313000000002</v>
      </c>
      <c r="P52" s="263">
        <f t="shared" si="17"/>
        <v>113950.818</v>
      </c>
      <c r="Q52" s="135">
        <f t="shared" si="18"/>
        <v>101734.848</v>
      </c>
      <c r="R52" s="115">
        <f t="shared" si="19"/>
        <v>476805.39</v>
      </c>
      <c r="S52" s="116">
        <f t="shared" si="19"/>
        <v>436857.55200000003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U151"/>
  <sheetViews>
    <sheetView zoomScale="85" zoomScaleNormal="85" workbookViewId="0">
      <selection activeCell="Z62" sqref="Z62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228</v>
      </c>
      <c r="B2" s="120"/>
      <c r="C2" s="120"/>
      <c r="D2" s="120"/>
      <c r="E2" s="120"/>
      <c r="F2" s="120"/>
      <c r="G2" s="120"/>
      <c r="H2" s="120"/>
      <c r="I2" s="120"/>
      <c r="J2" s="120" t="s">
        <v>229</v>
      </c>
      <c r="K2" s="120"/>
      <c r="L2" s="120"/>
      <c r="M2" s="120"/>
      <c r="N2" s="120"/>
      <c r="O2" s="120"/>
    </row>
    <row r="3" spans="1:17" ht="17.25" thickBot="1" x14ac:dyDescent="0.3">
      <c r="A3" s="314" t="s">
        <v>227</v>
      </c>
      <c r="B3" s="120"/>
      <c r="C3" s="120"/>
      <c r="D3" s="120"/>
      <c r="E3" s="120"/>
      <c r="F3" s="120"/>
      <c r="G3" s="120"/>
      <c r="H3" s="120"/>
      <c r="I3" s="120"/>
      <c r="J3" s="314" t="s">
        <v>227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264</v>
      </c>
      <c r="B5" s="311"/>
      <c r="C5" s="312"/>
      <c r="D5" s="313"/>
      <c r="E5" s="310" t="s">
        <v>265</v>
      </c>
      <c r="F5" s="311"/>
      <c r="G5" s="312"/>
      <c r="H5" s="313"/>
      <c r="I5" s="125"/>
      <c r="J5" s="310" t="s">
        <v>264</v>
      </c>
      <c r="K5" s="311"/>
      <c r="L5" s="312"/>
      <c r="M5" s="313"/>
      <c r="N5" s="310" t="s">
        <v>265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158324.342</v>
      </c>
      <c r="C7" s="284">
        <v>662703.46299999999</v>
      </c>
      <c r="D7" s="285">
        <v>275127.76699999999</v>
      </c>
      <c r="E7" s="286" t="s">
        <v>117</v>
      </c>
      <c r="F7" s="287">
        <v>179113.258</v>
      </c>
      <c r="G7" s="288">
        <v>769080.28</v>
      </c>
      <c r="H7" s="285">
        <v>331628.70899999997</v>
      </c>
      <c r="I7" s="125"/>
      <c r="J7" s="282" t="s">
        <v>117</v>
      </c>
      <c r="K7" s="283">
        <v>64407.5</v>
      </c>
      <c r="L7" s="284">
        <v>269480.31699999998</v>
      </c>
      <c r="M7" s="285">
        <v>93076.368000000002</v>
      </c>
      <c r="N7" s="286" t="s">
        <v>117</v>
      </c>
      <c r="O7" s="287">
        <v>62153.695</v>
      </c>
      <c r="P7" s="288">
        <v>266816.25799999997</v>
      </c>
      <c r="Q7" s="285">
        <v>84784.160999999993</v>
      </c>
    </row>
    <row r="8" spans="1:17" ht="15.75" x14ac:dyDescent="0.25">
      <c r="A8" s="289" t="s">
        <v>77</v>
      </c>
      <c r="B8" s="290">
        <v>97893.709000000003</v>
      </c>
      <c r="C8" s="291">
        <v>409733.96</v>
      </c>
      <c r="D8" s="290">
        <v>178136.43599999999</v>
      </c>
      <c r="E8" s="292" t="s">
        <v>77</v>
      </c>
      <c r="F8" s="293">
        <v>105674.13099999999</v>
      </c>
      <c r="G8" s="294">
        <v>453679.77799999999</v>
      </c>
      <c r="H8" s="295">
        <v>206047.10500000001</v>
      </c>
      <c r="I8" s="125"/>
      <c r="J8" s="289" t="s">
        <v>131</v>
      </c>
      <c r="K8" s="290">
        <v>31736.263999999999</v>
      </c>
      <c r="L8" s="291">
        <v>132743.84400000001</v>
      </c>
      <c r="M8" s="290">
        <v>37145.150999999998</v>
      </c>
      <c r="N8" s="292" t="s">
        <v>131</v>
      </c>
      <c r="O8" s="293">
        <v>29935.37</v>
      </c>
      <c r="P8" s="294">
        <v>128492.63400000001</v>
      </c>
      <c r="Q8" s="295">
        <v>34052.985000000001</v>
      </c>
    </row>
    <row r="9" spans="1:17" ht="15.75" x14ac:dyDescent="0.25">
      <c r="A9" s="296" t="s">
        <v>139</v>
      </c>
      <c r="B9" s="297">
        <v>8697.6540000000005</v>
      </c>
      <c r="C9" s="298">
        <v>36395.398999999998</v>
      </c>
      <c r="D9" s="297">
        <v>14397.700999999999</v>
      </c>
      <c r="E9" s="299" t="s">
        <v>171</v>
      </c>
      <c r="F9" s="300">
        <v>18741.088</v>
      </c>
      <c r="G9" s="301">
        <v>80452.918000000005</v>
      </c>
      <c r="H9" s="302">
        <v>37660.78</v>
      </c>
      <c r="I9" s="125"/>
      <c r="J9" s="296" t="s">
        <v>77</v>
      </c>
      <c r="K9" s="297">
        <v>16220.883</v>
      </c>
      <c r="L9" s="298">
        <v>67864.163</v>
      </c>
      <c r="M9" s="297">
        <v>20340.444</v>
      </c>
      <c r="N9" s="299" t="s">
        <v>77</v>
      </c>
      <c r="O9" s="300">
        <v>17908.771000000001</v>
      </c>
      <c r="P9" s="301">
        <v>76889.554000000004</v>
      </c>
      <c r="Q9" s="302">
        <v>21167.021000000001</v>
      </c>
    </row>
    <row r="10" spans="1:17" ht="15.75" x14ac:dyDescent="0.25">
      <c r="A10" s="296" t="s">
        <v>171</v>
      </c>
      <c r="B10" s="297">
        <v>8447.8109999999997</v>
      </c>
      <c r="C10" s="298">
        <v>35432.538</v>
      </c>
      <c r="D10" s="297">
        <v>15916.517</v>
      </c>
      <c r="E10" s="299" t="s">
        <v>139</v>
      </c>
      <c r="F10" s="300">
        <v>6558.8220000000001</v>
      </c>
      <c r="G10" s="301">
        <v>28127.986000000001</v>
      </c>
      <c r="H10" s="302">
        <v>10003.843999999999</v>
      </c>
      <c r="I10" s="125"/>
      <c r="J10" s="296" t="s">
        <v>132</v>
      </c>
      <c r="K10" s="297">
        <v>5673.2370000000001</v>
      </c>
      <c r="L10" s="298">
        <v>23740.901999999998</v>
      </c>
      <c r="M10" s="297">
        <v>15756.382</v>
      </c>
      <c r="N10" s="299" t="s">
        <v>132</v>
      </c>
      <c r="O10" s="300">
        <v>6297.9790000000003</v>
      </c>
      <c r="P10" s="301">
        <v>27038.949000000001</v>
      </c>
      <c r="Q10" s="302">
        <v>16945.228999999999</v>
      </c>
    </row>
    <row r="11" spans="1:17" ht="15.75" x14ac:dyDescent="0.25">
      <c r="A11" s="296" t="s">
        <v>131</v>
      </c>
      <c r="B11" s="297">
        <v>6463.674</v>
      </c>
      <c r="C11" s="298">
        <v>27049.118999999999</v>
      </c>
      <c r="D11" s="297">
        <v>14819.941999999999</v>
      </c>
      <c r="E11" s="299" t="s">
        <v>131</v>
      </c>
      <c r="F11" s="300">
        <v>6385.9979999999996</v>
      </c>
      <c r="G11" s="301">
        <v>27427.103999999999</v>
      </c>
      <c r="H11" s="302">
        <v>14429.455</v>
      </c>
      <c r="I11" s="125"/>
      <c r="J11" s="296" t="s">
        <v>134</v>
      </c>
      <c r="K11" s="297">
        <v>1949.2270000000001</v>
      </c>
      <c r="L11" s="298">
        <v>8154.6679999999997</v>
      </c>
      <c r="M11" s="297">
        <v>3247.3519999999999</v>
      </c>
      <c r="N11" s="299" t="s">
        <v>134</v>
      </c>
      <c r="O11" s="300">
        <v>1850.54</v>
      </c>
      <c r="P11" s="301">
        <v>7940.0389999999998</v>
      </c>
      <c r="Q11" s="302">
        <v>2024.8789999999999</v>
      </c>
    </row>
    <row r="12" spans="1:17" ht="15.75" x14ac:dyDescent="0.25">
      <c r="A12" s="296" t="s">
        <v>199</v>
      </c>
      <c r="B12" s="297">
        <v>5694.6620000000003</v>
      </c>
      <c r="C12" s="298">
        <v>23878.845000000001</v>
      </c>
      <c r="D12" s="297">
        <v>12400.2</v>
      </c>
      <c r="E12" s="299" t="s">
        <v>199</v>
      </c>
      <c r="F12" s="300">
        <v>4871.6030000000001</v>
      </c>
      <c r="G12" s="301">
        <v>20942.875</v>
      </c>
      <c r="H12" s="302">
        <v>10042.038</v>
      </c>
      <c r="I12" s="125"/>
      <c r="J12" s="296" t="s">
        <v>133</v>
      </c>
      <c r="K12" s="297">
        <v>1907.768</v>
      </c>
      <c r="L12" s="298">
        <v>7996.875</v>
      </c>
      <c r="M12" s="297">
        <v>4582.0640000000003</v>
      </c>
      <c r="N12" s="299" t="s">
        <v>133</v>
      </c>
      <c r="O12" s="300">
        <v>1686.5039999999999</v>
      </c>
      <c r="P12" s="301">
        <v>7237.44</v>
      </c>
      <c r="Q12" s="302">
        <v>3547.759</v>
      </c>
    </row>
    <row r="13" spans="1:17" ht="15.75" x14ac:dyDescent="0.25">
      <c r="A13" s="296" t="s">
        <v>128</v>
      </c>
      <c r="B13" s="297">
        <v>3203.8470000000002</v>
      </c>
      <c r="C13" s="298">
        <v>13404.349</v>
      </c>
      <c r="D13" s="297">
        <v>3345.855</v>
      </c>
      <c r="E13" s="299" t="s">
        <v>223</v>
      </c>
      <c r="F13" s="300">
        <v>4244.3890000000001</v>
      </c>
      <c r="G13" s="301">
        <v>18290.482</v>
      </c>
      <c r="H13" s="302">
        <v>8139.4229999999998</v>
      </c>
      <c r="I13" s="125"/>
      <c r="J13" s="296" t="s">
        <v>136</v>
      </c>
      <c r="K13" s="297">
        <v>1882.7190000000001</v>
      </c>
      <c r="L13" s="298">
        <v>7885.4369999999999</v>
      </c>
      <c r="M13" s="297">
        <v>6572.2929999999997</v>
      </c>
      <c r="N13" s="299" t="s">
        <v>205</v>
      </c>
      <c r="O13" s="300">
        <v>896.80700000000002</v>
      </c>
      <c r="P13" s="301">
        <v>3843.2139999999999</v>
      </c>
      <c r="Q13" s="302">
        <v>834.024</v>
      </c>
    </row>
    <row r="14" spans="1:17" ht="15.75" x14ac:dyDescent="0.25">
      <c r="A14" s="296" t="s">
        <v>136</v>
      </c>
      <c r="B14" s="297">
        <v>2577.6880000000001</v>
      </c>
      <c r="C14" s="298">
        <v>10783.34</v>
      </c>
      <c r="D14" s="297">
        <v>2144.393</v>
      </c>
      <c r="E14" s="299" t="s">
        <v>136</v>
      </c>
      <c r="F14" s="300">
        <v>3463.3670000000002</v>
      </c>
      <c r="G14" s="301">
        <v>14877.986000000001</v>
      </c>
      <c r="H14" s="302">
        <v>3092.7040000000002</v>
      </c>
      <c r="I14" s="125"/>
      <c r="J14" s="296" t="s">
        <v>79</v>
      </c>
      <c r="K14" s="297">
        <v>1404.269</v>
      </c>
      <c r="L14" s="298">
        <v>5890.4520000000002</v>
      </c>
      <c r="M14" s="297">
        <v>2615.5940000000001</v>
      </c>
      <c r="N14" s="299" t="s">
        <v>211</v>
      </c>
      <c r="O14" s="300">
        <v>881.84900000000005</v>
      </c>
      <c r="P14" s="301">
        <v>3788.6309999999999</v>
      </c>
      <c r="Q14" s="302">
        <v>484.98</v>
      </c>
    </row>
    <row r="15" spans="1:17" ht="15.75" x14ac:dyDescent="0.25">
      <c r="A15" s="296" t="s">
        <v>137</v>
      </c>
      <c r="B15" s="297">
        <v>2436.9079999999999</v>
      </c>
      <c r="C15" s="298">
        <v>10193.718000000001</v>
      </c>
      <c r="D15" s="297">
        <v>5117.1459999999997</v>
      </c>
      <c r="E15" s="299" t="s">
        <v>128</v>
      </c>
      <c r="F15" s="300">
        <v>2816.511</v>
      </c>
      <c r="G15" s="301">
        <v>12103.647999999999</v>
      </c>
      <c r="H15" s="302">
        <v>4248.6530000000002</v>
      </c>
      <c r="I15" s="125"/>
      <c r="J15" s="296" t="s">
        <v>205</v>
      </c>
      <c r="K15" s="297">
        <v>1162.5530000000001</v>
      </c>
      <c r="L15" s="298">
        <v>4867.8140000000003</v>
      </c>
      <c r="M15" s="297">
        <v>855.65099999999995</v>
      </c>
      <c r="N15" s="299" t="s">
        <v>136</v>
      </c>
      <c r="O15" s="300">
        <v>813.28700000000003</v>
      </c>
      <c r="P15" s="301">
        <v>3499.8939999999998</v>
      </c>
      <c r="Q15" s="302">
        <v>3982.011</v>
      </c>
    </row>
    <row r="16" spans="1:17" ht="15.75" x14ac:dyDescent="0.25">
      <c r="A16" s="296" t="s">
        <v>151</v>
      </c>
      <c r="B16" s="297">
        <v>2281.2379999999998</v>
      </c>
      <c r="C16" s="298">
        <v>9542.1149999999998</v>
      </c>
      <c r="D16" s="297">
        <v>5206.9769999999999</v>
      </c>
      <c r="E16" s="299" t="s">
        <v>164</v>
      </c>
      <c r="F16" s="300">
        <v>2703.6239999999998</v>
      </c>
      <c r="G16" s="301">
        <v>11611.355</v>
      </c>
      <c r="H16" s="302">
        <v>5246.2359999999999</v>
      </c>
      <c r="I16" s="125"/>
      <c r="J16" s="296" t="s">
        <v>211</v>
      </c>
      <c r="K16" s="297">
        <v>967.10500000000002</v>
      </c>
      <c r="L16" s="298">
        <v>4054.1729999999998</v>
      </c>
      <c r="M16" s="297">
        <v>442.32</v>
      </c>
      <c r="N16" s="299" t="s">
        <v>79</v>
      </c>
      <c r="O16" s="300">
        <v>621.42499999999995</v>
      </c>
      <c r="P16" s="301">
        <v>2663.7539999999999</v>
      </c>
      <c r="Q16" s="302">
        <v>656.11699999999996</v>
      </c>
    </row>
    <row r="17" spans="1:17" ht="15.75" x14ac:dyDescent="0.25">
      <c r="A17" s="296" t="s">
        <v>79</v>
      </c>
      <c r="B17" s="297">
        <v>2189.08</v>
      </c>
      <c r="C17" s="298">
        <v>9150.4500000000007</v>
      </c>
      <c r="D17" s="297">
        <v>1485.8150000000001</v>
      </c>
      <c r="E17" s="299" t="s">
        <v>137</v>
      </c>
      <c r="F17" s="300">
        <v>2375.7719999999999</v>
      </c>
      <c r="G17" s="301">
        <v>10205.427</v>
      </c>
      <c r="H17" s="302">
        <v>5026.84</v>
      </c>
      <c r="I17" s="125"/>
      <c r="J17" s="296" t="s">
        <v>189</v>
      </c>
      <c r="K17" s="297">
        <v>479.726</v>
      </c>
      <c r="L17" s="298">
        <v>2002.674</v>
      </c>
      <c r="M17" s="297">
        <v>202.364</v>
      </c>
      <c r="N17" s="299" t="s">
        <v>189</v>
      </c>
      <c r="O17" s="300">
        <v>485.786</v>
      </c>
      <c r="P17" s="301">
        <v>2095.7550000000001</v>
      </c>
      <c r="Q17" s="302">
        <v>238.76400000000001</v>
      </c>
    </row>
    <row r="18" spans="1:17" ht="15.75" x14ac:dyDescent="0.25">
      <c r="A18" s="296" t="s">
        <v>141</v>
      </c>
      <c r="B18" s="297">
        <v>2040.808</v>
      </c>
      <c r="C18" s="298">
        <v>8539.0149999999994</v>
      </c>
      <c r="D18" s="297">
        <v>3340.0079999999998</v>
      </c>
      <c r="E18" s="299" t="s">
        <v>151</v>
      </c>
      <c r="F18" s="300">
        <v>2252.1080000000002</v>
      </c>
      <c r="G18" s="301">
        <v>9669.91</v>
      </c>
      <c r="H18" s="302">
        <v>5055.8159999999998</v>
      </c>
      <c r="I18" s="125"/>
      <c r="J18" s="296" t="s">
        <v>128</v>
      </c>
      <c r="K18" s="297">
        <v>309.96100000000001</v>
      </c>
      <c r="L18" s="298">
        <v>1290.992</v>
      </c>
      <c r="M18" s="297">
        <v>110.592</v>
      </c>
      <c r="N18" s="299" t="s">
        <v>149</v>
      </c>
      <c r="O18" s="300">
        <v>344.29</v>
      </c>
      <c r="P18" s="301">
        <v>1479.664</v>
      </c>
      <c r="Q18" s="302">
        <v>616.33000000000004</v>
      </c>
    </row>
    <row r="19" spans="1:17" ht="15.75" x14ac:dyDescent="0.25">
      <c r="A19" s="296" t="s">
        <v>164</v>
      </c>
      <c r="B19" s="297">
        <v>1901.52</v>
      </c>
      <c r="C19" s="298">
        <v>7948.7640000000001</v>
      </c>
      <c r="D19" s="297">
        <v>3879.0610000000001</v>
      </c>
      <c r="E19" s="299" t="s">
        <v>79</v>
      </c>
      <c r="F19" s="300">
        <v>2109.9279999999999</v>
      </c>
      <c r="G19" s="301">
        <v>9062.5419999999995</v>
      </c>
      <c r="H19" s="302">
        <v>1244.8040000000001</v>
      </c>
      <c r="I19" s="125"/>
      <c r="J19" s="296" t="s">
        <v>149</v>
      </c>
      <c r="K19" s="297">
        <v>262.935</v>
      </c>
      <c r="L19" s="298">
        <v>1097.1220000000001</v>
      </c>
      <c r="M19" s="297">
        <v>752.03499999999997</v>
      </c>
      <c r="N19" s="299" t="s">
        <v>128</v>
      </c>
      <c r="O19" s="300">
        <v>237.43799999999999</v>
      </c>
      <c r="P19" s="301">
        <v>1015.047</v>
      </c>
      <c r="Q19" s="302">
        <v>80.695999999999998</v>
      </c>
    </row>
    <row r="20" spans="1:17" ht="15.75" x14ac:dyDescent="0.25">
      <c r="A20" s="296" t="s">
        <v>76</v>
      </c>
      <c r="B20" s="297">
        <v>1790.1389999999999</v>
      </c>
      <c r="C20" s="298">
        <v>7492.6769999999997</v>
      </c>
      <c r="D20" s="297">
        <v>983.70699999999999</v>
      </c>
      <c r="E20" s="299" t="s">
        <v>76</v>
      </c>
      <c r="F20" s="300">
        <v>1895.6790000000001</v>
      </c>
      <c r="G20" s="301">
        <v>8128.7740000000003</v>
      </c>
      <c r="H20" s="302">
        <v>1116.9860000000001</v>
      </c>
      <c r="I20" s="125"/>
      <c r="J20" s="296" t="s">
        <v>76</v>
      </c>
      <c r="K20" s="297">
        <v>186.27</v>
      </c>
      <c r="L20" s="298">
        <v>779.95100000000002</v>
      </c>
      <c r="M20" s="297">
        <v>207.035</v>
      </c>
      <c r="N20" s="299" t="s">
        <v>76</v>
      </c>
      <c r="O20" s="300">
        <v>177.71899999999999</v>
      </c>
      <c r="P20" s="301">
        <v>763.245</v>
      </c>
      <c r="Q20" s="302">
        <v>147.761</v>
      </c>
    </row>
    <row r="21" spans="1:17" ht="15.75" x14ac:dyDescent="0.25">
      <c r="A21" s="296" t="s">
        <v>134</v>
      </c>
      <c r="B21" s="297">
        <v>1525.086</v>
      </c>
      <c r="C21" s="298">
        <v>6391.3680000000004</v>
      </c>
      <c r="D21" s="297">
        <v>710.78399999999999</v>
      </c>
      <c r="E21" s="299" t="s">
        <v>141</v>
      </c>
      <c r="F21" s="300">
        <v>1836.933</v>
      </c>
      <c r="G21" s="301">
        <v>7886.3069999999998</v>
      </c>
      <c r="H21" s="302">
        <v>2693.5430000000001</v>
      </c>
      <c r="I21" s="125"/>
      <c r="J21" s="296" t="s">
        <v>151</v>
      </c>
      <c r="K21" s="297">
        <v>161.56399999999999</v>
      </c>
      <c r="L21" s="298">
        <v>677.49199999999996</v>
      </c>
      <c r="M21" s="297">
        <v>91.192999999999998</v>
      </c>
      <c r="N21" s="299" t="s">
        <v>151</v>
      </c>
      <c r="O21" s="300">
        <v>15.93</v>
      </c>
      <c r="P21" s="301">
        <v>68.438000000000002</v>
      </c>
      <c r="Q21" s="302">
        <v>5.6050000000000004</v>
      </c>
    </row>
    <row r="22" spans="1:17" ht="15.75" x14ac:dyDescent="0.25">
      <c r="A22" s="296" t="s">
        <v>248</v>
      </c>
      <c r="B22" s="297">
        <v>1428.1880000000001</v>
      </c>
      <c r="C22" s="298">
        <v>5984.25</v>
      </c>
      <c r="D22" s="297">
        <v>465.02699999999999</v>
      </c>
      <c r="E22" s="299" t="s">
        <v>132</v>
      </c>
      <c r="F22" s="300">
        <v>1535.164</v>
      </c>
      <c r="G22" s="301">
        <v>6594.1279999999997</v>
      </c>
      <c r="H22" s="302">
        <v>2042.2470000000001</v>
      </c>
      <c r="I22" s="125"/>
      <c r="J22" s="296" t="s">
        <v>138</v>
      </c>
      <c r="K22" s="297">
        <v>59.743000000000002</v>
      </c>
      <c r="L22" s="298">
        <v>252.00299999999999</v>
      </c>
      <c r="M22" s="297">
        <v>48.57</v>
      </c>
      <c r="N22" s="299"/>
      <c r="O22" s="300"/>
      <c r="P22" s="301"/>
      <c r="Q22" s="302"/>
    </row>
    <row r="23" spans="1:17" ht="16.5" thickBot="1" x14ac:dyDescent="0.3">
      <c r="A23" s="303" t="s">
        <v>132</v>
      </c>
      <c r="B23" s="304">
        <v>1292.943</v>
      </c>
      <c r="C23" s="305">
        <v>5409.12</v>
      </c>
      <c r="D23" s="304">
        <v>616.11400000000003</v>
      </c>
      <c r="E23" s="306" t="s">
        <v>248</v>
      </c>
      <c r="F23" s="307">
        <v>1365.3620000000001</v>
      </c>
      <c r="G23" s="308">
        <v>5869.9650000000001</v>
      </c>
      <c r="H23" s="309">
        <v>486.3</v>
      </c>
      <c r="I23" s="125"/>
      <c r="J23" s="303" t="s">
        <v>139</v>
      </c>
      <c r="K23" s="304">
        <v>25.538</v>
      </c>
      <c r="L23" s="305">
        <v>106.673</v>
      </c>
      <c r="M23" s="304">
        <v>29.573</v>
      </c>
      <c r="N23" s="306"/>
      <c r="O23" s="307"/>
      <c r="P23" s="308"/>
      <c r="Q23" s="309"/>
    </row>
    <row r="27" spans="1:17" ht="16.5" x14ac:dyDescent="0.25">
      <c r="A27" s="120" t="s">
        <v>230</v>
      </c>
      <c r="B27" s="448"/>
      <c r="C27" s="120"/>
      <c r="D27" s="120"/>
      <c r="E27" s="120"/>
      <c r="F27" s="121"/>
      <c r="G27" s="120"/>
      <c r="H27" s="121"/>
      <c r="I27" s="121"/>
      <c r="J27" s="120" t="s">
        <v>231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227</v>
      </c>
      <c r="B28" s="120"/>
      <c r="C28" s="120"/>
      <c r="D28" s="120"/>
      <c r="E28" s="120"/>
      <c r="F28" s="121"/>
      <c r="G28" s="120"/>
      <c r="H28" s="121"/>
      <c r="I28" s="121"/>
      <c r="J28" s="314" t="s">
        <v>227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264</v>
      </c>
      <c r="B30" s="311"/>
      <c r="C30" s="312"/>
      <c r="D30" s="313"/>
      <c r="E30" s="310" t="s">
        <v>265</v>
      </c>
      <c r="F30" s="311"/>
      <c r="G30" s="312"/>
      <c r="H30" s="313"/>
      <c r="I30" s="125"/>
      <c r="J30" s="310" t="s">
        <v>264</v>
      </c>
      <c r="K30" s="311"/>
      <c r="L30" s="312"/>
      <c r="M30" s="313"/>
      <c r="N30" s="310" t="s">
        <v>265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92928.161999999997</v>
      </c>
      <c r="C32" s="284">
        <v>389203.386</v>
      </c>
      <c r="D32" s="285">
        <v>60771.714</v>
      </c>
      <c r="E32" s="286" t="s">
        <v>117</v>
      </c>
      <c r="F32" s="287">
        <v>137264.97899999999</v>
      </c>
      <c r="G32" s="288">
        <v>589478.576</v>
      </c>
      <c r="H32" s="285">
        <v>79810.876000000004</v>
      </c>
      <c r="I32" s="125"/>
      <c r="J32" s="282" t="s">
        <v>117</v>
      </c>
      <c r="K32" s="283">
        <v>60517.667000000001</v>
      </c>
      <c r="L32" s="284">
        <v>253174.894</v>
      </c>
      <c r="M32" s="285">
        <v>48003.082000000002</v>
      </c>
      <c r="N32" s="286" t="s">
        <v>117</v>
      </c>
      <c r="O32" s="287">
        <v>80576.225999999995</v>
      </c>
      <c r="P32" s="288">
        <v>346116.18099999998</v>
      </c>
      <c r="Q32" s="285">
        <v>50263.775999999998</v>
      </c>
    </row>
    <row r="33" spans="1:19" ht="15.75" x14ac:dyDescent="0.25">
      <c r="A33" s="289" t="s">
        <v>157</v>
      </c>
      <c r="B33" s="290">
        <v>26706.565999999999</v>
      </c>
      <c r="C33" s="291">
        <v>112014.891</v>
      </c>
      <c r="D33" s="290">
        <v>18403.5</v>
      </c>
      <c r="E33" s="292" t="s">
        <v>157</v>
      </c>
      <c r="F33" s="293">
        <v>19705.378000000001</v>
      </c>
      <c r="G33" s="294">
        <v>84537.888999999996</v>
      </c>
      <c r="H33" s="295">
        <v>11150</v>
      </c>
      <c r="I33" s="125"/>
      <c r="J33" s="289" t="s">
        <v>77</v>
      </c>
      <c r="K33" s="290">
        <v>31204.195</v>
      </c>
      <c r="L33" s="291">
        <v>130529.586</v>
      </c>
      <c r="M33" s="290">
        <v>32819.785000000003</v>
      </c>
      <c r="N33" s="292" t="s">
        <v>77</v>
      </c>
      <c r="O33" s="293">
        <v>29640.255000000001</v>
      </c>
      <c r="P33" s="294">
        <v>127312.34299999999</v>
      </c>
      <c r="Q33" s="295">
        <v>24976.887999999999</v>
      </c>
    </row>
    <row r="34" spans="1:19" ht="15.75" x14ac:dyDescent="0.25">
      <c r="A34" s="296" t="s">
        <v>205</v>
      </c>
      <c r="B34" s="297">
        <v>8634.1849999999995</v>
      </c>
      <c r="C34" s="298">
        <v>36207.228999999999</v>
      </c>
      <c r="D34" s="297">
        <v>5441.6580000000004</v>
      </c>
      <c r="E34" s="299" t="s">
        <v>77</v>
      </c>
      <c r="F34" s="300">
        <v>16574.856</v>
      </c>
      <c r="G34" s="301">
        <v>71145.429999999993</v>
      </c>
      <c r="H34" s="302">
        <v>13052.540999999999</v>
      </c>
      <c r="I34" s="125"/>
      <c r="J34" s="296" t="s">
        <v>205</v>
      </c>
      <c r="K34" s="297">
        <v>7046.0889999999999</v>
      </c>
      <c r="L34" s="298">
        <v>29436.16</v>
      </c>
      <c r="M34" s="297">
        <v>3900.607</v>
      </c>
      <c r="N34" s="299" t="s">
        <v>205</v>
      </c>
      <c r="O34" s="300">
        <v>12818.831</v>
      </c>
      <c r="P34" s="301">
        <v>55032.807000000001</v>
      </c>
      <c r="Q34" s="302">
        <v>5383.7290000000003</v>
      </c>
    </row>
    <row r="35" spans="1:19" ht="15.75" x14ac:dyDescent="0.25">
      <c r="A35" s="296" t="s">
        <v>77</v>
      </c>
      <c r="B35" s="297">
        <v>8552.2579999999998</v>
      </c>
      <c r="C35" s="298">
        <v>35837.339999999997</v>
      </c>
      <c r="D35" s="297">
        <v>6641.2809999999999</v>
      </c>
      <c r="E35" s="299" t="s">
        <v>205</v>
      </c>
      <c r="F35" s="300">
        <v>9241.7000000000007</v>
      </c>
      <c r="G35" s="301">
        <v>39692.563000000002</v>
      </c>
      <c r="H35" s="302">
        <v>5143.1639999999998</v>
      </c>
      <c r="I35" s="125"/>
      <c r="J35" s="296" t="s">
        <v>76</v>
      </c>
      <c r="K35" s="297">
        <v>4984.8360000000002</v>
      </c>
      <c r="L35" s="298">
        <v>20814.338</v>
      </c>
      <c r="M35" s="297">
        <v>2062.4360000000001</v>
      </c>
      <c r="N35" s="299" t="s">
        <v>131</v>
      </c>
      <c r="O35" s="300">
        <v>10799.977999999999</v>
      </c>
      <c r="P35" s="301">
        <v>46393.249000000003</v>
      </c>
      <c r="Q35" s="302">
        <v>6708.1419999999998</v>
      </c>
    </row>
    <row r="36" spans="1:19" ht="15.75" x14ac:dyDescent="0.25">
      <c r="A36" s="296" t="s">
        <v>253</v>
      </c>
      <c r="B36" s="297">
        <v>6327.85</v>
      </c>
      <c r="C36" s="298">
        <v>26506.353999999999</v>
      </c>
      <c r="D36" s="297">
        <v>4579.5810000000001</v>
      </c>
      <c r="E36" s="299" t="s">
        <v>250</v>
      </c>
      <c r="F36" s="300">
        <v>9023.3220000000001</v>
      </c>
      <c r="G36" s="301">
        <v>38709.709000000003</v>
      </c>
      <c r="H36" s="302">
        <v>5575.4250000000002</v>
      </c>
      <c r="I36" s="125"/>
      <c r="J36" s="296" t="s">
        <v>129</v>
      </c>
      <c r="K36" s="297">
        <v>4515.8620000000001</v>
      </c>
      <c r="L36" s="298">
        <v>18939.788</v>
      </c>
      <c r="M36" s="297">
        <v>1903.326</v>
      </c>
      <c r="N36" s="299" t="s">
        <v>76</v>
      </c>
      <c r="O36" s="300">
        <v>7754.3919999999998</v>
      </c>
      <c r="P36" s="301">
        <v>33337.722000000002</v>
      </c>
      <c r="Q36" s="302">
        <v>2899.2069999999999</v>
      </c>
    </row>
    <row r="37" spans="1:19" ht="15.75" x14ac:dyDescent="0.25">
      <c r="A37" s="296" t="s">
        <v>128</v>
      </c>
      <c r="B37" s="297">
        <v>5934.7179999999998</v>
      </c>
      <c r="C37" s="298">
        <v>24809.758999999998</v>
      </c>
      <c r="D37" s="297">
        <v>3357.828</v>
      </c>
      <c r="E37" s="299" t="s">
        <v>254</v>
      </c>
      <c r="F37" s="300">
        <v>8911.6869999999999</v>
      </c>
      <c r="G37" s="301">
        <v>38392.794999999998</v>
      </c>
      <c r="H37" s="302">
        <v>4132.0249999999996</v>
      </c>
      <c r="I37" s="125"/>
      <c r="J37" s="296" t="s">
        <v>128</v>
      </c>
      <c r="K37" s="297">
        <v>1941.9380000000001</v>
      </c>
      <c r="L37" s="298">
        <v>8124.4979999999996</v>
      </c>
      <c r="M37" s="297">
        <v>889.06500000000005</v>
      </c>
      <c r="N37" s="299" t="s">
        <v>129</v>
      </c>
      <c r="O37" s="300">
        <v>7029.1980000000003</v>
      </c>
      <c r="P37" s="301">
        <v>30198.437999999998</v>
      </c>
      <c r="Q37" s="302">
        <v>3250.77</v>
      </c>
    </row>
    <row r="38" spans="1:19" ht="15.75" x14ac:dyDescent="0.25">
      <c r="A38" s="296" t="s">
        <v>137</v>
      </c>
      <c r="B38" s="297">
        <v>4152.17</v>
      </c>
      <c r="C38" s="298">
        <v>17374.554</v>
      </c>
      <c r="D38" s="297">
        <v>2723.741</v>
      </c>
      <c r="E38" s="299" t="s">
        <v>128</v>
      </c>
      <c r="F38" s="300">
        <v>6898.4780000000001</v>
      </c>
      <c r="G38" s="301">
        <v>29633.499</v>
      </c>
      <c r="H38" s="302">
        <v>3716.4580000000001</v>
      </c>
      <c r="I38" s="125"/>
      <c r="J38" s="296" t="s">
        <v>139</v>
      </c>
      <c r="K38" s="297">
        <v>1905.9169999999999</v>
      </c>
      <c r="L38" s="298">
        <v>8005.1639999999998</v>
      </c>
      <c r="M38" s="297">
        <v>1008.487</v>
      </c>
      <c r="N38" s="299" t="s">
        <v>128</v>
      </c>
      <c r="O38" s="300">
        <v>3482.47</v>
      </c>
      <c r="P38" s="301">
        <v>14958.835999999999</v>
      </c>
      <c r="Q38" s="302">
        <v>1373.153</v>
      </c>
    </row>
    <row r="39" spans="1:19" ht="15.75" x14ac:dyDescent="0.25">
      <c r="A39" s="296" t="s">
        <v>217</v>
      </c>
      <c r="B39" s="297">
        <v>3355.596</v>
      </c>
      <c r="C39" s="298">
        <v>14062.56</v>
      </c>
      <c r="D39" s="297">
        <v>2073.4090000000001</v>
      </c>
      <c r="E39" s="299" t="s">
        <v>253</v>
      </c>
      <c r="F39" s="300">
        <v>5540.77</v>
      </c>
      <c r="G39" s="301">
        <v>23844.86</v>
      </c>
      <c r="H39" s="302">
        <v>2844.002</v>
      </c>
      <c r="I39" s="125"/>
      <c r="J39" s="296" t="s">
        <v>134</v>
      </c>
      <c r="K39" s="297">
        <v>1618.34</v>
      </c>
      <c r="L39" s="298">
        <v>6743.8519999999999</v>
      </c>
      <c r="M39" s="297">
        <v>892.91</v>
      </c>
      <c r="N39" s="299" t="s">
        <v>134</v>
      </c>
      <c r="O39" s="300">
        <v>2001.569</v>
      </c>
      <c r="P39" s="301">
        <v>8615.7829999999994</v>
      </c>
      <c r="Q39" s="302">
        <v>977.44200000000001</v>
      </c>
    </row>
    <row r="40" spans="1:19" ht="15.75" x14ac:dyDescent="0.25">
      <c r="A40" s="296" t="s">
        <v>171</v>
      </c>
      <c r="B40" s="297">
        <v>3172.212</v>
      </c>
      <c r="C40" s="298">
        <v>13250.084999999999</v>
      </c>
      <c r="D40" s="297">
        <v>1981.7729999999999</v>
      </c>
      <c r="E40" s="299" t="s">
        <v>251</v>
      </c>
      <c r="F40" s="300">
        <v>4911.241</v>
      </c>
      <c r="G40" s="301">
        <v>21080.232</v>
      </c>
      <c r="H40" s="302">
        <v>2679.875</v>
      </c>
      <c r="I40" s="125"/>
      <c r="J40" s="296" t="s">
        <v>131</v>
      </c>
      <c r="K40" s="297">
        <v>1500.5730000000001</v>
      </c>
      <c r="L40" s="298">
        <v>6263.1890000000003</v>
      </c>
      <c r="M40" s="297">
        <v>1127.6389999999999</v>
      </c>
      <c r="N40" s="299" t="s">
        <v>139</v>
      </c>
      <c r="O40" s="300">
        <v>1901.28</v>
      </c>
      <c r="P40" s="301">
        <v>8165.8559999999998</v>
      </c>
      <c r="Q40" s="302">
        <v>1704.2909999999999</v>
      </c>
    </row>
    <row r="41" spans="1:19" ht="15.75" x14ac:dyDescent="0.25">
      <c r="A41" s="296" t="s">
        <v>141</v>
      </c>
      <c r="B41" s="297">
        <v>2529.3409999999999</v>
      </c>
      <c r="C41" s="298">
        <v>10600.73</v>
      </c>
      <c r="D41" s="297">
        <v>1706.299</v>
      </c>
      <c r="E41" s="299" t="s">
        <v>226</v>
      </c>
      <c r="F41" s="300">
        <v>4400.9350000000004</v>
      </c>
      <c r="G41" s="301">
        <v>18919.095000000001</v>
      </c>
      <c r="H41" s="302">
        <v>2284</v>
      </c>
      <c r="I41" s="125"/>
      <c r="J41" s="296" t="s">
        <v>132</v>
      </c>
      <c r="K41" s="297">
        <v>1369.7349999999999</v>
      </c>
      <c r="L41" s="298">
        <v>5740.6689999999999</v>
      </c>
      <c r="M41" s="297">
        <v>741.40800000000002</v>
      </c>
      <c r="N41" s="299" t="s">
        <v>211</v>
      </c>
      <c r="O41" s="300">
        <v>952.803</v>
      </c>
      <c r="P41" s="301">
        <v>4092.0749999999998</v>
      </c>
      <c r="Q41" s="302">
        <v>554.05999999999995</v>
      </c>
    </row>
    <row r="42" spans="1:19" ht="15.75" x14ac:dyDescent="0.25">
      <c r="A42" s="296" t="s">
        <v>191</v>
      </c>
      <c r="B42" s="297">
        <v>1962.4290000000001</v>
      </c>
      <c r="C42" s="298">
        <v>8229.9009999999998</v>
      </c>
      <c r="D42" s="297">
        <v>1194</v>
      </c>
      <c r="E42" s="299" t="s">
        <v>191</v>
      </c>
      <c r="F42" s="300">
        <v>4288.63</v>
      </c>
      <c r="G42" s="301">
        <v>18404.325000000001</v>
      </c>
      <c r="H42" s="302">
        <v>2253</v>
      </c>
      <c r="I42" s="125"/>
      <c r="J42" s="296" t="s">
        <v>138</v>
      </c>
      <c r="K42" s="297">
        <v>948.60699999999997</v>
      </c>
      <c r="L42" s="298">
        <v>3969.6869999999999</v>
      </c>
      <c r="M42" s="297">
        <v>375.19</v>
      </c>
      <c r="N42" s="299" t="s">
        <v>133</v>
      </c>
      <c r="O42" s="300">
        <v>809.77499999999998</v>
      </c>
      <c r="P42" s="301">
        <v>3475.4</v>
      </c>
      <c r="Q42" s="302">
        <v>449.58199999999999</v>
      </c>
    </row>
    <row r="43" spans="1:19" ht="15.75" x14ac:dyDescent="0.25">
      <c r="A43" s="296" t="s">
        <v>139</v>
      </c>
      <c r="B43" s="297">
        <v>1381.424</v>
      </c>
      <c r="C43" s="298">
        <v>5782.9470000000001</v>
      </c>
      <c r="D43" s="297">
        <v>914.92600000000004</v>
      </c>
      <c r="E43" s="299" t="s">
        <v>171</v>
      </c>
      <c r="F43" s="300">
        <v>4226.9030000000002</v>
      </c>
      <c r="G43" s="301">
        <v>18109.325000000001</v>
      </c>
      <c r="H43" s="302">
        <v>2279.422</v>
      </c>
      <c r="I43" s="125"/>
      <c r="J43" s="296" t="s">
        <v>133</v>
      </c>
      <c r="K43" s="297">
        <v>744.01300000000003</v>
      </c>
      <c r="L43" s="298">
        <v>3111.99</v>
      </c>
      <c r="M43" s="297">
        <v>422.42</v>
      </c>
      <c r="N43" s="299" t="s">
        <v>151</v>
      </c>
      <c r="O43" s="300">
        <v>772.548</v>
      </c>
      <c r="P43" s="301">
        <v>3311.9720000000002</v>
      </c>
      <c r="Q43" s="302">
        <v>419.14400000000001</v>
      </c>
    </row>
    <row r="44" spans="1:19" ht="15.75" x14ac:dyDescent="0.25">
      <c r="A44" s="296" t="s">
        <v>249</v>
      </c>
      <c r="B44" s="297">
        <v>1154.7539999999999</v>
      </c>
      <c r="C44" s="298">
        <v>4833.1499999999996</v>
      </c>
      <c r="D44" s="297">
        <v>82.061000000000007</v>
      </c>
      <c r="E44" s="299" t="s">
        <v>137</v>
      </c>
      <c r="F44" s="300">
        <v>4205.0529999999999</v>
      </c>
      <c r="G44" s="301">
        <v>18070.875</v>
      </c>
      <c r="H44" s="302">
        <v>2331.5349999999999</v>
      </c>
      <c r="I44" s="125"/>
      <c r="J44" s="296" t="s">
        <v>151</v>
      </c>
      <c r="K44" s="297">
        <v>706.81500000000005</v>
      </c>
      <c r="L44" s="298">
        <v>2976.8130000000001</v>
      </c>
      <c r="M44" s="297">
        <v>593.34100000000001</v>
      </c>
      <c r="N44" s="299" t="s">
        <v>140</v>
      </c>
      <c r="O44" s="300">
        <v>751.61699999999996</v>
      </c>
      <c r="P44" s="301">
        <v>3218.9789999999998</v>
      </c>
      <c r="Q44" s="302">
        <v>414.7</v>
      </c>
    </row>
    <row r="45" spans="1:19" ht="15.75" x14ac:dyDescent="0.25">
      <c r="A45" s="296" t="s">
        <v>198</v>
      </c>
      <c r="B45" s="297">
        <v>1040.634</v>
      </c>
      <c r="C45" s="298">
        <v>4358.6149999999998</v>
      </c>
      <c r="D45" s="297">
        <v>527.14499999999998</v>
      </c>
      <c r="E45" s="299" t="s">
        <v>225</v>
      </c>
      <c r="F45" s="300">
        <v>3352.7759999999998</v>
      </c>
      <c r="G45" s="301">
        <v>14455.134</v>
      </c>
      <c r="H45" s="302">
        <v>1727.5</v>
      </c>
      <c r="I45" s="125"/>
      <c r="J45" s="296" t="s">
        <v>149</v>
      </c>
      <c r="K45" s="297">
        <v>666.30100000000004</v>
      </c>
      <c r="L45" s="298">
        <v>2797.9850000000001</v>
      </c>
      <c r="M45" s="297">
        <v>651.11300000000006</v>
      </c>
      <c r="N45" s="299" t="s">
        <v>132</v>
      </c>
      <c r="O45" s="300">
        <v>620.68700000000001</v>
      </c>
      <c r="P45" s="301">
        <v>2664.7640000000001</v>
      </c>
      <c r="Q45" s="302">
        <v>311.38499999999999</v>
      </c>
      <c r="S45" s="443"/>
    </row>
    <row r="46" spans="1:19" ht="15.75" x14ac:dyDescent="0.25">
      <c r="A46" s="296" t="s">
        <v>136</v>
      </c>
      <c r="B46" s="297">
        <v>1035.383</v>
      </c>
      <c r="C46" s="298">
        <v>4330.5320000000002</v>
      </c>
      <c r="D46" s="297">
        <v>512.67600000000004</v>
      </c>
      <c r="E46" s="299" t="s">
        <v>135</v>
      </c>
      <c r="F46" s="300">
        <v>3024.12</v>
      </c>
      <c r="G46" s="301">
        <v>12985.045</v>
      </c>
      <c r="H46" s="302">
        <v>1613.9659999999999</v>
      </c>
      <c r="I46" s="125"/>
      <c r="J46" s="296" t="s">
        <v>137</v>
      </c>
      <c r="K46" s="297">
        <v>477.096</v>
      </c>
      <c r="L46" s="298">
        <v>1997.577</v>
      </c>
      <c r="M46" s="297">
        <v>158.4</v>
      </c>
      <c r="N46" s="299" t="s">
        <v>147</v>
      </c>
      <c r="O46" s="300">
        <v>416.505</v>
      </c>
      <c r="P46" s="301">
        <v>1787.0119999999999</v>
      </c>
      <c r="Q46" s="302">
        <v>188.381</v>
      </c>
    </row>
    <row r="47" spans="1:19" ht="15.75" x14ac:dyDescent="0.25">
      <c r="A47" s="296" t="s">
        <v>131</v>
      </c>
      <c r="B47" s="297">
        <v>980.30799999999999</v>
      </c>
      <c r="C47" s="298">
        <v>4102.4210000000003</v>
      </c>
      <c r="D47" s="297">
        <v>592.91700000000003</v>
      </c>
      <c r="E47" s="299" t="s">
        <v>266</v>
      </c>
      <c r="F47" s="300">
        <v>2892.498</v>
      </c>
      <c r="G47" s="301">
        <v>12391.86</v>
      </c>
      <c r="H47" s="302">
        <v>1557</v>
      </c>
      <c r="I47" s="125"/>
      <c r="J47" s="296" t="s">
        <v>140</v>
      </c>
      <c r="K47" s="297">
        <v>474.56</v>
      </c>
      <c r="L47" s="298">
        <v>1996.623</v>
      </c>
      <c r="M47" s="297">
        <v>278.10000000000002</v>
      </c>
      <c r="N47" s="299" t="s">
        <v>138</v>
      </c>
      <c r="O47" s="300">
        <v>313.428</v>
      </c>
      <c r="P47" s="301">
        <v>1347.857</v>
      </c>
      <c r="Q47" s="302">
        <v>115.62</v>
      </c>
    </row>
    <row r="48" spans="1:19" ht="16.5" thickBot="1" x14ac:dyDescent="0.3">
      <c r="A48" s="303" t="s">
        <v>259</v>
      </c>
      <c r="B48" s="304">
        <v>902.70600000000002</v>
      </c>
      <c r="C48" s="305">
        <v>3771.8090000000002</v>
      </c>
      <c r="D48" s="304">
        <v>634</v>
      </c>
      <c r="E48" s="306" t="s">
        <v>141</v>
      </c>
      <c r="F48" s="307">
        <v>2617.4079999999999</v>
      </c>
      <c r="G48" s="308">
        <v>11230.073</v>
      </c>
      <c r="H48" s="309">
        <v>1336.71</v>
      </c>
      <c r="I48" s="125"/>
      <c r="J48" s="303" t="s">
        <v>147</v>
      </c>
      <c r="K48" s="304">
        <v>294.55900000000003</v>
      </c>
      <c r="L48" s="305">
        <v>1232.2449999999999</v>
      </c>
      <c r="M48" s="304">
        <v>109.827</v>
      </c>
      <c r="N48" s="306" t="s">
        <v>149</v>
      </c>
      <c r="O48" s="307">
        <v>235.19499999999999</v>
      </c>
      <c r="P48" s="308">
        <v>1019.729</v>
      </c>
      <c r="Q48" s="309">
        <v>412.19299999999998</v>
      </c>
    </row>
    <row r="49" spans="1:17" ht="15.75" x14ac:dyDescent="0.25">
      <c r="A49" s="439"/>
      <c r="B49" s="440"/>
      <c r="C49" s="445"/>
      <c r="D49" s="445"/>
      <c r="E49" s="446"/>
      <c r="F49" s="447"/>
      <c r="G49" s="447"/>
      <c r="H49" s="441"/>
      <c r="I49" s="125"/>
      <c r="J49" s="439"/>
      <c r="K49" s="445"/>
      <c r="L49" s="445"/>
      <c r="M49" s="445"/>
      <c r="N49" s="446"/>
      <c r="O49" s="447"/>
      <c r="P49" s="447"/>
      <c r="Q49" s="441"/>
    </row>
    <row r="50" spans="1:17" ht="15.75" x14ac:dyDescent="0.25">
      <c r="A50" s="439"/>
      <c r="B50" s="440"/>
      <c r="C50" s="445"/>
      <c r="D50" s="445"/>
      <c r="E50" s="446"/>
      <c r="F50" s="447"/>
      <c r="G50" s="447"/>
      <c r="H50" s="441"/>
      <c r="I50" s="125"/>
      <c r="J50" s="439"/>
      <c r="K50" s="445"/>
      <c r="L50" s="445"/>
      <c r="M50" s="445"/>
      <c r="N50" s="446"/>
      <c r="O50" s="447"/>
      <c r="P50" s="447"/>
      <c r="Q50" s="441"/>
    </row>
    <row r="51" spans="1:17" ht="15.75" x14ac:dyDescent="0.25">
      <c r="A51" s="439"/>
      <c r="B51" s="440"/>
      <c r="C51" s="445"/>
      <c r="D51" s="445"/>
      <c r="E51" s="446"/>
      <c r="F51" s="447"/>
      <c r="G51" s="447"/>
      <c r="H51" s="441"/>
      <c r="I51" s="125"/>
      <c r="J51" s="439"/>
      <c r="K51" s="445"/>
      <c r="L51" s="445"/>
      <c r="M51" s="445"/>
      <c r="N51" s="446"/>
      <c r="O51" s="447"/>
      <c r="P51" s="447"/>
      <c r="Q51" s="441"/>
    </row>
    <row r="52" spans="1:17" ht="15.75" x14ac:dyDescent="0.25">
      <c r="A52" s="444" t="s">
        <v>239</v>
      </c>
      <c r="B52" s="449"/>
      <c r="C52" s="449"/>
      <c r="D52" s="449"/>
      <c r="E52" s="444"/>
      <c r="F52" s="450"/>
      <c r="G52" s="450"/>
      <c r="H52" s="441"/>
      <c r="I52" s="125"/>
      <c r="J52" s="444" t="s">
        <v>240</v>
      </c>
      <c r="K52" s="449"/>
      <c r="L52" s="449"/>
      <c r="M52" s="449"/>
      <c r="N52" s="444"/>
      <c r="O52" s="450"/>
      <c r="P52" s="450"/>
      <c r="Q52" s="441"/>
    </row>
    <row r="53" spans="1:17" ht="16.5" thickBot="1" x14ac:dyDescent="0.3">
      <c r="A53" s="439" t="s">
        <v>227</v>
      </c>
      <c r="B53" s="440"/>
      <c r="C53" s="445"/>
      <c r="D53" s="445"/>
      <c r="E53" s="446"/>
      <c r="F53" s="447"/>
      <c r="G53" s="447"/>
      <c r="H53" s="441"/>
      <c r="I53" s="125"/>
      <c r="J53" s="439" t="s">
        <v>227</v>
      </c>
      <c r="K53" s="445"/>
      <c r="L53" s="445"/>
      <c r="M53" s="445"/>
      <c r="N53" s="446"/>
      <c r="O53" s="447"/>
      <c r="P53" s="447"/>
      <c r="Q53" s="441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264</v>
      </c>
      <c r="B55" s="311"/>
      <c r="C55" s="312"/>
      <c r="D55" s="313"/>
      <c r="E55" s="310" t="s">
        <v>265</v>
      </c>
      <c r="F55" s="311"/>
      <c r="G55" s="312"/>
      <c r="H55" s="313"/>
      <c r="I55" s="125"/>
      <c r="J55" s="310" t="s">
        <v>264</v>
      </c>
      <c r="K55" s="311"/>
      <c r="L55" s="312"/>
      <c r="M55" s="313"/>
      <c r="N55" s="310" t="s">
        <v>265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52925.146000000001</v>
      </c>
      <c r="C57" s="284">
        <v>221456.34899999999</v>
      </c>
      <c r="D57" s="285">
        <v>42317.597999999998</v>
      </c>
      <c r="E57" s="286" t="s">
        <v>117</v>
      </c>
      <c r="F57" s="287">
        <v>56804.580999999998</v>
      </c>
      <c r="G57" s="288">
        <v>243917.52100000001</v>
      </c>
      <c r="H57" s="285">
        <v>47329.404000000002</v>
      </c>
      <c r="I57" s="125"/>
      <c r="J57" s="282" t="s">
        <v>117</v>
      </c>
      <c r="K57" s="283">
        <v>35125.800999999999</v>
      </c>
      <c r="L57" s="284">
        <v>146954.59700000001</v>
      </c>
      <c r="M57" s="285">
        <v>31790.916000000001</v>
      </c>
      <c r="N57" s="286" t="s">
        <v>117</v>
      </c>
      <c r="O57" s="287">
        <v>37173.601000000002</v>
      </c>
      <c r="P57" s="288">
        <v>159592.33900000001</v>
      </c>
      <c r="Q57" s="285">
        <v>33035.739000000001</v>
      </c>
    </row>
    <row r="58" spans="1:17" ht="15.75" x14ac:dyDescent="0.25">
      <c r="A58" s="289" t="s">
        <v>139</v>
      </c>
      <c r="B58" s="290">
        <v>7915.5789999999997</v>
      </c>
      <c r="C58" s="291">
        <v>33109.294000000002</v>
      </c>
      <c r="D58" s="290">
        <v>6763.2659999999996</v>
      </c>
      <c r="E58" s="292" t="s">
        <v>139</v>
      </c>
      <c r="F58" s="293">
        <v>7435.0050000000001</v>
      </c>
      <c r="G58" s="294">
        <v>31930.828000000001</v>
      </c>
      <c r="H58" s="295">
        <v>6652.1279999999997</v>
      </c>
      <c r="I58" s="125"/>
      <c r="J58" s="289" t="s">
        <v>77</v>
      </c>
      <c r="K58" s="290">
        <v>17370.181</v>
      </c>
      <c r="L58" s="291">
        <v>72689.241999999998</v>
      </c>
      <c r="M58" s="290">
        <v>16643.975999999999</v>
      </c>
      <c r="N58" s="292" t="s">
        <v>77</v>
      </c>
      <c r="O58" s="293">
        <v>17491.241000000002</v>
      </c>
      <c r="P58" s="294">
        <v>75096.164000000004</v>
      </c>
      <c r="Q58" s="295">
        <v>16008.248</v>
      </c>
    </row>
    <row r="59" spans="1:17" ht="15.75" x14ac:dyDescent="0.25">
      <c r="A59" s="296" t="s">
        <v>132</v>
      </c>
      <c r="B59" s="297">
        <v>4800.6180000000004</v>
      </c>
      <c r="C59" s="298">
        <v>20086.824000000001</v>
      </c>
      <c r="D59" s="297">
        <v>4524.28</v>
      </c>
      <c r="E59" s="299" t="s">
        <v>131</v>
      </c>
      <c r="F59" s="300">
        <v>5592.5219999999999</v>
      </c>
      <c r="G59" s="301">
        <v>24010.971000000001</v>
      </c>
      <c r="H59" s="302">
        <v>4485.6850000000004</v>
      </c>
      <c r="I59" s="125"/>
      <c r="J59" s="296" t="s">
        <v>134</v>
      </c>
      <c r="K59" s="297">
        <v>6699.2640000000001</v>
      </c>
      <c r="L59" s="298">
        <v>28020.341</v>
      </c>
      <c r="M59" s="297">
        <v>7101.6109999999999</v>
      </c>
      <c r="N59" s="299" t="s">
        <v>134</v>
      </c>
      <c r="O59" s="300">
        <v>6672.7780000000002</v>
      </c>
      <c r="P59" s="301">
        <v>28640.457999999999</v>
      </c>
      <c r="Q59" s="302">
        <v>7143.5860000000002</v>
      </c>
    </row>
    <row r="60" spans="1:17" ht="15.75" x14ac:dyDescent="0.25">
      <c r="A60" s="296" t="s">
        <v>136</v>
      </c>
      <c r="B60" s="297">
        <v>4354.9989999999998</v>
      </c>
      <c r="C60" s="298">
        <v>18229.368999999999</v>
      </c>
      <c r="D60" s="297">
        <v>4119.51</v>
      </c>
      <c r="E60" s="299" t="s">
        <v>136</v>
      </c>
      <c r="F60" s="300">
        <v>4926.317</v>
      </c>
      <c r="G60" s="301">
        <v>21151.539000000001</v>
      </c>
      <c r="H60" s="302">
        <v>5046.9179999999997</v>
      </c>
      <c r="I60" s="125"/>
      <c r="J60" s="296" t="s">
        <v>132</v>
      </c>
      <c r="K60" s="297">
        <v>5500.826</v>
      </c>
      <c r="L60" s="298">
        <v>23009.697</v>
      </c>
      <c r="M60" s="297">
        <v>3702.8510000000001</v>
      </c>
      <c r="N60" s="299" t="s">
        <v>132</v>
      </c>
      <c r="O60" s="300">
        <v>6139.0010000000002</v>
      </c>
      <c r="P60" s="301">
        <v>26362.498</v>
      </c>
      <c r="Q60" s="302">
        <v>4597.8670000000002</v>
      </c>
    </row>
    <row r="61" spans="1:17" ht="15.75" x14ac:dyDescent="0.25">
      <c r="A61" s="296" t="s">
        <v>131</v>
      </c>
      <c r="B61" s="297">
        <v>4264.3010000000004</v>
      </c>
      <c r="C61" s="298">
        <v>17845.694</v>
      </c>
      <c r="D61" s="297">
        <v>3669.1410000000001</v>
      </c>
      <c r="E61" s="299" t="s">
        <v>141</v>
      </c>
      <c r="F61" s="300">
        <v>4473.067</v>
      </c>
      <c r="G61" s="301">
        <v>19205.706999999999</v>
      </c>
      <c r="H61" s="302">
        <v>4653.2950000000001</v>
      </c>
      <c r="I61" s="125"/>
      <c r="J61" s="296" t="s">
        <v>133</v>
      </c>
      <c r="K61" s="297">
        <v>3408.3449999999998</v>
      </c>
      <c r="L61" s="298">
        <v>14253.684999999999</v>
      </c>
      <c r="M61" s="297">
        <v>3040.7550000000001</v>
      </c>
      <c r="N61" s="299" t="s">
        <v>133</v>
      </c>
      <c r="O61" s="300">
        <v>3076.172</v>
      </c>
      <c r="P61" s="301">
        <v>13212.013999999999</v>
      </c>
      <c r="Q61" s="302">
        <v>2736.1660000000002</v>
      </c>
    </row>
    <row r="62" spans="1:17" ht="15.75" x14ac:dyDescent="0.25">
      <c r="A62" s="296" t="s">
        <v>130</v>
      </c>
      <c r="B62" s="297">
        <v>4221.2759999999998</v>
      </c>
      <c r="C62" s="298">
        <v>17658.672999999999</v>
      </c>
      <c r="D62" s="297">
        <v>2848.4520000000002</v>
      </c>
      <c r="E62" s="299" t="s">
        <v>130</v>
      </c>
      <c r="F62" s="300">
        <v>4270.4979999999996</v>
      </c>
      <c r="G62" s="301">
        <v>18338.597000000002</v>
      </c>
      <c r="H62" s="302">
        <v>3236.1460000000002</v>
      </c>
      <c r="I62" s="125"/>
      <c r="J62" s="296" t="s">
        <v>76</v>
      </c>
      <c r="K62" s="297">
        <v>1327.9190000000001</v>
      </c>
      <c r="L62" s="298">
        <v>5552.8879999999999</v>
      </c>
      <c r="M62" s="297">
        <v>774.53200000000004</v>
      </c>
      <c r="N62" s="299" t="s">
        <v>76</v>
      </c>
      <c r="O62" s="300">
        <v>1141.193</v>
      </c>
      <c r="P62" s="301">
        <v>4896.6540000000005</v>
      </c>
      <c r="Q62" s="302">
        <v>665.35699999999997</v>
      </c>
    </row>
    <row r="63" spans="1:17" ht="15.75" x14ac:dyDescent="0.25">
      <c r="A63" s="296" t="s">
        <v>77</v>
      </c>
      <c r="B63" s="297">
        <v>3464.7370000000001</v>
      </c>
      <c r="C63" s="298">
        <v>14496.278</v>
      </c>
      <c r="D63" s="297">
        <v>3093.4749999999999</v>
      </c>
      <c r="E63" s="299" t="s">
        <v>132</v>
      </c>
      <c r="F63" s="300">
        <v>4168.5730000000003</v>
      </c>
      <c r="G63" s="301">
        <v>17902.053</v>
      </c>
      <c r="H63" s="302">
        <v>4075.2159999999999</v>
      </c>
      <c r="I63" s="125"/>
      <c r="J63" s="296" t="s">
        <v>130</v>
      </c>
      <c r="K63" s="297">
        <v>229.37200000000001</v>
      </c>
      <c r="L63" s="298">
        <v>958.53300000000002</v>
      </c>
      <c r="M63" s="297">
        <v>168.661</v>
      </c>
      <c r="N63" s="299" t="s">
        <v>131</v>
      </c>
      <c r="O63" s="300">
        <v>845.73299999999995</v>
      </c>
      <c r="P63" s="301">
        <v>3620.884</v>
      </c>
      <c r="Q63" s="302">
        <v>517.03800000000001</v>
      </c>
    </row>
    <row r="64" spans="1:17" ht="15.75" x14ac:dyDescent="0.25">
      <c r="A64" s="296" t="s">
        <v>141</v>
      </c>
      <c r="B64" s="297">
        <v>3196.3519999999999</v>
      </c>
      <c r="C64" s="298">
        <v>13368.516</v>
      </c>
      <c r="D64" s="297">
        <v>3262.1880000000001</v>
      </c>
      <c r="E64" s="299" t="s">
        <v>77</v>
      </c>
      <c r="F64" s="300">
        <v>3381.9380000000001</v>
      </c>
      <c r="G64" s="301">
        <v>14527.462</v>
      </c>
      <c r="H64" s="302">
        <v>3256.7249999999999</v>
      </c>
      <c r="I64" s="125"/>
      <c r="J64" s="296" t="s">
        <v>131</v>
      </c>
      <c r="K64" s="297">
        <v>118.65900000000001</v>
      </c>
      <c r="L64" s="298">
        <v>496.22800000000001</v>
      </c>
      <c r="M64" s="297">
        <v>73.775000000000006</v>
      </c>
      <c r="N64" s="299" t="s">
        <v>130</v>
      </c>
      <c r="O64" s="300">
        <v>536.36599999999999</v>
      </c>
      <c r="P64" s="301">
        <v>2307.806</v>
      </c>
      <c r="Q64" s="302">
        <v>294.82799999999997</v>
      </c>
    </row>
    <row r="65" spans="1:17" ht="15.75" x14ac:dyDescent="0.25">
      <c r="A65" s="296" t="s">
        <v>149</v>
      </c>
      <c r="B65" s="297">
        <v>2502.424</v>
      </c>
      <c r="C65" s="298">
        <v>10473.478999999999</v>
      </c>
      <c r="D65" s="297">
        <v>1696.2190000000001</v>
      </c>
      <c r="E65" s="299" t="s">
        <v>151</v>
      </c>
      <c r="F65" s="300">
        <v>2531.4639999999999</v>
      </c>
      <c r="G65" s="301">
        <v>10876.834000000001</v>
      </c>
      <c r="H65" s="302">
        <v>1463.366</v>
      </c>
      <c r="I65" s="125"/>
      <c r="J65" s="296" t="s">
        <v>205</v>
      </c>
      <c r="K65" s="297">
        <v>102.349</v>
      </c>
      <c r="L65" s="298">
        <v>427.97399999999999</v>
      </c>
      <c r="M65" s="297">
        <v>39.71</v>
      </c>
      <c r="N65" s="299" t="s">
        <v>211</v>
      </c>
      <c r="O65" s="300">
        <v>389.81900000000002</v>
      </c>
      <c r="P65" s="301">
        <v>1673.578</v>
      </c>
      <c r="Q65" s="302">
        <v>461.40800000000002</v>
      </c>
    </row>
    <row r="66" spans="1:17" ht="15.75" x14ac:dyDescent="0.25">
      <c r="A66" s="296" t="s">
        <v>151</v>
      </c>
      <c r="B66" s="297">
        <v>2366.6619999999998</v>
      </c>
      <c r="C66" s="298">
        <v>9905.43</v>
      </c>
      <c r="D66" s="297">
        <v>1283.2249999999999</v>
      </c>
      <c r="E66" s="299" t="s">
        <v>191</v>
      </c>
      <c r="F66" s="300">
        <v>2403.6480000000001</v>
      </c>
      <c r="G66" s="301">
        <v>10316.507</v>
      </c>
      <c r="H66" s="302">
        <v>1146.075</v>
      </c>
      <c r="I66" s="125"/>
      <c r="J66" s="296" t="s">
        <v>151</v>
      </c>
      <c r="K66" s="297">
        <v>87.849000000000004</v>
      </c>
      <c r="L66" s="298">
        <v>369.35300000000001</v>
      </c>
      <c r="M66" s="297">
        <v>69.433999999999997</v>
      </c>
      <c r="N66" s="299" t="s">
        <v>205</v>
      </c>
      <c r="O66" s="300">
        <v>177.137</v>
      </c>
      <c r="P66" s="301">
        <v>759.27300000000002</v>
      </c>
      <c r="Q66" s="302">
        <v>74.799000000000007</v>
      </c>
    </row>
    <row r="67" spans="1:17" ht="15.75" x14ac:dyDescent="0.25">
      <c r="A67" s="296" t="s">
        <v>140</v>
      </c>
      <c r="B67" s="297">
        <v>2200.7269999999999</v>
      </c>
      <c r="C67" s="298">
        <v>9209.8240000000005</v>
      </c>
      <c r="D67" s="297">
        <v>1595.1990000000001</v>
      </c>
      <c r="E67" s="299" t="s">
        <v>205</v>
      </c>
      <c r="F67" s="300">
        <v>2181.4560000000001</v>
      </c>
      <c r="G67" s="301">
        <v>9360.7279999999992</v>
      </c>
      <c r="H67" s="302">
        <v>1334.8820000000001</v>
      </c>
      <c r="I67" s="125"/>
      <c r="J67" s="296" t="s">
        <v>128</v>
      </c>
      <c r="K67" s="297">
        <v>53.9</v>
      </c>
      <c r="L67" s="298">
        <v>226.16900000000001</v>
      </c>
      <c r="M67" s="297">
        <v>29.254000000000001</v>
      </c>
      <c r="N67" s="299" t="s">
        <v>128</v>
      </c>
      <c r="O67" s="300">
        <v>156.41</v>
      </c>
      <c r="P67" s="301">
        <v>670.31200000000001</v>
      </c>
      <c r="Q67" s="302">
        <v>212.71700000000001</v>
      </c>
    </row>
    <row r="68" spans="1:17" ht="15.75" x14ac:dyDescent="0.25">
      <c r="A68" s="296" t="s">
        <v>189</v>
      </c>
      <c r="B68" s="297">
        <v>2001.693</v>
      </c>
      <c r="C68" s="298">
        <v>8376.4560000000001</v>
      </c>
      <c r="D68" s="297">
        <v>975.08900000000006</v>
      </c>
      <c r="E68" s="299" t="s">
        <v>189</v>
      </c>
      <c r="F68" s="300">
        <v>2076.04</v>
      </c>
      <c r="G68" s="301">
        <v>8916.9449999999997</v>
      </c>
      <c r="H68" s="302">
        <v>989.87300000000005</v>
      </c>
      <c r="I68" s="125"/>
      <c r="J68" s="296" t="s">
        <v>79</v>
      </c>
      <c r="K68" s="297">
        <v>52.667000000000002</v>
      </c>
      <c r="L68" s="298">
        <v>221.148</v>
      </c>
      <c r="M68" s="297">
        <v>42.576999999999998</v>
      </c>
      <c r="N68" s="299" t="s">
        <v>149</v>
      </c>
      <c r="O68" s="300">
        <v>115.087</v>
      </c>
      <c r="P68" s="301">
        <v>493.94</v>
      </c>
      <c r="Q68" s="302">
        <v>76.114999999999995</v>
      </c>
    </row>
    <row r="69" spans="1:17" ht="15.75" x14ac:dyDescent="0.25">
      <c r="A69" s="296" t="s">
        <v>205</v>
      </c>
      <c r="B69" s="297">
        <v>1987.8920000000001</v>
      </c>
      <c r="C69" s="298">
        <v>8318.5</v>
      </c>
      <c r="D69" s="297">
        <v>1168.0540000000001</v>
      </c>
      <c r="E69" s="299" t="s">
        <v>149</v>
      </c>
      <c r="F69" s="300">
        <v>2068.1469999999999</v>
      </c>
      <c r="G69" s="301">
        <v>8878.8119999999999</v>
      </c>
      <c r="H69" s="302">
        <v>1464.047</v>
      </c>
      <c r="I69" s="125"/>
      <c r="J69" s="296" t="s">
        <v>138</v>
      </c>
      <c r="K69" s="297">
        <v>47.423000000000002</v>
      </c>
      <c r="L69" s="298">
        <v>198.352</v>
      </c>
      <c r="M69" s="297">
        <v>10.808</v>
      </c>
      <c r="N69" s="299" t="s">
        <v>138</v>
      </c>
      <c r="O69" s="300">
        <v>105.07899999999999</v>
      </c>
      <c r="P69" s="301">
        <v>451.74099999999999</v>
      </c>
      <c r="Q69" s="302">
        <v>30.434999999999999</v>
      </c>
    </row>
    <row r="70" spans="1:17" ht="15.75" x14ac:dyDescent="0.25">
      <c r="A70" s="296" t="s">
        <v>191</v>
      </c>
      <c r="B70" s="297">
        <v>1568.086</v>
      </c>
      <c r="C70" s="298">
        <v>6557.1890000000003</v>
      </c>
      <c r="D70" s="297">
        <v>970</v>
      </c>
      <c r="E70" s="299" t="s">
        <v>140</v>
      </c>
      <c r="F70" s="300">
        <v>2050.739</v>
      </c>
      <c r="G70" s="301">
        <v>8806.4</v>
      </c>
      <c r="H70" s="302">
        <v>1624.8789999999999</v>
      </c>
      <c r="I70" s="125"/>
      <c r="J70" s="296" t="s">
        <v>149</v>
      </c>
      <c r="K70" s="297">
        <v>42.908999999999999</v>
      </c>
      <c r="L70" s="298">
        <v>178.89500000000001</v>
      </c>
      <c r="M70" s="297">
        <v>34.493000000000002</v>
      </c>
      <c r="N70" s="299" t="s">
        <v>141</v>
      </c>
      <c r="O70" s="300">
        <v>100.64</v>
      </c>
      <c r="P70" s="301">
        <v>432.17899999999997</v>
      </c>
      <c r="Q70" s="302">
        <v>103.98399999999999</v>
      </c>
    </row>
    <row r="71" spans="1:17" ht="15.75" x14ac:dyDescent="0.25">
      <c r="A71" s="296" t="s">
        <v>79</v>
      </c>
      <c r="B71" s="297">
        <v>1399.588</v>
      </c>
      <c r="C71" s="298">
        <v>5858.335</v>
      </c>
      <c r="D71" s="297">
        <v>1259.4380000000001</v>
      </c>
      <c r="E71" s="299" t="s">
        <v>134</v>
      </c>
      <c r="F71" s="300">
        <v>1658.7809999999999</v>
      </c>
      <c r="G71" s="301">
        <v>7120.8469999999998</v>
      </c>
      <c r="H71" s="302">
        <v>1240.7909999999999</v>
      </c>
      <c r="I71" s="125"/>
      <c r="J71" s="296" t="s">
        <v>136</v>
      </c>
      <c r="K71" s="297">
        <v>29.651</v>
      </c>
      <c r="L71" s="298">
        <v>124.247</v>
      </c>
      <c r="M71" s="297">
        <v>17.407</v>
      </c>
      <c r="N71" s="299" t="s">
        <v>129</v>
      </c>
      <c r="O71" s="300">
        <v>73.457999999999998</v>
      </c>
      <c r="P71" s="301">
        <v>315.04899999999998</v>
      </c>
      <c r="Q71" s="302">
        <v>16.149999999999999</v>
      </c>
    </row>
    <row r="72" spans="1:17" ht="15.75" x14ac:dyDescent="0.25">
      <c r="A72" s="296" t="s">
        <v>211</v>
      </c>
      <c r="B72" s="297">
        <v>1108.7059999999999</v>
      </c>
      <c r="C72" s="298">
        <v>4637.9040000000005</v>
      </c>
      <c r="D72" s="297">
        <v>770.10199999999998</v>
      </c>
      <c r="E72" s="299" t="s">
        <v>211</v>
      </c>
      <c r="F72" s="300">
        <v>1205.8689999999999</v>
      </c>
      <c r="G72" s="301">
        <v>5179.0460000000003</v>
      </c>
      <c r="H72" s="302">
        <v>1036.8140000000001</v>
      </c>
      <c r="I72" s="125"/>
      <c r="J72" s="296" t="s">
        <v>129</v>
      </c>
      <c r="K72" s="297">
        <v>15.849</v>
      </c>
      <c r="L72" s="298">
        <v>66.402000000000001</v>
      </c>
      <c r="M72" s="297">
        <v>10</v>
      </c>
      <c r="N72" s="299" t="s">
        <v>189</v>
      </c>
      <c r="O72" s="300">
        <v>56.982999999999997</v>
      </c>
      <c r="P72" s="301">
        <v>244.124</v>
      </c>
      <c r="Q72" s="302">
        <v>39.311999999999998</v>
      </c>
    </row>
    <row r="73" spans="1:17" ht="16.5" thickBot="1" x14ac:dyDescent="0.3">
      <c r="A73" s="303" t="s">
        <v>134</v>
      </c>
      <c r="B73" s="304">
        <v>858.99300000000005</v>
      </c>
      <c r="C73" s="305">
        <v>3595.6109999999999</v>
      </c>
      <c r="D73" s="304">
        <v>707.39</v>
      </c>
      <c r="E73" s="306" t="s">
        <v>79</v>
      </c>
      <c r="F73" s="307">
        <v>1164.2329999999999</v>
      </c>
      <c r="G73" s="308">
        <v>4999.4859999999999</v>
      </c>
      <c r="H73" s="309">
        <v>1103.133</v>
      </c>
      <c r="I73" s="125"/>
      <c r="J73" s="303" t="s">
        <v>189</v>
      </c>
      <c r="K73" s="304">
        <v>11.641999999999999</v>
      </c>
      <c r="L73" s="305">
        <v>48.627000000000002</v>
      </c>
      <c r="M73" s="304">
        <v>12.428000000000001</v>
      </c>
      <c r="N73" s="306" t="s">
        <v>79</v>
      </c>
      <c r="O73" s="307">
        <v>38.485999999999997</v>
      </c>
      <c r="P73" s="308">
        <v>166.286</v>
      </c>
      <c r="Q73" s="309">
        <v>21.111999999999998</v>
      </c>
    </row>
    <row r="74" spans="1:17" ht="15.75" x14ac:dyDescent="0.25">
      <c r="A74" s="439"/>
      <c r="B74" s="445"/>
      <c r="C74" s="445"/>
      <c r="D74" s="445"/>
      <c r="E74" s="446"/>
      <c r="F74" s="447"/>
      <c r="G74" s="447"/>
      <c r="H74" s="441"/>
      <c r="I74" s="125"/>
      <c r="J74" s="446"/>
      <c r="K74" s="445"/>
      <c r="L74" s="445"/>
      <c r="M74" s="445"/>
      <c r="N74" s="446"/>
      <c r="O74" s="447"/>
      <c r="P74" s="447"/>
      <c r="Q74" s="441"/>
    </row>
    <row r="75" spans="1:17" ht="15.75" x14ac:dyDescent="0.25">
      <c r="A75" s="439"/>
      <c r="B75" s="445"/>
      <c r="C75" s="445"/>
      <c r="D75" s="445"/>
      <c r="E75" s="446"/>
      <c r="F75" s="447"/>
      <c r="G75" s="447"/>
      <c r="H75" s="441"/>
      <c r="I75" s="125"/>
      <c r="J75" s="446"/>
      <c r="K75" s="445"/>
      <c r="L75" s="445"/>
      <c r="M75" s="445"/>
      <c r="N75" s="446"/>
      <c r="O75" s="447"/>
      <c r="P75" s="447"/>
      <c r="Q75" s="441"/>
    </row>
    <row r="76" spans="1:17" ht="15.75" x14ac:dyDescent="0.25">
      <c r="A76" s="439"/>
      <c r="B76" s="445"/>
      <c r="C76" s="445"/>
      <c r="D76" s="445"/>
      <c r="E76" s="446"/>
      <c r="F76" s="447"/>
      <c r="G76" s="447"/>
      <c r="H76" s="441"/>
      <c r="I76" s="125"/>
      <c r="J76" s="446"/>
      <c r="K76" s="445"/>
      <c r="L76" s="445"/>
      <c r="M76" s="445"/>
      <c r="N76" s="446"/>
      <c r="O76" s="447"/>
      <c r="P76" s="447"/>
      <c r="Q76" s="441"/>
    </row>
    <row r="77" spans="1:17" ht="15.75" x14ac:dyDescent="0.25">
      <c r="A77" s="442" t="s">
        <v>241</v>
      </c>
      <c r="B77" s="449"/>
      <c r="C77" s="449"/>
      <c r="D77" s="449"/>
      <c r="E77" s="444"/>
      <c r="F77" s="450"/>
      <c r="G77" s="450"/>
      <c r="H77" s="451"/>
      <c r="I77" s="125"/>
      <c r="J77" s="444" t="s">
        <v>242</v>
      </c>
      <c r="K77" s="449"/>
      <c r="L77" s="449"/>
      <c r="M77" s="449"/>
      <c r="N77" s="444"/>
      <c r="O77" s="450"/>
      <c r="P77" s="450"/>
      <c r="Q77" s="451"/>
    </row>
    <row r="78" spans="1:17" ht="16.5" thickBot="1" x14ac:dyDescent="0.3">
      <c r="A78" s="439" t="s">
        <v>227</v>
      </c>
      <c r="B78" s="445"/>
      <c r="C78" s="445"/>
      <c r="D78" s="445"/>
      <c r="E78" s="446"/>
      <c r="F78" s="447"/>
      <c r="G78" s="447"/>
      <c r="H78" s="441"/>
      <c r="I78" s="125"/>
      <c r="J78" s="446" t="s">
        <v>227</v>
      </c>
      <c r="K78" s="445"/>
      <c r="L78" s="445"/>
      <c r="M78" s="445"/>
      <c r="N78" s="446"/>
      <c r="O78" s="447"/>
      <c r="P78" s="447"/>
      <c r="Q78" s="441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264</v>
      </c>
      <c r="B80" s="311"/>
      <c r="C80" s="312"/>
      <c r="D80" s="313"/>
      <c r="E80" s="310" t="s">
        <v>265</v>
      </c>
      <c r="F80" s="311"/>
      <c r="G80" s="312"/>
      <c r="H80" s="313"/>
      <c r="I80" s="125"/>
      <c r="J80" s="310" t="s">
        <v>264</v>
      </c>
      <c r="K80" s="311"/>
      <c r="L80" s="312"/>
      <c r="M80" s="313"/>
      <c r="N80" s="310" t="s">
        <v>265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74069.759000000005</v>
      </c>
      <c r="C82" s="284">
        <v>310024.73499999999</v>
      </c>
      <c r="D82" s="285">
        <v>94234.232999999993</v>
      </c>
      <c r="E82" s="286" t="s">
        <v>117</v>
      </c>
      <c r="F82" s="287">
        <v>81357.951000000001</v>
      </c>
      <c r="G82" s="288">
        <v>349373.234</v>
      </c>
      <c r="H82" s="285">
        <v>83174.801000000007</v>
      </c>
      <c r="I82" s="125"/>
      <c r="J82" s="282" t="s">
        <v>117</v>
      </c>
      <c r="K82" s="283">
        <v>20384.258000000002</v>
      </c>
      <c r="L82" s="284">
        <v>85324.403999999995</v>
      </c>
      <c r="M82" s="285">
        <v>41306.974999999999</v>
      </c>
      <c r="N82" s="286" t="s">
        <v>117</v>
      </c>
      <c r="O82" s="287">
        <v>19143.063999999998</v>
      </c>
      <c r="P82" s="288">
        <v>82186.305999999997</v>
      </c>
      <c r="Q82" s="285">
        <v>29979.095000000001</v>
      </c>
    </row>
    <row r="83" spans="1:17" ht="15.75" x14ac:dyDescent="0.25">
      <c r="A83" s="289" t="s">
        <v>205</v>
      </c>
      <c r="B83" s="290">
        <v>23685.062999999998</v>
      </c>
      <c r="C83" s="291">
        <v>99089.856</v>
      </c>
      <c r="D83" s="290">
        <v>23046.876</v>
      </c>
      <c r="E83" s="292" t="s">
        <v>205</v>
      </c>
      <c r="F83" s="293">
        <v>26391.58</v>
      </c>
      <c r="G83" s="294">
        <v>113326.649</v>
      </c>
      <c r="H83" s="295">
        <v>22073.671999999999</v>
      </c>
      <c r="I83" s="125"/>
      <c r="J83" s="289" t="s">
        <v>77</v>
      </c>
      <c r="K83" s="290">
        <v>5209.5060000000003</v>
      </c>
      <c r="L83" s="291">
        <v>21790.876</v>
      </c>
      <c r="M83" s="290">
        <v>5721.6779999999999</v>
      </c>
      <c r="N83" s="292" t="s">
        <v>77</v>
      </c>
      <c r="O83" s="293">
        <v>4397.1559999999999</v>
      </c>
      <c r="P83" s="294">
        <v>18865.912</v>
      </c>
      <c r="Q83" s="295">
        <v>5491.3890000000001</v>
      </c>
    </row>
    <row r="84" spans="1:17" ht="15.75" x14ac:dyDescent="0.25">
      <c r="A84" s="296" t="s">
        <v>171</v>
      </c>
      <c r="B84" s="297">
        <v>7853.7950000000001</v>
      </c>
      <c r="C84" s="298">
        <v>32893.493999999999</v>
      </c>
      <c r="D84" s="297">
        <v>12075.951999999999</v>
      </c>
      <c r="E84" s="299" t="s">
        <v>226</v>
      </c>
      <c r="F84" s="300">
        <v>6447.4070000000002</v>
      </c>
      <c r="G84" s="301">
        <v>27703.641</v>
      </c>
      <c r="H84" s="302">
        <v>7396.7640000000001</v>
      </c>
      <c r="I84" s="125"/>
      <c r="J84" s="296" t="s">
        <v>131</v>
      </c>
      <c r="K84" s="297">
        <v>2443.4</v>
      </c>
      <c r="L84" s="298">
        <v>10225.323</v>
      </c>
      <c r="M84" s="297">
        <v>21545.444</v>
      </c>
      <c r="N84" s="299" t="s">
        <v>205</v>
      </c>
      <c r="O84" s="300">
        <v>2943.65</v>
      </c>
      <c r="P84" s="301">
        <v>12629.617</v>
      </c>
      <c r="Q84" s="302">
        <v>2908.9560000000001</v>
      </c>
    </row>
    <row r="85" spans="1:17" ht="15.75" x14ac:dyDescent="0.25">
      <c r="A85" s="296" t="s">
        <v>226</v>
      </c>
      <c r="B85" s="297">
        <v>5658.5569999999998</v>
      </c>
      <c r="C85" s="298">
        <v>23727.14</v>
      </c>
      <c r="D85" s="297">
        <v>7700</v>
      </c>
      <c r="E85" s="299" t="s">
        <v>77</v>
      </c>
      <c r="F85" s="300">
        <v>5412.7560000000003</v>
      </c>
      <c r="G85" s="301">
        <v>23249.635999999999</v>
      </c>
      <c r="H85" s="302">
        <v>12302.165000000001</v>
      </c>
      <c r="I85" s="125"/>
      <c r="J85" s="296" t="s">
        <v>205</v>
      </c>
      <c r="K85" s="297">
        <v>2347.7139999999999</v>
      </c>
      <c r="L85" s="298">
        <v>9813.777</v>
      </c>
      <c r="M85" s="297">
        <v>1489.3050000000001</v>
      </c>
      <c r="N85" s="299" t="s">
        <v>134</v>
      </c>
      <c r="O85" s="300">
        <v>2756.5619999999999</v>
      </c>
      <c r="P85" s="301">
        <v>11836.775</v>
      </c>
      <c r="Q85" s="302">
        <v>4187.1610000000001</v>
      </c>
    </row>
    <row r="86" spans="1:17" ht="15.75" x14ac:dyDescent="0.25">
      <c r="A86" s="296" t="s">
        <v>77</v>
      </c>
      <c r="B86" s="297">
        <v>4722.8450000000003</v>
      </c>
      <c r="C86" s="298">
        <v>19759.327000000001</v>
      </c>
      <c r="D86" s="297">
        <v>13957.62</v>
      </c>
      <c r="E86" s="299" t="s">
        <v>171</v>
      </c>
      <c r="F86" s="300">
        <v>4786.8710000000001</v>
      </c>
      <c r="G86" s="301">
        <v>20547.594000000001</v>
      </c>
      <c r="H86" s="302">
        <v>5615.7190000000001</v>
      </c>
      <c r="I86" s="125"/>
      <c r="J86" s="296" t="s">
        <v>134</v>
      </c>
      <c r="K86" s="297">
        <v>2230.8820000000001</v>
      </c>
      <c r="L86" s="298">
        <v>9353.1620000000003</v>
      </c>
      <c r="M86" s="297">
        <v>3402.15</v>
      </c>
      <c r="N86" s="299" t="s">
        <v>131</v>
      </c>
      <c r="O86" s="300">
        <v>2480.9780000000001</v>
      </c>
      <c r="P86" s="301">
        <v>10646.116</v>
      </c>
      <c r="Q86" s="302">
        <v>11037.394</v>
      </c>
    </row>
    <row r="87" spans="1:17" ht="15.75" x14ac:dyDescent="0.25">
      <c r="A87" s="296" t="s">
        <v>243</v>
      </c>
      <c r="B87" s="297">
        <v>3145.0819999999999</v>
      </c>
      <c r="C87" s="298">
        <v>13157.983</v>
      </c>
      <c r="D87" s="297">
        <v>4452</v>
      </c>
      <c r="E87" s="299" t="s">
        <v>243</v>
      </c>
      <c r="F87" s="300">
        <v>3213.4659999999999</v>
      </c>
      <c r="G87" s="301">
        <v>13786.228999999999</v>
      </c>
      <c r="H87" s="302">
        <v>3709</v>
      </c>
      <c r="I87" s="125"/>
      <c r="J87" s="296" t="s">
        <v>76</v>
      </c>
      <c r="K87" s="297">
        <v>1273.933</v>
      </c>
      <c r="L87" s="298">
        <v>5336.11</v>
      </c>
      <c r="M87" s="297">
        <v>798.49199999999996</v>
      </c>
      <c r="N87" s="299" t="s">
        <v>136</v>
      </c>
      <c r="O87" s="300">
        <v>989.91399999999999</v>
      </c>
      <c r="P87" s="301">
        <v>4251.1779999999999</v>
      </c>
      <c r="Q87" s="302">
        <v>299.20600000000002</v>
      </c>
    </row>
    <row r="88" spans="1:17" ht="15.75" x14ac:dyDescent="0.25">
      <c r="A88" s="296" t="s">
        <v>130</v>
      </c>
      <c r="B88" s="297">
        <v>2334.4119999999998</v>
      </c>
      <c r="C88" s="298">
        <v>9757.3330000000005</v>
      </c>
      <c r="D88" s="297">
        <v>1831.0609999999999</v>
      </c>
      <c r="E88" s="299" t="s">
        <v>136</v>
      </c>
      <c r="F88" s="300">
        <v>2564.752</v>
      </c>
      <c r="G88" s="301">
        <v>11002.098</v>
      </c>
      <c r="H88" s="302">
        <v>831.02499999999998</v>
      </c>
      <c r="I88" s="125"/>
      <c r="J88" s="296" t="s">
        <v>136</v>
      </c>
      <c r="K88" s="297">
        <v>1146.7370000000001</v>
      </c>
      <c r="L88" s="298">
        <v>4799.4769999999999</v>
      </c>
      <c r="M88" s="297">
        <v>125.443</v>
      </c>
      <c r="N88" s="299" t="s">
        <v>128</v>
      </c>
      <c r="O88" s="300">
        <v>967.32899999999995</v>
      </c>
      <c r="P88" s="301">
        <v>4167.5360000000001</v>
      </c>
      <c r="Q88" s="302">
        <v>1810.0989999999999</v>
      </c>
    </row>
    <row r="89" spans="1:17" ht="15.75" x14ac:dyDescent="0.25">
      <c r="A89" s="296" t="s">
        <v>76</v>
      </c>
      <c r="B89" s="297">
        <v>2256.009</v>
      </c>
      <c r="C89" s="298">
        <v>9450.9670000000006</v>
      </c>
      <c r="D89" s="297">
        <v>2307.808</v>
      </c>
      <c r="E89" s="299" t="s">
        <v>130</v>
      </c>
      <c r="F89" s="300">
        <v>2338.35</v>
      </c>
      <c r="G89" s="301">
        <v>10043.989</v>
      </c>
      <c r="H89" s="302">
        <v>1577.7080000000001</v>
      </c>
      <c r="I89" s="125"/>
      <c r="J89" s="296" t="s">
        <v>147</v>
      </c>
      <c r="K89" s="297">
        <v>1089.8530000000001</v>
      </c>
      <c r="L89" s="298">
        <v>4570.9160000000002</v>
      </c>
      <c r="M89" s="297">
        <v>518.39200000000005</v>
      </c>
      <c r="N89" s="299" t="s">
        <v>76</v>
      </c>
      <c r="O89" s="300">
        <v>943.23199999999997</v>
      </c>
      <c r="P89" s="301">
        <v>4047.7060000000001</v>
      </c>
      <c r="Q89" s="302">
        <v>572.89499999999998</v>
      </c>
    </row>
    <row r="90" spans="1:17" ht="15.75" x14ac:dyDescent="0.25">
      <c r="A90" s="296" t="s">
        <v>253</v>
      </c>
      <c r="B90" s="297">
        <v>2039.654</v>
      </c>
      <c r="C90" s="298">
        <v>8561.75</v>
      </c>
      <c r="D90" s="297">
        <v>3496</v>
      </c>
      <c r="E90" s="299" t="s">
        <v>149</v>
      </c>
      <c r="F90" s="300">
        <v>2080.2460000000001</v>
      </c>
      <c r="G90" s="301">
        <v>8939.143</v>
      </c>
      <c r="H90" s="302">
        <v>563.00099999999998</v>
      </c>
      <c r="I90" s="125"/>
      <c r="J90" s="296" t="s">
        <v>128</v>
      </c>
      <c r="K90" s="297">
        <v>783.07100000000003</v>
      </c>
      <c r="L90" s="298">
        <v>3284.7159999999999</v>
      </c>
      <c r="M90" s="297">
        <v>677.71799999999996</v>
      </c>
      <c r="N90" s="299" t="s">
        <v>147</v>
      </c>
      <c r="O90" s="300">
        <v>583.39499999999998</v>
      </c>
      <c r="P90" s="301">
        <v>2505.7649999999999</v>
      </c>
      <c r="Q90" s="302">
        <v>277.98899999999998</v>
      </c>
    </row>
    <row r="91" spans="1:17" ht="15.75" x14ac:dyDescent="0.25">
      <c r="A91" s="296" t="s">
        <v>128</v>
      </c>
      <c r="B91" s="297">
        <v>1864.3489999999999</v>
      </c>
      <c r="C91" s="298">
        <v>7796.1679999999997</v>
      </c>
      <c r="D91" s="297">
        <v>1986.454</v>
      </c>
      <c r="E91" s="299" t="s">
        <v>244</v>
      </c>
      <c r="F91" s="300">
        <v>2054.8249999999998</v>
      </c>
      <c r="G91" s="301">
        <v>8807.3880000000008</v>
      </c>
      <c r="H91" s="302">
        <v>2209</v>
      </c>
      <c r="I91" s="125"/>
      <c r="J91" s="296" t="s">
        <v>79</v>
      </c>
      <c r="K91" s="297">
        <v>680.77300000000002</v>
      </c>
      <c r="L91" s="298">
        <v>2848.558</v>
      </c>
      <c r="M91" s="297">
        <v>768.327</v>
      </c>
      <c r="N91" s="299" t="s">
        <v>245</v>
      </c>
      <c r="O91" s="300">
        <v>582.04399999999998</v>
      </c>
      <c r="P91" s="301">
        <v>2504.1260000000002</v>
      </c>
      <c r="Q91" s="302">
        <v>860</v>
      </c>
    </row>
    <row r="92" spans="1:17" ht="15.75" x14ac:dyDescent="0.25">
      <c r="A92" s="296" t="s">
        <v>136</v>
      </c>
      <c r="B92" s="297">
        <v>1584.7</v>
      </c>
      <c r="C92" s="298">
        <v>6639.308</v>
      </c>
      <c r="D92" s="297">
        <v>720.976</v>
      </c>
      <c r="E92" s="299" t="s">
        <v>128</v>
      </c>
      <c r="F92" s="300">
        <v>2048.0210000000002</v>
      </c>
      <c r="G92" s="301">
        <v>8793.7099999999991</v>
      </c>
      <c r="H92" s="302">
        <v>1782.34</v>
      </c>
      <c r="I92" s="125"/>
      <c r="J92" s="296" t="s">
        <v>133</v>
      </c>
      <c r="K92" s="297">
        <v>517.39499999999998</v>
      </c>
      <c r="L92" s="298">
        <v>2166.1390000000001</v>
      </c>
      <c r="M92" s="297">
        <v>691.56100000000004</v>
      </c>
      <c r="N92" s="299" t="s">
        <v>141</v>
      </c>
      <c r="O92" s="300">
        <v>564.84699999999998</v>
      </c>
      <c r="P92" s="301">
        <v>2427.6840000000002</v>
      </c>
      <c r="Q92" s="302">
        <v>191.429</v>
      </c>
    </row>
    <row r="93" spans="1:17" ht="15.75" x14ac:dyDescent="0.25">
      <c r="A93" s="296" t="s">
        <v>141</v>
      </c>
      <c r="B93" s="297">
        <v>1539.1790000000001</v>
      </c>
      <c r="C93" s="298">
        <v>6441.6949999999997</v>
      </c>
      <c r="D93" s="297">
        <v>1046.829</v>
      </c>
      <c r="E93" s="299" t="s">
        <v>76</v>
      </c>
      <c r="F93" s="300">
        <v>1782.616</v>
      </c>
      <c r="G93" s="301">
        <v>7652.0029999999997</v>
      </c>
      <c r="H93" s="302">
        <v>1692.607</v>
      </c>
      <c r="I93" s="125"/>
      <c r="J93" s="296" t="s">
        <v>151</v>
      </c>
      <c r="K93" s="297">
        <v>507.37599999999998</v>
      </c>
      <c r="L93" s="298">
        <v>2126.1219999999998</v>
      </c>
      <c r="M93" s="297">
        <v>2839.165</v>
      </c>
      <c r="N93" s="299" t="s">
        <v>138</v>
      </c>
      <c r="O93" s="300">
        <v>443.13099999999997</v>
      </c>
      <c r="P93" s="301">
        <v>1899.23</v>
      </c>
      <c r="Q93" s="302">
        <v>561.82299999999998</v>
      </c>
    </row>
    <row r="94" spans="1:17" ht="15.75" x14ac:dyDescent="0.25">
      <c r="A94" s="296" t="s">
        <v>244</v>
      </c>
      <c r="B94" s="297">
        <v>1136.7829999999999</v>
      </c>
      <c r="C94" s="298">
        <v>4754.799</v>
      </c>
      <c r="D94" s="297">
        <v>1546.4</v>
      </c>
      <c r="E94" s="299" t="s">
        <v>253</v>
      </c>
      <c r="F94" s="300">
        <v>1711.1</v>
      </c>
      <c r="G94" s="301">
        <v>7349.2079999999996</v>
      </c>
      <c r="H94" s="302">
        <v>1847.0260000000001</v>
      </c>
      <c r="I94" s="125"/>
      <c r="J94" s="296" t="s">
        <v>141</v>
      </c>
      <c r="K94" s="297">
        <v>466.476</v>
      </c>
      <c r="L94" s="298">
        <v>1951.027</v>
      </c>
      <c r="M94" s="297">
        <v>143.96299999999999</v>
      </c>
      <c r="N94" s="299" t="s">
        <v>132</v>
      </c>
      <c r="O94" s="300">
        <v>267.88400000000001</v>
      </c>
      <c r="P94" s="301">
        <v>1154.489</v>
      </c>
      <c r="Q94" s="302">
        <v>285.64100000000002</v>
      </c>
    </row>
    <row r="95" spans="1:17" ht="15.75" x14ac:dyDescent="0.25">
      <c r="A95" s="296" t="s">
        <v>157</v>
      </c>
      <c r="B95" s="297">
        <v>1127.8800000000001</v>
      </c>
      <c r="C95" s="298">
        <v>4701.7460000000001</v>
      </c>
      <c r="D95" s="297">
        <v>820</v>
      </c>
      <c r="E95" s="299" t="s">
        <v>199</v>
      </c>
      <c r="F95" s="300">
        <v>1505.7950000000001</v>
      </c>
      <c r="G95" s="301">
        <v>6470.0060000000003</v>
      </c>
      <c r="H95" s="302">
        <v>1743</v>
      </c>
      <c r="I95" s="125"/>
      <c r="J95" s="296" t="s">
        <v>138</v>
      </c>
      <c r="K95" s="297">
        <v>392.24599999999998</v>
      </c>
      <c r="L95" s="298">
        <v>1645.816</v>
      </c>
      <c r="M95" s="297">
        <v>502.56</v>
      </c>
      <c r="N95" s="299" t="s">
        <v>79</v>
      </c>
      <c r="O95" s="300">
        <v>230.76900000000001</v>
      </c>
      <c r="P95" s="301">
        <v>988.39599999999996</v>
      </c>
      <c r="Q95" s="302">
        <v>562.303</v>
      </c>
    </row>
    <row r="96" spans="1:17" ht="15.75" x14ac:dyDescent="0.25">
      <c r="A96" s="296" t="s">
        <v>252</v>
      </c>
      <c r="B96" s="297">
        <v>996.39200000000005</v>
      </c>
      <c r="C96" s="298">
        <v>4166.326</v>
      </c>
      <c r="D96" s="297">
        <v>1295.5</v>
      </c>
      <c r="E96" s="299" t="s">
        <v>252</v>
      </c>
      <c r="F96" s="300">
        <v>1269.5260000000001</v>
      </c>
      <c r="G96" s="301">
        <v>5453.991</v>
      </c>
      <c r="H96" s="302">
        <v>1402</v>
      </c>
      <c r="I96" s="125"/>
      <c r="J96" s="296" t="s">
        <v>129</v>
      </c>
      <c r="K96" s="297">
        <v>332.89</v>
      </c>
      <c r="L96" s="298">
        <v>1392.518</v>
      </c>
      <c r="M96" s="297">
        <v>258.26</v>
      </c>
      <c r="N96" s="299" t="s">
        <v>139</v>
      </c>
      <c r="O96" s="300">
        <v>227.559</v>
      </c>
      <c r="P96" s="301">
        <v>978.52499999999998</v>
      </c>
      <c r="Q96" s="302">
        <v>178.11500000000001</v>
      </c>
    </row>
    <row r="97" spans="1:17" ht="15.75" x14ac:dyDescent="0.25">
      <c r="A97" s="296" t="s">
        <v>138</v>
      </c>
      <c r="B97" s="297">
        <v>967.101</v>
      </c>
      <c r="C97" s="298">
        <v>4046.107</v>
      </c>
      <c r="D97" s="297">
        <v>1327.0889999999999</v>
      </c>
      <c r="E97" s="299" t="s">
        <v>268</v>
      </c>
      <c r="F97" s="300">
        <v>1117.6389999999999</v>
      </c>
      <c r="G97" s="301">
        <v>4799.0079999999998</v>
      </c>
      <c r="H97" s="302">
        <v>1323</v>
      </c>
      <c r="I97" s="125"/>
      <c r="J97" s="296" t="s">
        <v>189</v>
      </c>
      <c r="K97" s="297">
        <v>263.72000000000003</v>
      </c>
      <c r="L97" s="298">
        <v>1100.9259999999999</v>
      </c>
      <c r="M97" s="297">
        <v>980.77</v>
      </c>
      <c r="N97" s="299" t="s">
        <v>211</v>
      </c>
      <c r="O97" s="300">
        <v>189.065</v>
      </c>
      <c r="P97" s="301">
        <v>811.66800000000001</v>
      </c>
      <c r="Q97" s="302">
        <v>280</v>
      </c>
    </row>
    <row r="98" spans="1:17" ht="16.5" thickBot="1" x14ac:dyDescent="0.3">
      <c r="A98" s="303" t="s">
        <v>267</v>
      </c>
      <c r="B98" s="304">
        <v>954.69899999999996</v>
      </c>
      <c r="C98" s="305">
        <v>3998.732</v>
      </c>
      <c r="D98" s="304">
        <v>1241</v>
      </c>
      <c r="E98" s="306" t="s">
        <v>250</v>
      </c>
      <c r="F98" s="307">
        <v>1112.3150000000001</v>
      </c>
      <c r="G98" s="308">
        <v>4771.4780000000001</v>
      </c>
      <c r="H98" s="309">
        <v>1072</v>
      </c>
      <c r="I98" s="125"/>
      <c r="J98" s="303" t="s">
        <v>139</v>
      </c>
      <c r="K98" s="304">
        <v>231.762</v>
      </c>
      <c r="L98" s="305">
        <v>966.03700000000003</v>
      </c>
      <c r="M98" s="304">
        <v>171.93</v>
      </c>
      <c r="N98" s="306" t="s">
        <v>151</v>
      </c>
      <c r="O98" s="307">
        <v>150.57400000000001</v>
      </c>
      <c r="P98" s="308">
        <v>646.23699999999997</v>
      </c>
      <c r="Q98" s="309">
        <v>151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232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233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227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227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264</v>
      </c>
      <c r="B105" s="311"/>
      <c r="C105" s="312"/>
      <c r="D105" s="313"/>
      <c r="E105" s="310" t="s">
        <v>265</v>
      </c>
      <c r="F105" s="311"/>
      <c r="G105" s="312"/>
      <c r="H105" s="313"/>
      <c r="I105" s="125"/>
      <c r="J105" s="310" t="s">
        <v>264</v>
      </c>
      <c r="K105" s="311"/>
      <c r="L105" s="312"/>
      <c r="M105" s="313"/>
      <c r="N105" s="310" t="s">
        <v>265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150473.24100000001</v>
      </c>
      <c r="C107" s="284">
        <v>629709.68700000003</v>
      </c>
      <c r="D107" s="285">
        <v>33838.713000000003</v>
      </c>
      <c r="E107" s="286" t="s">
        <v>117</v>
      </c>
      <c r="F107" s="287">
        <v>108651.22900000001</v>
      </c>
      <c r="G107" s="288">
        <v>466525.13400000002</v>
      </c>
      <c r="H107" s="285">
        <v>25575.311000000002</v>
      </c>
      <c r="I107" s="125"/>
      <c r="J107" s="282" t="s">
        <v>117</v>
      </c>
      <c r="K107" s="283">
        <v>47180.387999999999</v>
      </c>
      <c r="L107" s="284">
        <v>197452.39799999999</v>
      </c>
      <c r="M107" s="285">
        <v>9130.7060000000001</v>
      </c>
      <c r="N107" s="286" t="s">
        <v>117</v>
      </c>
      <c r="O107" s="287">
        <v>36739.472999999998</v>
      </c>
      <c r="P107" s="288">
        <v>157744.50099999999</v>
      </c>
      <c r="Q107" s="285">
        <v>7039.1149999999998</v>
      </c>
    </row>
    <row r="108" spans="1:17" ht="15.75" x14ac:dyDescent="0.25">
      <c r="A108" s="289" t="s">
        <v>205</v>
      </c>
      <c r="B108" s="290">
        <v>43323.597000000002</v>
      </c>
      <c r="C108" s="291">
        <v>181291.25899999999</v>
      </c>
      <c r="D108" s="290">
        <v>9707.0110000000004</v>
      </c>
      <c r="E108" s="292" t="s">
        <v>132</v>
      </c>
      <c r="F108" s="293">
        <v>20094.093000000001</v>
      </c>
      <c r="G108" s="294">
        <v>86259.191999999995</v>
      </c>
      <c r="H108" s="295">
        <v>4844.4790000000003</v>
      </c>
      <c r="I108" s="125"/>
      <c r="J108" s="289" t="s">
        <v>205</v>
      </c>
      <c r="K108" s="290">
        <v>20888.561000000002</v>
      </c>
      <c r="L108" s="291">
        <v>87474.462</v>
      </c>
      <c r="M108" s="290">
        <v>4037.4250000000002</v>
      </c>
      <c r="N108" s="292" t="s">
        <v>205</v>
      </c>
      <c r="O108" s="293">
        <v>15553.097</v>
      </c>
      <c r="P108" s="294">
        <v>66710.308000000005</v>
      </c>
      <c r="Q108" s="295">
        <v>2872.741</v>
      </c>
    </row>
    <row r="109" spans="1:17" ht="15.75" x14ac:dyDescent="0.25">
      <c r="A109" s="296" t="s">
        <v>77</v>
      </c>
      <c r="B109" s="297">
        <v>22530.581999999999</v>
      </c>
      <c r="C109" s="298">
        <v>94281.892000000007</v>
      </c>
      <c r="D109" s="297">
        <v>5202.8339999999998</v>
      </c>
      <c r="E109" s="299" t="s">
        <v>205</v>
      </c>
      <c r="F109" s="300">
        <v>17445.37</v>
      </c>
      <c r="G109" s="301">
        <v>74857.256999999998</v>
      </c>
      <c r="H109" s="302">
        <v>3997.3890000000001</v>
      </c>
      <c r="I109" s="125"/>
      <c r="J109" s="296" t="s">
        <v>77</v>
      </c>
      <c r="K109" s="297">
        <v>10609.692999999999</v>
      </c>
      <c r="L109" s="298">
        <v>44406.082999999999</v>
      </c>
      <c r="M109" s="297">
        <v>2031.3579999999999</v>
      </c>
      <c r="N109" s="299" t="s">
        <v>77</v>
      </c>
      <c r="O109" s="300">
        <v>9526.268</v>
      </c>
      <c r="P109" s="301">
        <v>40909.779000000002</v>
      </c>
      <c r="Q109" s="302">
        <v>1742.7360000000001</v>
      </c>
    </row>
    <row r="110" spans="1:17" ht="15.75" x14ac:dyDescent="0.25">
      <c r="A110" s="296" t="s">
        <v>132</v>
      </c>
      <c r="B110" s="297">
        <v>17442.150000000001</v>
      </c>
      <c r="C110" s="298">
        <v>72999.563999999998</v>
      </c>
      <c r="D110" s="297">
        <v>3825.6640000000002</v>
      </c>
      <c r="E110" s="299" t="s">
        <v>77</v>
      </c>
      <c r="F110" s="300">
        <v>14429.325000000001</v>
      </c>
      <c r="G110" s="301">
        <v>61973.752</v>
      </c>
      <c r="H110" s="302">
        <v>3574.569</v>
      </c>
      <c r="I110" s="125"/>
      <c r="J110" s="296" t="s">
        <v>134</v>
      </c>
      <c r="K110" s="297">
        <v>3255.9549999999999</v>
      </c>
      <c r="L110" s="298">
        <v>13603.946</v>
      </c>
      <c r="M110" s="297">
        <v>546.33399999999995</v>
      </c>
      <c r="N110" s="299" t="s">
        <v>129</v>
      </c>
      <c r="O110" s="300">
        <v>1830.8409999999999</v>
      </c>
      <c r="P110" s="301">
        <v>7855.22</v>
      </c>
      <c r="Q110" s="302">
        <v>471.69799999999998</v>
      </c>
    </row>
    <row r="111" spans="1:17" ht="15.75" x14ac:dyDescent="0.25">
      <c r="A111" s="296" t="s">
        <v>76</v>
      </c>
      <c r="B111" s="297">
        <v>14935.233</v>
      </c>
      <c r="C111" s="298">
        <v>62493.192999999999</v>
      </c>
      <c r="D111" s="297">
        <v>3428.5450000000001</v>
      </c>
      <c r="E111" s="299" t="s">
        <v>76</v>
      </c>
      <c r="F111" s="300">
        <v>10133.233</v>
      </c>
      <c r="G111" s="301">
        <v>43480.406999999999</v>
      </c>
      <c r="H111" s="302">
        <v>2398.0050000000001</v>
      </c>
      <c r="I111" s="125"/>
      <c r="J111" s="296" t="s">
        <v>131</v>
      </c>
      <c r="K111" s="297">
        <v>2434.3710000000001</v>
      </c>
      <c r="L111" s="298">
        <v>10168.334999999999</v>
      </c>
      <c r="M111" s="297">
        <v>498.1</v>
      </c>
      <c r="N111" s="299" t="s">
        <v>134</v>
      </c>
      <c r="O111" s="300">
        <v>1793.576</v>
      </c>
      <c r="P111" s="301">
        <v>7730.9780000000001</v>
      </c>
      <c r="Q111" s="302">
        <v>322.18400000000003</v>
      </c>
    </row>
    <row r="112" spans="1:17" ht="15.75" x14ac:dyDescent="0.25">
      <c r="A112" s="296" t="s">
        <v>141</v>
      </c>
      <c r="B112" s="297">
        <v>8478.0439999999999</v>
      </c>
      <c r="C112" s="298">
        <v>35435.843999999997</v>
      </c>
      <c r="D112" s="297">
        <v>1798.5409999999999</v>
      </c>
      <c r="E112" s="299" t="s">
        <v>141</v>
      </c>
      <c r="F112" s="300">
        <v>8637.1650000000009</v>
      </c>
      <c r="G112" s="301">
        <v>37113.942999999999</v>
      </c>
      <c r="H112" s="302">
        <v>2031.683</v>
      </c>
      <c r="I112" s="125"/>
      <c r="J112" s="296" t="s">
        <v>140</v>
      </c>
      <c r="K112" s="297">
        <v>2096.1869999999999</v>
      </c>
      <c r="L112" s="298">
        <v>8754.75</v>
      </c>
      <c r="M112" s="297">
        <v>371.12</v>
      </c>
      <c r="N112" s="299" t="s">
        <v>139</v>
      </c>
      <c r="O112" s="300">
        <v>1515.5609999999999</v>
      </c>
      <c r="P112" s="301">
        <v>6521.9129999999996</v>
      </c>
      <c r="Q112" s="302">
        <v>315.95699999999999</v>
      </c>
    </row>
    <row r="113" spans="1:21" ht="15.75" x14ac:dyDescent="0.25">
      <c r="A113" s="296" t="s">
        <v>134</v>
      </c>
      <c r="B113" s="297">
        <v>8359.4920000000002</v>
      </c>
      <c r="C113" s="298">
        <v>35031.262000000002</v>
      </c>
      <c r="D113" s="297">
        <v>2040.855</v>
      </c>
      <c r="E113" s="299" t="s">
        <v>79</v>
      </c>
      <c r="F113" s="300">
        <v>7812.2929999999997</v>
      </c>
      <c r="G113" s="301">
        <v>33560.985999999997</v>
      </c>
      <c r="H113" s="302">
        <v>1870.0609999999999</v>
      </c>
      <c r="I113" s="125"/>
      <c r="J113" s="296" t="s">
        <v>128</v>
      </c>
      <c r="K113" s="297">
        <v>1912.317</v>
      </c>
      <c r="L113" s="298">
        <v>8004.26</v>
      </c>
      <c r="M113" s="297">
        <v>428.70499999999998</v>
      </c>
      <c r="N113" s="299" t="s">
        <v>138</v>
      </c>
      <c r="O113" s="300">
        <v>1383.1669999999999</v>
      </c>
      <c r="P113" s="301">
        <v>5945.7389999999996</v>
      </c>
      <c r="Q113" s="302">
        <v>277.26400000000001</v>
      </c>
    </row>
    <row r="114" spans="1:21" ht="15.75" x14ac:dyDescent="0.25">
      <c r="A114" s="296" t="s">
        <v>79</v>
      </c>
      <c r="B114" s="297">
        <v>7107.0110000000004</v>
      </c>
      <c r="C114" s="298">
        <v>29741.775000000001</v>
      </c>
      <c r="D114" s="297">
        <v>1546.3869999999999</v>
      </c>
      <c r="E114" s="299" t="s">
        <v>131</v>
      </c>
      <c r="F114" s="300">
        <v>6033.6139999999996</v>
      </c>
      <c r="G114" s="301">
        <v>25922.899000000001</v>
      </c>
      <c r="H114" s="302">
        <v>1422.703</v>
      </c>
      <c r="I114" s="125"/>
      <c r="J114" s="296" t="s">
        <v>76</v>
      </c>
      <c r="K114" s="297">
        <v>1630.114</v>
      </c>
      <c r="L114" s="298">
        <v>6820.9840000000004</v>
      </c>
      <c r="M114" s="297">
        <v>285.39699999999999</v>
      </c>
      <c r="N114" s="299" t="s">
        <v>140</v>
      </c>
      <c r="O114" s="300">
        <v>1382.9480000000001</v>
      </c>
      <c r="P114" s="301">
        <v>5946.4759999999997</v>
      </c>
      <c r="Q114" s="302">
        <v>312.92099999999999</v>
      </c>
    </row>
    <row r="115" spans="1:21" ht="15.75" x14ac:dyDescent="0.25">
      <c r="A115" s="296" t="s">
        <v>131</v>
      </c>
      <c r="B115" s="297">
        <v>4412.1840000000002</v>
      </c>
      <c r="C115" s="298">
        <v>18459.023000000001</v>
      </c>
      <c r="D115" s="297">
        <v>914.84799999999996</v>
      </c>
      <c r="E115" s="299" t="s">
        <v>194</v>
      </c>
      <c r="F115" s="300">
        <v>3036.6959999999999</v>
      </c>
      <c r="G115" s="301">
        <v>13041.011</v>
      </c>
      <c r="H115" s="302">
        <v>672.01300000000003</v>
      </c>
      <c r="I115" s="125"/>
      <c r="J115" s="296" t="s">
        <v>129</v>
      </c>
      <c r="K115" s="297">
        <v>1096.4469999999999</v>
      </c>
      <c r="L115" s="298">
        <v>4581.902</v>
      </c>
      <c r="M115" s="297">
        <v>269.375</v>
      </c>
      <c r="N115" s="299" t="s">
        <v>133</v>
      </c>
      <c r="O115" s="300">
        <v>1139.78</v>
      </c>
      <c r="P115" s="301">
        <v>4889.6030000000001</v>
      </c>
      <c r="Q115" s="302">
        <v>151.51</v>
      </c>
      <c r="U115" s="93">
        <v>1000</v>
      </c>
    </row>
    <row r="116" spans="1:21" ht="15.75" x14ac:dyDescent="0.25">
      <c r="A116" s="296" t="s">
        <v>139</v>
      </c>
      <c r="B116" s="297">
        <v>3910.9780000000001</v>
      </c>
      <c r="C116" s="298">
        <v>16355.203</v>
      </c>
      <c r="D116" s="297">
        <v>900.63900000000001</v>
      </c>
      <c r="E116" s="299" t="s">
        <v>151</v>
      </c>
      <c r="F116" s="300">
        <v>2994.75</v>
      </c>
      <c r="G116" s="301">
        <v>12878.361999999999</v>
      </c>
      <c r="H116" s="302">
        <v>679.42100000000005</v>
      </c>
      <c r="I116" s="125"/>
      <c r="J116" s="296" t="s">
        <v>133</v>
      </c>
      <c r="K116" s="297">
        <v>892.39300000000003</v>
      </c>
      <c r="L116" s="298">
        <v>3736.9319999999998</v>
      </c>
      <c r="M116" s="297">
        <v>132.636</v>
      </c>
      <c r="N116" s="299" t="s">
        <v>211</v>
      </c>
      <c r="O116" s="300">
        <v>676.32600000000002</v>
      </c>
      <c r="P116" s="301">
        <v>2909.3130000000001</v>
      </c>
      <c r="Q116" s="302">
        <v>180</v>
      </c>
    </row>
    <row r="117" spans="1:21" ht="15.75" x14ac:dyDescent="0.25">
      <c r="A117" s="296" t="s">
        <v>128</v>
      </c>
      <c r="B117" s="297">
        <v>3422.9029999999998</v>
      </c>
      <c r="C117" s="298">
        <v>14352.058000000001</v>
      </c>
      <c r="D117" s="297">
        <v>688.50599999999997</v>
      </c>
      <c r="E117" s="299" t="s">
        <v>128</v>
      </c>
      <c r="F117" s="300">
        <v>2984.654</v>
      </c>
      <c r="G117" s="301">
        <v>12811.366</v>
      </c>
      <c r="H117" s="302">
        <v>624.82500000000005</v>
      </c>
      <c r="I117" s="125"/>
      <c r="J117" s="296" t="s">
        <v>138</v>
      </c>
      <c r="K117" s="297">
        <v>638.02200000000005</v>
      </c>
      <c r="L117" s="298">
        <v>2676.0920000000001</v>
      </c>
      <c r="M117" s="297">
        <v>128.06899999999999</v>
      </c>
      <c r="N117" s="299" t="s">
        <v>76</v>
      </c>
      <c r="O117" s="300">
        <v>607.74099999999999</v>
      </c>
      <c r="P117" s="301">
        <v>2614.335</v>
      </c>
      <c r="Q117" s="302">
        <v>109.11499999999999</v>
      </c>
    </row>
    <row r="118" spans="1:21" ht="15.75" x14ac:dyDescent="0.25">
      <c r="A118" s="296" t="s">
        <v>194</v>
      </c>
      <c r="B118" s="297">
        <v>2688.65</v>
      </c>
      <c r="C118" s="298">
        <v>11243.127</v>
      </c>
      <c r="D118" s="297">
        <v>577</v>
      </c>
      <c r="E118" s="299" t="s">
        <v>139</v>
      </c>
      <c r="F118" s="300">
        <v>2672.68</v>
      </c>
      <c r="G118" s="301">
        <v>11473.749</v>
      </c>
      <c r="H118" s="302">
        <v>570.95899999999995</v>
      </c>
      <c r="I118" s="125"/>
      <c r="J118" s="296" t="s">
        <v>132</v>
      </c>
      <c r="K118" s="297">
        <v>550.39400000000001</v>
      </c>
      <c r="L118" s="298">
        <v>2290.0250000000001</v>
      </c>
      <c r="M118" s="297">
        <v>117.46</v>
      </c>
      <c r="N118" s="299" t="s">
        <v>128</v>
      </c>
      <c r="O118" s="300">
        <v>369.51900000000001</v>
      </c>
      <c r="P118" s="301">
        <v>1587.23</v>
      </c>
      <c r="Q118" s="302">
        <v>80.984999999999999</v>
      </c>
    </row>
    <row r="119" spans="1:21" ht="15.75" x14ac:dyDescent="0.25">
      <c r="A119" s="296" t="s">
        <v>151</v>
      </c>
      <c r="B119" s="297">
        <v>2238.9549999999999</v>
      </c>
      <c r="C119" s="298">
        <v>9420.9609999999993</v>
      </c>
      <c r="D119" s="297">
        <v>461.98</v>
      </c>
      <c r="E119" s="299" t="s">
        <v>136</v>
      </c>
      <c r="F119" s="300">
        <v>2564.5790000000002</v>
      </c>
      <c r="G119" s="301">
        <v>11003.941000000001</v>
      </c>
      <c r="H119" s="302">
        <v>571.65099999999995</v>
      </c>
      <c r="I119" s="125"/>
      <c r="J119" s="296" t="s">
        <v>139</v>
      </c>
      <c r="K119" s="297">
        <v>279.83600000000001</v>
      </c>
      <c r="L119" s="298">
        <v>1168.424</v>
      </c>
      <c r="M119" s="297">
        <v>72.290999999999997</v>
      </c>
      <c r="N119" s="299" t="s">
        <v>149</v>
      </c>
      <c r="O119" s="300">
        <v>339.274</v>
      </c>
      <c r="P119" s="301">
        <v>1459.6</v>
      </c>
      <c r="Q119" s="302">
        <v>67.900000000000006</v>
      </c>
    </row>
    <row r="120" spans="1:21" ht="15.75" x14ac:dyDescent="0.25">
      <c r="A120" s="296" t="s">
        <v>136</v>
      </c>
      <c r="B120" s="297">
        <v>1983.001</v>
      </c>
      <c r="C120" s="298">
        <v>8298.64</v>
      </c>
      <c r="D120" s="297">
        <v>418.51900000000001</v>
      </c>
      <c r="E120" s="299" t="s">
        <v>198</v>
      </c>
      <c r="F120" s="300">
        <v>1693.9259999999999</v>
      </c>
      <c r="G120" s="301">
        <v>7277.4679999999998</v>
      </c>
      <c r="H120" s="302">
        <v>362.20800000000003</v>
      </c>
      <c r="I120" s="125"/>
      <c r="J120" s="296" t="s">
        <v>149</v>
      </c>
      <c r="K120" s="297">
        <v>214.63800000000001</v>
      </c>
      <c r="L120" s="298">
        <v>910.40899999999999</v>
      </c>
      <c r="M120" s="297">
        <v>42.075000000000003</v>
      </c>
      <c r="N120" s="299" t="s">
        <v>131</v>
      </c>
      <c r="O120" s="300">
        <v>187.64099999999999</v>
      </c>
      <c r="P120" s="301">
        <v>803.92200000000003</v>
      </c>
      <c r="Q120" s="302">
        <v>44.235999999999997</v>
      </c>
    </row>
    <row r="121" spans="1:21" ht="15.75" x14ac:dyDescent="0.25">
      <c r="A121" s="296" t="s">
        <v>137</v>
      </c>
      <c r="B121" s="297">
        <v>1696.249</v>
      </c>
      <c r="C121" s="298">
        <v>7083.64</v>
      </c>
      <c r="D121" s="297">
        <v>367.77499999999998</v>
      </c>
      <c r="E121" s="299" t="s">
        <v>269</v>
      </c>
      <c r="F121" s="300">
        <v>1327.5550000000001</v>
      </c>
      <c r="G121" s="301">
        <v>5684.1360000000004</v>
      </c>
      <c r="H121" s="302">
        <v>290.90600000000001</v>
      </c>
      <c r="I121" s="125"/>
      <c r="J121" s="296" t="s">
        <v>151</v>
      </c>
      <c r="K121" s="297">
        <v>188.196</v>
      </c>
      <c r="L121" s="298">
        <v>783.32100000000003</v>
      </c>
      <c r="M121" s="297">
        <v>57.774999999999999</v>
      </c>
      <c r="N121" s="299" t="s">
        <v>132</v>
      </c>
      <c r="O121" s="300">
        <v>180.066</v>
      </c>
      <c r="P121" s="301">
        <v>771.52</v>
      </c>
      <c r="Q121" s="302">
        <v>42.929000000000002</v>
      </c>
    </row>
    <row r="122" spans="1:21" ht="15.75" x14ac:dyDescent="0.25">
      <c r="A122" s="296" t="s">
        <v>198</v>
      </c>
      <c r="B122" s="297">
        <v>1364.6569999999999</v>
      </c>
      <c r="C122" s="298">
        <v>5703.0929999999998</v>
      </c>
      <c r="D122" s="297">
        <v>285.07299999999998</v>
      </c>
      <c r="E122" s="299" t="s">
        <v>134</v>
      </c>
      <c r="F122" s="300">
        <v>1205.818</v>
      </c>
      <c r="G122" s="301">
        <v>5199.2139999999999</v>
      </c>
      <c r="H122" s="302">
        <v>284.98599999999999</v>
      </c>
      <c r="I122" s="125"/>
      <c r="J122" s="296" t="s">
        <v>211</v>
      </c>
      <c r="K122" s="297">
        <v>167.94</v>
      </c>
      <c r="L122" s="298">
        <v>712.33199999999999</v>
      </c>
      <c r="M122" s="297">
        <v>40</v>
      </c>
      <c r="N122" s="299" t="s">
        <v>79</v>
      </c>
      <c r="O122" s="300">
        <v>106.687</v>
      </c>
      <c r="P122" s="301">
        <v>458.608</v>
      </c>
      <c r="Q122" s="302">
        <v>17.096</v>
      </c>
    </row>
    <row r="123" spans="1:21" ht="16.5" thickBot="1" x14ac:dyDescent="0.3">
      <c r="A123" s="303" t="s">
        <v>164</v>
      </c>
      <c r="B123" s="304">
        <v>1250.749</v>
      </c>
      <c r="C123" s="305">
        <v>5223.9350000000004</v>
      </c>
      <c r="D123" s="304">
        <v>315.33300000000003</v>
      </c>
      <c r="E123" s="306" t="s">
        <v>137</v>
      </c>
      <c r="F123" s="307">
        <v>1113.4090000000001</v>
      </c>
      <c r="G123" s="308">
        <v>4788.8710000000001</v>
      </c>
      <c r="H123" s="309">
        <v>270.65499999999997</v>
      </c>
      <c r="I123" s="125"/>
      <c r="J123" s="303" t="s">
        <v>137</v>
      </c>
      <c r="K123" s="304">
        <v>167.44499999999999</v>
      </c>
      <c r="L123" s="305">
        <v>697.19</v>
      </c>
      <c r="M123" s="304">
        <v>41.1</v>
      </c>
      <c r="N123" s="306" t="s">
        <v>245</v>
      </c>
      <c r="O123" s="307">
        <v>90.3</v>
      </c>
      <c r="P123" s="308">
        <v>387.06200000000001</v>
      </c>
      <c r="Q123" s="309">
        <v>20</v>
      </c>
    </row>
    <row r="127" spans="1:21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21" ht="16.5" x14ac:dyDescent="0.25">
      <c r="A128" s="120" t="s">
        <v>234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235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227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227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264</v>
      </c>
      <c r="B131" s="311"/>
      <c r="C131" s="312"/>
      <c r="D131" s="313"/>
      <c r="E131" s="310" t="s">
        <v>265</v>
      </c>
      <c r="F131" s="311"/>
      <c r="G131" s="312"/>
      <c r="H131" s="313"/>
      <c r="I131" s="125"/>
      <c r="J131" s="310" t="s">
        <v>264</v>
      </c>
      <c r="K131" s="311"/>
      <c r="L131" s="312"/>
      <c r="M131" s="313"/>
      <c r="N131" s="310" t="s">
        <v>265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326626.02600000001</v>
      </c>
      <c r="C133" s="284">
        <v>1366798.8219999999</v>
      </c>
      <c r="D133" s="285">
        <v>110759.143</v>
      </c>
      <c r="E133" s="286" t="s">
        <v>117</v>
      </c>
      <c r="F133" s="287">
        <v>329111.52600000001</v>
      </c>
      <c r="G133" s="288">
        <v>1413267.8870000001</v>
      </c>
      <c r="H133" s="285">
        <v>108176.46400000001</v>
      </c>
      <c r="I133" s="125"/>
      <c r="J133" s="282" t="s">
        <v>117</v>
      </c>
      <c r="K133" s="283">
        <v>132509.011</v>
      </c>
      <c r="L133" s="284">
        <v>554611.05900000001</v>
      </c>
      <c r="M133" s="285">
        <v>37203.726000000002</v>
      </c>
      <c r="N133" s="286" t="s">
        <v>117</v>
      </c>
      <c r="O133" s="287">
        <v>152718.30600000001</v>
      </c>
      <c r="P133" s="288">
        <v>655800.83799999999</v>
      </c>
      <c r="Q133" s="285">
        <v>41464.273999999998</v>
      </c>
    </row>
    <row r="134" spans="1:17" ht="15.75" x14ac:dyDescent="0.25">
      <c r="A134" s="289" t="s">
        <v>77</v>
      </c>
      <c r="B134" s="290">
        <v>42095.472000000002</v>
      </c>
      <c r="C134" s="291">
        <v>176113.79399999999</v>
      </c>
      <c r="D134" s="290">
        <v>16180.422</v>
      </c>
      <c r="E134" s="292" t="s">
        <v>77</v>
      </c>
      <c r="F134" s="293">
        <v>45666.758000000002</v>
      </c>
      <c r="G134" s="294">
        <v>196159.889</v>
      </c>
      <c r="H134" s="295">
        <v>18108.831999999999</v>
      </c>
      <c r="I134" s="125"/>
      <c r="J134" s="289" t="s">
        <v>77</v>
      </c>
      <c r="K134" s="290">
        <v>46034.512000000002</v>
      </c>
      <c r="L134" s="291">
        <v>192701.09899999999</v>
      </c>
      <c r="M134" s="290">
        <v>14488.806</v>
      </c>
      <c r="N134" s="292" t="s">
        <v>77</v>
      </c>
      <c r="O134" s="293">
        <v>62426.495999999999</v>
      </c>
      <c r="P134" s="294">
        <v>268091.65299999999</v>
      </c>
      <c r="Q134" s="295">
        <v>18977.917000000001</v>
      </c>
    </row>
    <row r="135" spans="1:17" ht="15.75" x14ac:dyDescent="0.25">
      <c r="A135" s="296" t="s">
        <v>132</v>
      </c>
      <c r="B135" s="297">
        <v>39308.514000000003</v>
      </c>
      <c r="C135" s="298">
        <v>164519.84299999999</v>
      </c>
      <c r="D135" s="297">
        <v>12318.716</v>
      </c>
      <c r="E135" s="299" t="s">
        <v>132</v>
      </c>
      <c r="F135" s="300">
        <v>41320.703999999998</v>
      </c>
      <c r="G135" s="301">
        <v>177384.878</v>
      </c>
      <c r="H135" s="302">
        <v>12862.333000000001</v>
      </c>
      <c r="I135" s="125"/>
      <c r="J135" s="296" t="s">
        <v>205</v>
      </c>
      <c r="K135" s="297">
        <v>16412.5</v>
      </c>
      <c r="L135" s="298">
        <v>68694.058999999994</v>
      </c>
      <c r="M135" s="297">
        <v>5544.5780000000004</v>
      </c>
      <c r="N135" s="299" t="s">
        <v>205</v>
      </c>
      <c r="O135" s="300">
        <v>21779.942999999999</v>
      </c>
      <c r="P135" s="301">
        <v>93522.990999999995</v>
      </c>
      <c r="Q135" s="302">
        <v>6648.6989999999996</v>
      </c>
    </row>
    <row r="136" spans="1:17" ht="15.75" x14ac:dyDescent="0.25">
      <c r="A136" s="296" t="s">
        <v>128</v>
      </c>
      <c r="B136" s="297">
        <v>27475.478999999999</v>
      </c>
      <c r="C136" s="298">
        <v>115086.401</v>
      </c>
      <c r="D136" s="297">
        <v>8870.1010000000006</v>
      </c>
      <c r="E136" s="299" t="s">
        <v>128</v>
      </c>
      <c r="F136" s="300">
        <v>29102.33</v>
      </c>
      <c r="G136" s="301">
        <v>124979.03</v>
      </c>
      <c r="H136" s="302">
        <v>8710.973</v>
      </c>
      <c r="I136" s="125"/>
      <c r="J136" s="296" t="s">
        <v>128</v>
      </c>
      <c r="K136" s="297">
        <v>15639.35</v>
      </c>
      <c r="L136" s="298">
        <v>65441.273000000001</v>
      </c>
      <c r="M136" s="297">
        <v>2988.7860000000001</v>
      </c>
      <c r="N136" s="299" t="s">
        <v>128</v>
      </c>
      <c r="O136" s="300">
        <v>17628.98</v>
      </c>
      <c r="P136" s="301">
        <v>75720.459000000003</v>
      </c>
      <c r="Q136" s="302">
        <v>3135.5479999999998</v>
      </c>
    </row>
    <row r="137" spans="1:17" ht="15.75" x14ac:dyDescent="0.25">
      <c r="A137" s="296" t="s">
        <v>79</v>
      </c>
      <c r="B137" s="297">
        <v>20110.27</v>
      </c>
      <c r="C137" s="298">
        <v>84179.179000000004</v>
      </c>
      <c r="D137" s="297">
        <v>7008.1109999999999</v>
      </c>
      <c r="E137" s="299" t="s">
        <v>139</v>
      </c>
      <c r="F137" s="300">
        <v>21944.095000000001</v>
      </c>
      <c r="G137" s="301">
        <v>94246.842999999993</v>
      </c>
      <c r="H137" s="302">
        <v>6787.6220000000003</v>
      </c>
      <c r="I137" s="125"/>
      <c r="J137" s="296" t="s">
        <v>132</v>
      </c>
      <c r="K137" s="297">
        <v>11537.371999999999</v>
      </c>
      <c r="L137" s="298">
        <v>48275.923999999999</v>
      </c>
      <c r="M137" s="297">
        <v>3015.5250000000001</v>
      </c>
      <c r="N137" s="299" t="s">
        <v>138</v>
      </c>
      <c r="O137" s="300">
        <v>9322.6650000000009</v>
      </c>
      <c r="P137" s="301">
        <v>40028.053999999996</v>
      </c>
      <c r="Q137" s="302">
        <v>2769.114</v>
      </c>
    </row>
    <row r="138" spans="1:17" ht="15.75" x14ac:dyDescent="0.25">
      <c r="A138" s="296" t="s">
        <v>135</v>
      </c>
      <c r="B138" s="297">
        <v>20082.526000000002</v>
      </c>
      <c r="C138" s="298">
        <v>83948.240999999995</v>
      </c>
      <c r="D138" s="297">
        <v>5819.0529999999999</v>
      </c>
      <c r="E138" s="299" t="s">
        <v>79</v>
      </c>
      <c r="F138" s="300">
        <v>19798.333999999999</v>
      </c>
      <c r="G138" s="301">
        <v>85029.826000000001</v>
      </c>
      <c r="H138" s="302">
        <v>6464.2060000000001</v>
      </c>
      <c r="I138" s="125"/>
      <c r="J138" s="296" t="s">
        <v>76</v>
      </c>
      <c r="K138" s="297">
        <v>11370.025</v>
      </c>
      <c r="L138" s="298">
        <v>47571.688999999998</v>
      </c>
      <c r="M138" s="297">
        <v>3105.3939999999998</v>
      </c>
      <c r="N138" s="299" t="s">
        <v>132</v>
      </c>
      <c r="O138" s="300">
        <v>9275.6180000000004</v>
      </c>
      <c r="P138" s="301">
        <v>39819.358</v>
      </c>
      <c r="Q138" s="302">
        <v>2440.3589999999999</v>
      </c>
    </row>
    <row r="139" spans="1:17" ht="15.75" x14ac:dyDescent="0.25">
      <c r="A139" s="296" t="s">
        <v>139</v>
      </c>
      <c r="B139" s="297">
        <v>19239.074000000001</v>
      </c>
      <c r="C139" s="298">
        <v>80494.737999999998</v>
      </c>
      <c r="D139" s="297">
        <v>6262.9080000000004</v>
      </c>
      <c r="E139" s="299" t="s">
        <v>135</v>
      </c>
      <c r="F139" s="300">
        <v>15619.357</v>
      </c>
      <c r="G139" s="301">
        <v>67076.978000000003</v>
      </c>
      <c r="H139" s="302">
        <v>4510.4059999999999</v>
      </c>
      <c r="I139" s="125"/>
      <c r="J139" s="296" t="s">
        <v>138</v>
      </c>
      <c r="K139" s="297">
        <v>9032.4150000000009</v>
      </c>
      <c r="L139" s="298">
        <v>37801.902000000002</v>
      </c>
      <c r="M139" s="297">
        <v>2623.518</v>
      </c>
      <c r="N139" s="299" t="s">
        <v>76</v>
      </c>
      <c r="O139" s="300">
        <v>9211.6350000000002</v>
      </c>
      <c r="P139" s="301">
        <v>39564.976000000002</v>
      </c>
      <c r="Q139" s="302">
        <v>2277.9699999999998</v>
      </c>
    </row>
    <row r="140" spans="1:17" ht="15.75" x14ac:dyDescent="0.25">
      <c r="A140" s="296" t="s">
        <v>136</v>
      </c>
      <c r="B140" s="297">
        <v>14713.870999999999</v>
      </c>
      <c r="C140" s="298">
        <v>61572.165000000001</v>
      </c>
      <c r="D140" s="297">
        <v>5296.7460000000001</v>
      </c>
      <c r="E140" s="299" t="s">
        <v>141</v>
      </c>
      <c r="F140" s="300">
        <v>14245.704</v>
      </c>
      <c r="G140" s="301">
        <v>61164.923999999999</v>
      </c>
      <c r="H140" s="302">
        <v>6080.7969999999996</v>
      </c>
      <c r="I140" s="125"/>
      <c r="J140" s="296" t="s">
        <v>139</v>
      </c>
      <c r="K140" s="297">
        <v>3751.6729999999998</v>
      </c>
      <c r="L140" s="298">
        <v>15688.022000000001</v>
      </c>
      <c r="M140" s="297">
        <v>1003.947</v>
      </c>
      <c r="N140" s="299" t="s">
        <v>164</v>
      </c>
      <c r="O140" s="300">
        <v>3457.55</v>
      </c>
      <c r="P140" s="301">
        <v>14839.852999999999</v>
      </c>
      <c r="Q140" s="302">
        <v>609.72699999999998</v>
      </c>
    </row>
    <row r="141" spans="1:17" ht="15.75" x14ac:dyDescent="0.25">
      <c r="A141" s="296" t="s">
        <v>141</v>
      </c>
      <c r="B141" s="297">
        <v>14022.401</v>
      </c>
      <c r="C141" s="298">
        <v>58686.510999999999</v>
      </c>
      <c r="D141" s="297">
        <v>5839.6289999999999</v>
      </c>
      <c r="E141" s="299" t="s">
        <v>136</v>
      </c>
      <c r="F141" s="300">
        <v>14107.651</v>
      </c>
      <c r="G141" s="301">
        <v>60591.035000000003</v>
      </c>
      <c r="H141" s="302">
        <v>4716.2960000000003</v>
      </c>
      <c r="I141" s="125"/>
      <c r="J141" s="296" t="s">
        <v>130</v>
      </c>
      <c r="K141" s="297">
        <v>3545.451</v>
      </c>
      <c r="L141" s="298">
        <v>14846.239</v>
      </c>
      <c r="M141" s="297">
        <v>626.94399999999996</v>
      </c>
      <c r="N141" s="299" t="s">
        <v>130</v>
      </c>
      <c r="O141" s="300">
        <v>3097.4879999999998</v>
      </c>
      <c r="P141" s="301">
        <v>13292.681</v>
      </c>
      <c r="Q141" s="302">
        <v>489.74700000000001</v>
      </c>
    </row>
    <row r="142" spans="1:17" ht="15.75" x14ac:dyDescent="0.25">
      <c r="A142" s="296" t="s">
        <v>205</v>
      </c>
      <c r="B142" s="297">
        <v>10164.4</v>
      </c>
      <c r="C142" s="298">
        <v>42513.879000000001</v>
      </c>
      <c r="D142" s="297">
        <v>3785.828</v>
      </c>
      <c r="E142" s="299" t="s">
        <v>211</v>
      </c>
      <c r="F142" s="300">
        <v>12230.526</v>
      </c>
      <c r="G142" s="301">
        <v>52525.724999999999</v>
      </c>
      <c r="H142" s="302">
        <v>3381.4549999999999</v>
      </c>
      <c r="I142" s="125"/>
      <c r="J142" s="296" t="s">
        <v>131</v>
      </c>
      <c r="K142" s="297">
        <v>2882.07</v>
      </c>
      <c r="L142" s="298">
        <v>12067.843000000001</v>
      </c>
      <c r="M142" s="297">
        <v>578.00400000000002</v>
      </c>
      <c r="N142" s="299" t="s">
        <v>131</v>
      </c>
      <c r="O142" s="300">
        <v>2938.3389999999999</v>
      </c>
      <c r="P142" s="301">
        <v>12605.485000000001</v>
      </c>
      <c r="Q142" s="302">
        <v>637.03399999999999</v>
      </c>
    </row>
    <row r="143" spans="1:17" ht="15.75" x14ac:dyDescent="0.25">
      <c r="A143" s="296" t="s">
        <v>131</v>
      </c>
      <c r="B143" s="297">
        <v>9374.2049999999999</v>
      </c>
      <c r="C143" s="298">
        <v>39229.063000000002</v>
      </c>
      <c r="D143" s="297">
        <v>3321.2550000000001</v>
      </c>
      <c r="E143" s="299" t="s">
        <v>131</v>
      </c>
      <c r="F143" s="300">
        <v>10368.769</v>
      </c>
      <c r="G143" s="301">
        <v>44539.321000000004</v>
      </c>
      <c r="H143" s="302">
        <v>3576.1030000000001</v>
      </c>
      <c r="I143" s="125"/>
      <c r="J143" s="296" t="s">
        <v>164</v>
      </c>
      <c r="K143" s="297">
        <v>2608.1170000000002</v>
      </c>
      <c r="L143" s="298">
        <v>10933.178</v>
      </c>
      <c r="M143" s="297">
        <v>459.86099999999999</v>
      </c>
      <c r="N143" s="299" t="s">
        <v>139</v>
      </c>
      <c r="O143" s="300">
        <v>2531.3939999999998</v>
      </c>
      <c r="P143" s="301">
        <v>10881.798000000001</v>
      </c>
      <c r="Q143" s="302">
        <v>553.35</v>
      </c>
    </row>
    <row r="144" spans="1:17" ht="15.75" x14ac:dyDescent="0.25">
      <c r="A144" s="296" t="s">
        <v>142</v>
      </c>
      <c r="B144" s="297">
        <v>8447.66</v>
      </c>
      <c r="C144" s="298">
        <v>35346.447999999997</v>
      </c>
      <c r="D144" s="297">
        <v>2692.5830000000001</v>
      </c>
      <c r="E144" s="299" t="s">
        <v>130</v>
      </c>
      <c r="F144" s="300">
        <v>7441.2340000000004</v>
      </c>
      <c r="G144" s="301">
        <v>31934.105</v>
      </c>
      <c r="H144" s="302">
        <v>2314.5720000000001</v>
      </c>
      <c r="I144" s="125"/>
      <c r="J144" s="296" t="s">
        <v>201</v>
      </c>
      <c r="K144" s="297">
        <v>1420.173</v>
      </c>
      <c r="L144" s="298">
        <v>5969.4170000000004</v>
      </c>
      <c r="M144" s="297">
        <v>196.46199999999999</v>
      </c>
      <c r="N144" s="299" t="s">
        <v>201</v>
      </c>
      <c r="O144" s="300">
        <v>2144.7350000000001</v>
      </c>
      <c r="P144" s="301">
        <v>9192.68</v>
      </c>
      <c r="Q144" s="302">
        <v>299.72199999999998</v>
      </c>
    </row>
    <row r="145" spans="1:17" ht="15.75" x14ac:dyDescent="0.25">
      <c r="A145" s="296" t="s">
        <v>138</v>
      </c>
      <c r="B145" s="297">
        <v>7213.02</v>
      </c>
      <c r="C145" s="298">
        <v>30187.063999999998</v>
      </c>
      <c r="D145" s="297">
        <v>2370.2869999999998</v>
      </c>
      <c r="E145" s="299" t="s">
        <v>142</v>
      </c>
      <c r="F145" s="300">
        <v>6868.7879999999996</v>
      </c>
      <c r="G145" s="301">
        <v>29488.574000000001</v>
      </c>
      <c r="H145" s="302">
        <v>2065.701</v>
      </c>
      <c r="I145" s="125"/>
      <c r="J145" s="296" t="s">
        <v>151</v>
      </c>
      <c r="K145" s="297">
        <v>1333.9659999999999</v>
      </c>
      <c r="L145" s="298">
        <v>5571.5910000000003</v>
      </c>
      <c r="M145" s="297">
        <v>562.94899999999996</v>
      </c>
      <c r="N145" s="299" t="s">
        <v>189</v>
      </c>
      <c r="O145" s="300">
        <v>1349.2529999999999</v>
      </c>
      <c r="P145" s="301">
        <v>5797.3440000000001</v>
      </c>
      <c r="Q145" s="302">
        <v>412.01799999999997</v>
      </c>
    </row>
    <row r="146" spans="1:17" ht="15.75" x14ac:dyDescent="0.25">
      <c r="A146" s="296" t="s">
        <v>130</v>
      </c>
      <c r="B146" s="297">
        <v>7066.3919999999998</v>
      </c>
      <c r="C146" s="298">
        <v>29588.276000000002</v>
      </c>
      <c r="D146" s="297">
        <v>2304.0210000000002</v>
      </c>
      <c r="E146" s="299" t="s">
        <v>138</v>
      </c>
      <c r="F146" s="300">
        <v>6239.66</v>
      </c>
      <c r="G146" s="301">
        <v>26796.233</v>
      </c>
      <c r="H146" s="302">
        <v>2026.577</v>
      </c>
      <c r="I146" s="125"/>
      <c r="J146" s="296" t="s">
        <v>133</v>
      </c>
      <c r="K146" s="297">
        <v>1253.3720000000001</v>
      </c>
      <c r="L146" s="298">
        <v>5247.0020000000004</v>
      </c>
      <c r="M146" s="297">
        <v>491.28100000000001</v>
      </c>
      <c r="N146" s="299" t="s">
        <v>134</v>
      </c>
      <c r="O146" s="300">
        <v>1236.585</v>
      </c>
      <c r="P146" s="301">
        <v>5309.8410000000003</v>
      </c>
      <c r="Q146" s="302">
        <v>359.47199999999998</v>
      </c>
    </row>
    <row r="147" spans="1:17" ht="15.75" x14ac:dyDescent="0.25">
      <c r="A147" s="296" t="s">
        <v>211</v>
      </c>
      <c r="B147" s="297">
        <v>6778.4160000000002</v>
      </c>
      <c r="C147" s="298">
        <v>28355.978999999999</v>
      </c>
      <c r="D147" s="297">
        <v>1932.675</v>
      </c>
      <c r="E147" s="299" t="s">
        <v>137</v>
      </c>
      <c r="F147" s="300">
        <v>6187.1949999999997</v>
      </c>
      <c r="G147" s="301">
        <v>26557.909</v>
      </c>
      <c r="H147" s="302">
        <v>2181.3649999999998</v>
      </c>
      <c r="I147" s="125"/>
      <c r="J147" s="296" t="s">
        <v>189</v>
      </c>
      <c r="K147" s="297">
        <v>1084.5730000000001</v>
      </c>
      <c r="L147" s="298">
        <v>4538.5540000000001</v>
      </c>
      <c r="M147" s="297">
        <v>341.80900000000003</v>
      </c>
      <c r="N147" s="299" t="s">
        <v>133</v>
      </c>
      <c r="O147" s="300">
        <v>1207.0630000000001</v>
      </c>
      <c r="P147" s="301">
        <v>5186.5749999999998</v>
      </c>
      <c r="Q147" s="302">
        <v>543.17499999999995</v>
      </c>
    </row>
    <row r="148" spans="1:17" ht="15.75" x14ac:dyDescent="0.25">
      <c r="A148" s="296" t="s">
        <v>137</v>
      </c>
      <c r="B148" s="297">
        <v>6584.8280000000004</v>
      </c>
      <c r="C148" s="298">
        <v>27548.829000000002</v>
      </c>
      <c r="D148" s="297">
        <v>2524.5889999999999</v>
      </c>
      <c r="E148" s="299" t="s">
        <v>205</v>
      </c>
      <c r="F148" s="300">
        <v>6111.0339999999997</v>
      </c>
      <c r="G148" s="301">
        <v>26240.190999999999</v>
      </c>
      <c r="H148" s="302">
        <v>2158.81</v>
      </c>
      <c r="I148" s="125"/>
      <c r="J148" s="296" t="s">
        <v>129</v>
      </c>
      <c r="K148" s="297">
        <v>948.02599999999995</v>
      </c>
      <c r="L148" s="298">
        <v>3960.2060000000001</v>
      </c>
      <c r="M148" s="297">
        <v>225.68199999999999</v>
      </c>
      <c r="N148" s="299" t="s">
        <v>79</v>
      </c>
      <c r="O148" s="300">
        <v>1013.229</v>
      </c>
      <c r="P148" s="301">
        <v>4353.9080000000004</v>
      </c>
      <c r="Q148" s="302">
        <v>320.262</v>
      </c>
    </row>
    <row r="149" spans="1:17" ht="16.5" thickBot="1" x14ac:dyDescent="0.3">
      <c r="A149" s="303" t="s">
        <v>255</v>
      </c>
      <c r="B149" s="304">
        <v>5637.1170000000002</v>
      </c>
      <c r="C149" s="305">
        <v>23605.653999999999</v>
      </c>
      <c r="D149" s="304">
        <v>2073</v>
      </c>
      <c r="E149" s="306" t="s">
        <v>202</v>
      </c>
      <c r="F149" s="307">
        <v>5826.7910000000002</v>
      </c>
      <c r="G149" s="308">
        <v>25015.197</v>
      </c>
      <c r="H149" s="309">
        <v>1686.068</v>
      </c>
      <c r="I149" s="125"/>
      <c r="J149" s="303" t="s">
        <v>136</v>
      </c>
      <c r="K149" s="304">
        <v>870.73500000000001</v>
      </c>
      <c r="L149" s="305">
        <v>3644.3339999999998</v>
      </c>
      <c r="M149" s="304">
        <v>148.93</v>
      </c>
      <c r="N149" s="306" t="s">
        <v>136</v>
      </c>
      <c r="O149" s="307">
        <v>979.50099999999998</v>
      </c>
      <c r="P149" s="308">
        <v>4209.625</v>
      </c>
      <c r="Q149" s="309">
        <v>178.89099999999999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5" sqref="K35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3" t="s">
        <v>0</v>
      </c>
      <c r="D5" s="496" t="s">
        <v>168</v>
      </c>
      <c r="E5" s="478" t="s">
        <v>1</v>
      </c>
      <c r="F5" s="479"/>
      <c r="G5" s="480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4"/>
      <c r="D6" s="497"/>
      <c r="E6" s="481"/>
      <c r="F6" s="482"/>
      <c r="G6" s="483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4"/>
      <c r="D7" s="498"/>
      <c r="E7" s="179" t="s">
        <v>26</v>
      </c>
      <c r="F7" s="180"/>
      <c r="G7" s="100" t="s">
        <v>169</v>
      </c>
      <c r="H7" s="476" t="s">
        <v>26</v>
      </c>
      <c r="I7" s="477"/>
      <c r="J7" s="181" t="s">
        <v>169</v>
      </c>
      <c r="K7" s="476" t="s">
        <v>26</v>
      </c>
      <c r="L7" s="477"/>
      <c r="M7" s="181" t="s">
        <v>169</v>
      </c>
      <c r="N7" s="476" t="s">
        <v>26</v>
      </c>
      <c r="O7" s="477"/>
      <c r="P7" s="181" t="s">
        <v>169</v>
      </c>
      <c r="Q7" s="476" t="s">
        <v>26</v>
      </c>
      <c r="R7" s="477"/>
      <c r="S7" s="181" t="s">
        <v>169</v>
      </c>
    </row>
    <row r="8" spans="3:19" ht="15.75" customHeight="1" thickBot="1" x14ac:dyDescent="0.25">
      <c r="C8" s="495"/>
      <c r="D8" s="499"/>
      <c r="E8" s="12" t="s">
        <v>284</v>
      </c>
      <c r="F8" s="91" t="s">
        <v>276</v>
      </c>
      <c r="G8" s="14" t="s">
        <v>14</v>
      </c>
      <c r="H8" s="329" t="s">
        <v>284</v>
      </c>
      <c r="I8" s="330" t="s">
        <v>276</v>
      </c>
      <c r="J8" s="269" t="s">
        <v>14</v>
      </c>
      <c r="K8" s="329" t="s">
        <v>284</v>
      </c>
      <c r="L8" s="330" t="s">
        <v>276</v>
      </c>
      <c r="M8" s="14" t="s">
        <v>14</v>
      </c>
      <c r="N8" s="333" t="s">
        <v>284</v>
      </c>
      <c r="O8" s="330" t="s">
        <v>276</v>
      </c>
      <c r="P8" s="14" t="s">
        <v>14</v>
      </c>
      <c r="Q8" s="333" t="s">
        <v>284</v>
      </c>
      <c r="R8" s="330" t="s">
        <v>276</v>
      </c>
      <c r="S8" s="14" t="s">
        <v>14</v>
      </c>
    </row>
    <row r="9" spans="3:19" ht="24" customHeight="1" x14ac:dyDescent="0.2">
      <c r="C9" s="488" t="s">
        <v>38</v>
      </c>
      <c r="D9" s="182" t="s">
        <v>84</v>
      </c>
      <c r="E9" s="317">
        <v>1481.5719999999999</v>
      </c>
      <c r="F9" s="318">
        <v>1506.5540000000001</v>
      </c>
      <c r="G9" s="338">
        <v>-1.6582213448704923</v>
      </c>
      <c r="H9" s="317">
        <v>1509.809</v>
      </c>
      <c r="I9" s="318">
        <v>1547.9880000000001</v>
      </c>
      <c r="J9" s="345">
        <v>-2.466362788342034</v>
      </c>
      <c r="K9" s="317">
        <v>1500</v>
      </c>
      <c r="L9" s="318">
        <v>1520.981</v>
      </c>
      <c r="M9" s="338">
        <v>-1.3794386649142887</v>
      </c>
      <c r="N9" s="334">
        <v>1643.9739999999999</v>
      </c>
      <c r="O9" s="318">
        <v>1567.431</v>
      </c>
      <c r="P9" s="338">
        <v>4.8833409572733908</v>
      </c>
      <c r="Q9" s="334">
        <v>1407.76</v>
      </c>
      <c r="R9" s="318">
        <v>1395.7940000000001</v>
      </c>
      <c r="S9" s="338">
        <v>0.85728982930145092</v>
      </c>
    </row>
    <row r="10" spans="3:19" ht="27" customHeight="1" x14ac:dyDescent="0.2">
      <c r="C10" s="489"/>
      <c r="D10" s="183" t="s">
        <v>224</v>
      </c>
      <c r="E10" s="319">
        <v>1647.2280000000001</v>
      </c>
      <c r="F10" s="320">
        <v>1652.78</v>
      </c>
      <c r="G10" s="339">
        <v>-0.33591887607545512</v>
      </c>
      <c r="H10" s="319">
        <v>1634.98</v>
      </c>
      <c r="I10" s="320">
        <v>1633.394</v>
      </c>
      <c r="J10" s="346">
        <v>9.7098434303053191E-2</v>
      </c>
      <c r="K10" s="319">
        <v>1640.26</v>
      </c>
      <c r="L10" s="320">
        <v>1652.405</v>
      </c>
      <c r="M10" s="339">
        <v>-0.73498930346978986</v>
      </c>
      <c r="N10" s="335">
        <v>1725.6489999999999</v>
      </c>
      <c r="O10" s="320">
        <v>1740.0709999999999</v>
      </c>
      <c r="P10" s="339">
        <v>-0.82881675517838205</v>
      </c>
      <c r="Q10" s="335">
        <v>1684.867</v>
      </c>
      <c r="R10" s="320">
        <v>1705.6869999999999</v>
      </c>
      <c r="S10" s="339">
        <v>-1.2206225409468408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1607.0031556574058</v>
      </c>
      <c r="F12" s="324">
        <v>1613.7187744247399</v>
      </c>
      <c r="G12" s="341">
        <v>-0.41615793741558388</v>
      </c>
      <c r="H12" s="323">
        <v>1599.0068793008918</v>
      </c>
      <c r="I12" s="324">
        <v>1608.4348052443174</v>
      </c>
      <c r="J12" s="352">
        <v>-0.58615530531208293</v>
      </c>
      <c r="K12" s="323">
        <v>1639.1102689686973</v>
      </c>
      <c r="L12" s="324">
        <v>1647.4680169278997</v>
      </c>
      <c r="M12" s="341">
        <v>-0.50730866234280536</v>
      </c>
      <c r="N12" s="353">
        <v>1722.5933914512802</v>
      </c>
      <c r="O12" s="324">
        <v>1736.7084940809634</v>
      </c>
      <c r="P12" s="341">
        <v>-0.81275025013064439</v>
      </c>
      <c r="Q12" s="353">
        <v>1537.824307287128</v>
      </c>
      <c r="R12" s="324">
        <v>1551.4978408698453</v>
      </c>
      <c r="S12" s="341">
        <v>-0.88131180221631555</v>
      </c>
    </row>
    <row r="13" spans="3:19" ht="20.25" customHeight="1" x14ac:dyDescent="0.2">
      <c r="C13" s="488" t="s">
        <v>28</v>
      </c>
      <c r="D13" s="182" t="s">
        <v>29</v>
      </c>
      <c r="E13" s="317">
        <v>1196.712</v>
      </c>
      <c r="F13" s="318">
        <v>1200.829</v>
      </c>
      <c r="G13" s="338">
        <v>-0.34284648355427472</v>
      </c>
      <c r="H13" s="317">
        <v>1195.3889999999999</v>
      </c>
      <c r="I13" s="318">
        <v>1190.9860000000001</v>
      </c>
      <c r="J13" s="345">
        <v>0.36969368237744127</v>
      </c>
      <c r="K13" s="317">
        <v>1207.6759999999999</v>
      </c>
      <c r="L13" s="318">
        <v>1217.9010000000001</v>
      </c>
      <c r="M13" s="338">
        <v>-0.83955920883554047</v>
      </c>
      <c r="N13" s="334" t="s">
        <v>95</v>
      </c>
      <c r="O13" s="318" t="s">
        <v>95</v>
      </c>
      <c r="P13" s="338" t="s">
        <v>222</v>
      </c>
      <c r="Q13" s="334" t="s">
        <v>95</v>
      </c>
      <c r="R13" s="318" t="s">
        <v>95</v>
      </c>
      <c r="S13" s="338" t="s">
        <v>222</v>
      </c>
    </row>
    <row r="14" spans="3:19" ht="20.25" customHeight="1" thickBot="1" x14ac:dyDescent="0.25">
      <c r="C14" s="489"/>
      <c r="D14" s="183" t="s">
        <v>30</v>
      </c>
      <c r="E14" s="321">
        <v>861.69100000000003</v>
      </c>
      <c r="F14" s="322">
        <v>850.33399999999995</v>
      </c>
      <c r="G14" s="340">
        <v>1.3355928376379265</v>
      </c>
      <c r="H14" s="321">
        <v>847.43200000000002</v>
      </c>
      <c r="I14" s="322">
        <v>843.12400000000002</v>
      </c>
      <c r="J14" s="350">
        <v>0.51095686992660538</v>
      </c>
      <c r="K14" s="321">
        <v>867.625</v>
      </c>
      <c r="L14" s="322">
        <v>872.87199999999996</v>
      </c>
      <c r="M14" s="340">
        <v>-0.60111906442181184</v>
      </c>
      <c r="N14" s="351">
        <v>888.90200000000004</v>
      </c>
      <c r="O14" s="322">
        <v>855.78</v>
      </c>
      <c r="P14" s="340">
        <v>3.8703872490593461</v>
      </c>
      <c r="Q14" s="351">
        <v>867.54899999999998</v>
      </c>
      <c r="R14" s="322">
        <v>846.61099999999999</v>
      </c>
      <c r="S14" s="340">
        <v>2.4731547310394015</v>
      </c>
    </row>
    <row r="15" spans="3:19" ht="20.25" customHeight="1" thickBot="1" x14ac:dyDescent="0.25">
      <c r="C15" s="490"/>
      <c r="D15" s="187" t="s">
        <v>24</v>
      </c>
      <c r="E15" s="323">
        <v>932.73639749121287</v>
      </c>
      <c r="F15" s="324">
        <v>1015.9661094441873</v>
      </c>
      <c r="G15" s="341">
        <v>-8.1921740478634231</v>
      </c>
      <c r="H15" s="323">
        <v>962.72708389777188</v>
      </c>
      <c r="I15" s="324">
        <v>1033.6400236246382</v>
      </c>
      <c r="J15" s="352">
        <v>-6.860506376117069</v>
      </c>
      <c r="K15" s="323">
        <v>924.58177604119612</v>
      </c>
      <c r="L15" s="324">
        <v>1074.9130001209996</v>
      </c>
      <c r="M15" s="341">
        <v>-13.985431757070685</v>
      </c>
      <c r="N15" s="353">
        <v>1159.3966360365348</v>
      </c>
      <c r="O15" s="324">
        <v>961.55475301866068</v>
      </c>
      <c r="P15" s="341">
        <v>20.575207225254559</v>
      </c>
      <c r="Q15" s="353">
        <v>878.86939061359124</v>
      </c>
      <c r="R15" s="324">
        <v>963.5551795315564</v>
      </c>
      <c r="S15" s="341">
        <v>-8.7888883498230133</v>
      </c>
    </row>
    <row r="16" spans="3:19" ht="18.75" customHeight="1" x14ac:dyDescent="0.2">
      <c r="C16" s="488" t="s">
        <v>31</v>
      </c>
      <c r="D16" s="188" t="s">
        <v>32</v>
      </c>
      <c r="E16" s="317" t="s">
        <v>95</v>
      </c>
      <c r="F16" s="318" t="s">
        <v>95</v>
      </c>
      <c r="G16" s="342" t="s">
        <v>222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222</v>
      </c>
    </row>
    <row r="17" spans="3:19" ht="18" customHeight="1" thickBot="1" x14ac:dyDescent="0.25">
      <c r="C17" s="489"/>
      <c r="D17" s="183" t="s">
        <v>33</v>
      </c>
      <c r="E17" s="325">
        <v>563.69100000000003</v>
      </c>
      <c r="F17" s="326">
        <v>582.63499999999999</v>
      </c>
      <c r="G17" s="343">
        <v>-3.2514352896753476</v>
      </c>
      <c r="H17" s="325" t="s">
        <v>95</v>
      </c>
      <c r="I17" s="326" t="s">
        <v>95</v>
      </c>
      <c r="J17" s="354" t="s">
        <v>222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222</v>
      </c>
    </row>
    <row r="18" spans="3:19" ht="18.75" customHeight="1" thickBot="1" x14ac:dyDescent="0.25">
      <c r="C18" s="490" t="s">
        <v>25</v>
      </c>
      <c r="D18" s="187" t="s">
        <v>24</v>
      </c>
      <c r="E18" s="323">
        <v>673.56980496595918</v>
      </c>
      <c r="F18" s="324">
        <v>667.77004697986581</v>
      </c>
      <c r="G18" s="341">
        <v>0.86852622580542893</v>
      </c>
      <c r="H18" s="323" t="s">
        <v>95</v>
      </c>
      <c r="I18" s="324" t="s">
        <v>95</v>
      </c>
      <c r="J18" s="352" t="s">
        <v>222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222</v>
      </c>
    </row>
    <row r="19" spans="3:19" ht="18.75" customHeight="1" x14ac:dyDescent="0.2">
      <c r="C19" s="491" t="s">
        <v>37</v>
      </c>
      <c r="D19" s="492"/>
      <c r="E19" s="317" t="s">
        <v>95</v>
      </c>
      <c r="F19" s="318" t="s">
        <v>95</v>
      </c>
      <c r="G19" s="342" t="s">
        <v>222</v>
      </c>
      <c r="H19" s="331" t="s">
        <v>95</v>
      </c>
      <c r="I19" s="332" t="s">
        <v>95</v>
      </c>
      <c r="J19" s="347" t="s">
        <v>222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84" t="s">
        <v>34</v>
      </c>
      <c r="D20" s="485"/>
      <c r="E20" s="319">
        <v>296.70499999999998</v>
      </c>
      <c r="F20" s="320">
        <v>309.62900000000002</v>
      </c>
      <c r="G20" s="339">
        <v>-4.1740276266112133</v>
      </c>
      <c r="H20" s="319">
        <v>298.09899999999999</v>
      </c>
      <c r="I20" s="320">
        <v>316.59899999999999</v>
      </c>
      <c r="J20" s="346">
        <v>-5.8433538956219069</v>
      </c>
      <c r="K20" s="319">
        <v>287.51799999999997</v>
      </c>
      <c r="L20" s="320">
        <v>301.82299999999998</v>
      </c>
      <c r="M20" s="339">
        <v>-4.739532772518996</v>
      </c>
      <c r="N20" s="335">
        <v>299.46699999999998</v>
      </c>
      <c r="O20" s="320">
        <v>287.60500000000002</v>
      </c>
      <c r="P20" s="339">
        <v>4.1244067384085685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84" t="s">
        <v>35</v>
      </c>
      <c r="D21" s="485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6" t="s">
        <v>36</v>
      </c>
      <c r="D22" s="487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9" sqref="K3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283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0" t="s">
        <v>0</v>
      </c>
      <c r="C4" s="503" t="s">
        <v>40</v>
      </c>
      <c r="D4" s="506" t="s">
        <v>1</v>
      </c>
      <c r="E4" s="507"/>
      <c r="F4" s="508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1"/>
      <c r="C5" s="504"/>
      <c r="D5" s="509"/>
      <c r="E5" s="510"/>
      <c r="F5" s="511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1"/>
      <c r="C6" s="504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2"/>
      <c r="C7" s="505"/>
      <c r="D7" s="12" t="s">
        <v>284</v>
      </c>
      <c r="E7" s="91" t="s">
        <v>276</v>
      </c>
      <c r="F7" s="145" t="s">
        <v>14</v>
      </c>
      <c r="G7" s="12" t="s">
        <v>284</v>
      </c>
      <c r="H7" s="91" t="s">
        <v>276</v>
      </c>
      <c r="I7" s="270" t="s">
        <v>14</v>
      </c>
      <c r="J7" s="12" t="s">
        <v>284</v>
      </c>
      <c r="K7" s="91" t="s">
        <v>276</v>
      </c>
      <c r="L7" s="271" t="s">
        <v>14</v>
      </c>
      <c r="M7" s="12" t="s">
        <v>284</v>
      </c>
      <c r="N7" s="91" t="s">
        <v>276</v>
      </c>
      <c r="O7" s="145" t="s">
        <v>14</v>
      </c>
      <c r="P7" s="12" t="s">
        <v>284</v>
      </c>
      <c r="Q7" s="91" t="s">
        <v>276</v>
      </c>
      <c r="R7" s="145" t="s">
        <v>14</v>
      </c>
    </row>
    <row r="8" spans="2:18" ht="27" customHeight="1" x14ac:dyDescent="0.2">
      <c r="B8" s="514" t="s">
        <v>55</v>
      </c>
      <c r="C8" s="168" t="s">
        <v>153</v>
      </c>
      <c r="D8" s="368">
        <v>1275.3</v>
      </c>
      <c r="E8" s="369">
        <v>1255.855</v>
      </c>
      <c r="F8" s="338">
        <v>1.5483475401220632</v>
      </c>
      <c r="G8" s="368">
        <v>1283.307</v>
      </c>
      <c r="H8" s="378">
        <v>1253.7170000000001</v>
      </c>
      <c r="I8" s="360">
        <v>2.3601817635080256</v>
      </c>
      <c r="J8" s="368">
        <v>1376.306</v>
      </c>
      <c r="K8" s="369">
        <v>1329.107</v>
      </c>
      <c r="L8" s="345">
        <v>3.5511813571066941</v>
      </c>
      <c r="M8" s="368" t="s">
        <v>27</v>
      </c>
      <c r="N8" s="378" t="s">
        <v>27</v>
      </c>
      <c r="O8" s="360" t="s">
        <v>27</v>
      </c>
      <c r="P8" s="368">
        <v>1218.93</v>
      </c>
      <c r="Q8" s="378">
        <v>1244.9739999999999</v>
      </c>
      <c r="R8" s="360">
        <v>-2.0919312371181946</v>
      </c>
    </row>
    <row r="9" spans="2:18" ht="23.25" customHeight="1" x14ac:dyDescent="0.2">
      <c r="B9" s="515"/>
      <c r="C9" s="169" t="s">
        <v>154</v>
      </c>
      <c r="D9" s="370">
        <v>1303.645</v>
      </c>
      <c r="E9" s="371">
        <v>1322.251</v>
      </c>
      <c r="F9" s="339">
        <v>-1.4071458444727962</v>
      </c>
      <c r="G9" s="370">
        <v>1305.43</v>
      </c>
      <c r="H9" s="379">
        <v>1329.8140000000001</v>
      </c>
      <c r="I9" s="361">
        <v>-1.8336398924962447</v>
      </c>
      <c r="J9" s="370">
        <v>1358.7560000000001</v>
      </c>
      <c r="K9" s="371">
        <v>1304.9469999999999</v>
      </c>
      <c r="L9" s="346">
        <v>4.1234624854496156</v>
      </c>
      <c r="M9" s="370">
        <v>1324.8620000000001</v>
      </c>
      <c r="N9" s="379">
        <v>1322.9290000000001</v>
      </c>
      <c r="O9" s="361">
        <v>0.1461151732254711</v>
      </c>
      <c r="P9" s="370">
        <v>1221.3720000000001</v>
      </c>
      <c r="Q9" s="384">
        <v>1226.308</v>
      </c>
      <c r="R9" s="361">
        <v>-0.40250899447772676</v>
      </c>
    </row>
    <row r="10" spans="2:18" ht="27" customHeight="1" x14ac:dyDescent="0.2">
      <c r="B10" s="515"/>
      <c r="C10" s="169" t="s">
        <v>159</v>
      </c>
      <c r="D10" s="370">
        <v>1312.3869999999999</v>
      </c>
      <c r="E10" s="371">
        <v>1298.7180000000001</v>
      </c>
      <c r="F10" s="339">
        <v>1.0524994648568717</v>
      </c>
      <c r="G10" s="370" t="s">
        <v>95</v>
      </c>
      <c r="H10" s="379" t="s">
        <v>95</v>
      </c>
      <c r="I10" s="362" t="s">
        <v>222</v>
      </c>
      <c r="J10" s="382" t="s">
        <v>95</v>
      </c>
      <c r="K10" s="371" t="s">
        <v>95</v>
      </c>
      <c r="L10" s="365" t="s">
        <v>222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15"/>
      <c r="C11" s="169" t="s">
        <v>160</v>
      </c>
      <c r="D11" s="370">
        <v>1527.22</v>
      </c>
      <c r="E11" s="371">
        <v>1493.9659999999999</v>
      </c>
      <c r="F11" s="339">
        <v>2.2258873361241243</v>
      </c>
      <c r="G11" s="370">
        <v>1572.08</v>
      </c>
      <c r="H11" s="379">
        <v>1506.0650000000001</v>
      </c>
      <c r="I11" s="361">
        <v>4.3832769501980247</v>
      </c>
      <c r="J11" s="382" t="s">
        <v>95</v>
      </c>
      <c r="K11" s="371" t="s">
        <v>95</v>
      </c>
      <c r="L11" s="365" t="s">
        <v>222</v>
      </c>
      <c r="M11" s="370" t="s">
        <v>95</v>
      </c>
      <c r="N11" s="379" t="s">
        <v>95</v>
      </c>
      <c r="O11" s="362" t="s">
        <v>222</v>
      </c>
      <c r="P11" s="385" t="s">
        <v>95</v>
      </c>
      <c r="Q11" s="386" t="s">
        <v>95</v>
      </c>
      <c r="R11" s="362" t="s">
        <v>222</v>
      </c>
    </row>
    <row r="12" spans="2:18" ht="25.5" x14ac:dyDescent="0.2">
      <c r="B12" s="515"/>
      <c r="C12" s="169" t="s">
        <v>56</v>
      </c>
      <c r="D12" s="370">
        <v>1307.335</v>
      </c>
      <c r="E12" s="371">
        <v>1317.1289999999999</v>
      </c>
      <c r="F12" s="339">
        <v>-0.74358699869184186</v>
      </c>
      <c r="G12" s="370">
        <v>1320.38</v>
      </c>
      <c r="H12" s="379">
        <v>1317.6410000000001</v>
      </c>
      <c r="I12" s="361">
        <v>0.20787149155195023</v>
      </c>
      <c r="J12" s="382" t="s">
        <v>95</v>
      </c>
      <c r="K12" s="371" t="s">
        <v>95</v>
      </c>
      <c r="L12" s="365" t="s">
        <v>222</v>
      </c>
      <c r="M12" s="370">
        <v>1261.8409999999999</v>
      </c>
      <c r="N12" s="379">
        <v>1314.306</v>
      </c>
      <c r="O12" s="361">
        <v>-3.9918405607217911</v>
      </c>
      <c r="P12" s="370" t="s">
        <v>95</v>
      </c>
      <c r="Q12" s="379" t="s">
        <v>95</v>
      </c>
      <c r="R12" s="362" t="s">
        <v>222</v>
      </c>
    </row>
    <row r="13" spans="2:18" ht="23.25" customHeight="1" x14ac:dyDescent="0.2">
      <c r="B13" s="515"/>
      <c r="C13" s="169" t="s">
        <v>57</v>
      </c>
      <c r="D13" s="370" t="s">
        <v>95</v>
      </c>
      <c r="E13" s="371" t="s">
        <v>27</v>
      </c>
      <c r="F13" s="358" t="s">
        <v>27</v>
      </c>
      <c r="G13" s="370" t="s">
        <v>95</v>
      </c>
      <c r="H13" s="379" t="s">
        <v>27</v>
      </c>
      <c r="I13" s="362" t="s">
        <v>27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6"/>
      <c r="C14" s="235" t="s">
        <v>58</v>
      </c>
      <c r="D14" s="372" t="s">
        <v>95</v>
      </c>
      <c r="E14" s="373" t="s">
        <v>95</v>
      </c>
      <c r="F14" s="359" t="s">
        <v>222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222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7" t="s">
        <v>59</v>
      </c>
      <c r="C15" s="518"/>
      <c r="D15" s="368">
        <v>1453.521</v>
      </c>
      <c r="E15" s="369">
        <v>1463.712</v>
      </c>
      <c r="F15" s="338">
        <v>-0.69624352331606432</v>
      </c>
      <c r="G15" s="370">
        <v>1462.5309999999999</v>
      </c>
      <c r="H15" s="379">
        <v>1467.135</v>
      </c>
      <c r="I15" s="362">
        <v>-0.31380888602616952</v>
      </c>
      <c r="J15" s="368">
        <v>1471.2090000000001</v>
      </c>
      <c r="K15" s="369">
        <v>1522.18</v>
      </c>
      <c r="L15" s="345">
        <v>-3.348552733579472</v>
      </c>
      <c r="M15" s="368">
        <v>1324.9369999999999</v>
      </c>
      <c r="N15" s="378">
        <v>1382.605</v>
      </c>
      <c r="O15" s="360">
        <v>-4.17096712365427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9" t="s">
        <v>60</v>
      </c>
      <c r="C16" s="520"/>
      <c r="D16" s="370">
        <v>1110.472</v>
      </c>
      <c r="E16" s="371">
        <v>1111.4290000000001</v>
      </c>
      <c r="F16" s="339">
        <v>-8.6105365255010197E-2</v>
      </c>
      <c r="G16" s="370" t="s">
        <v>95</v>
      </c>
      <c r="H16" s="379" t="s">
        <v>95</v>
      </c>
      <c r="I16" s="362" t="s">
        <v>222</v>
      </c>
      <c r="J16" s="382" t="s">
        <v>95</v>
      </c>
      <c r="K16" s="371" t="s">
        <v>95</v>
      </c>
      <c r="L16" s="365" t="s">
        <v>222</v>
      </c>
      <c r="M16" s="370" t="s">
        <v>95</v>
      </c>
      <c r="N16" s="379" t="s">
        <v>95</v>
      </c>
      <c r="O16" s="362" t="s">
        <v>222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21" t="s">
        <v>61</v>
      </c>
      <c r="C17" s="522"/>
      <c r="D17" s="374">
        <v>1954.0219999999999</v>
      </c>
      <c r="E17" s="375">
        <v>1985.3510000000001</v>
      </c>
      <c r="F17" s="344">
        <v>-1.5780081204784531</v>
      </c>
      <c r="G17" s="374">
        <v>1799.0630000000001</v>
      </c>
      <c r="H17" s="380">
        <v>1804.4590000000001</v>
      </c>
      <c r="I17" s="363">
        <v>-0.29903699668432243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2106.1909999999998</v>
      </c>
      <c r="Q17" s="380">
        <v>2152.4279999999999</v>
      </c>
      <c r="R17" s="367">
        <v>-2.148132248790672</v>
      </c>
    </row>
    <row r="18" spans="2:18" ht="15.75" customHeight="1" x14ac:dyDescent="0.2">
      <c r="B18" s="512" t="s">
        <v>62</v>
      </c>
      <c r="C18" s="236" t="s">
        <v>53</v>
      </c>
      <c r="D18" s="376">
        <v>911.89</v>
      </c>
      <c r="E18" s="377">
        <v>925.03800000000001</v>
      </c>
      <c r="F18" s="349">
        <v>-1.4213470149334433</v>
      </c>
      <c r="G18" s="376">
        <v>966.88499999999999</v>
      </c>
      <c r="H18" s="381">
        <v>973.43700000000001</v>
      </c>
      <c r="I18" s="364">
        <v>-0.67307899740815491</v>
      </c>
      <c r="J18" s="376">
        <v>979.12099999999998</v>
      </c>
      <c r="K18" s="377">
        <v>980.55</v>
      </c>
      <c r="L18" s="347">
        <v>-0.14573453673958223</v>
      </c>
      <c r="M18" s="376">
        <v>964.27200000000005</v>
      </c>
      <c r="N18" s="381">
        <v>983.04100000000005</v>
      </c>
      <c r="O18" s="364">
        <v>-1.9092794705409037</v>
      </c>
      <c r="P18" s="376">
        <v>776.76</v>
      </c>
      <c r="Q18" s="381">
        <v>776.32</v>
      </c>
      <c r="R18" s="364">
        <v>5.6677658697436739E-2</v>
      </c>
    </row>
    <row r="19" spans="2:18" ht="37.5" customHeight="1" thickBot="1" x14ac:dyDescent="0.25">
      <c r="B19" s="513"/>
      <c r="C19" s="170" t="s">
        <v>63</v>
      </c>
      <c r="D19" s="374">
        <v>671.33699999999999</v>
      </c>
      <c r="E19" s="375">
        <v>671.78200000000004</v>
      </c>
      <c r="F19" s="344">
        <v>-6.624172722699477E-2</v>
      </c>
      <c r="G19" s="374" t="s">
        <v>95</v>
      </c>
      <c r="H19" s="380" t="s">
        <v>95</v>
      </c>
      <c r="I19" s="363" t="s">
        <v>222</v>
      </c>
      <c r="J19" s="383" t="s">
        <v>95</v>
      </c>
      <c r="K19" s="375" t="s">
        <v>95</v>
      </c>
      <c r="L19" s="366" t="s">
        <v>222</v>
      </c>
      <c r="M19" s="374" t="s">
        <v>95</v>
      </c>
      <c r="N19" s="380" t="s">
        <v>95</v>
      </c>
      <c r="O19" s="363" t="s">
        <v>222</v>
      </c>
      <c r="P19" s="374" t="s">
        <v>95</v>
      </c>
      <c r="Q19" s="380" t="s">
        <v>95</v>
      </c>
      <c r="R19" s="363" t="s">
        <v>222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30" sqref="Y3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284</v>
      </c>
      <c r="F9" s="91" t="s">
        <v>276</v>
      </c>
      <c r="G9" s="13" t="s">
        <v>14</v>
      </c>
      <c r="H9" s="12" t="s">
        <v>284</v>
      </c>
      <c r="I9" s="91" t="s">
        <v>276</v>
      </c>
      <c r="J9" s="13" t="s">
        <v>14</v>
      </c>
      <c r="K9" s="12" t="s">
        <v>284</v>
      </c>
      <c r="L9" s="91" t="s">
        <v>276</v>
      </c>
      <c r="M9" s="13" t="s">
        <v>14</v>
      </c>
      <c r="N9" s="12" t="s">
        <v>284</v>
      </c>
      <c r="O9" s="91" t="s">
        <v>276</v>
      </c>
      <c r="P9" s="13" t="s">
        <v>14</v>
      </c>
      <c r="Q9" s="12" t="s">
        <v>284</v>
      </c>
      <c r="R9" s="91" t="s">
        <v>276</v>
      </c>
      <c r="S9" s="14" t="s">
        <v>14</v>
      </c>
    </row>
    <row r="10" spans="3:19" ht="17.25" customHeight="1" x14ac:dyDescent="0.2">
      <c r="C10" s="488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23"/>
      <c r="D11" s="172" t="s">
        <v>44</v>
      </c>
      <c r="E11" s="319" t="s">
        <v>27</v>
      </c>
      <c r="F11" s="320" t="s">
        <v>222</v>
      </c>
      <c r="G11" s="388" t="s">
        <v>27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27</v>
      </c>
      <c r="R11" s="320" t="s">
        <v>222</v>
      </c>
      <c r="S11" s="396" t="s">
        <v>27</v>
      </c>
    </row>
    <row r="12" spans="3:19" ht="15" customHeight="1" x14ac:dyDescent="0.2">
      <c r="C12" s="523"/>
      <c r="D12" s="172" t="s">
        <v>45</v>
      </c>
      <c r="E12" s="319">
        <v>176.084</v>
      </c>
      <c r="F12" s="320">
        <v>175.35499999999999</v>
      </c>
      <c r="G12" s="388">
        <v>0.41572809443700692</v>
      </c>
      <c r="H12" s="319">
        <v>178.03700000000001</v>
      </c>
      <c r="I12" s="320">
        <v>176.988</v>
      </c>
      <c r="J12" s="388">
        <v>0.59269554998079343</v>
      </c>
      <c r="K12" s="319">
        <v>178.59100000000001</v>
      </c>
      <c r="L12" s="320">
        <v>181.054</v>
      </c>
      <c r="M12" s="388">
        <v>-1.3603676251284114</v>
      </c>
      <c r="N12" s="319">
        <v>174.29900000000001</v>
      </c>
      <c r="O12" s="320">
        <v>174.745</v>
      </c>
      <c r="P12" s="388">
        <v>-0.2552290480414306</v>
      </c>
      <c r="Q12" s="319">
        <v>167.11199999999999</v>
      </c>
      <c r="R12" s="320">
        <v>165.012</v>
      </c>
      <c r="S12" s="396">
        <v>1.2726347174750894</v>
      </c>
    </row>
    <row r="13" spans="3:19" ht="15" customHeight="1" x14ac:dyDescent="0.2">
      <c r="C13" s="523"/>
      <c r="D13" s="173" t="s">
        <v>46</v>
      </c>
      <c r="E13" s="319">
        <v>188.50200000000001</v>
      </c>
      <c r="F13" s="320">
        <v>186.77799999999999</v>
      </c>
      <c r="G13" s="388">
        <v>0.92302091252718099</v>
      </c>
      <c r="H13" s="319">
        <v>188.45500000000001</v>
      </c>
      <c r="I13" s="320">
        <v>186.03</v>
      </c>
      <c r="J13" s="388">
        <v>1.3035531903456494</v>
      </c>
      <c r="K13" s="319">
        <v>194.26</v>
      </c>
      <c r="L13" s="320">
        <v>198.816</v>
      </c>
      <c r="M13" s="388">
        <v>-2.2915660711411614</v>
      </c>
      <c r="N13" s="319" t="s">
        <v>95</v>
      </c>
      <c r="O13" s="320" t="s">
        <v>95</v>
      </c>
      <c r="P13" s="388" t="s">
        <v>222</v>
      </c>
      <c r="Q13" s="319">
        <v>163.166</v>
      </c>
      <c r="R13" s="320">
        <v>155.66200000000001</v>
      </c>
      <c r="S13" s="396">
        <v>4.8207012629928885</v>
      </c>
    </row>
    <row r="14" spans="3:19" ht="15" customHeight="1" thickBot="1" x14ac:dyDescent="0.25">
      <c r="C14" s="523"/>
      <c r="D14" s="174" t="s">
        <v>47</v>
      </c>
      <c r="E14" s="321">
        <v>298.10899999999998</v>
      </c>
      <c r="F14" s="322">
        <v>290.60599999999999</v>
      </c>
      <c r="G14" s="389">
        <v>2.5818462110211029</v>
      </c>
      <c r="H14" s="321" t="s">
        <v>95</v>
      </c>
      <c r="I14" s="322" t="s">
        <v>95</v>
      </c>
      <c r="J14" s="393" t="s">
        <v>222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222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24"/>
      <c r="D15" s="175" t="s">
        <v>24</v>
      </c>
      <c r="E15" s="406">
        <v>183.07377301842232</v>
      </c>
      <c r="F15" s="407">
        <v>181.6473180312006</v>
      </c>
      <c r="G15" s="390">
        <v>0.78528821822555217</v>
      </c>
      <c r="H15" s="406">
        <v>185.32487468532693</v>
      </c>
      <c r="I15" s="407">
        <v>183.15045782502659</v>
      </c>
      <c r="J15" s="390">
        <v>1.1872298252061575</v>
      </c>
      <c r="K15" s="406">
        <v>184.74487948561463</v>
      </c>
      <c r="L15" s="407">
        <v>188.43823115673277</v>
      </c>
      <c r="M15" s="390">
        <v>-1.9599800149080182</v>
      </c>
      <c r="N15" s="406">
        <v>177.65708548767299</v>
      </c>
      <c r="O15" s="407">
        <v>177.9750594954983</v>
      </c>
      <c r="P15" s="390">
        <v>-0.17866211632498771</v>
      </c>
      <c r="Q15" s="406">
        <v>166.71347853091939</v>
      </c>
      <c r="R15" s="407">
        <v>165.40409092069009</v>
      </c>
      <c r="S15" s="398">
        <v>0.79162951952448046</v>
      </c>
    </row>
    <row r="16" spans="3:19" ht="15.75" customHeight="1" x14ac:dyDescent="0.2">
      <c r="C16" s="488" t="s">
        <v>25</v>
      </c>
      <c r="D16" s="171" t="s">
        <v>43</v>
      </c>
      <c r="E16" s="404">
        <v>173.679</v>
      </c>
      <c r="F16" s="405">
        <v>172.68700000000001</v>
      </c>
      <c r="G16" s="387">
        <v>0.57444972696264929</v>
      </c>
      <c r="H16" s="404">
        <v>175.54</v>
      </c>
      <c r="I16" s="405">
        <v>174.61099999999999</v>
      </c>
      <c r="J16" s="387">
        <v>0.5320397913075362</v>
      </c>
      <c r="K16" s="404">
        <v>168.77699999999999</v>
      </c>
      <c r="L16" s="405">
        <v>167.101</v>
      </c>
      <c r="M16" s="387">
        <v>1.0029862179161031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6"/>
      <c r="D17" s="176" t="s">
        <v>44</v>
      </c>
      <c r="E17" s="319">
        <v>180.18899999999999</v>
      </c>
      <c r="F17" s="320">
        <v>178.304</v>
      </c>
      <c r="G17" s="388">
        <v>1.0571832376166495</v>
      </c>
      <c r="H17" s="319">
        <v>179.614</v>
      </c>
      <c r="I17" s="320">
        <v>176.709</v>
      </c>
      <c r="J17" s="388">
        <v>1.6439456960313288</v>
      </c>
      <c r="K17" s="319">
        <v>181.62799999999999</v>
      </c>
      <c r="L17" s="320">
        <v>182.619</v>
      </c>
      <c r="M17" s="388">
        <v>-0.54265985467011313</v>
      </c>
      <c r="N17" s="319" t="s">
        <v>27</v>
      </c>
      <c r="O17" s="320" t="s">
        <v>27</v>
      </c>
      <c r="P17" s="388" t="s">
        <v>27</v>
      </c>
      <c r="Q17" s="319" t="s">
        <v>27</v>
      </c>
      <c r="R17" s="320" t="s">
        <v>27</v>
      </c>
      <c r="S17" s="396" t="s">
        <v>27</v>
      </c>
    </row>
    <row r="18" spans="3:19" ht="15" customHeight="1" x14ac:dyDescent="0.2">
      <c r="C18" s="526"/>
      <c r="D18" s="176" t="s">
        <v>45</v>
      </c>
      <c r="E18" s="319">
        <v>191.03299999999999</v>
      </c>
      <c r="F18" s="320">
        <v>194.40100000000001</v>
      </c>
      <c r="G18" s="388">
        <v>-1.7325013760217403</v>
      </c>
      <c r="H18" s="319">
        <v>198.91399999999999</v>
      </c>
      <c r="I18" s="320">
        <v>202.91800000000001</v>
      </c>
      <c r="J18" s="388">
        <v>-1.9732108536453241</v>
      </c>
      <c r="K18" s="319">
        <v>174.69</v>
      </c>
      <c r="L18" s="320">
        <v>173.755</v>
      </c>
      <c r="M18" s="388">
        <v>0.53811401110759538</v>
      </c>
      <c r="N18" s="319" t="s">
        <v>95</v>
      </c>
      <c r="O18" s="320" t="s">
        <v>95</v>
      </c>
      <c r="P18" s="394" t="s">
        <v>222</v>
      </c>
      <c r="Q18" s="319" t="s">
        <v>95</v>
      </c>
      <c r="R18" s="320" t="s">
        <v>95</v>
      </c>
      <c r="S18" s="399" t="s">
        <v>222</v>
      </c>
    </row>
    <row r="19" spans="3:19" ht="15" customHeight="1" x14ac:dyDescent="0.2">
      <c r="C19" s="526"/>
      <c r="D19" s="176" t="s">
        <v>46</v>
      </c>
      <c r="E19" s="319">
        <v>191.79499999999999</v>
      </c>
      <c r="F19" s="320">
        <v>192.12200000000001</v>
      </c>
      <c r="G19" s="388">
        <v>-0.17020434931971695</v>
      </c>
      <c r="H19" s="319">
        <v>194.01499999999999</v>
      </c>
      <c r="I19" s="320">
        <v>192.773</v>
      </c>
      <c r="J19" s="388">
        <v>0.64428109745658901</v>
      </c>
      <c r="K19" s="319">
        <v>186.244</v>
      </c>
      <c r="L19" s="320">
        <v>188.18600000000001</v>
      </c>
      <c r="M19" s="388">
        <v>-1.0319577439341965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222</v>
      </c>
    </row>
    <row r="20" spans="3:19" ht="15" customHeight="1" thickBot="1" x14ac:dyDescent="0.25">
      <c r="C20" s="526"/>
      <c r="D20" s="176" t="s">
        <v>47</v>
      </c>
      <c r="E20" s="321">
        <v>207.179</v>
      </c>
      <c r="F20" s="322">
        <v>205.60499999999999</v>
      </c>
      <c r="G20" s="389">
        <v>0.76554558498091596</v>
      </c>
      <c r="H20" s="321">
        <v>207.38300000000001</v>
      </c>
      <c r="I20" s="322">
        <v>204.523</v>
      </c>
      <c r="J20" s="389">
        <v>1.3983757328026745</v>
      </c>
      <c r="K20" s="321">
        <v>205.11699999999999</v>
      </c>
      <c r="L20" s="322">
        <v>216.566</v>
      </c>
      <c r="M20" s="389">
        <v>-5.2866100865325176</v>
      </c>
      <c r="N20" s="321" t="s">
        <v>95</v>
      </c>
      <c r="O20" s="322" t="s">
        <v>95</v>
      </c>
      <c r="P20" s="393" t="s">
        <v>222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7"/>
      <c r="D21" s="175" t="s">
        <v>24</v>
      </c>
      <c r="E21" s="406">
        <v>190.0085627083615</v>
      </c>
      <c r="F21" s="407">
        <v>190.64824068563485</v>
      </c>
      <c r="G21" s="390">
        <v>-0.33552786795873646</v>
      </c>
      <c r="H21" s="406">
        <v>192.80278890854302</v>
      </c>
      <c r="I21" s="407">
        <v>192.38722778723988</v>
      </c>
      <c r="J21" s="390">
        <v>0.21600244781462785</v>
      </c>
      <c r="K21" s="406">
        <v>183.19236861271733</v>
      </c>
      <c r="L21" s="407">
        <v>184.0810924290063</v>
      </c>
      <c r="M21" s="390">
        <v>-0.48278929930390491</v>
      </c>
      <c r="N21" s="406" t="s">
        <v>95</v>
      </c>
      <c r="O21" s="407" t="s">
        <v>95</v>
      </c>
      <c r="P21" s="390" t="s">
        <v>222</v>
      </c>
      <c r="Q21" s="406" t="s">
        <v>95</v>
      </c>
      <c r="R21" s="407" t="s">
        <v>95</v>
      </c>
      <c r="S21" s="398" t="s">
        <v>222</v>
      </c>
    </row>
    <row r="22" spans="3:19" ht="15.75" customHeight="1" x14ac:dyDescent="0.2">
      <c r="C22" s="488" t="s">
        <v>48</v>
      </c>
      <c r="D22" s="177" t="s">
        <v>43</v>
      </c>
      <c r="E22" s="404">
        <v>253.61500000000001</v>
      </c>
      <c r="F22" s="405">
        <v>253.876</v>
      </c>
      <c r="G22" s="387">
        <v>-0.10280609431375777</v>
      </c>
      <c r="H22" s="404" t="s">
        <v>95</v>
      </c>
      <c r="I22" s="405" t="s">
        <v>95</v>
      </c>
      <c r="J22" s="387" t="s">
        <v>222</v>
      </c>
      <c r="K22" s="404">
        <v>292.81700000000001</v>
      </c>
      <c r="L22" s="405">
        <v>294.20499999999998</v>
      </c>
      <c r="M22" s="387">
        <v>-0.4717798813752237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6"/>
      <c r="D23" s="176" t="s">
        <v>44</v>
      </c>
      <c r="E23" s="321">
        <v>479.93599999999998</v>
      </c>
      <c r="F23" s="322">
        <v>470.80200000000002</v>
      </c>
      <c r="G23" s="389">
        <v>1.9400937124311191</v>
      </c>
      <c r="H23" s="321" t="s">
        <v>95</v>
      </c>
      <c r="I23" s="322" t="s">
        <v>95</v>
      </c>
      <c r="J23" s="393" t="s">
        <v>222</v>
      </c>
      <c r="K23" s="321" t="s">
        <v>95</v>
      </c>
      <c r="L23" s="322" t="s">
        <v>95</v>
      </c>
      <c r="M23" s="393" t="s">
        <v>222</v>
      </c>
      <c r="N23" s="321">
        <v>288.17599999999999</v>
      </c>
      <c r="O23" s="322">
        <v>282.79199999999997</v>
      </c>
      <c r="P23" s="389">
        <v>1.9038728111120593</v>
      </c>
      <c r="Q23" s="319" t="s">
        <v>95</v>
      </c>
      <c r="R23" s="320" t="s">
        <v>95</v>
      </c>
      <c r="S23" s="399" t="s">
        <v>222</v>
      </c>
    </row>
    <row r="24" spans="3:19" ht="15" customHeight="1" x14ac:dyDescent="0.2">
      <c r="C24" s="526"/>
      <c r="D24" s="176" t="s">
        <v>45</v>
      </c>
      <c r="E24" s="321">
        <v>352.13900000000001</v>
      </c>
      <c r="F24" s="322">
        <v>362.07299999999998</v>
      </c>
      <c r="G24" s="389">
        <v>-2.7436456184250053</v>
      </c>
      <c r="H24" s="321">
        <v>371.91899999999998</v>
      </c>
      <c r="I24" s="322">
        <v>386.64299999999997</v>
      </c>
      <c r="J24" s="389">
        <v>-3.8081641203901251</v>
      </c>
      <c r="K24" s="321" t="s">
        <v>95</v>
      </c>
      <c r="L24" s="322" t="s">
        <v>95</v>
      </c>
      <c r="M24" s="393" t="s">
        <v>222</v>
      </c>
      <c r="N24" s="321">
        <v>340.07600000000002</v>
      </c>
      <c r="O24" s="322">
        <v>343.14600000000002</v>
      </c>
      <c r="P24" s="389">
        <v>-0.89466291316232538</v>
      </c>
      <c r="Q24" s="319" t="s">
        <v>95</v>
      </c>
      <c r="R24" s="320" t="s">
        <v>95</v>
      </c>
      <c r="S24" s="396" t="s">
        <v>222</v>
      </c>
    </row>
    <row r="25" spans="3:19" ht="15" customHeight="1" x14ac:dyDescent="0.2">
      <c r="C25" s="526"/>
      <c r="D25" s="176" t="s">
        <v>46</v>
      </c>
      <c r="E25" s="321">
        <v>513.02099999999996</v>
      </c>
      <c r="F25" s="322">
        <v>510.45299999999997</v>
      </c>
      <c r="G25" s="389">
        <v>0.50308255608253527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222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222</v>
      </c>
    </row>
    <row r="26" spans="3:19" ht="15" customHeight="1" thickBot="1" x14ac:dyDescent="0.25">
      <c r="C26" s="526"/>
      <c r="D26" s="176" t="s">
        <v>47</v>
      </c>
      <c r="E26" s="321">
        <v>398.11700000000002</v>
      </c>
      <c r="F26" s="322">
        <v>399.209</v>
      </c>
      <c r="G26" s="389">
        <v>-0.27354092718350154</v>
      </c>
      <c r="H26" s="321" t="s">
        <v>95</v>
      </c>
      <c r="I26" s="322" t="s">
        <v>95</v>
      </c>
      <c r="J26" s="389" t="s">
        <v>222</v>
      </c>
      <c r="K26" s="321" t="s">
        <v>95</v>
      </c>
      <c r="L26" s="322" t="s">
        <v>95</v>
      </c>
      <c r="M26" s="393" t="s">
        <v>222</v>
      </c>
      <c r="N26" s="321">
        <v>407.03199999999998</v>
      </c>
      <c r="O26" s="322">
        <v>392.87</v>
      </c>
      <c r="P26" s="389">
        <v>3.6047547534807891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25"/>
      <c r="D27" s="175" t="s">
        <v>24</v>
      </c>
      <c r="E27" s="406">
        <v>450.36540184494879</v>
      </c>
      <c r="F27" s="407">
        <v>443.80128449510045</v>
      </c>
      <c r="G27" s="390">
        <v>1.4790667758693279</v>
      </c>
      <c r="H27" s="406">
        <v>369.96914787892155</v>
      </c>
      <c r="I27" s="407">
        <v>379.9471446589348</v>
      </c>
      <c r="J27" s="390">
        <v>-2.6261539059518801</v>
      </c>
      <c r="K27" s="406">
        <v>427.55985649497575</v>
      </c>
      <c r="L27" s="407">
        <v>425.28427853723929</v>
      </c>
      <c r="M27" s="390">
        <v>0.53507220289526936</v>
      </c>
      <c r="N27" s="406">
        <v>346.35060088976468</v>
      </c>
      <c r="O27" s="407">
        <v>348.0673098947305</v>
      </c>
      <c r="P27" s="390">
        <v>-0.49321178868679827</v>
      </c>
      <c r="Q27" s="406">
        <v>512.60557284639935</v>
      </c>
      <c r="R27" s="407">
        <v>509.10321203713585</v>
      </c>
      <c r="S27" s="398">
        <v>0.68794710511628676</v>
      </c>
    </row>
    <row r="28" spans="3:19" ht="15.75" customHeight="1" x14ac:dyDescent="0.2">
      <c r="C28" s="488" t="s">
        <v>49</v>
      </c>
      <c r="D28" s="177" t="s">
        <v>43</v>
      </c>
      <c r="E28" s="404">
        <v>356.54599999999999</v>
      </c>
      <c r="F28" s="405">
        <v>337.54</v>
      </c>
      <c r="G28" s="387">
        <v>5.6307400604372724</v>
      </c>
      <c r="H28" s="404">
        <v>356.54599999999999</v>
      </c>
      <c r="I28" s="405">
        <v>337.54</v>
      </c>
      <c r="J28" s="387">
        <v>5.6307400604372724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6"/>
      <c r="D29" s="176" t="s">
        <v>44</v>
      </c>
      <c r="E29" s="321">
        <v>262.73599999999999</v>
      </c>
      <c r="F29" s="322">
        <v>266.47199999999998</v>
      </c>
      <c r="G29" s="389">
        <v>-1.4020234771383073</v>
      </c>
      <c r="H29" s="321">
        <v>227.11199999999999</v>
      </c>
      <c r="I29" s="322">
        <v>224.96899999999999</v>
      </c>
      <c r="J29" s="389">
        <v>0.95257568820593086</v>
      </c>
      <c r="K29" s="321">
        <v>272.96600000000001</v>
      </c>
      <c r="L29" s="322">
        <v>274.99900000000002</v>
      </c>
      <c r="M29" s="389">
        <v>-0.73927541554697118</v>
      </c>
      <c r="N29" s="321">
        <v>310.54599999999999</v>
      </c>
      <c r="O29" s="322">
        <v>317.44600000000003</v>
      </c>
      <c r="P29" s="389">
        <v>-2.173598029271131</v>
      </c>
      <c r="Q29" s="321">
        <v>332.37</v>
      </c>
      <c r="R29" s="322">
        <v>322.76</v>
      </c>
      <c r="S29" s="397">
        <v>2.9774445408352999</v>
      </c>
    </row>
    <row r="30" spans="3:19" ht="15" customHeight="1" x14ac:dyDescent="0.2">
      <c r="C30" s="526"/>
      <c r="D30" s="176" t="s">
        <v>45</v>
      </c>
      <c r="E30" s="321">
        <v>279.22199999999998</v>
      </c>
      <c r="F30" s="322">
        <v>281.47300000000001</v>
      </c>
      <c r="G30" s="389">
        <v>-0.79972146529153176</v>
      </c>
      <c r="H30" s="321">
        <v>351.07299999999998</v>
      </c>
      <c r="I30" s="322">
        <v>339.06400000000002</v>
      </c>
      <c r="J30" s="389">
        <v>3.5418092159592165</v>
      </c>
      <c r="K30" s="321">
        <v>245.518</v>
      </c>
      <c r="L30" s="322">
        <v>255.119</v>
      </c>
      <c r="M30" s="389">
        <v>-3.7633418130362686</v>
      </c>
      <c r="N30" s="321">
        <v>278.03199999999998</v>
      </c>
      <c r="O30" s="322">
        <v>278.72399999999999</v>
      </c>
      <c r="P30" s="389">
        <v>-0.24827427849772798</v>
      </c>
      <c r="Q30" s="321">
        <v>327.16300000000001</v>
      </c>
      <c r="R30" s="322">
        <v>344.65199999999999</v>
      </c>
      <c r="S30" s="397">
        <v>-5.0743938813643839</v>
      </c>
    </row>
    <row r="31" spans="3:19" ht="15" customHeight="1" x14ac:dyDescent="0.2">
      <c r="C31" s="526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6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25"/>
      <c r="D33" s="175" t="s">
        <v>24</v>
      </c>
      <c r="E33" s="406">
        <v>272.62661371258048</v>
      </c>
      <c r="F33" s="407">
        <v>275.30899575604582</v>
      </c>
      <c r="G33" s="390">
        <v>-0.97431688931887472</v>
      </c>
      <c r="H33" s="406">
        <v>249.79479195321227</v>
      </c>
      <c r="I33" s="407">
        <v>251.14002845586722</v>
      </c>
      <c r="J33" s="390">
        <v>-0.53565196712214036</v>
      </c>
      <c r="K33" s="406">
        <v>268.66148492321355</v>
      </c>
      <c r="L33" s="407">
        <v>271.71162555931352</v>
      </c>
      <c r="M33" s="390">
        <v>-1.1225653778417866</v>
      </c>
      <c r="N33" s="406">
        <v>280.58084366220271</v>
      </c>
      <c r="O33" s="407">
        <v>282.32559504225935</v>
      </c>
      <c r="P33" s="390">
        <v>-0.61799263357453704</v>
      </c>
      <c r="Q33" s="406">
        <v>330.4017775635092</v>
      </c>
      <c r="R33" s="407">
        <v>327.40935781347792</v>
      </c>
      <c r="S33" s="398">
        <v>0.91396891341634423</v>
      </c>
    </row>
    <row r="34" spans="3:19" ht="15.75" customHeight="1" x14ac:dyDescent="0.2">
      <c r="C34" s="488" t="s">
        <v>50</v>
      </c>
      <c r="D34" s="178" t="s">
        <v>51</v>
      </c>
      <c r="E34" s="317">
        <v>605.79499999999996</v>
      </c>
      <c r="F34" s="318">
        <v>598.95399999999995</v>
      </c>
      <c r="G34" s="391">
        <v>1.1421578284809866</v>
      </c>
      <c r="H34" s="317">
        <v>615.32299999999998</v>
      </c>
      <c r="I34" s="318">
        <v>611.375</v>
      </c>
      <c r="J34" s="391">
        <v>0.64575751380085522</v>
      </c>
      <c r="K34" s="317">
        <v>529.08399999999995</v>
      </c>
      <c r="L34" s="318">
        <v>537.30999999999995</v>
      </c>
      <c r="M34" s="391">
        <v>-1.5309597811319349</v>
      </c>
      <c r="N34" s="317">
        <v>683.995</v>
      </c>
      <c r="O34" s="318">
        <v>684.93299999999999</v>
      </c>
      <c r="P34" s="391">
        <v>-0.13694770145400911</v>
      </c>
      <c r="Q34" s="317">
        <v>603.74300000000005</v>
      </c>
      <c r="R34" s="318">
        <v>578.55700000000002</v>
      </c>
      <c r="S34" s="402">
        <v>4.3532443648594752</v>
      </c>
    </row>
    <row r="35" spans="3:19" ht="15.75" customHeight="1" thickBot="1" x14ac:dyDescent="0.25">
      <c r="C35" s="489"/>
      <c r="D35" s="171" t="s">
        <v>52</v>
      </c>
      <c r="E35" s="325">
        <v>947.28300000000002</v>
      </c>
      <c r="F35" s="326">
        <v>938.02499999999998</v>
      </c>
      <c r="G35" s="392">
        <v>0.98696729831294883</v>
      </c>
      <c r="H35" s="325">
        <v>958.48699999999997</v>
      </c>
      <c r="I35" s="326">
        <v>961.66700000000003</v>
      </c>
      <c r="J35" s="392">
        <v>-0.33067579525969631</v>
      </c>
      <c r="K35" s="325">
        <v>911.38599999999997</v>
      </c>
      <c r="L35" s="326">
        <v>921.45899999999995</v>
      </c>
      <c r="M35" s="392">
        <v>-1.093157698823277</v>
      </c>
      <c r="N35" s="325">
        <v>636.27300000000002</v>
      </c>
      <c r="O35" s="326">
        <v>633.52700000000004</v>
      </c>
      <c r="P35" s="392">
        <v>0.43344640402066226</v>
      </c>
      <c r="Q35" s="325">
        <v>1046.568</v>
      </c>
      <c r="R35" s="326">
        <v>1012.177</v>
      </c>
      <c r="S35" s="403">
        <v>3.3977258918153606</v>
      </c>
    </row>
    <row r="36" spans="3:19" ht="15" customHeight="1" thickBot="1" x14ac:dyDescent="0.25">
      <c r="C36" s="525"/>
      <c r="D36" s="175" t="s">
        <v>24</v>
      </c>
      <c r="E36" s="406">
        <v>677.80888480998442</v>
      </c>
      <c r="F36" s="407">
        <v>674.92333642861615</v>
      </c>
      <c r="G36" s="390">
        <v>0.42753720691260455</v>
      </c>
      <c r="H36" s="406">
        <v>671.8674710605676</v>
      </c>
      <c r="I36" s="407">
        <v>665.51329210142615</v>
      </c>
      <c r="J36" s="390">
        <v>0.95477867002137284</v>
      </c>
      <c r="K36" s="406">
        <v>654.99553549845098</v>
      </c>
      <c r="L36" s="407">
        <v>694.43169210497308</v>
      </c>
      <c r="M36" s="390">
        <v>-5.6789108352734532</v>
      </c>
      <c r="N36" s="406">
        <v>672.50151696291653</v>
      </c>
      <c r="O36" s="407">
        <v>671.94803376945788</v>
      </c>
      <c r="P36" s="390">
        <v>8.2369940180306231E-2</v>
      </c>
      <c r="Q36" s="406">
        <v>707.49377176428789</v>
      </c>
      <c r="R36" s="407">
        <v>683.29963901572216</v>
      </c>
      <c r="S36" s="398">
        <v>3.5407793839049626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3" sqref="J4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33" t="s">
        <v>0</v>
      </c>
      <c r="G4" s="534"/>
      <c r="H4" s="239" t="s">
        <v>1</v>
      </c>
      <c r="I4" s="240"/>
      <c r="J4" s="241"/>
    </row>
    <row r="5" spans="2:15" ht="18.75" customHeight="1" x14ac:dyDescent="0.3">
      <c r="B5" s="221"/>
      <c r="F5" s="529"/>
      <c r="G5" s="535"/>
      <c r="H5" s="242" t="s">
        <v>26</v>
      </c>
      <c r="I5" s="242"/>
      <c r="J5" s="538" t="s">
        <v>195</v>
      </c>
    </row>
    <row r="6" spans="2:15" ht="24.75" customHeight="1" x14ac:dyDescent="0.2">
      <c r="F6" s="536"/>
      <c r="G6" s="537"/>
      <c r="H6" s="250" t="s">
        <v>270</v>
      </c>
      <c r="I6" s="250" t="s">
        <v>260</v>
      </c>
      <c r="J6" s="539"/>
    </row>
    <row r="7" spans="2:15" ht="48" customHeight="1" thickBot="1" x14ac:dyDescent="0.25">
      <c r="F7" s="540" t="s">
        <v>197</v>
      </c>
      <c r="G7" s="541"/>
      <c r="H7" s="431">
        <v>132.31</v>
      </c>
      <c r="I7" s="431">
        <v>135.25</v>
      </c>
      <c r="J7" s="344">
        <v>-2.1737523105360426</v>
      </c>
    </row>
    <row r="8" spans="2:15" ht="15.75" customHeight="1" thickBot="1" x14ac:dyDescent="0.25"/>
    <row r="9" spans="2:15" ht="15" customHeight="1" thickBot="1" x14ac:dyDescent="0.25">
      <c r="B9" s="528" t="s">
        <v>0</v>
      </c>
      <c r="C9" s="480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9"/>
      <c r="C10" s="530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9"/>
      <c r="C11" s="530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1"/>
      <c r="C12" s="483"/>
      <c r="D12" s="205" t="s">
        <v>270</v>
      </c>
      <c r="E12" s="205" t="s">
        <v>260</v>
      </c>
      <c r="F12" s="206" t="s">
        <v>14</v>
      </c>
      <c r="G12" s="205" t="s">
        <v>270</v>
      </c>
      <c r="H12" s="205" t="s">
        <v>260</v>
      </c>
      <c r="I12" s="206" t="s">
        <v>14</v>
      </c>
      <c r="J12" s="205" t="s">
        <v>270</v>
      </c>
      <c r="K12" s="205" t="s">
        <v>260</v>
      </c>
      <c r="L12" s="206" t="s">
        <v>14</v>
      </c>
      <c r="M12" s="205" t="s">
        <v>270</v>
      </c>
      <c r="N12" s="205" t="s">
        <v>260</v>
      </c>
      <c r="O12" s="207" t="s">
        <v>14</v>
      </c>
    </row>
    <row r="13" spans="2:15" ht="36" customHeight="1" thickBot="1" x14ac:dyDescent="0.25">
      <c r="B13" s="531" t="s">
        <v>200</v>
      </c>
      <c r="C13" s="532"/>
      <c r="D13" s="432">
        <v>135.22</v>
      </c>
      <c r="E13" s="432">
        <v>137.88</v>
      </c>
      <c r="F13" s="410">
        <v>-1.9292138091093682</v>
      </c>
      <c r="G13" s="433">
        <v>124.94</v>
      </c>
      <c r="H13" s="433">
        <v>128.72999999999999</v>
      </c>
      <c r="I13" s="410">
        <v>-2.944146663559382</v>
      </c>
      <c r="J13" s="433">
        <v>132.66</v>
      </c>
      <c r="K13" s="433">
        <v>136.38999999999999</v>
      </c>
      <c r="L13" s="410">
        <v>-2.7348046044431338</v>
      </c>
      <c r="M13" s="433">
        <v>129.53</v>
      </c>
      <c r="N13" s="433">
        <v>131.68</v>
      </c>
      <c r="O13" s="411">
        <v>-1.6327460510328111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42" t="s">
        <v>271</v>
      </c>
      <c r="K18" s="542" t="s">
        <v>272</v>
      </c>
      <c r="L18" s="542" t="s">
        <v>273</v>
      </c>
      <c r="M18" s="81" t="s">
        <v>274</v>
      </c>
      <c r="N18" s="82"/>
    </row>
    <row r="19" spans="9:14" ht="19.5" customHeight="1" thickBot="1" x14ac:dyDescent="0.25">
      <c r="I19" s="83"/>
      <c r="J19" s="543"/>
      <c r="K19" s="543"/>
      <c r="L19" s="543"/>
      <c r="M19" s="84" t="s">
        <v>246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132.31</v>
      </c>
      <c r="K20" s="413">
        <v>130.77000000000001</v>
      </c>
      <c r="L20" s="414">
        <v>131.53</v>
      </c>
      <c r="M20" s="415">
        <v>1.1776401315286318</v>
      </c>
      <c r="N20" s="416">
        <v>0.59302060366456411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4" t="s">
        <v>86</v>
      </c>
      <c r="C5" s="547" t="s">
        <v>1</v>
      </c>
      <c r="D5" s="548"/>
      <c r="E5" s="548"/>
      <c r="F5" s="548"/>
      <c r="G5" s="548"/>
      <c r="H5" s="549"/>
    </row>
    <row r="6" spans="1:8" ht="13.5" customHeight="1" thickBot="1" x14ac:dyDescent="0.25">
      <c r="B6" s="545"/>
      <c r="C6" s="550"/>
      <c r="D6" s="551"/>
      <c r="E6" s="551"/>
      <c r="F6" s="551"/>
      <c r="G6" s="551"/>
      <c r="H6" s="552"/>
    </row>
    <row r="7" spans="1:8" ht="23.25" customHeight="1" thickBot="1" x14ac:dyDescent="0.25">
      <c r="B7" s="545"/>
      <c r="C7" s="553" t="s">
        <v>87</v>
      </c>
      <c r="D7" s="554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6"/>
      <c r="C8" s="94">
        <v>43688</v>
      </c>
      <c r="D8" s="466">
        <v>43681</v>
      </c>
      <c r="E8" s="52" t="s">
        <v>14</v>
      </c>
      <c r="F8" s="265">
        <v>43688</v>
      </c>
      <c r="G8" s="438">
        <v>43681</v>
      </c>
      <c r="H8" s="207" t="s">
        <v>14</v>
      </c>
    </row>
    <row r="9" spans="1:8" ht="27.75" customHeight="1" thickBot="1" x14ac:dyDescent="0.25">
      <c r="B9" s="216" t="s">
        <v>89</v>
      </c>
      <c r="C9" s="417">
        <v>1481.57</v>
      </c>
      <c r="D9" s="419">
        <v>1506.55</v>
      </c>
      <c r="E9" s="418">
        <v>-1.6580929939265223</v>
      </c>
      <c r="F9" s="417">
        <v>343.18639827662088</v>
      </c>
      <c r="G9" s="419">
        <v>350.97262667443209</v>
      </c>
      <c r="H9" s="418">
        <v>-2.218471700083279</v>
      </c>
    </row>
    <row r="10" spans="1:8" ht="33.75" customHeight="1" thickBot="1" x14ac:dyDescent="0.25">
      <c r="B10" s="216" t="s">
        <v>158</v>
      </c>
      <c r="C10" s="420">
        <v>1647.23</v>
      </c>
      <c r="D10" s="467">
        <v>1652.78</v>
      </c>
      <c r="E10" s="418">
        <v>-0.33579786783479681</v>
      </c>
      <c r="F10" s="417">
        <v>381.55938013944547</v>
      </c>
      <c r="G10" s="419">
        <v>385.03902154921371</v>
      </c>
      <c r="H10" s="418">
        <v>-0.90371136820570253</v>
      </c>
    </row>
    <row r="11" spans="1:8" ht="28.5" customHeight="1" thickBot="1" x14ac:dyDescent="0.25">
      <c r="B11" s="155" t="s">
        <v>90</v>
      </c>
      <c r="C11" s="421">
        <v>861.69</v>
      </c>
      <c r="D11" s="468">
        <v>850.33</v>
      </c>
      <c r="E11" s="418">
        <v>1.335951924546942</v>
      </c>
      <c r="F11" s="417">
        <v>199.59926802714787</v>
      </c>
      <c r="G11" s="419">
        <v>198.0966802562609</v>
      </c>
      <c r="H11" s="418">
        <v>0.75851234303533255</v>
      </c>
    </row>
    <row r="12" spans="1:8" ht="22.5" customHeight="1" thickBot="1" x14ac:dyDescent="0.25">
      <c r="B12" s="155" t="s">
        <v>91</v>
      </c>
      <c r="C12" s="421">
        <v>1196.71</v>
      </c>
      <c r="D12" s="468">
        <v>1200.83</v>
      </c>
      <c r="E12" s="418">
        <v>-0.34309602524919358</v>
      </c>
      <c r="F12" s="417">
        <v>277.20228857334786</v>
      </c>
      <c r="G12" s="419">
        <v>279.75072801397783</v>
      </c>
      <c r="H12" s="418">
        <v>-0.91096793875104531</v>
      </c>
    </row>
    <row r="13" spans="1:8" ht="23.25" customHeight="1" thickBot="1" x14ac:dyDescent="0.25">
      <c r="B13" s="53" t="s">
        <v>92</v>
      </c>
      <c r="C13" s="417">
        <v>1275.3</v>
      </c>
      <c r="D13" s="419">
        <v>1255.8599999999999</v>
      </c>
      <c r="E13" s="422">
        <v>1.5479432420811281</v>
      </c>
      <c r="F13" s="417">
        <v>295.4066387158046</v>
      </c>
      <c r="G13" s="419">
        <v>292.57076295864874</v>
      </c>
      <c r="H13" s="422">
        <v>0.96929567687413698</v>
      </c>
    </row>
    <row r="14" spans="1:8" ht="34.5" customHeight="1" thickBot="1" x14ac:dyDescent="0.25">
      <c r="B14" s="472" t="s">
        <v>93</v>
      </c>
      <c r="C14" s="420">
        <v>1303.6500000000001</v>
      </c>
      <c r="D14" s="467">
        <v>1322.25</v>
      </c>
      <c r="E14" s="423">
        <v>-1.406693136698802</v>
      </c>
      <c r="F14" s="417">
        <v>301.9735470570522</v>
      </c>
      <c r="G14" s="419">
        <v>308.03727431566682</v>
      </c>
      <c r="H14" s="423">
        <v>-1.9685043870374934</v>
      </c>
    </row>
    <row r="15" spans="1:8" ht="30.75" customHeight="1" thickBot="1" x14ac:dyDescent="0.25">
      <c r="B15" s="555" t="s">
        <v>94</v>
      </c>
      <c r="C15" s="556"/>
      <c r="D15" s="556"/>
      <c r="E15" s="557"/>
      <c r="F15" s="237" t="s">
        <v>285</v>
      </c>
      <c r="G15" s="237" t="s">
        <v>277</v>
      </c>
      <c r="H15" s="253" t="s">
        <v>256</v>
      </c>
    </row>
    <row r="16" spans="1:8" ht="15.75" thickBot="1" x14ac:dyDescent="0.25">
      <c r="B16" s="558"/>
      <c r="C16" s="559"/>
      <c r="D16" s="559"/>
      <c r="E16" s="560"/>
      <c r="F16" s="238">
        <v>4.3170999999999999</v>
      </c>
      <c r="G16" s="238">
        <v>4.2925000000000004</v>
      </c>
      <c r="H16" s="156">
        <v>0.57309260337797341</v>
      </c>
    </row>
    <row r="19" spans="2:4" ht="14.25" x14ac:dyDescent="0.2">
      <c r="B19" s="465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T13" sqref="T13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61" t="s">
        <v>86</v>
      </c>
      <c r="C6" s="563" t="s">
        <v>174</v>
      </c>
      <c r="D6" s="564"/>
      <c r="E6" s="564"/>
      <c r="F6" s="564"/>
      <c r="G6" s="564"/>
      <c r="H6" s="564"/>
      <c r="I6" s="563" t="s">
        <v>175</v>
      </c>
      <c r="J6" s="564"/>
      <c r="K6" s="564"/>
      <c r="L6" s="564"/>
      <c r="M6" s="565"/>
    </row>
    <row r="7" spans="2:13" ht="16.5" customHeight="1" thickBot="1" x14ac:dyDescent="0.25">
      <c r="B7" s="562"/>
      <c r="C7" s="210" t="s">
        <v>237</v>
      </c>
      <c r="D7" s="211" t="s">
        <v>257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258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73" t="s">
        <v>275</v>
      </c>
      <c r="C8" s="217">
        <v>132.31</v>
      </c>
      <c r="D8" s="218"/>
      <c r="E8" s="218">
        <v>135.25</v>
      </c>
      <c r="F8" s="219">
        <v>139.47</v>
      </c>
      <c r="G8" s="218">
        <v>130.77000000000001</v>
      </c>
      <c r="H8" s="220">
        <v>131.53</v>
      </c>
      <c r="I8" s="434"/>
      <c r="J8" s="435">
        <v>97.826247689463955</v>
      </c>
      <c r="K8" s="436">
        <v>94.866279486627946</v>
      </c>
      <c r="L8" s="435">
        <v>101.17764013152863</v>
      </c>
      <c r="M8" s="435">
        <v>100.59302060366456</v>
      </c>
    </row>
    <row r="9" spans="2:13" ht="30" customHeight="1" thickBot="1" x14ac:dyDescent="0.25">
      <c r="B9" s="473" t="s">
        <v>183</v>
      </c>
      <c r="C9" s="424">
        <v>861.69</v>
      </c>
      <c r="D9" s="469">
        <v>850.33</v>
      </c>
      <c r="E9" s="426">
        <v>830.78</v>
      </c>
      <c r="F9" s="427">
        <v>635.96</v>
      </c>
      <c r="G9" s="425">
        <v>582.99</v>
      </c>
      <c r="H9" s="428">
        <v>737.46</v>
      </c>
      <c r="I9" s="437">
        <v>101.33595192454693</v>
      </c>
      <c r="J9" s="435">
        <v>103.72059991814922</v>
      </c>
      <c r="K9" s="436">
        <v>135.4943707151393</v>
      </c>
      <c r="L9" s="435">
        <v>147.80527967889671</v>
      </c>
      <c r="M9" s="435">
        <v>116.84565942559595</v>
      </c>
    </row>
    <row r="10" spans="2:13" ht="30" customHeight="1" thickBot="1" x14ac:dyDescent="0.25">
      <c r="B10" s="473" t="s">
        <v>184</v>
      </c>
      <c r="C10" s="424">
        <v>1196.71</v>
      </c>
      <c r="D10" s="469">
        <v>1200.83</v>
      </c>
      <c r="E10" s="426">
        <v>1189.57</v>
      </c>
      <c r="F10" s="427">
        <v>1145.1500000000001</v>
      </c>
      <c r="G10" s="425">
        <v>1189.5</v>
      </c>
      <c r="H10" s="428">
        <v>1311.48</v>
      </c>
      <c r="I10" s="437">
        <v>99.656903974750804</v>
      </c>
      <c r="J10" s="435">
        <v>100.60021688509293</v>
      </c>
      <c r="K10" s="436">
        <v>104.50246692573025</v>
      </c>
      <c r="L10" s="435">
        <v>100.60613703236655</v>
      </c>
      <c r="M10" s="435">
        <v>91.248818129136552</v>
      </c>
    </row>
    <row r="11" spans="2:13" ht="30" customHeight="1" thickBot="1" x14ac:dyDescent="0.25">
      <c r="B11" s="473" t="s">
        <v>185</v>
      </c>
      <c r="C11" s="424">
        <v>1481.57</v>
      </c>
      <c r="D11" s="469">
        <v>1506.55</v>
      </c>
      <c r="E11" s="426">
        <v>1559.36</v>
      </c>
      <c r="F11" s="427">
        <v>1795.12</v>
      </c>
      <c r="G11" s="425">
        <v>2137.25</v>
      </c>
      <c r="H11" s="428">
        <v>2355.69</v>
      </c>
      <c r="I11" s="437">
        <v>98.341907006073484</v>
      </c>
      <c r="J11" s="435">
        <v>95.011414939462355</v>
      </c>
      <c r="K11" s="436">
        <v>82.533201123044705</v>
      </c>
      <c r="L11" s="435">
        <v>69.321324131477368</v>
      </c>
      <c r="M11" s="435">
        <v>62.893249960733371</v>
      </c>
    </row>
    <row r="12" spans="2:13" ht="30" customHeight="1" thickBot="1" x14ac:dyDescent="0.25">
      <c r="B12" s="473" t="s">
        <v>186</v>
      </c>
      <c r="C12" s="424">
        <v>1647.23</v>
      </c>
      <c r="D12" s="469">
        <v>1652.78</v>
      </c>
      <c r="E12" s="426">
        <v>1750.1</v>
      </c>
      <c r="F12" s="427">
        <v>2048.9</v>
      </c>
      <c r="G12" s="425">
        <v>2339.04</v>
      </c>
      <c r="H12" s="428">
        <v>2455.89</v>
      </c>
      <c r="I12" s="437">
        <v>99.664202132165201</v>
      </c>
      <c r="J12" s="435">
        <v>94.122050168561799</v>
      </c>
      <c r="K12" s="436">
        <v>80.395822148469904</v>
      </c>
      <c r="L12" s="435">
        <v>70.423336069498603</v>
      </c>
      <c r="M12" s="435">
        <v>67.072629474447155</v>
      </c>
    </row>
    <row r="13" spans="2:13" ht="30" customHeight="1" thickBot="1" x14ac:dyDescent="0.25">
      <c r="B13" s="473" t="s">
        <v>92</v>
      </c>
      <c r="C13" s="429">
        <v>1275.3</v>
      </c>
      <c r="D13" s="470">
        <v>1255.8599999999999</v>
      </c>
      <c r="E13" s="426">
        <v>1230.55</v>
      </c>
      <c r="F13" s="427">
        <v>1311.33</v>
      </c>
      <c r="G13" s="425">
        <v>1259.8499999999999</v>
      </c>
      <c r="H13" s="428">
        <v>1464.57</v>
      </c>
      <c r="I13" s="437">
        <v>101.54794324208113</v>
      </c>
      <c r="J13" s="435">
        <v>103.63658526675064</v>
      </c>
      <c r="K13" s="436">
        <v>97.252407860721561</v>
      </c>
      <c r="L13" s="435">
        <v>101.22633646862722</v>
      </c>
      <c r="M13" s="435">
        <v>87.07675290358263</v>
      </c>
    </row>
    <row r="14" spans="2:13" ht="30" customHeight="1" thickBot="1" x14ac:dyDescent="0.25">
      <c r="B14" s="473" t="s">
        <v>93</v>
      </c>
      <c r="C14" s="430">
        <v>1303.6500000000001</v>
      </c>
      <c r="D14" s="471">
        <v>1322.25</v>
      </c>
      <c r="E14" s="426">
        <v>1249.5999999999999</v>
      </c>
      <c r="F14" s="427">
        <v>1320.36</v>
      </c>
      <c r="G14" s="425">
        <v>1275.77</v>
      </c>
      <c r="H14" s="428">
        <v>1448.3</v>
      </c>
      <c r="I14" s="437">
        <v>98.593306863301208</v>
      </c>
      <c r="J14" s="435">
        <v>104.32538412291936</v>
      </c>
      <c r="K14" s="436">
        <v>98.734436062891959</v>
      </c>
      <c r="L14" s="435">
        <v>102.18534688854575</v>
      </c>
      <c r="M14" s="435">
        <v>90.012428364289178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AB23" sqref="AB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3" sqref="T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2019-08-16T07:35:28Z</dcterms:modified>
</cp:coreProperties>
</file>