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<sst xmlns="http://schemas.openxmlformats.org/spreadsheetml/2006/main" count="1683" uniqueCount="314">
  <si>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</si>
  <si>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</si>
  <si>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</si>
  <si>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</si>
  <si>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</si>
  <si>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</si>
  <si>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</si>
  <si>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</si>
  <si>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</si>
  <si>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</si>
  <si>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</si>
  <si>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</si>
  <si>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</si>
  <si>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</si>
  <si>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</si>
  <si>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</si>
  <si>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</si>
  <si>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</si>
  <si>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</si>
  <si>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</si>
  <si>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</si>
  <si>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</si>
  <si>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</si>
  <si>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</si>
  <si>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</si>
  <si>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</si>
  <si>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</si>
  <si>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</si>
  <si>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</si>
  <si>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</si>
  <si>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</si>
  <si>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</si>
  <si>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</si>
  <si>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</si>
  <si>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</si>
  <si>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</si>
  <si>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</si>
  <si>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</si>
  <si>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</si>
  <si>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</si>
  <si>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</si>
  <si>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</si>
  <si>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</si>
  <si>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</si>
  <si>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</si>
  <si>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</si>
  <si>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</si>
  <si>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</si>
  <si>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</si>
  <si>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</si>
  <si>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</si>
  <si>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</si>
  <si>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</si>
  <si>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</si>
  <si>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</si>
  <si>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</si>
  <si>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</si>
  <si>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</si>
  <si>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</si>
  <si>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</si>
  <si>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</si>
  <si>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</si>
  <si>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</si>
  <si>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</si>
  <si>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</si>
  <si>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</si>
  <si>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</si>
  <si>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</si>
  <si>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</si>
  <si>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</si>
  <si>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</si>
  <si>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</si>
  <si>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</si>
  <si>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</si>
  <si>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</si>
  <si>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</si>
  <si>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</si>
  <si>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</si>
  <si>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</si>
  <si>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</si>
  <si>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</si>
  <si>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</si>
  <si>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</si>
  <si>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</si>
  <si>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</si>
  <si>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</si>
  <si>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</si>
  <si>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</si>
  <si>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</si>
  <si>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</si>
  <si>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</si>
  <si>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</si>
  <si>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</si>
  <si>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</si>
  <si>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</si>
  <si>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</si>
  <si>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</si>
  <si>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</si>
  <si>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</si>
  <si>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</si>
  <si>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</si>
  <si>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</si>
  <si>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</si>
  <si>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</si>
  <si>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</si>
  <si>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</si>
  <si>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</si>
  <si>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</si>
  <si>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</si>
  <si>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</si>
  <si>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</si>
  <si>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</si>
  <si>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</si>
  <si>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</si>
  <si>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</si>
  <si>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</si>
  <si>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</si>
  <si>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</si>
  <si>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</si>
  <si>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</si>
  <si>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</si>
  <si>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</si>
  <si>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</si>
  <si>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</si>
  <si>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</si>
  <si>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</si>
  <si>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</si>
  <si>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</si>
  <si>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</si>
  <si>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</si>
  <si>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</si>
  <si>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</si>
  <si>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</si>
  <si>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</si>
  <si>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</si>
  <si>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</si>
  <si>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</si>
  <si>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</si>
  <si>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</si>
  <si>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</si>
  <si>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</si>
  <si>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</si>
  <si>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</si>
  <si>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</si>
  <si>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</si>
  <si>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</si>
  <si>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</si>
  <si>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</si>
  <si>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</si>
  <si>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</si>
  <si>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</si>
  <si>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</si>
  <si>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</si>
  <si>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</si>
  <si>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</si>
  <si>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</si>
  <si>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</si>
  <si>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</si>
  <si>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</si>
  <si>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</si>
  <si>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</si>
  <si>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</si>
  <si>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</si>
  <si>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</si>
  <si>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</si>
  <si>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</si>
  <si>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</si>
  <si>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</si>
  <si>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</si>
  <si>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</si>
  <si>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</si>
  <si>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</si>
  <si>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</si>
  <si>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</si>
  <si>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</si>
  <si>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</si>
  <si>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</si>
  <si>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</si>
  <si>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</si>
  <si>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</si>
  <si>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</si>
  <si>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</si>
  <si>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</si>
  <si>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</si>
  <si>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</si>
  <si>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</si>
  <si>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</si>
  <si>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</si>
  <si>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</si>
  <si>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</si>
  <si>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</si>
  <si>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</si>
  <si>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</si>
  <si>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</si>
  <si>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</si>
  <si>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</si>
  <si>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</si>
  <si>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</si>
  <si>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</si>
  <si>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</si>
  <si>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</si>
  <si>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</si>
  <si>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</si>
  <si>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</si>
  <si>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</si>
  <si>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</si>
  <si>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</si>
  <si>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</si>
  <si>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</si>
  <si>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</si>
  <si>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</si>
  <si>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</si>
  <si>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</si>
  <si>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</si>
  <si>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</si>
  <si>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</si>
  <si>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</si>
  <si>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</si>
  <si>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</si>
  <si>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</si>
  <si>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</si>
  <si>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</si>
  <si>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</si>
  <si>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</si>
  <si>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</si>
  <si>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</si>
  <si>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</si>
  <si>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</si>
  <si>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</si>
  <si>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</si>
  <si>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</si>
  <si>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</si>
  <si>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</si>
  <si>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</si>
  <si>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</si>
  <si>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</si>
  <si>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</si>
  <si>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</si>
  <si>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</si>
  <si>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</si>
  <si>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</si>
  <si>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</si>
  <si>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</si>
  <si>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</si>
  <si>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</si>
  <si>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</si>
  <si>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</si>
  <si>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</si>
  <si>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</si>
  <si>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</si>
  <si>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</si>
  <si>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</si>
  <si>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</si>
  <si>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</si>
  <si>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</si>
  <si>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</si>
  <si>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</si>
  <si>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</si>
  <si>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</si>
  <si>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</si>
  <si>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</si>
  <si>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</si>
  <si>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</si>
  <si>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</si>
  <si>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</si>
  <si>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</si>
  <si>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</si>
  <si>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</si>
  <si>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</si>
  <si>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</si>
  <si>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</si>
  <si>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</si>
  <si>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</si>
  <si>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</si>
  <si>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</si>
  <si>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</si>
  <si>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</si>
  <si>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</si>
  <si>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</si>
  <si>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</si>
  <si>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</si>
  <si>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</si>
  <si>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</si>
  <si>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</si>
  <si>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</si>
  <si>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</si>
  <si>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</si>
  <si>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</si>
  <si>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</si>
  <si>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</si>
  <si>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</si>
  <si>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</si>
  <si>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kwiecień</t>
  </si>
  <si>
    <t>OKRES: I.2017 - V.2021   (ceny bez VAT)</t>
  </si>
  <si>
    <t>IV-2021</t>
  </si>
  <si>
    <t>IV-2020</t>
  </si>
  <si>
    <t>I-IV 2020r.*</t>
  </si>
  <si>
    <t>I-IV 2021r*.</t>
  </si>
  <si>
    <t>Handel zagraniczny produktami mlecznymi w okresie: I-IV  2021r. - dane wstępne</t>
  </si>
  <si>
    <t>I - IV 2020r</t>
  </si>
  <si>
    <t>I - IV 2021r</t>
  </si>
  <si>
    <t>Kazachstan</t>
  </si>
  <si>
    <t>13.06.2021</t>
  </si>
  <si>
    <t>NR 24/ 2021</t>
  </si>
  <si>
    <t xml:space="preserve">  24 czerwca 2021r.</t>
  </si>
  <si>
    <t>Notowania z okresu:  14-20.06.2021r.</t>
  </si>
  <si>
    <t>Ceny sprzedaży NETTO (bez VAT) wybranych produktów mleczarskich za okres: 14-20.06.2021r.</t>
  </si>
  <si>
    <t>20.06.2021</t>
  </si>
  <si>
    <t>maj</t>
  </si>
  <si>
    <t>maj 2021</t>
  </si>
  <si>
    <t>maj 2020</t>
  </si>
  <si>
    <t>maj 2019</t>
  </si>
  <si>
    <t>Aktualna   14-20.06</t>
  </si>
  <si>
    <r>
      <t>Mleko surowe</t>
    </r>
    <r>
      <rPr>
        <b/>
        <sz val="11"/>
        <rFont val="Times New Roman"/>
        <family val="1"/>
        <charset val="238"/>
      </rPr>
      <t xml:space="preserve"> skup     maj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</si>
</sst>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4" fillId="0" borderId="21" xfId="0" applyFont="1" applyBorder="1"/>
    <xf numFmtId="0" fontId="114" fillId="0" borderId="31" xfId="0" applyFont="1" applyBorder="1"/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6" fillId="0" borderId="139" xfId="0" applyFont="1" applyBorder="1"/>
    <xf numFmtId="0" fontId="116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59" xfId="0" applyNumberFormat="1" applyFont="1" applyBorder="1" applyAlignment="1">
      <alignment horizontal="right" vertical="center"/>
    </xf>
    <xf numFmtId="0" fontId="7" fillId="0" borderId="160" xfId="0" applyFont="1" applyBorder="1" applyAlignment="1">
      <alignment horizontal="centerContinuous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8" fillId="0" borderId="164" xfId="0" applyFont="1" applyBorder="1" applyAlignment="1">
      <alignment horizontal="centerContinuous" vertical="center" wrapText="1"/>
    </xf>
    <xf numFmtId="0" fontId="8" fillId="0" borderId="165" xfId="0" applyFont="1" applyBorder="1" applyAlignment="1">
      <alignment horizontal="centerContinuous" vertical="center" wrapText="1"/>
    </xf>
    <xf numFmtId="0" fontId="8" fillId="0" borderId="161" xfId="0" applyFont="1" applyBorder="1" applyAlignment="1">
      <alignment horizontal="center" wrapText="1"/>
    </xf>
    <xf numFmtId="0" fontId="8" fillId="0" borderId="162" xfId="0" applyFont="1" applyBorder="1" applyAlignment="1">
      <alignment horizontal="center" wrapText="1"/>
    </xf>
    <xf numFmtId="0" fontId="30" fillId="24" borderId="164" xfId="0" applyFont="1" applyFill="1" applyBorder="1" applyAlignment="1">
      <alignment horizontal="center" vertical="center" wrapText="1"/>
    </xf>
    <xf numFmtId="164" fontId="8" fillId="24" borderId="164" xfId="0" applyNumberFormat="1" applyFont="1" applyFill="1" applyBorder="1" applyAlignment="1">
      <alignment horizontal="right" vertical="center" wrapText="1"/>
    </xf>
    <xf numFmtId="164" fontId="94" fillId="0" borderId="166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7" xfId="0" applyNumberFormat="1" applyFont="1" applyBorder="1" applyAlignment="1">
      <alignment horizontal="right" vertical="center" wrapText="1"/>
    </xf>
    <xf numFmtId="0" fontId="26" fillId="30" borderId="168" xfId="0" applyFont="1" applyFill="1" applyBorder="1" applyAlignment="1" applyProtection="1">
      <alignment horizontal="center" vertical="top" wrapText="1"/>
      <protection locked="0"/>
    </xf>
    <xf numFmtId="0" fontId="3" fillId="0" borderId="168" xfId="0" applyFont="1" applyFill="1" applyBorder="1" applyAlignment="1" applyProtection="1">
      <alignment horizontal="center" vertical="top" wrapText="1"/>
      <protection locked="0"/>
    </xf>
    <xf numFmtId="0" fontId="3" fillId="31" borderId="168" xfId="0" applyFont="1" applyFill="1" applyBorder="1" applyAlignment="1" applyProtection="1">
      <alignment horizontal="center" vertical="top" wrapText="1"/>
      <protection locked="0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51" fillId="0" borderId="170" xfId="0" applyFont="1" applyFill="1" applyBorder="1" applyAlignment="1" applyProtection="1">
      <alignment horizontal="center" vertical="center" wrapText="1"/>
      <protection locked="0"/>
    </xf>
    <xf numFmtId="165" fontId="51" fillId="30" borderId="16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8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center" vertical="center" wrapText="1"/>
    </xf>
    <xf numFmtId="165" fontId="3" fillId="0" borderId="168" xfId="0" applyNumberFormat="1" applyFont="1" applyFill="1" applyBorder="1" applyAlignment="1" applyProtection="1">
      <alignment horizontal="right" vertical="center" wrapText="1"/>
    </xf>
    <xf numFmtId="165" fontId="3" fillId="31" borderId="168" xfId="0" applyNumberFormat="1" applyFont="1" applyFill="1" applyBorder="1" applyAlignment="1" applyProtection="1">
      <alignment horizontal="right" vertical="center" wrapText="1"/>
    </xf>
    <xf numFmtId="1" fontId="3" fillId="31" borderId="16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</xf>
    <xf numFmtId="1" fontId="51" fillId="30" borderId="168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8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68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0" xfId="0" applyNumberFormat="1" applyFont="1" applyFill="1" applyBorder="1" applyAlignment="1">
      <alignment horizontal="right" vertical="center" wrapText="1"/>
    </xf>
    <xf numFmtId="1" fontId="43" fillId="0" borderId="170" xfId="0" applyNumberFormat="1" applyFont="1" applyFill="1" applyBorder="1" applyAlignment="1">
      <alignment horizontal="right" vertical="center" wrapText="1"/>
    </xf>
    <xf numFmtId="1" fontId="110" fillId="32" borderId="170" xfId="0" applyNumberFormat="1" applyFont="1" applyFill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8" fontId="2" fillId="0" borderId="171" xfId="0" applyNumberFormat="1" applyFont="1" applyBorder="1" applyAlignment="1">
      <alignment horizontal="center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0" fillId="0" borderId="139" xfId="0" applyFont="1" applyBorder="1"/>
    <xf numFmtId="0" fontId="18" fillId="0" borderId="150" xfId="0" applyFont="1" applyBorder="1" applyAlignment="1">
      <alignment horizontal="center" vertical="center" wrapText="1"/>
    </xf>
    <xf numFmtId="0" fontId="81" fillId="0" borderId="163" xfId="0" applyFont="1" applyBorder="1" applyAlignment="1">
      <alignment horizontal="centerContinuous" vertical="center" wrapText="1"/>
    </xf>
    <xf numFmtId="0" fontId="81" fillId="0" borderId="172" xfId="0" applyFont="1" applyBorder="1" applyAlignment="1">
      <alignment horizontal="centerContinuous" vertical="center" wrapText="1"/>
    </xf>
    <xf numFmtId="16" fontId="26" fillId="24" borderId="164" xfId="0" applyNumberFormat="1" applyFont="1" applyFill="1" applyBorder="1" applyAlignment="1">
      <alignment horizontal="center" vertical="center" wrapText="1"/>
    </xf>
    <xf numFmtId="16" fontId="26" fillId="24" borderId="167" xfId="0" applyNumberFormat="1" applyFont="1" applyFill="1" applyBorder="1" applyAlignment="1">
      <alignment horizontal="center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" fontId="8" fillId="0" borderId="18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23</xdr:row>
      <xdr:rowOff>0</xdr:rowOff>
    </xdr:from>
    <xdr:to>
      <xdr:col>8</xdr:col>
      <xdr:colOff>486212</xdr:colOff>
      <xdr:row>48</xdr:row>
      <xdr:rowOff>38100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07100"/>
          <a:ext cx="7064813" cy="426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744878</xdr:colOff>
      <xdr:row>42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64691" cy="35956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31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292893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-1</xdr:colOff>
      <xdr:row>52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4881563" cy="2905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35718</xdr:colOff>
      <xdr:row>11</xdr:row>
      <xdr:rowOff>95250</xdr:rowOff>
    </xdr:from>
    <xdr:to>
      <xdr:col>22</xdr:col>
      <xdr:colOff>23812</xdr:colOff>
      <xdr:row>43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781" y="2226469"/>
          <a:ext cx="11775281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38100</xdr:rowOff>
    </xdr:from>
    <xdr:to>
      <xdr:col>15</xdr:col>
      <xdr:colOff>67098</xdr:colOff>
      <xdr:row>19</xdr:row>
      <xdr:rowOff>82948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38100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104774</xdr:colOff>
      <xdr:row>34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762375" cy="21907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35</xdr:row>
      <xdr:rowOff>9526</xdr:rowOff>
    </xdr:from>
    <xdr:to>
      <xdr:col>7</xdr:col>
      <xdr:colOff>95250</xdr:colOff>
      <xdr:row>49</xdr:row>
      <xdr:rowOff>28576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075" y="5676901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71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38100</xdr:colOff>
      <xdr:row>49</xdr:row>
      <xdr:rowOff>13152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95700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49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50</xdr:row>
      <xdr:rowOff>123825</xdr:rowOff>
    </xdr:from>
    <xdr:to>
      <xdr:col>16</xdr:col>
      <xdr:colOff>35173</xdr:colOff>
      <xdr:row>67</xdr:row>
      <xdr:rowOff>132827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90975" y="8220075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63</xdr:row>
      <xdr:rowOff>28575</xdr:rowOff>
    </xdr:from>
    <xdr:to>
      <xdr:col>12</xdr:col>
      <xdr:colOff>224034</xdr:colOff>
      <xdr:row>82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10382250"/>
          <a:ext cx="5681859" cy="31813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63</xdr:row>
      <xdr:rowOff>0</xdr:rowOff>
    </xdr:from>
    <xdr:to>
      <xdr:col>21</xdr:col>
      <xdr:colOff>674483</xdr:colOff>
      <xdr:row>82</xdr:row>
      <xdr:rowOff>105052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200" y="10353675"/>
          <a:ext cx="5922758" cy="3200677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14</xdr:row>
      <xdr:rowOff>0</xdr:rowOff>
    </xdr:from>
    <xdr:to>
      <xdr:col>12</xdr:col>
      <xdr:colOff>123834</xdr:colOff>
      <xdr:row>30</xdr:row>
      <xdr:rowOff>143113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337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385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495301</xdr:colOff>
      <xdr:row>46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54330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33</xdr:row>
      <xdr:rowOff>0</xdr:rowOff>
    </xdr:from>
    <xdr:to>
      <xdr:col>12</xdr:col>
      <xdr:colOff>95250</xdr:colOff>
      <xdr:row>46</xdr:row>
      <xdr:rowOff>91633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52900" y="5457825"/>
          <a:ext cx="32575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495300</xdr:colOff>
      <xdr:row>61</xdr:row>
      <xdr:rowOff>66675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543300" cy="2333625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47</xdr:row>
      <xdr:rowOff>0</xdr:rowOff>
    </xdr:from>
    <xdr:to>
      <xdr:col>12</xdr:col>
      <xdr:colOff>95251</xdr:colOff>
      <xdr:row>61</xdr:row>
      <xdr:rowOff>80213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52900" y="7762875"/>
          <a:ext cx="3257551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M19" sqref="M19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288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303</v>
      </c>
      <c r="D9" s="1" t="s">
        <v>22</v>
      </c>
    </row>
    <row r="10" spans="2:25" x14ac:dyDescent="0.2">
      <c r="B10" s="1" t="s">
        <v>304</v>
      </c>
    </row>
    <row r="11" spans="2:25" x14ac:dyDescent="0.2">
      <c r="B11" s="1"/>
    </row>
    <row r="12" spans="2:25" x14ac:dyDescent="0.2">
      <c r="B12" s="29" t="s">
        <v>305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289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3" sqref="T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58" sqref="M5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1"/>
      <c r="CG15" s="502" t="s">
        <v>294</v>
      </c>
      <c r="CH15" s="503" t="s">
        <v>295</v>
      </c>
    </row>
    <row r="16" spans="2:206" x14ac:dyDescent="0.2">
      <c r="CF16" s="504" t="s">
        <v>184</v>
      </c>
      <c r="CG16" s="504">
        <v>57.78</v>
      </c>
      <c r="CH16" s="505">
        <v>57.83</v>
      </c>
    </row>
    <row r="17" spans="3:86" x14ac:dyDescent="0.2">
      <c r="Z17" s="31"/>
      <c r="CF17" s="480" t="s">
        <v>186</v>
      </c>
      <c r="CG17" s="480">
        <v>55.58</v>
      </c>
      <c r="CH17" s="175">
        <v>49.14</v>
      </c>
    </row>
    <row r="18" spans="3:86" x14ac:dyDescent="0.2">
      <c r="CF18" s="480" t="s">
        <v>155</v>
      </c>
      <c r="CG18" s="480">
        <v>38.76</v>
      </c>
      <c r="CH18" s="175">
        <v>38.76</v>
      </c>
    </row>
    <row r="19" spans="3:86" x14ac:dyDescent="0.2">
      <c r="CF19" s="480" t="s">
        <v>137</v>
      </c>
      <c r="CG19" s="480">
        <v>38.64</v>
      </c>
      <c r="CH19" s="175">
        <v>38.94</v>
      </c>
    </row>
    <row r="20" spans="3:86" x14ac:dyDescent="0.2">
      <c r="CF20" s="480" t="s">
        <v>144</v>
      </c>
      <c r="CG20" s="480">
        <v>38.130000000000003</v>
      </c>
      <c r="CH20" s="175">
        <v>34.840000000000003</v>
      </c>
    </row>
    <row r="21" spans="3:86" x14ac:dyDescent="0.2">
      <c r="CF21" s="480" t="s">
        <v>130</v>
      </c>
      <c r="CG21" s="480">
        <v>38.119999999999997</v>
      </c>
      <c r="CH21" s="175">
        <v>37.19</v>
      </c>
    </row>
    <row r="22" spans="3:86" x14ac:dyDescent="0.2">
      <c r="CF22" s="480" t="s">
        <v>135</v>
      </c>
      <c r="CG22" s="480">
        <v>37.25</v>
      </c>
      <c r="CH22" s="175">
        <v>34.840000000000003</v>
      </c>
    </row>
    <row r="23" spans="3:86" x14ac:dyDescent="0.2">
      <c r="CF23" s="480" t="s">
        <v>126</v>
      </c>
      <c r="CG23" s="480">
        <v>36.61</v>
      </c>
      <c r="CH23" s="175">
        <v>30.01</v>
      </c>
    </row>
    <row r="24" spans="3:86" x14ac:dyDescent="0.2">
      <c r="CF24" s="480" t="s">
        <v>76</v>
      </c>
      <c r="CG24" s="480">
        <v>36.49</v>
      </c>
      <c r="CH24" s="175">
        <v>35.14</v>
      </c>
    </row>
    <row r="25" spans="3:86" x14ac:dyDescent="0.2">
      <c r="CF25" s="480" t="s">
        <v>125</v>
      </c>
      <c r="CG25" s="480">
        <v>36</v>
      </c>
      <c r="CH25" s="175">
        <v>35.61</v>
      </c>
    </row>
    <row r="26" spans="3:86" x14ac:dyDescent="0.2">
      <c r="CF26" s="480" t="s">
        <v>253</v>
      </c>
      <c r="CG26" s="480">
        <v>36</v>
      </c>
      <c r="CH26" s="175">
        <v>33</v>
      </c>
    </row>
    <row r="27" spans="3:86" x14ac:dyDescent="0.2">
      <c r="CF27" s="480" t="s">
        <v>77</v>
      </c>
      <c r="CG27" s="480">
        <v>35.6</v>
      </c>
      <c r="CH27" s="175">
        <v>34.049999999999997</v>
      </c>
    </row>
    <row r="28" spans="3:86" x14ac:dyDescent="0.2">
      <c r="CF28" s="480" t="s">
        <v>131</v>
      </c>
      <c r="CG28" s="480">
        <v>35.28</v>
      </c>
      <c r="CH28" s="175">
        <v>30.37</v>
      </c>
    </row>
    <row r="29" spans="3:86" x14ac:dyDescent="0.2">
      <c r="CF29" s="480" t="s">
        <v>181</v>
      </c>
      <c r="CG29" s="480">
        <v>33.450000000000003</v>
      </c>
      <c r="CH29" s="175">
        <v>33.03</v>
      </c>
    </row>
    <row r="30" spans="3:86" x14ac:dyDescent="0.2">
      <c r="CF30" s="480" t="s">
        <v>80</v>
      </c>
      <c r="CG30" s="480">
        <v>33.25</v>
      </c>
      <c r="CH30" s="175">
        <v>30.82</v>
      </c>
    </row>
    <row r="31" spans="3:86" x14ac:dyDescent="0.2">
      <c r="CF31" s="481" t="s">
        <v>78</v>
      </c>
      <c r="CG31" s="481">
        <v>33.1</v>
      </c>
      <c r="CH31" s="482">
        <v>29.55</v>
      </c>
    </row>
    <row r="32" spans="3:86" ht="14.25" x14ac:dyDescent="0.2">
      <c r="C32" s="24" t="s">
        <v>251</v>
      </c>
      <c r="CF32" s="556" t="s">
        <v>127</v>
      </c>
      <c r="CG32" s="556">
        <v>32.619999999999997</v>
      </c>
      <c r="CH32" s="297">
        <v>32.229999999999997</v>
      </c>
    </row>
    <row r="33" spans="84:86" x14ac:dyDescent="0.2">
      <c r="CF33" s="480" t="s">
        <v>134</v>
      </c>
      <c r="CG33" s="480">
        <v>32.43</v>
      </c>
      <c r="CH33" s="175">
        <v>31.33</v>
      </c>
    </row>
    <row r="34" spans="84:86" x14ac:dyDescent="0.2">
      <c r="CF34" s="480" t="s">
        <v>79</v>
      </c>
      <c r="CG34" s="480">
        <v>32.24</v>
      </c>
      <c r="CH34" s="175">
        <v>32.89</v>
      </c>
    </row>
    <row r="35" spans="84:86" x14ac:dyDescent="0.2">
      <c r="CF35" s="480" t="s">
        <v>146</v>
      </c>
      <c r="CG35" s="480">
        <v>31.92</v>
      </c>
      <c r="CH35" s="175">
        <v>28.21</v>
      </c>
    </row>
    <row r="36" spans="84:86" x14ac:dyDescent="0.2">
      <c r="CF36" s="480" t="s">
        <v>188</v>
      </c>
      <c r="CG36" s="480">
        <v>31.72</v>
      </c>
      <c r="CH36" s="175">
        <v>30.72</v>
      </c>
    </row>
    <row r="37" spans="84:86" x14ac:dyDescent="0.2">
      <c r="CF37" s="480" t="s">
        <v>174</v>
      </c>
      <c r="CG37" s="480">
        <v>31.08</v>
      </c>
      <c r="CH37" s="175">
        <v>30.35</v>
      </c>
    </row>
    <row r="38" spans="84:86" x14ac:dyDescent="0.2">
      <c r="CF38" s="480" t="s">
        <v>190</v>
      </c>
      <c r="CG38" s="480">
        <v>30.98</v>
      </c>
      <c r="CH38" s="175">
        <v>29.72</v>
      </c>
    </row>
    <row r="39" spans="84:86" x14ac:dyDescent="0.2">
      <c r="CF39" s="480" t="s">
        <v>138</v>
      </c>
      <c r="CG39" s="480">
        <v>30.76</v>
      </c>
      <c r="CH39" s="175">
        <v>31.74</v>
      </c>
    </row>
    <row r="40" spans="84:86" x14ac:dyDescent="0.2">
      <c r="CF40" s="480" t="s">
        <v>128</v>
      </c>
      <c r="CG40" s="480">
        <v>30.53</v>
      </c>
      <c r="CH40" s="175">
        <v>28.53</v>
      </c>
    </row>
    <row r="41" spans="84:86" ht="13.5" thickBot="1" x14ac:dyDescent="0.25">
      <c r="CF41" s="480" t="s">
        <v>142</v>
      </c>
      <c r="CG41" s="480">
        <v>30.01</v>
      </c>
      <c r="CH41" s="175">
        <v>30.42</v>
      </c>
    </row>
    <row r="42" spans="84:86" ht="13.5" thickBot="1" x14ac:dyDescent="0.25">
      <c r="CF42" s="506" t="s">
        <v>191</v>
      </c>
      <c r="CG42" s="506">
        <v>35.44</v>
      </c>
      <c r="CH42" s="507">
        <v>33.42</v>
      </c>
    </row>
    <row r="43" spans="84:86" x14ac:dyDescent="0.2">
      <c r="CF43" s="131"/>
      <c r="CG43" s="131"/>
      <c r="CH43" s="131"/>
    </row>
    <row r="44" spans="84:86" x14ac:dyDescent="0.2">
      <c r="CF44" s="508"/>
      <c r="CG44" s="508"/>
      <c r="CH44" s="508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278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8" t="s">
        <v>78</v>
      </c>
      <c r="CG63" s="469">
        <v>31.56</v>
      </c>
      <c r="CH63" s="469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2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30" t="s">
        <v>194</v>
      </c>
      <c r="C84" s="631"/>
      <c r="D84" s="631"/>
      <c r="E84" s="631"/>
      <c r="F84" s="631"/>
      <c r="G84" s="63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N5" sqref="N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298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3"/>
      <c r="D7" s="444" t="s">
        <v>96</v>
      </c>
      <c r="E7" s="450"/>
      <c r="F7" s="450"/>
      <c r="G7" s="450"/>
      <c r="H7" s="450"/>
      <c r="I7" s="445"/>
      <c r="J7" s="444" t="s">
        <v>97</v>
      </c>
      <c r="K7" s="450"/>
      <c r="L7" s="450"/>
      <c r="M7" s="450"/>
      <c r="N7" s="450"/>
      <c r="O7" s="445"/>
      <c r="P7" s="444" t="s">
        <v>116</v>
      </c>
      <c r="Q7" s="445"/>
      <c r="R7" s="446"/>
      <c r="S7" s="447"/>
    </row>
    <row r="8" spans="1:21" ht="14.25" x14ac:dyDescent="0.2">
      <c r="A8" s="163"/>
      <c r="B8" s="165" t="s">
        <v>98</v>
      </c>
      <c r="C8" s="454" t="s">
        <v>99</v>
      </c>
      <c r="D8" s="448" t="s">
        <v>100</v>
      </c>
      <c r="E8" s="36"/>
      <c r="F8" s="36" t="s">
        <v>149</v>
      </c>
      <c r="G8" s="36"/>
      <c r="H8" s="36" t="s">
        <v>101</v>
      </c>
      <c r="I8" s="44"/>
      <c r="J8" s="448" t="s">
        <v>100</v>
      </c>
      <c r="K8" s="36"/>
      <c r="L8" s="36" t="s">
        <v>149</v>
      </c>
      <c r="M8" s="36"/>
      <c r="N8" s="36" t="s">
        <v>101</v>
      </c>
      <c r="O8" s="44"/>
      <c r="P8" s="448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5"/>
      <c r="D9" s="456" t="s">
        <v>296</v>
      </c>
      <c r="E9" s="116" t="s">
        <v>297</v>
      </c>
      <c r="F9" s="115" t="s">
        <v>296</v>
      </c>
      <c r="G9" s="116" t="s">
        <v>297</v>
      </c>
      <c r="H9" s="118" t="s">
        <v>296</v>
      </c>
      <c r="I9" s="195" t="s">
        <v>297</v>
      </c>
      <c r="J9" s="449" t="s">
        <v>296</v>
      </c>
      <c r="K9" s="61" t="s">
        <v>297</v>
      </c>
      <c r="L9" s="78" t="s">
        <v>296</v>
      </c>
      <c r="M9" s="61" t="s">
        <v>297</v>
      </c>
      <c r="N9" s="60" t="s">
        <v>296</v>
      </c>
      <c r="O9" s="63" t="s">
        <v>297</v>
      </c>
      <c r="P9" s="449" t="s">
        <v>296</v>
      </c>
      <c r="Q9" s="61" t="s">
        <v>297</v>
      </c>
      <c r="R9" s="79" t="s">
        <v>296</v>
      </c>
      <c r="S9" s="63" t="s">
        <v>297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723987.10700000008</v>
      </c>
      <c r="E10" s="117">
        <f t="shared" si="0"/>
        <v>758085</v>
      </c>
      <c r="F10" s="120">
        <f>SUM(F11:F16)</f>
        <v>3121446.2940000002</v>
      </c>
      <c r="G10" s="121">
        <f>SUM(G11:G16)</f>
        <v>3441984.7929999996</v>
      </c>
      <c r="H10" s="122">
        <f t="shared" si="0"/>
        <v>551014.24</v>
      </c>
      <c r="I10" s="457">
        <f t="shared" si="0"/>
        <v>590810.06099999999</v>
      </c>
      <c r="J10" s="180">
        <f t="shared" si="0"/>
        <v>318691.49100000004</v>
      </c>
      <c r="K10" s="107">
        <f t="shared" si="0"/>
        <v>327907.87</v>
      </c>
      <c r="L10" s="108">
        <f t="shared" si="0"/>
        <v>1371757.4280000001</v>
      </c>
      <c r="M10" s="107">
        <f t="shared" si="0"/>
        <v>1488457.7660000001</v>
      </c>
      <c r="N10" s="109">
        <f t="shared" si="0"/>
        <v>190231.80499999999</v>
      </c>
      <c r="O10" s="101">
        <f t="shared" si="0"/>
        <v>197664.59700000001</v>
      </c>
      <c r="P10" s="180">
        <f>SUM(P11:P16)</f>
        <v>405295.61599999998</v>
      </c>
      <c r="Q10" s="101">
        <f>SUM(Q11:Q16)</f>
        <v>430177.12999999995</v>
      </c>
      <c r="R10" s="100">
        <f>SUM(R11:R16)</f>
        <v>1749688.8659999999</v>
      </c>
      <c r="S10" s="101">
        <f>SUM(S11:S16)</f>
        <v>1953527.0269999998</v>
      </c>
      <c r="T10" s="443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133586.046</v>
      </c>
      <c r="E11" s="142">
        <v>164562.47200000001</v>
      </c>
      <c r="F11" s="80">
        <v>575691.03300000005</v>
      </c>
      <c r="G11" s="39">
        <v>747153.69299999997</v>
      </c>
      <c r="H11" s="141">
        <v>274578.18599999999</v>
      </c>
      <c r="I11" s="451">
        <v>305339.17800000001</v>
      </c>
      <c r="J11" s="192">
        <v>50223.822</v>
      </c>
      <c r="K11" s="142">
        <v>42877.91</v>
      </c>
      <c r="L11" s="80">
        <v>216429.18299999999</v>
      </c>
      <c r="M11" s="39">
        <v>194616.147</v>
      </c>
      <c r="N11" s="141">
        <v>56954.362999999998</v>
      </c>
      <c r="O11" s="451">
        <v>54605.387000000002</v>
      </c>
      <c r="P11" s="181">
        <f t="shared" ref="P11:P16" si="1">D11-J11</f>
        <v>83362.224000000002</v>
      </c>
      <c r="Q11" s="144">
        <f t="shared" ref="Q11:Q16" si="2">E11-K11</f>
        <v>121684.56200000001</v>
      </c>
      <c r="R11" s="81">
        <f t="shared" ref="R11:S16" si="3">F11-L11</f>
        <v>359261.85000000009</v>
      </c>
      <c r="S11" s="82">
        <f t="shared" si="3"/>
        <v>552537.54599999997</v>
      </c>
      <c r="T11" s="443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121106.996</v>
      </c>
      <c r="E12" s="142">
        <v>111520.855</v>
      </c>
      <c r="F12" s="80">
        <v>523569.66600000003</v>
      </c>
      <c r="G12" s="39">
        <v>506831.98800000001</v>
      </c>
      <c r="H12" s="141">
        <v>52606.366000000002</v>
      </c>
      <c r="I12" s="451">
        <v>49102.830999999998</v>
      </c>
      <c r="J12" s="192">
        <v>77360.486000000004</v>
      </c>
      <c r="K12" s="142">
        <v>67370.654999999999</v>
      </c>
      <c r="L12" s="80">
        <v>333103.55800000002</v>
      </c>
      <c r="M12" s="39">
        <v>305506.99599999998</v>
      </c>
      <c r="N12" s="141">
        <v>45759.288999999997</v>
      </c>
      <c r="O12" s="451">
        <v>35800.44</v>
      </c>
      <c r="P12" s="181">
        <f t="shared" si="1"/>
        <v>43746.509999999995</v>
      </c>
      <c r="Q12" s="144">
        <f t="shared" si="2"/>
        <v>44150.2</v>
      </c>
      <c r="R12" s="81">
        <f t="shared" si="3"/>
        <v>190466.10800000001</v>
      </c>
      <c r="S12" s="82">
        <f t="shared" si="3"/>
        <v>201324.99200000003</v>
      </c>
      <c r="T12" s="443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40360.802000000003</v>
      </c>
      <c r="E13" s="142">
        <v>45462.714999999997</v>
      </c>
      <c r="F13" s="80">
        <v>174012.58300000001</v>
      </c>
      <c r="G13" s="39">
        <v>206406.86199999999</v>
      </c>
      <c r="H13" s="141">
        <v>38495.726000000002</v>
      </c>
      <c r="I13" s="451">
        <v>37355.377999999997</v>
      </c>
      <c r="J13" s="192">
        <v>24876.663</v>
      </c>
      <c r="K13" s="142">
        <v>29315.213</v>
      </c>
      <c r="L13" s="80">
        <v>107042.50199999999</v>
      </c>
      <c r="M13" s="39">
        <v>133100.02499999999</v>
      </c>
      <c r="N13" s="141">
        <v>19492.718000000001</v>
      </c>
      <c r="O13" s="451">
        <v>23405.472000000002</v>
      </c>
      <c r="P13" s="181">
        <f t="shared" si="1"/>
        <v>15484.139000000003</v>
      </c>
      <c r="Q13" s="144">
        <f t="shared" si="2"/>
        <v>16147.501999999997</v>
      </c>
      <c r="R13" s="81">
        <f t="shared" si="3"/>
        <v>66970.08100000002</v>
      </c>
      <c r="S13" s="82">
        <f t="shared" si="3"/>
        <v>73306.837</v>
      </c>
      <c r="T13" s="443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73648.191999999995</v>
      </c>
      <c r="E14" s="142">
        <v>71461.142999999996</v>
      </c>
      <c r="F14" s="80">
        <v>317475.40399999998</v>
      </c>
      <c r="G14" s="39">
        <v>324417.32500000001</v>
      </c>
      <c r="H14" s="141">
        <v>76819.539999999994</v>
      </c>
      <c r="I14" s="451">
        <v>85280.207999999999</v>
      </c>
      <c r="J14" s="192">
        <v>18431.919999999998</v>
      </c>
      <c r="K14" s="142">
        <v>20389.186000000002</v>
      </c>
      <c r="L14" s="80">
        <v>79380.187000000005</v>
      </c>
      <c r="M14" s="39">
        <v>92669.195999999996</v>
      </c>
      <c r="N14" s="141">
        <v>31191.904999999999</v>
      </c>
      <c r="O14" s="451">
        <v>37440.364000000001</v>
      </c>
      <c r="P14" s="181">
        <f t="shared" si="1"/>
        <v>55216.271999999997</v>
      </c>
      <c r="Q14" s="144">
        <f t="shared" si="2"/>
        <v>51071.956999999995</v>
      </c>
      <c r="R14" s="81">
        <f t="shared" si="3"/>
        <v>238095.21699999998</v>
      </c>
      <c r="S14" s="82">
        <f t="shared" si="3"/>
        <v>231748.12900000002</v>
      </c>
      <c r="T14" s="443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87980.332999999999</v>
      </c>
      <c r="E15" s="142">
        <v>67964.2</v>
      </c>
      <c r="F15" s="80">
        <v>379090.29700000002</v>
      </c>
      <c r="G15" s="39">
        <v>308833.34299999999</v>
      </c>
      <c r="H15" s="141">
        <v>24898.352999999999</v>
      </c>
      <c r="I15" s="451">
        <v>18312.803</v>
      </c>
      <c r="J15" s="192">
        <v>23719.97</v>
      </c>
      <c r="K15" s="142">
        <v>36153.868000000002</v>
      </c>
      <c r="L15" s="80">
        <v>102348.97100000001</v>
      </c>
      <c r="M15" s="39">
        <v>164468.47700000001</v>
      </c>
      <c r="N15" s="141">
        <v>5283.3590000000004</v>
      </c>
      <c r="O15" s="451">
        <v>10358.960999999999</v>
      </c>
      <c r="P15" s="181">
        <f t="shared" si="1"/>
        <v>64260.362999999998</v>
      </c>
      <c r="Q15" s="144">
        <f t="shared" si="2"/>
        <v>31810.331999999995</v>
      </c>
      <c r="R15" s="81">
        <f t="shared" si="3"/>
        <v>276741.326</v>
      </c>
      <c r="S15" s="82">
        <f t="shared" si="3"/>
        <v>144364.86599999998</v>
      </c>
      <c r="T15" s="443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267304.73800000001</v>
      </c>
      <c r="E16" s="149">
        <v>297113.61499999999</v>
      </c>
      <c r="F16" s="83">
        <v>1151607.311</v>
      </c>
      <c r="G16" s="41">
        <v>1348341.5819999999</v>
      </c>
      <c r="H16" s="148">
        <v>83616.069000000003</v>
      </c>
      <c r="I16" s="452">
        <v>95419.663</v>
      </c>
      <c r="J16" s="193">
        <v>124078.63</v>
      </c>
      <c r="K16" s="149">
        <v>131801.038</v>
      </c>
      <c r="L16" s="83">
        <v>533453.027</v>
      </c>
      <c r="M16" s="41">
        <v>598096.92500000005</v>
      </c>
      <c r="N16" s="148">
        <v>31550.170999999998</v>
      </c>
      <c r="O16" s="452">
        <v>36053.972999999998</v>
      </c>
      <c r="P16" s="182">
        <f t="shared" si="1"/>
        <v>143226.10800000001</v>
      </c>
      <c r="Q16" s="151">
        <f t="shared" si="2"/>
        <v>165312.57699999999</v>
      </c>
      <c r="R16" s="84">
        <f t="shared" si="3"/>
        <v>618154.28399999999</v>
      </c>
      <c r="S16" s="85">
        <f t="shared" si="3"/>
        <v>750244.65699999989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296</v>
      </c>
      <c r="E21" s="116" t="s">
        <v>297</v>
      </c>
      <c r="F21" s="115" t="s">
        <v>296</v>
      </c>
      <c r="G21" s="116" t="s">
        <v>297</v>
      </c>
      <c r="H21" s="118" t="s">
        <v>296</v>
      </c>
      <c r="I21" s="119" t="s">
        <v>297</v>
      </c>
      <c r="J21" s="125" t="s">
        <v>296</v>
      </c>
      <c r="K21" s="61" t="s">
        <v>297</v>
      </c>
      <c r="L21" s="78" t="s">
        <v>296</v>
      </c>
      <c r="M21" s="61" t="s">
        <v>297</v>
      </c>
      <c r="N21" s="60" t="s">
        <v>296</v>
      </c>
      <c r="O21" s="62" t="s">
        <v>297</v>
      </c>
      <c r="P21" s="123" t="s">
        <v>296</v>
      </c>
      <c r="Q21" s="116" t="s">
        <v>297</v>
      </c>
      <c r="R21" s="194" t="s">
        <v>296</v>
      </c>
      <c r="S21" s="195" t="s">
        <v>297</v>
      </c>
    </row>
    <row r="22" spans="1:19" ht="15.75" x14ac:dyDescent="0.25">
      <c r="A22" s="163"/>
      <c r="B22" s="169" t="s">
        <v>102</v>
      </c>
      <c r="C22" s="126"/>
      <c r="D22" s="124">
        <v>878439</v>
      </c>
      <c r="E22" s="107">
        <f t="shared" ref="E22:S22" si="4">SUM(E23:E28)</f>
        <v>34715.675999999999</v>
      </c>
      <c r="F22" s="108">
        <f t="shared" si="4"/>
        <v>161178.11499999999</v>
      </c>
      <c r="G22" s="107">
        <f t="shared" si="4"/>
        <v>157726.878</v>
      </c>
      <c r="H22" s="109">
        <f t="shared" si="4"/>
        <v>22680.12</v>
      </c>
      <c r="I22" s="127">
        <f t="shared" si="4"/>
        <v>25930.183000000001</v>
      </c>
      <c r="J22" s="124">
        <f t="shared" si="4"/>
        <v>28023.271000000001</v>
      </c>
      <c r="K22" s="107">
        <f>SUM(K23:K28)</f>
        <v>41269.510999999999</v>
      </c>
      <c r="L22" s="108">
        <f>SUM(L23:L28)</f>
        <v>120429.249</v>
      </c>
      <c r="M22" s="107">
        <f>SUM(M23:M28)</f>
        <v>187471.44500000001</v>
      </c>
      <c r="N22" s="109">
        <f t="shared" si="4"/>
        <v>12560.532999999999</v>
      </c>
      <c r="O22" s="117">
        <f t="shared" si="4"/>
        <v>14833.007000000001</v>
      </c>
      <c r="P22" s="196">
        <f t="shared" si="4"/>
        <v>8509.5231419999982</v>
      </c>
      <c r="Q22" s="197">
        <f t="shared" si="4"/>
        <v>-6553.8349999999991</v>
      </c>
      <c r="R22" s="270">
        <f t="shared" si="4"/>
        <v>40748.865999999995</v>
      </c>
      <c r="S22" s="197">
        <f t="shared" si="4"/>
        <v>-29744.567000000003</v>
      </c>
    </row>
    <row r="23" spans="1:19" x14ac:dyDescent="0.2">
      <c r="A23" s="163"/>
      <c r="B23" s="170" t="s">
        <v>103</v>
      </c>
      <c r="C23" s="140" t="s">
        <v>158</v>
      </c>
      <c r="D23" s="141">
        <v>2383.7049999999999</v>
      </c>
      <c r="E23" s="142">
        <v>754.33799999999997</v>
      </c>
      <c r="F23" s="38">
        <v>3833.3560000000002</v>
      </c>
      <c r="G23" s="39">
        <v>3429.346</v>
      </c>
      <c r="H23" s="141">
        <v>891.12400000000002</v>
      </c>
      <c r="I23" s="143">
        <v>904.43299999999999</v>
      </c>
      <c r="J23" s="105">
        <v>2289.5309999999999</v>
      </c>
      <c r="K23" s="39">
        <v>2657.2860000000001</v>
      </c>
      <c r="L23" s="80">
        <v>9827.9539999999997</v>
      </c>
      <c r="M23" s="39">
        <v>12084.281999999999</v>
      </c>
      <c r="N23" s="38">
        <v>1774.3309999999999</v>
      </c>
      <c r="O23" s="183">
        <v>1673.6130000000001</v>
      </c>
      <c r="P23" s="266">
        <f t="shared" ref="P23:P28" si="5">D23-J23</f>
        <v>94.173999999999978</v>
      </c>
      <c r="Q23" s="267">
        <f t="shared" ref="Q23:Q28" si="6">E23-K23</f>
        <v>-1902.9480000000001</v>
      </c>
      <c r="R23" s="271">
        <f t="shared" ref="P23:S28" si="7">F23-L23</f>
        <v>-5994.598</v>
      </c>
      <c r="S23" s="272">
        <f t="shared" si="7"/>
        <v>-8654.9359999999997</v>
      </c>
    </row>
    <row r="24" spans="1:19" x14ac:dyDescent="0.2">
      <c r="A24" s="163"/>
      <c r="B24" s="170" t="s">
        <v>104</v>
      </c>
      <c r="C24" s="140" t="s">
        <v>105</v>
      </c>
      <c r="D24" s="141">
        <v>1110.4259999999999</v>
      </c>
      <c r="E24" s="142">
        <v>6728.1869999999999</v>
      </c>
      <c r="F24" s="38">
        <v>10411.373</v>
      </c>
      <c r="G24" s="39">
        <v>30569.776999999998</v>
      </c>
      <c r="H24" s="141">
        <v>1229.3019999999999</v>
      </c>
      <c r="I24" s="143">
        <v>3153.1849999999999</v>
      </c>
      <c r="J24" s="105">
        <v>6252.5649999999996</v>
      </c>
      <c r="K24" s="39">
        <v>9272.4259999999995</v>
      </c>
      <c r="L24" s="80">
        <v>27023.445</v>
      </c>
      <c r="M24" s="39">
        <v>42096.307000000001</v>
      </c>
      <c r="N24" s="38">
        <v>3271.136</v>
      </c>
      <c r="O24" s="183">
        <v>3457.3890000000001</v>
      </c>
      <c r="P24" s="266">
        <f t="shared" si="5"/>
        <v>-5142.1389999999992</v>
      </c>
      <c r="Q24" s="267">
        <f t="shared" si="6"/>
        <v>-2544.2389999999996</v>
      </c>
      <c r="R24" s="271">
        <f t="shared" si="7"/>
        <v>-16612.072</v>
      </c>
      <c r="S24" s="272">
        <f t="shared" si="7"/>
        <v>-11526.530000000002</v>
      </c>
    </row>
    <row r="25" spans="1:19" x14ac:dyDescent="0.2">
      <c r="A25" s="163"/>
      <c r="B25" s="170" t="s">
        <v>106</v>
      </c>
      <c r="C25" s="140" t="s">
        <v>107</v>
      </c>
      <c r="D25" s="141">
        <v>18317.678</v>
      </c>
      <c r="E25" s="142">
        <v>1667.0029999999999</v>
      </c>
      <c r="F25" s="38">
        <v>4791.7380000000003</v>
      </c>
      <c r="G25" s="39">
        <v>7567.2330000000002</v>
      </c>
      <c r="H25" s="141">
        <v>736.80799999999999</v>
      </c>
      <c r="I25" s="143">
        <v>1080.636</v>
      </c>
      <c r="J25" s="105">
        <v>287.74799999999999</v>
      </c>
      <c r="K25" s="39">
        <v>360.286</v>
      </c>
      <c r="L25" s="80">
        <v>1226.182</v>
      </c>
      <c r="M25" s="39">
        <v>1622.3879999999999</v>
      </c>
      <c r="N25" s="38">
        <v>115.759</v>
      </c>
      <c r="O25" s="183">
        <v>197.21199999999999</v>
      </c>
      <c r="P25" s="266">
        <f t="shared" si="5"/>
        <v>18029.93</v>
      </c>
      <c r="Q25" s="267">
        <f t="shared" si="6"/>
        <v>1306.7169999999999</v>
      </c>
      <c r="R25" s="271">
        <f t="shared" si="7"/>
        <v>3565.5560000000005</v>
      </c>
      <c r="S25" s="272">
        <f t="shared" si="7"/>
        <v>5944.8450000000003</v>
      </c>
    </row>
    <row r="26" spans="1:19" x14ac:dyDescent="0.2">
      <c r="A26" s="163"/>
      <c r="B26" s="170" t="s">
        <v>108</v>
      </c>
      <c r="C26" s="140" t="s">
        <v>109</v>
      </c>
      <c r="D26" s="141">
        <v>10917.273999999999</v>
      </c>
      <c r="E26" s="142">
        <v>13627.58</v>
      </c>
      <c r="F26" s="38">
        <v>78815.254000000001</v>
      </c>
      <c r="G26" s="39">
        <v>61873.152999999998</v>
      </c>
      <c r="H26" s="141">
        <v>15611.14</v>
      </c>
      <c r="I26" s="143">
        <v>17336.608</v>
      </c>
      <c r="J26" s="105">
        <v>2727.2809999999999</v>
      </c>
      <c r="K26" s="39">
        <v>3459.7020000000002</v>
      </c>
      <c r="L26" s="80">
        <v>11713.322</v>
      </c>
      <c r="M26" s="39">
        <v>15758.666999999999</v>
      </c>
      <c r="N26" s="38">
        <v>2801.3870000000002</v>
      </c>
      <c r="O26" s="183">
        <v>2757.1089999999999</v>
      </c>
      <c r="P26" s="266">
        <f t="shared" si="7"/>
        <v>8189.9929999999995</v>
      </c>
      <c r="Q26" s="267">
        <f t="shared" si="6"/>
        <v>10167.878000000001</v>
      </c>
      <c r="R26" s="271">
        <f t="shared" si="7"/>
        <v>67101.932000000001</v>
      </c>
      <c r="S26" s="272">
        <f t="shared" si="7"/>
        <v>46114.485999999997</v>
      </c>
    </row>
    <row r="27" spans="1:19" x14ac:dyDescent="0.2">
      <c r="A27" s="163"/>
      <c r="B27" s="170" t="s">
        <v>110</v>
      </c>
      <c r="C27" s="140" t="s">
        <v>111</v>
      </c>
      <c r="D27" s="141">
        <v>3801.25</v>
      </c>
      <c r="E27" s="142">
        <v>7130.3190000000004</v>
      </c>
      <c r="F27" s="38">
        <v>46843.370999999999</v>
      </c>
      <c r="G27" s="39">
        <v>32451.148000000001</v>
      </c>
      <c r="H27" s="141">
        <v>3130.799</v>
      </c>
      <c r="I27" s="143">
        <v>1932.183</v>
      </c>
      <c r="J27" s="105">
        <v>1731.0889999999999</v>
      </c>
      <c r="K27" s="39">
        <v>10743.471</v>
      </c>
      <c r="L27" s="80">
        <v>7499.8270000000002</v>
      </c>
      <c r="M27" s="39">
        <v>48845.254000000001</v>
      </c>
      <c r="N27" s="38">
        <v>592.79300000000001</v>
      </c>
      <c r="O27" s="183">
        <v>2613.1080000000002</v>
      </c>
      <c r="P27" s="266">
        <f t="shared" si="5"/>
        <v>2070.1610000000001</v>
      </c>
      <c r="Q27" s="267">
        <f t="shared" si="6"/>
        <v>-3613.1519999999991</v>
      </c>
      <c r="R27" s="271">
        <f t="shared" si="7"/>
        <v>39343.544000000002</v>
      </c>
      <c r="S27" s="272">
        <f t="shared" si="7"/>
        <v>-16394.106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2.4611419999999997</v>
      </c>
      <c r="E28" s="149">
        <v>4808.2489999999998</v>
      </c>
      <c r="F28" s="40">
        <v>16483.023000000001</v>
      </c>
      <c r="G28" s="41">
        <v>21836.221000000001</v>
      </c>
      <c r="H28" s="148">
        <v>1080.9469999999999</v>
      </c>
      <c r="I28" s="150">
        <v>1523.1379999999999</v>
      </c>
      <c r="J28" s="106">
        <v>14735.057000000001</v>
      </c>
      <c r="K28" s="41">
        <v>14776.34</v>
      </c>
      <c r="L28" s="83">
        <v>63138.519</v>
      </c>
      <c r="M28" s="41">
        <v>67064.547000000006</v>
      </c>
      <c r="N28" s="40">
        <v>4005.127</v>
      </c>
      <c r="O28" s="184">
        <v>4134.576</v>
      </c>
      <c r="P28" s="268">
        <f t="shared" si="5"/>
        <v>-14732.595858000001</v>
      </c>
      <c r="Q28" s="269">
        <f t="shared" si="6"/>
        <v>-9968.0910000000003</v>
      </c>
      <c r="R28" s="273">
        <f t="shared" si="7"/>
        <v>-46655.495999999999</v>
      </c>
      <c r="S28" s="274">
        <f t="shared" si="7"/>
        <v>-45228.326000000001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296</v>
      </c>
      <c r="E33" s="116" t="s">
        <v>297</v>
      </c>
      <c r="F33" s="115" t="s">
        <v>296</v>
      </c>
      <c r="G33" s="116" t="s">
        <v>297</v>
      </c>
      <c r="H33" s="118" t="s">
        <v>296</v>
      </c>
      <c r="I33" s="119" t="s">
        <v>297</v>
      </c>
      <c r="J33" s="125" t="s">
        <v>296</v>
      </c>
      <c r="K33" s="61" t="s">
        <v>297</v>
      </c>
      <c r="L33" s="78" t="s">
        <v>296</v>
      </c>
      <c r="M33" s="61" t="s">
        <v>297</v>
      </c>
      <c r="N33" s="60" t="s">
        <v>296</v>
      </c>
      <c r="O33" s="62" t="s">
        <v>297</v>
      </c>
      <c r="P33" s="125" t="s">
        <v>296</v>
      </c>
      <c r="Q33" s="61" t="s">
        <v>297</v>
      </c>
      <c r="R33" s="79" t="s">
        <v>296</v>
      </c>
      <c r="S33" s="63" t="s">
        <v>297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8">SUM(D35:D40)</f>
        <v>123283.51599999999</v>
      </c>
      <c r="E34" s="107">
        <f t="shared" si="8"/>
        <v>138335.14199999999</v>
      </c>
      <c r="F34" s="108">
        <f t="shared" si="8"/>
        <v>530929.04099999997</v>
      </c>
      <c r="G34" s="107">
        <f t="shared" si="8"/>
        <v>628069.80300000007</v>
      </c>
      <c r="H34" s="109">
        <f t="shared" si="8"/>
        <v>197599.16200000001</v>
      </c>
      <c r="I34" s="127">
        <f t="shared" si="8"/>
        <v>199924.19</v>
      </c>
      <c r="J34" s="124">
        <f t="shared" si="8"/>
        <v>112261.32799999998</v>
      </c>
      <c r="K34" s="107">
        <f t="shared" si="8"/>
        <v>111298.595</v>
      </c>
      <c r="L34" s="108">
        <f t="shared" si="8"/>
        <v>483633.97600000002</v>
      </c>
      <c r="M34" s="107">
        <f t="shared" si="8"/>
        <v>504953.34400000004</v>
      </c>
      <c r="N34" s="109">
        <f t="shared" si="8"/>
        <v>66638.087</v>
      </c>
      <c r="O34" s="117">
        <f t="shared" si="8"/>
        <v>60648.094000000005</v>
      </c>
      <c r="P34" s="180">
        <f t="shared" ref="P34:Q34" si="9">SUM(P35:P40)</f>
        <v>11022.188000000006</v>
      </c>
      <c r="Q34" s="101">
        <f t="shared" si="9"/>
        <v>27036.546999999988</v>
      </c>
      <c r="R34" s="100">
        <f t="shared" si="8"/>
        <v>47295.065000000017</v>
      </c>
      <c r="S34" s="101">
        <f t="shared" si="8"/>
        <v>123116.45899999997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68827.975999999995</v>
      </c>
      <c r="E35" s="142">
        <v>83777.731</v>
      </c>
      <c r="F35" s="80">
        <v>296362.136</v>
      </c>
      <c r="G35" s="39">
        <v>380430.17200000002</v>
      </c>
      <c r="H35" s="141">
        <v>164570.96100000001</v>
      </c>
      <c r="I35" s="143">
        <v>165953.11300000001</v>
      </c>
      <c r="J35" s="160">
        <v>14556.290999999999</v>
      </c>
      <c r="K35" s="142">
        <v>10329.073</v>
      </c>
      <c r="L35" s="80">
        <v>63008.54</v>
      </c>
      <c r="M35" s="39">
        <v>46864.66</v>
      </c>
      <c r="N35" s="141">
        <v>16651.173999999999</v>
      </c>
      <c r="O35" s="178">
        <v>10032.323</v>
      </c>
      <c r="P35" s="181">
        <f t="shared" ref="P35:R40" si="10">D35-J35</f>
        <v>54271.684999999998</v>
      </c>
      <c r="Q35" s="144">
        <f t="shared" si="10"/>
        <v>73448.657999999996</v>
      </c>
      <c r="R35" s="81">
        <f t="shared" si="10"/>
        <v>233353.59599999999</v>
      </c>
      <c r="S35" s="82">
        <f t="shared" ref="S35:S40" si="11">G35-M35</f>
        <v>333565.51199999999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12188.215</v>
      </c>
      <c r="E36" s="142">
        <v>9991.8709999999992</v>
      </c>
      <c r="F36" s="80">
        <v>52723.042000000001</v>
      </c>
      <c r="G36" s="39">
        <v>45396.864999999998</v>
      </c>
      <c r="H36" s="141">
        <v>6494.5590000000002</v>
      </c>
      <c r="I36" s="143">
        <v>4344.3720000000003</v>
      </c>
      <c r="J36" s="160">
        <v>29459.527999999998</v>
      </c>
      <c r="K36" s="142">
        <v>26577.239000000001</v>
      </c>
      <c r="L36" s="80">
        <v>126803.87699999999</v>
      </c>
      <c r="M36" s="39">
        <v>120555.049</v>
      </c>
      <c r="N36" s="141">
        <v>23077.437000000002</v>
      </c>
      <c r="O36" s="178">
        <v>15743.244000000001</v>
      </c>
      <c r="P36" s="181">
        <f t="shared" si="10"/>
        <v>-17271.312999999998</v>
      </c>
      <c r="Q36" s="144">
        <f t="shared" si="10"/>
        <v>-16585.368000000002</v>
      </c>
      <c r="R36" s="81">
        <f t="shared" si="10"/>
        <v>-74080.834999999992</v>
      </c>
      <c r="S36" s="82">
        <f t="shared" si="11"/>
        <v>-75158.184000000008</v>
      </c>
    </row>
    <row r="37" spans="1:21" x14ac:dyDescent="0.2">
      <c r="A37" s="163"/>
      <c r="B37" s="170" t="s">
        <v>106</v>
      </c>
      <c r="C37" s="140" t="s">
        <v>107</v>
      </c>
      <c r="D37" s="141">
        <v>3180.83</v>
      </c>
      <c r="E37" s="142">
        <v>4275.0339999999997</v>
      </c>
      <c r="F37" s="80">
        <v>13724.214</v>
      </c>
      <c r="G37" s="39">
        <v>19397.288</v>
      </c>
      <c r="H37" s="141">
        <v>2952.1909999999998</v>
      </c>
      <c r="I37" s="143">
        <v>4786.357</v>
      </c>
      <c r="J37" s="160">
        <v>8988.3649999999998</v>
      </c>
      <c r="K37" s="142">
        <v>11801.686</v>
      </c>
      <c r="L37" s="80">
        <v>38685.260999999999</v>
      </c>
      <c r="M37" s="39">
        <v>53643.633000000002</v>
      </c>
      <c r="N37" s="141">
        <v>6309.6170000000002</v>
      </c>
      <c r="O37" s="178">
        <v>8734.0169999999998</v>
      </c>
      <c r="P37" s="181">
        <f t="shared" si="10"/>
        <v>-5807.5349999999999</v>
      </c>
      <c r="Q37" s="144">
        <f t="shared" si="10"/>
        <v>-7526.652</v>
      </c>
      <c r="R37" s="81">
        <f t="shared" si="10"/>
        <v>-24961.046999999999</v>
      </c>
      <c r="S37" s="82">
        <f t="shared" si="11"/>
        <v>-34246.345000000001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4492.6980000000003</v>
      </c>
      <c r="E38" s="142">
        <v>5424.0110000000004</v>
      </c>
      <c r="F38" s="80">
        <v>19312.026000000002</v>
      </c>
      <c r="G38" s="39">
        <v>24557.026000000002</v>
      </c>
      <c r="H38" s="141">
        <v>10251.546</v>
      </c>
      <c r="I38" s="143">
        <v>11061.465</v>
      </c>
      <c r="J38" s="160">
        <v>3780.2460000000001</v>
      </c>
      <c r="K38" s="142">
        <v>3641.2759999999998</v>
      </c>
      <c r="L38" s="80">
        <v>16305.316999999999</v>
      </c>
      <c r="M38" s="39">
        <v>16540.154999999999</v>
      </c>
      <c r="N38" s="141">
        <v>4895.0169999999998</v>
      </c>
      <c r="O38" s="178">
        <v>6092.9250000000002</v>
      </c>
      <c r="P38" s="181">
        <f t="shared" si="10"/>
        <v>712.45200000000023</v>
      </c>
      <c r="Q38" s="144">
        <f t="shared" si="10"/>
        <v>1782.7350000000006</v>
      </c>
      <c r="R38" s="81">
        <f t="shared" si="10"/>
        <v>3006.7090000000026</v>
      </c>
      <c r="S38" s="82">
        <f t="shared" si="11"/>
        <v>8016.8710000000028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4844.1090000000004</v>
      </c>
      <c r="E39" s="142">
        <v>4756.3599999999997</v>
      </c>
      <c r="F39" s="80">
        <v>20911.652999999998</v>
      </c>
      <c r="G39" s="39">
        <v>21616.84</v>
      </c>
      <c r="H39" s="141">
        <v>1343.357</v>
      </c>
      <c r="I39" s="143">
        <v>1383.6569999999999</v>
      </c>
      <c r="J39" s="160">
        <v>7568.6620000000003</v>
      </c>
      <c r="K39" s="142">
        <v>9500.3549999999996</v>
      </c>
      <c r="L39" s="80">
        <v>32749.391</v>
      </c>
      <c r="M39" s="39">
        <v>43117.644</v>
      </c>
      <c r="N39" s="141">
        <v>1607.18</v>
      </c>
      <c r="O39" s="178">
        <v>2695.9050000000002</v>
      </c>
      <c r="P39" s="181">
        <f t="shared" si="10"/>
        <v>-2724.5529999999999</v>
      </c>
      <c r="Q39" s="144">
        <f t="shared" si="10"/>
        <v>-4743.9949999999999</v>
      </c>
      <c r="R39" s="81">
        <f t="shared" si="10"/>
        <v>-11837.738000000001</v>
      </c>
      <c r="S39" s="82">
        <f t="shared" si="11"/>
        <v>-21500.804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29749.687999999998</v>
      </c>
      <c r="E40" s="149">
        <v>30110.134999999998</v>
      </c>
      <c r="F40" s="83">
        <v>127895.97</v>
      </c>
      <c r="G40" s="41">
        <v>136671.61199999999</v>
      </c>
      <c r="H40" s="148">
        <v>11986.548000000001</v>
      </c>
      <c r="I40" s="150">
        <v>12395.226000000001</v>
      </c>
      <c r="J40" s="161">
        <v>47908.235999999997</v>
      </c>
      <c r="K40" s="149">
        <v>49448.966</v>
      </c>
      <c r="L40" s="83">
        <v>206081.59</v>
      </c>
      <c r="M40" s="41">
        <v>224232.20300000001</v>
      </c>
      <c r="N40" s="148">
        <v>14097.662</v>
      </c>
      <c r="O40" s="179">
        <v>17349.68</v>
      </c>
      <c r="P40" s="182">
        <f t="shared" si="10"/>
        <v>-18158.547999999999</v>
      </c>
      <c r="Q40" s="151">
        <f t="shared" si="10"/>
        <v>-19338.831000000002</v>
      </c>
      <c r="R40" s="84">
        <f t="shared" si="10"/>
        <v>-78185.62</v>
      </c>
      <c r="S40" s="85">
        <f t="shared" si="11"/>
        <v>-87560.591000000015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283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296</v>
      </c>
      <c r="E45" s="61" t="s">
        <v>297</v>
      </c>
      <c r="F45" s="78" t="s">
        <v>296</v>
      </c>
      <c r="G45" s="61" t="s">
        <v>297</v>
      </c>
      <c r="H45" s="60" t="s">
        <v>296</v>
      </c>
      <c r="I45" s="62" t="s">
        <v>297</v>
      </c>
      <c r="J45" s="125" t="s">
        <v>296</v>
      </c>
      <c r="K45" s="61" t="s">
        <v>297</v>
      </c>
      <c r="L45" s="78" t="s">
        <v>296</v>
      </c>
      <c r="M45" s="61" t="s">
        <v>297</v>
      </c>
      <c r="N45" s="60" t="s">
        <v>296</v>
      </c>
      <c r="O45" s="62" t="s">
        <v>297</v>
      </c>
      <c r="P45" s="125" t="s">
        <v>296</v>
      </c>
      <c r="Q45" s="61" t="s">
        <v>297</v>
      </c>
      <c r="R45" s="79" t="s">
        <v>296</v>
      </c>
      <c r="S45" s="63" t="s">
        <v>297</v>
      </c>
    </row>
    <row r="46" spans="1:21" ht="15.75" x14ac:dyDescent="0.25">
      <c r="A46" s="163"/>
      <c r="B46" s="152" t="s">
        <v>102</v>
      </c>
      <c r="C46" s="153"/>
      <c r="D46" s="124">
        <f t="shared" ref="D46:S46" si="12">SUM(D47:D52)</f>
        <v>426866.54800000001</v>
      </c>
      <c r="E46" s="107">
        <f t="shared" si="12"/>
        <v>455260.87300000002</v>
      </c>
      <c r="F46" s="108">
        <f>(SUM(F47:F52))/1</f>
        <v>1838314.3459999999</v>
      </c>
      <c r="G46" s="107">
        <f>(SUM(G47:G52))/1</f>
        <v>2066802.8659999999</v>
      </c>
      <c r="H46" s="109">
        <f t="shared" si="12"/>
        <v>364905.85700000002</v>
      </c>
      <c r="I46" s="127">
        <f t="shared" si="12"/>
        <v>364416.02600000001</v>
      </c>
      <c r="J46" s="124">
        <f t="shared" si="12"/>
        <v>296797.18199999997</v>
      </c>
      <c r="K46" s="107">
        <f t="shared" si="12"/>
        <v>322894.85599999997</v>
      </c>
      <c r="L46" s="108">
        <f>(SUM(L47:L52))/1</f>
        <v>1277399.7989999999</v>
      </c>
      <c r="M46" s="107">
        <f>(SUM(M47:M52))/1</f>
        <v>1465628.6690000002</v>
      </c>
      <c r="N46" s="109">
        <f t="shared" si="12"/>
        <v>181561.54500000001</v>
      </c>
      <c r="O46" s="117">
        <f t="shared" si="12"/>
        <v>195565.22700000001</v>
      </c>
      <c r="P46" s="180">
        <f t="shared" ref="P46:Q46" si="13">SUM(P47:P52)</f>
        <v>130069.36600000002</v>
      </c>
      <c r="Q46" s="101">
        <f t="shared" si="13"/>
        <v>132366.01700000002</v>
      </c>
      <c r="R46" s="100">
        <f t="shared" si="12"/>
        <v>560914.54700000002</v>
      </c>
      <c r="S46" s="101">
        <f t="shared" si="12"/>
        <v>601174.19699999993</v>
      </c>
    </row>
    <row r="47" spans="1:21" x14ac:dyDescent="0.2">
      <c r="A47" s="163"/>
      <c r="B47" s="162" t="s">
        <v>103</v>
      </c>
      <c r="C47" s="145" t="s">
        <v>158</v>
      </c>
      <c r="D47" s="105">
        <v>97369.127999999997</v>
      </c>
      <c r="E47" s="39">
        <v>110396.015</v>
      </c>
      <c r="F47" s="80">
        <v>419663.451</v>
      </c>
      <c r="G47" s="39">
        <v>501207.10200000001</v>
      </c>
      <c r="H47" s="38">
        <v>209115.495</v>
      </c>
      <c r="I47" s="128">
        <v>204118.17</v>
      </c>
      <c r="J47" s="105">
        <v>49524.123</v>
      </c>
      <c r="K47" s="39">
        <v>42877.91</v>
      </c>
      <c r="L47" s="80">
        <v>213314.77600000001</v>
      </c>
      <c r="M47" s="39">
        <v>194616.147</v>
      </c>
      <c r="N47" s="38">
        <v>56370.684999999998</v>
      </c>
      <c r="O47" s="183">
        <v>54605.387000000002</v>
      </c>
      <c r="P47" s="185">
        <f t="shared" ref="P47:S52" si="14">D47-J47</f>
        <v>47845.004999999997</v>
      </c>
      <c r="Q47" s="103">
        <f t="shared" si="14"/>
        <v>67518.104999999996</v>
      </c>
      <c r="R47" s="81">
        <f t="shared" si="14"/>
        <v>206348.67499999999</v>
      </c>
      <c r="S47" s="82">
        <f t="shared" si="14"/>
        <v>306590.95500000002</v>
      </c>
    </row>
    <row r="48" spans="1:21" x14ac:dyDescent="0.2">
      <c r="A48" s="163"/>
      <c r="B48" s="167" t="s">
        <v>104</v>
      </c>
      <c r="C48" s="145" t="s">
        <v>105</v>
      </c>
      <c r="D48" s="105">
        <v>33449.355000000003</v>
      </c>
      <c r="E48" s="39">
        <v>40742.892</v>
      </c>
      <c r="F48" s="80">
        <v>144519.99799999999</v>
      </c>
      <c r="G48" s="39">
        <v>185012.38099999999</v>
      </c>
      <c r="H48" s="38">
        <v>17176.5</v>
      </c>
      <c r="I48" s="128">
        <v>18267.187000000002</v>
      </c>
      <c r="J48" s="105">
        <v>65787.157999999996</v>
      </c>
      <c r="K48" s="39">
        <v>66796.362999999998</v>
      </c>
      <c r="L48" s="80">
        <v>283215.12699999998</v>
      </c>
      <c r="M48" s="39">
        <v>302911.98100000003</v>
      </c>
      <c r="N48" s="38">
        <v>40862.673000000003</v>
      </c>
      <c r="O48" s="183">
        <v>35551.167000000001</v>
      </c>
      <c r="P48" s="185">
        <f t="shared" si="14"/>
        <v>-32337.802999999993</v>
      </c>
      <c r="Q48" s="103">
        <f t="shared" si="14"/>
        <v>-26053.470999999998</v>
      </c>
      <c r="R48" s="81">
        <f t="shared" si="14"/>
        <v>-138695.12899999999</v>
      </c>
      <c r="S48" s="82">
        <f t="shared" si="14"/>
        <v>-117899.60000000003</v>
      </c>
    </row>
    <row r="49" spans="1:19" x14ac:dyDescent="0.2">
      <c r="A49" s="163"/>
      <c r="B49" s="167" t="s">
        <v>106</v>
      </c>
      <c r="C49" s="145" t="s">
        <v>107</v>
      </c>
      <c r="D49" s="105">
        <v>28012.106</v>
      </c>
      <c r="E49" s="39">
        <v>29606.537</v>
      </c>
      <c r="F49" s="80">
        <v>120612.743</v>
      </c>
      <c r="G49" s="39">
        <v>134345.17199999999</v>
      </c>
      <c r="H49" s="38">
        <v>29129.797999999999</v>
      </c>
      <c r="I49" s="128">
        <v>25703.63</v>
      </c>
      <c r="J49" s="105">
        <v>24668.65</v>
      </c>
      <c r="K49" s="39">
        <v>29219.038</v>
      </c>
      <c r="L49" s="80">
        <v>106150.20699999999</v>
      </c>
      <c r="M49" s="39">
        <v>132665.88800000001</v>
      </c>
      <c r="N49" s="38">
        <v>19287.073</v>
      </c>
      <c r="O49" s="183">
        <v>23297.994999999999</v>
      </c>
      <c r="P49" s="185">
        <f t="shared" si="14"/>
        <v>3343.4559999999983</v>
      </c>
      <c r="Q49" s="103">
        <f t="shared" si="14"/>
        <v>387.4989999999998</v>
      </c>
      <c r="R49" s="81">
        <f t="shared" si="14"/>
        <v>14462.536000000007</v>
      </c>
      <c r="S49" s="82">
        <f t="shared" si="14"/>
        <v>1679.2839999999851</v>
      </c>
    </row>
    <row r="50" spans="1:19" x14ac:dyDescent="0.2">
      <c r="A50" s="163"/>
      <c r="B50" s="167" t="s">
        <v>108</v>
      </c>
      <c r="C50" s="145" t="s">
        <v>109</v>
      </c>
      <c r="D50" s="105">
        <v>40560.701000000001</v>
      </c>
      <c r="E50" s="39">
        <v>28269.690999999999</v>
      </c>
      <c r="F50" s="80">
        <v>174501.785</v>
      </c>
      <c r="G50" s="39">
        <v>128322.959</v>
      </c>
      <c r="H50" s="38">
        <v>38348.055999999997</v>
      </c>
      <c r="I50" s="128">
        <v>37799.182000000001</v>
      </c>
      <c r="J50" s="105">
        <v>17391.151999999998</v>
      </c>
      <c r="K50" s="39">
        <v>19485.53</v>
      </c>
      <c r="L50" s="80">
        <v>74884.684999999998</v>
      </c>
      <c r="M50" s="39">
        <v>88541.183999999994</v>
      </c>
      <c r="N50" s="38">
        <v>30045.656999999999</v>
      </c>
      <c r="O50" s="183">
        <v>36561.862000000001</v>
      </c>
      <c r="P50" s="185">
        <f t="shared" si="14"/>
        <v>23169.549000000003</v>
      </c>
      <c r="Q50" s="103">
        <f t="shared" si="14"/>
        <v>8784.1610000000001</v>
      </c>
      <c r="R50" s="81">
        <f t="shared" si="14"/>
        <v>99617.1</v>
      </c>
      <c r="S50" s="82">
        <f t="shared" si="14"/>
        <v>39781.775000000009</v>
      </c>
    </row>
    <row r="51" spans="1:19" x14ac:dyDescent="0.2">
      <c r="A51" s="163"/>
      <c r="B51" s="167" t="s">
        <v>110</v>
      </c>
      <c r="C51" s="145" t="s">
        <v>111</v>
      </c>
      <c r="D51" s="105">
        <v>61054.652000000002</v>
      </c>
      <c r="E51" s="39">
        <v>56420.769</v>
      </c>
      <c r="F51" s="80">
        <v>262737.995</v>
      </c>
      <c r="G51" s="39">
        <v>256415.731</v>
      </c>
      <c r="H51" s="38">
        <v>17347.928</v>
      </c>
      <c r="I51" s="128">
        <v>15154.362999999999</v>
      </c>
      <c r="J51" s="105">
        <v>19232.896000000001</v>
      </c>
      <c r="K51" s="39">
        <v>35794.928</v>
      </c>
      <c r="L51" s="80">
        <v>83031.751999999993</v>
      </c>
      <c r="M51" s="39">
        <v>162807.55900000001</v>
      </c>
      <c r="N51" s="38">
        <v>4413.2910000000002</v>
      </c>
      <c r="O51" s="183">
        <v>10212.534</v>
      </c>
      <c r="P51" s="185">
        <f t="shared" si="14"/>
        <v>41821.756000000001</v>
      </c>
      <c r="Q51" s="103">
        <f t="shared" si="14"/>
        <v>20625.841</v>
      </c>
      <c r="R51" s="81">
        <f t="shared" si="14"/>
        <v>179706.24300000002</v>
      </c>
      <c r="S51" s="82">
        <f t="shared" si="14"/>
        <v>93608.171999999991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166420.606</v>
      </c>
      <c r="E52" s="41">
        <v>189824.96900000001</v>
      </c>
      <c r="F52" s="83">
        <v>716278.37399999995</v>
      </c>
      <c r="G52" s="41">
        <v>861499.52099999995</v>
      </c>
      <c r="H52" s="40">
        <v>53788.08</v>
      </c>
      <c r="I52" s="129">
        <v>63373.493999999999</v>
      </c>
      <c r="J52" s="106">
        <v>120193.20299999999</v>
      </c>
      <c r="K52" s="41">
        <v>128721.087</v>
      </c>
      <c r="L52" s="83">
        <v>516803.25199999998</v>
      </c>
      <c r="M52" s="41">
        <v>584085.91</v>
      </c>
      <c r="N52" s="40">
        <v>30582.166000000001</v>
      </c>
      <c r="O52" s="184">
        <v>35336.281999999999</v>
      </c>
      <c r="P52" s="186">
        <f t="shared" si="14"/>
        <v>46227.403000000006</v>
      </c>
      <c r="Q52" s="104">
        <f t="shared" si="14"/>
        <v>61103.882000000012</v>
      </c>
      <c r="R52" s="84">
        <f t="shared" si="14"/>
        <v>199475.12199999997</v>
      </c>
      <c r="S52" s="85">
        <f t="shared" si="14"/>
        <v>277413.61099999992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B114" sqref="AB114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299</v>
      </c>
      <c r="C5" s="227"/>
      <c r="D5" s="228"/>
      <c r="E5" s="229"/>
      <c r="F5" s="226" t="s">
        <v>300</v>
      </c>
      <c r="G5" s="227"/>
      <c r="H5" s="228"/>
      <c r="I5" s="229"/>
      <c r="J5" s="94"/>
      <c r="K5" s="226" t="s">
        <v>299</v>
      </c>
      <c r="L5" s="227"/>
      <c r="M5" s="228"/>
      <c r="N5" s="229"/>
      <c r="O5" s="226" t="s">
        <v>300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133586.046</v>
      </c>
      <c r="D7" s="200">
        <v>575691.03300000005</v>
      </c>
      <c r="E7" s="201">
        <v>274578.18599999999</v>
      </c>
      <c r="F7" s="202" t="s">
        <v>114</v>
      </c>
      <c r="G7" s="203">
        <v>164562.47200000001</v>
      </c>
      <c r="H7" s="204">
        <v>747153.69299999997</v>
      </c>
      <c r="I7" s="201">
        <v>305339.17800000001</v>
      </c>
      <c r="J7" s="94"/>
      <c r="K7" s="198" t="s">
        <v>114</v>
      </c>
      <c r="L7" s="199">
        <v>50223.822</v>
      </c>
      <c r="M7" s="200">
        <v>216429.18299999999</v>
      </c>
      <c r="N7" s="201">
        <v>56954.362999999998</v>
      </c>
      <c r="O7" s="202" t="s">
        <v>114</v>
      </c>
      <c r="P7" s="203">
        <v>42877.91</v>
      </c>
      <c r="Q7" s="204">
        <v>194616.147</v>
      </c>
      <c r="R7" s="201">
        <v>54605.387000000002</v>
      </c>
    </row>
    <row r="8" spans="2:18" ht="15.75" x14ac:dyDescent="0.25">
      <c r="B8" s="205" t="s">
        <v>77</v>
      </c>
      <c r="C8" s="206">
        <v>68827.975999999995</v>
      </c>
      <c r="D8" s="207">
        <v>296362.136</v>
      </c>
      <c r="E8" s="206">
        <v>164570.96100000001</v>
      </c>
      <c r="F8" s="208" t="s">
        <v>77</v>
      </c>
      <c r="G8" s="209">
        <v>83777.731</v>
      </c>
      <c r="H8" s="210">
        <v>380430.17200000002</v>
      </c>
      <c r="I8" s="211">
        <v>165953.11300000001</v>
      </c>
      <c r="J8" s="94"/>
      <c r="K8" s="205" t="s">
        <v>128</v>
      </c>
      <c r="L8" s="206">
        <v>25731.440999999999</v>
      </c>
      <c r="M8" s="207">
        <v>110613.54300000001</v>
      </c>
      <c r="N8" s="206">
        <v>27521.017</v>
      </c>
      <c r="O8" s="208" t="s">
        <v>128</v>
      </c>
      <c r="P8" s="209">
        <v>22121.134999999998</v>
      </c>
      <c r="Q8" s="210">
        <v>100357.12300000001</v>
      </c>
      <c r="R8" s="211">
        <v>28571.036</v>
      </c>
    </row>
    <row r="9" spans="2:18" ht="15.75" x14ac:dyDescent="0.25">
      <c r="B9" s="212" t="s">
        <v>157</v>
      </c>
      <c r="C9" s="213">
        <v>15328.266</v>
      </c>
      <c r="D9" s="214">
        <v>65988.288</v>
      </c>
      <c r="E9" s="213">
        <v>30913.903999999999</v>
      </c>
      <c r="F9" s="215" t="s">
        <v>157</v>
      </c>
      <c r="G9" s="216">
        <v>30617.298999999999</v>
      </c>
      <c r="H9" s="217">
        <v>139148.75099999999</v>
      </c>
      <c r="I9" s="218">
        <v>59322.45</v>
      </c>
      <c r="J9" s="94"/>
      <c r="K9" s="212" t="s">
        <v>77</v>
      </c>
      <c r="L9" s="213">
        <v>14556.290999999999</v>
      </c>
      <c r="M9" s="214">
        <v>63008.54</v>
      </c>
      <c r="N9" s="213">
        <v>16651.173999999999</v>
      </c>
      <c r="O9" s="215" t="s">
        <v>77</v>
      </c>
      <c r="P9" s="216">
        <v>10329.073</v>
      </c>
      <c r="Q9" s="217">
        <v>46864.66</v>
      </c>
      <c r="R9" s="218">
        <v>10032.323</v>
      </c>
    </row>
    <row r="10" spans="2:18" ht="15.75" x14ac:dyDescent="0.25">
      <c r="B10" s="212" t="s">
        <v>128</v>
      </c>
      <c r="C10" s="213">
        <v>7565.6279999999997</v>
      </c>
      <c r="D10" s="214">
        <v>32949.970999999998</v>
      </c>
      <c r="E10" s="213">
        <v>17315.306</v>
      </c>
      <c r="F10" s="215" t="s">
        <v>128</v>
      </c>
      <c r="G10" s="216">
        <v>7298.8329999999996</v>
      </c>
      <c r="H10" s="217">
        <v>33109.862000000001</v>
      </c>
      <c r="I10" s="218">
        <v>15863.602999999999</v>
      </c>
      <c r="J10" s="94"/>
      <c r="K10" s="212" t="s">
        <v>269</v>
      </c>
      <c r="L10" s="213">
        <v>2289.5309999999999</v>
      </c>
      <c r="M10" s="214">
        <v>9827.9539999999997</v>
      </c>
      <c r="N10" s="213">
        <v>1774.3309999999999</v>
      </c>
      <c r="O10" s="215" t="s">
        <v>269</v>
      </c>
      <c r="P10" s="216">
        <v>2657.2860000000001</v>
      </c>
      <c r="Q10" s="217">
        <v>12084.281999999999</v>
      </c>
      <c r="R10" s="218">
        <v>1673.6130000000001</v>
      </c>
    </row>
    <row r="11" spans="2:18" ht="15.75" x14ac:dyDescent="0.25">
      <c r="B11" s="212" t="s">
        <v>136</v>
      </c>
      <c r="C11" s="213">
        <v>4753.1809999999996</v>
      </c>
      <c r="D11" s="214">
        <v>20596.7</v>
      </c>
      <c r="E11" s="213">
        <v>6144.0889999999999</v>
      </c>
      <c r="F11" s="215" t="s">
        <v>136</v>
      </c>
      <c r="G11" s="216">
        <v>3746.627</v>
      </c>
      <c r="H11" s="217">
        <v>16984.429</v>
      </c>
      <c r="I11" s="218">
        <v>4353.3130000000001</v>
      </c>
      <c r="J11" s="94"/>
      <c r="K11" s="212" t="s">
        <v>129</v>
      </c>
      <c r="L11" s="213">
        <v>1537.95</v>
      </c>
      <c r="M11" s="214">
        <v>6646.9790000000003</v>
      </c>
      <c r="N11" s="213">
        <v>4390.6639999999998</v>
      </c>
      <c r="O11" s="215" t="s">
        <v>79</v>
      </c>
      <c r="P11" s="216">
        <v>1894.7280000000001</v>
      </c>
      <c r="Q11" s="217">
        <v>8575.2029999999995</v>
      </c>
      <c r="R11" s="218">
        <v>5627.32</v>
      </c>
    </row>
    <row r="12" spans="2:18" ht="15.75" x14ac:dyDescent="0.25">
      <c r="B12" s="212" t="s">
        <v>264</v>
      </c>
      <c r="C12" s="213">
        <v>2879.4839999999999</v>
      </c>
      <c r="D12" s="214">
        <v>12382.9</v>
      </c>
      <c r="E12" s="213">
        <v>5794.277</v>
      </c>
      <c r="F12" s="215" t="s">
        <v>284</v>
      </c>
      <c r="G12" s="216">
        <v>3658.6190000000001</v>
      </c>
      <c r="H12" s="217">
        <v>16520.024000000001</v>
      </c>
      <c r="I12" s="218">
        <v>8408.4</v>
      </c>
      <c r="J12" s="94"/>
      <c r="K12" s="212" t="s">
        <v>131</v>
      </c>
      <c r="L12" s="213">
        <v>1493.9469999999999</v>
      </c>
      <c r="M12" s="214">
        <v>6397.4989999999998</v>
      </c>
      <c r="N12" s="213">
        <v>1417.9469999999999</v>
      </c>
      <c r="O12" s="215" t="s">
        <v>174</v>
      </c>
      <c r="P12" s="216">
        <v>1534.4010000000001</v>
      </c>
      <c r="Q12" s="217">
        <v>6967.8609999999999</v>
      </c>
      <c r="R12" s="218">
        <v>859.48599999999999</v>
      </c>
    </row>
    <row r="13" spans="2:18" ht="15.75" x14ac:dyDescent="0.25">
      <c r="B13" s="212" t="s">
        <v>133</v>
      </c>
      <c r="C13" s="213">
        <v>2744.6410000000001</v>
      </c>
      <c r="D13" s="214">
        <v>11756.513999999999</v>
      </c>
      <c r="E13" s="213">
        <v>2077.2280000000001</v>
      </c>
      <c r="F13" s="215" t="s">
        <v>79</v>
      </c>
      <c r="G13" s="216">
        <v>2856.24</v>
      </c>
      <c r="H13" s="217">
        <v>12951.755999999999</v>
      </c>
      <c r="I13" s="218">
        <v>1835.366</v>
      </c>
      <c r="J13" s="94"/>
      <c r="K13" s="212" t="s">
        <v>79</v>
      </c>
      <c r="L13" s="213">
        <v>1276.9480000000001</v>
      </c>
      <c r="M13" s="214">
        <v>5504.4369999999999</v>
      </c>
      <c r="N13" s="213">
        <v>3074.5540000000001</v>
      </c>
      <c r="O13" s="215" t="s">
        <v>131</v>
      </c>
      <c r="P13" s="216">
        <v>1037.0160000000001</v>
      </c>
      <c r="Q13" s="217">
        <v>4718.8869999999997</v>
      </c>
      <c r="R13" s="218">
        <v>1319.5840000000001</v>
      </c>
    </row>
    <row r="14" spans="2:18" ht="15.75" x14ac:dyDescent="0.25">
      <c r="B14" s="212" t="s">
        <v>199</v>
      </c>
      <c r="C14" s="213">
        <v>2575.6419999999998</v>
      </c>
      <c r="D14" s="214">
        <v>11011.22</v>
      </c>
      <c r="E14" s="213">
        <v>5148.058</v>
      </c>
      <c r="F14" s="215" t="s">
        <v>274</v>
      </c>
      <c r="G14" s="216">
        <v>2765.9189999999999</v>
      </c>
      <c r="H14" s="217">
        <v>12592.635</v>
      </c>
      <c r="I14" s="218">
        <v>5340.473</v>
      </c>
      <c r="J14" s="94"/>
      <c r="K14" s="212" t="s">
        <v>174</v>
      </c>
      <c r="L14" s="213">
        <v>1259.5150000000001</v>
      </c>
      <c r="M14" s="214">
        <v>5371.3450000000003</v>
      </c>
      <c r="N14" s="213">
        <v>619.33299999999997</v>
      </c>
      <c r="O14" s="215" t="s">
        <v>133</v>
      </c>
      <c r="P14" s="216">
        <v>974.60500000000002</v>
      </c>
      <c r="Q14" s="217">
        <v>4442.9989999999998</v>
      </c>
      <c r="R14" s="218">
        <v>2895.8820000000001</v>
      </c>
    </row>
    <row r="15" spans="2:18" ht="15.75" x14ac:dyDescent="0.25">
      <c r="B15" s="212" t="s">
        <v>79</v>
      </c>
      <c r="C15" s="213">
        <v>2458.96</v>
      </c>
      <c r="D15" s="214">
        <v>10561.152</v>
      </c>
      <c r="E15" s="213">
        <v>1537.385</v>
      </c>
      <c r="F15" s="215" t="s">
        <v>134</v>
      </c>
      <c r="G15" s="216">
        <v>2373.1799999999998</v>
      </c>
      <c r="H15" s="217">
        <v>10753.142</v>
      </c>
      <c r="I15" s="218">
        <v>3852.279</v>
      </c>
      <c r="J15" s="94"/>
      <c r="K15" s="212" t="s">
        <v>136</v>
      </c>
      <c r="L15" s="213">
        <v>699.68799999999999</v>
      </c>
      <c r="M15" s="214">
        <v>3114.357</v>
      </c>
      <c r="N15" s="213">
        <v>583.66600000000005</v>
      </c>
      <c r="O15" s="215" t="s">
        <v>76</v>
      </c>
      <c r="P15" s="216">
        <v>703.32399999999996</v>
      </c>
      <c r="Q15" s="217">
        <v>3231.634</v>
      </c>
      <c r="R15" s="218">
        <v>410.95600000000002</v>
      </c>
    </row>
    <row r="16" spans="2:18" ht="15.75" x14ac:dyDescent="0.25">
      <c r="B16" s="212" t="s">
        <v>146</v>
      </c>
      <c r="C16" s="213">
        <v>2305.098</v>
      </c>
      <c r="D16" s="214">
        <v>9965.241</v>
      </c>
      <c r="E16" s="213">
        <v>5156.7240000000002</v>
      </c>
      <c r="F16" s="215" t="s">
        <v>133</v>
      </c>
      <c r="G16" s="216">
        <v>2343.6669999999999</v>
      </c>
      <c r="H16" s="217">
        <v>10619.525</v>
      </c>
      <c r="I16" s="218">
        <v>1638.8309999999999</v>
      </c>
      <c r="J16" s="94"/>
      <c r="K16" s="212" t="s">
        <v>76</v>
      </c>
      <c r="L16" s="213">
        <v>584.76400000000001</v>
      </c>
      <c r="M16" s="214">
        <v>2500.4879999999998</v>
      </c>
      <c r="N16" s="213">
        <v>370.45100000000002</v>
      </c>
      <c r="O16" s="215" t="s">
        <v>129</v>
      </c>
      <c r="P16" s="216">
        <v>698.06600000000003</v>
      </c>
      <c r="Q16" s="217">
        <v>3158.9989999999998</v>
      </c>
      <c r="R16" s="218">
        <v>2118.2600000000002</v>
      </c>
    </row>
    <row r="17" spans="2:18" ht="15.75" x14ac:dyDescent="0.25">
      <c r="B17" s="212" t="s">
        <v>138</v>
      </c>
      <c r="C17" s="213">
        <v>1955.2329999999999</v>
      </c>
      <c r="D17" s="214">
        <v>8355.4490000000005</v>
      </c>
      <c r="E17" s="213">
        <v>2200.3539999999998</v>
      </c>
      <c r="F17" s="215" t="s">
        <v>146</v>
      </c>
      <c r="G17" s="216">
        <v>2157.9389999999999</v>
      </c>
      <c r="H17" s="217">
        <v>9782.8109999999997</v>
      </c>
      <c r="I17" s="218">
        <v>4383.5600000000004</v>
      </c>
      <c r="J17" s="94"/>
      <c r="K17" s="212" t="s">
        <v>135</v>
      </c>
      <c r="L17" s="213">
        <v>474.45</v>
      </c>
      <c r="M17" s="214">
        <v>2060.8000000000002</v>
      </c>
      <c r="N17" s="213">
        <v>319.00599999999997</v>
      </c>
      <c r="O17" s="215" t="s">
        <v>135</v>
      </c>
      <c r="P17" s="216">
        <v>267.14600000000002</v>
      </c>
      <c r="Q17" s="217">
        <v>1225.7670000000001</v>
      </c>
      <c r="R17" s="218">
        <v>144.136</v>
      </c>
    </row>
    <row r="18" spans="2:18" ht="15.75" x14ac:dyDescent="0.25">
      <c r="B18" s="212" t="s">
        <v>193</v>
      </c>
      <c r="C18" s="213">
        <v>1884.1949999999999</v>
      </c>
      <c r="D18" s="214">
        <v>8160.2420000000002</v>
      </c>
      <c r="E18" s="213">
        <v>3168.2779999999998</v>
      </c>
      <c r="F18" s="215" t="s">
        <v>193</v>
      </c>
      <c r="G18" s="216">
        <v>1893.5329999999999</v>
      </c>
      <c r="H18" s="217">
        <v>8591.4989999999998</v>
      </c>
      <c r="I18" s="218">
        <v>3597.4859999999999</v>
      </c>
      <c r="J18" s="94"/>
      <c r="K18" s="212" t="s">
        <v>144</v>
      </c>
      <c r="L18" s="213">
        <v>124.84399999999999</v>
      </c>
      <c r="M18" s="214">
        <v>532.38800000000003</v>
      </c>
      <c r="N18" s="213">
        <v>73.39</v>
      </c>
      <c r="O18" s="215" t="s">
        <v>144</v>
      </c>
      <c r="P18" s="216">
        <v>264.661</v>
      </c>
      <c r="Q18" s="217">
        <v>1197.5</v>
      </c>
      <c r="R18" s="218">
        <v>365.16</v>
      </c>
    </row>
    <row r="19" spans="2:18" ht="15.75" x14ac:dyDescent="0.25">
      <c r="B19" s="212" t="s">
        <v>134</v>
      </c>
      <c r="C19" s="213">
        <v>1666.4069999999999</v>
      </c>
      <c r="D19" s="214">
        <v>7178.5140000000001</v>
      </c>
      <c r="E19" s="213">
        <v>3173.0419999999999</v>
      </c>
      <c r="F19" s="215" t="s">
        <v>155</v>
      </c>
      <c r="G19" s="216">
        <v>1758.903</v>
      </c>
      <c r="H19" s="217">
        <v>8024.4139999999998</v>
      </c>
      <c r="I19" s="218">
        <v>2839.1680000000001</v>
      </c>
      <c r="J19" s="94"/>
      <c r="K19" s="212" t="s">
        <v>130</v>
      </c>
      <c r="L19" s="213">
        <v>94.688000000000002</v>
      </c>
      <c r="M19" s="214">
        <v>412.41800000000001</v>
      </c>
      <c r="N19" s="213">
        <v>82.006</v>
      </c>
      <c r="O19" s="215" t="s">
        <v>130</v>
      </c>
      <c r="P19" s="216">
        <v>124.078</v>
      </c>
      <c r="Q19" s="217">
        <v>562.27800000000002</v>
      </c>
      <c r="R19" s="218">
        <v>452.55500000000001</v>
      </c>
    </row>
    <row r="20" spans="2:18" ht="15.75" x14ac:dyDescent="0.25">
      <c r="B20" s="212" t="s">
        <v>155</v>
      </c>
      <c r="C20" s="213">
        <v>1500.211</v>
      </c>
      <c r="D20" s="214">
        <v>6400.1180000000004</v>
      </c>
      <c r="E20" s="213">
        <v>2978.5390000000002</v>
      </c>
      <c r="F20" s="215" t="s">
        <v>182</v>
      </c>
      <c r="G20" s="216">
        <v>1715.3889999999999</v>
      </c>
      <c r="H20" s="217">
        <v>7820.5730000000003</v>
      </c>
      <c r="I20" s="218">
        <v>3571.2</v>
      </c>
      <c r="J20" s="94"/>
      <c r="K20" s="212" t="s">
        <v>133</v>
      </c>
      <c r="L20" s="213">
        <v>58.121000000000002</v>
      </c>
      <c r="M20" s="214">
        <v>260.25200000000001</v>
      </c>
      <c r="N20" s="213">
        <v>48.558</v>
      </c>
      <c r="O20" s="215" t="s">
        <v>126</v>
      </c>
      <c r="P20" s="216">
        <v>123.779</v>
      </c>
      <c r="Q20" s="217">
        <v>557.15</v>
      </c>
      <c r="R20" s="218">
        <v>72</v>
      </c>
    </row>
    <row r="21" spans="2:18" ht="15.75" x14ac:dyDescent="0.25">
      <c r="B21" s="212" t="s">
        <v>131</v>
      </c>
      <c r="C21" s="213">
        <v>1259.057</v>
      </c>
      <c r="D21" s="214">
        <v>5553.7160000000003</v>
      </c>
      <c r="E21" s="213">
        <v>1061.0429999999999</v>
      </c>
      <c r="F21" s="215" t="s">
        <v>138</v>
      </c>
      <c r="G21" s="216">
        <v>1453.904</v>
      </c>
      <c r="H21" s="217">
        <v>6594.8590000000004</v>
      </c>
      <c r="I21" s="218">
        <v>1158.4860000000001</v>
      </c>
      <c r="J21" s="94"/>
      <c r="K21" s="212" t="s">
        <v>146</v>
      </c>
      <c r="L21" s="213">
        <v>39.052999999999997</v>
      </c>
      <c r="M21" s="214">
        <v>167.15600000000001</v>
      </c>
      <c r="N21" s="213">
        <v>17.841999999999999</v>
      </c>
      <c r="O21" s="215" t="s">
        <v>125</v>
      </c>
      <c r="P21" s="216">
        <v>92.944000000000003</v>
      </c>
      <c r="Q21" s="217">
        <v>420.55099999999999</v>
      </c>
      <c r="R21" s="218">
        <v>35.930999999999997</v>
      </c>
    </row>
    <row r="22" spans="2:18" ht="15.75" x14ac:dyDescent="0.25">
      <c r="B22" s="212" t="s">
        <v>125</v>
      </c>
      <c r="C22" s="213">
        <v>1121.2739999999999</v>
      </c>
      <c r="D22" s="214">
        <v>4851.4260000000004</v>
      </c>
      <c r="E22" s="213">
        <v>2441.0410000000002</v>
      </c>
      <c r="F22" s="215" t="s">
        <v>264</v>
      </c>
      <c r="G22" s="216">
        <v>1443.5730000000001</v>
      </c>
      <c r="H22" s="217">
        <v>6507.6260000000002</v>
      </c>
      <c r="I22" s="218">
        <v>2857.6190000000001</v>
      </c>
      <c r="J22" s="94"/>
      <c r="K22" s="212" t="s">
        <v>127</v>
      </c>
      <c r="L22" s="213">
        <v>2.58</v>
      </c>
      <c r="M22" s="214">
        <v>10.977</v>
      </c>
      <c r="N22" s="213">
        <v>10.412000000000001</v>
      </c>
      <c r="O22" s="215" t="s">
        <v>188</v>
      </c>
      <c r="P22" s="216">
        <v>31.914999999999999</v>
      </c>
      <c r="Q22" s="217">
        <v>143.679</v>
      </c>
      <c r="R22" s="218">
        <v>18.574000000000002</v>
      </c>
    </row>
    <row r="23" spans="2:18" ht="16.5" thickBot="1" x14ac:dyDescent="0.3">
      <c r="B23" s="219" t="s">
        <v>129</v>
      </c>
      <c r="C23" s="220">
        <v>1115.5640000000001</v>
      </c>
      <c r="D23" s="221">
        <v>4799.1030000000001</v>
      </c>
      <c r="E23" s="220">
        <v>1291.462</v>
      </c>
      <c r="F23" s="222" t="s">
        <v>129</v>
      </c>
      <c r="G23" s="223">
        <v>1382.0809999999999</v>
      </c>
      <c r="H23" s="224">
        <v>6305.7020000000002</v>
      </c>
      <c r="I23" s="225">
        <v>1322.2180000000001</v>
      </c>
      <c r="J23" s="94"/>
      <c r="K23" s="219" t="s">
        <v>157</v>
      </c>
      <c r="L23" s="220">
        <v>1.0999999999999999E-2</v>
      </c>
      <c r="M23" s="221">
        <v>0.05</v>
      </c>
      <c r="N23" s="220">
        <v>1.2E-2</v>
      </c>
      <c r="O23" s="222" t="s">
        <v>146</v>
      </c>
      <c r="P23" s="223">
        <v>20.574999999999999</v>
      </c>
      <c r="Q23" s="224">
        <v>93.137</v>
      </c>
      <c r="R23" s="225">
        <v>7.2069999999999999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299</v>
      </c>
      <c r="C30" s="227"/>
      <c r="D30" s="228"/>
      <c r="E30" s="229"/>
      <c r="F30" s="226" t="s">
        <v>300</v>
      </c>
      <c r="G30" s="227"/>
      <c r="H30" s="228"/>
      <c r="I30" s="229"/>
      <c r="J30" s="94"/>
      <c r="K30" s="226" t="s">
        <v>299</v>
      </c>
      <c r="L30" s="227"/>
      <c r="M30" s="228"/>
      <c r="N30" s="229"/>
      <c r="O30" s="226" t="s">
        <v>300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121106.996</v>
      </c>
      <c r="D32" s="200">
        <v>523569.66600000003</v>
      </c>
      <c r="E32" s="201">
        <v>52606.366000000002</v>
      </c>
      <c r="F32" s="202" t="s">
        <v>114</v>
      </c>
      <c r="G32" s="203">
        <v>111520.855</v>
      </c>
      <c r="H32" s="204">
        <v>506831.98800000001</v>
      </c>
      <c r="I32" s="201">
        <v>49102.830999999998</v>
      </c>
      <c r="J32" s="94"/>
      <c r="K32" s="198" t="s">
        <v>114</v>
      </c>
      <c r="L32" s="199">
        <v>77360.486000000004</v>
      </c>
      <c r="M32" s="200">
        <v>333103.55800000002</v>
      </c>
      <c r="N32" s="201">
        <v>45759.288999999997</v>
      </c>
      <c r="O32" s="202" t="s">
        <v>114</v>
      </c>
      <c r="P32" s="203">
        <v>67370.654999999999</v>
      </c>
      <c r="Q32" s="204">
        <v>305506.99599999998</v>
      </c>
      <c r="R32" s="201">
        <v>35800.44</v>
      </c>
    </row>
    <row r="33" spans="2:20" ht="15.75" x14ac:dyDescent="0.25">
      <c r="B33" s="205" t="s">
        <v>150</v>
      </c>
      <c r="C33" s="206">
        <v>45297.93</v>
      </c>
      <c r="D33" s="207">
        <v>195332.75200000001</v>
      </c>
      <c r="E33" s="206">
        <v>17270</v>
      </c>
      <c r="F33" s="208" t="s">
        <v>150</v>
      </c>
      <c r="G33" s="209">
        <v>33895.025000000001</v>
      </c>
      <c r="H33" s="210">
        <v>154317.978</v>
      </c>
      <c r="I33" s="211">
        <v>14850</v>
      </c>
      <c r="J33" s="94"/>
      <c r="K33" s="205" t="s">
        <v>77</v>
      </c>
      <c r="L33" s="206">
        <v>29459.527999999998</v>
      </c>
      <c r="M33" s="207">
        <v>126803.87699999999</v>
      </c>
      <c r="N33" s="206">
        <v>23077.437000000002</v>
      </c>
      <c r="O33" s="208" t="s">
        <v>77</v>
      </c>
      <c r="P33" s="209">
        <v>26577.239000000001</v>
      </c>
      <c r="Q33" s="210">
        <v>120555.049</v>
      </c>
      <c r="R33" s="211">
        <v>15743.244000000001</v>
      </c>
    </row>
    <row r="34" spans="2:20" ht="15.75" x14ac:dyDescent="0.25">
      <c r="B34" s="212" t="s">
        <v>77</v>
      </c>
      <c r="C34" s="213">
        <v>12188.215</v>
      </c>
      <c r="D34" s="214">
        <v>52723.042000000001</v>
      </c>
      <c r="E34" s="213">
        <v>6494.5590000000002</v>
      </c>
      <c r="F34" s="215" t="s">
        <v>77</v>
      </c>
      <c r="G34" s="216">
        <v>9991.8709999999992</v>
      </c>
      <c r="H34" s="217">
        <v>45396.864999999998</v>
      </c>
      <c r="I34" s="218">
        <v>4344.3720000000003</v>
      </c>
      <c r="J34" s="94"/>
      <c r="K34" s="212" t="s">
        <v>136</v>
      </c>
      <c r="L34" s="213">
        <v>11569.974</v>
      </c>
      <c r="M34" s="214">
        <v>49874.211000000003</v>
      </c>
      <c r="N34" s="213">
        <v>4896.5069999999996</v>
      </c>
      <c r="O34" s="215" t="s">
        <v>76</v>
      </c>
      <c r="P34" s="216">
        <v>9864.9369999999999</v>
      </c>
      <c r="Q34" s="217">
        <v>44807.368000000002</v>
      </c>
      <c r="R34" s="218">
        <v>4987.4620000000004</v>
      </c>
    </row>
    <row r="35" spans="2:20" ht="15.75" x14ac:dyDescent="0.25">
      <c r="B35" s="212" t="s">
        <v>176</v>
      </c>
      <c r="C35" s="213">
        <v>5267.41</v>
      </c>
      <c r="D35" s="214">
        <v>22851.928</v>
      </c>
      <c r="E35" s="213">
        <v>2044.875</v>
      </c>
      <c r="F35" s="215" t="s">
        <v>176</v>
      </c>
      <c r="G35" s="216">
        <v>7112.1419999999998</v>
      </c>
      <c r="H35" s="217">
        <v>32137.153999999999</v>
      </c>
      <c r="I35" s="218">
        <v>3100.85</v>
      </c>
      <c r="J35" s="94"/>
      <c r="K35" s="212" t="s">
        <v>76</v>
      </c>
      <c r="L35" s="213">
        <v>8723.3259999999991</v>
      </c>
      <c r="M35" s="214">
        <v>37589.400999999998</v>
      </c>
      <c r="N35" s="213">
        <v>4181.6229999999996</v>
      </c>
      <c r="O35" s="215" t="s">
        <v>269</v>
      </c>
      <c r="P35" s="216">
        <v>9272.4259999999995</v>
      </c>
      <c r="Q35" s="217">
        <v>42096.307000000001</v>
      </c>
      <c r="R35" s="218">
        <v>3457.3890000000001</v>
      </c>
    </row>
    <row r="36" spans="2:20" ht="15.75" x14ac:dyDescent="0.25">
      <c r="B36" s="212" t="s">
        <v>157</v>
      </c>
      <c r="C36" s="213">
        <v>4700.1570000000002</v>
      </c>
      <c r="D36" s="214">
        <v>20321.337</v>
      </c>
      <c r="E36" s="213">
        <v>1995.691</v>
      </c>
      <c r="F36" s="215" t="s">
        <v>269</v>
      </c>
      <c r="G36" s="216">
        <v>6728.1869999999999</v>
      </c>
      <c r="H36" s="217">
        <v>30569.776999999998</v>
      </c>
      <c r="I36" s="218">
        <v>3153.1849999999999</v>
      </c>
      <c r="J36" s="94"/>
      <c r="K36" s="212" t="s">
        <v>128</v>
      </c>
      <c r="L36" s="213">
        <v>7614.01</v>
      </c>
      <c r="M36" s="214">
        <v>32548.47</v>
      </c>
      <c r="N36" s="213">
        <v>3294.8029999999999</v>
      </c>
      <c r="O36" s="215" t="s">
        <v>131</v>
      </c>
      <c r="P36" s="216">
        <v>6229.9369999999999</v>
      </c>
      <c r="Q36" s="217">
        <v>28207.454000000002</v>
      </c>
      <c r="R36" s="218">
        <v>2503.375</v>
      </c>
    </row>
    <row r="37" spans="2:20" ht="15.75" x14ac:dyDescent="0.25">
      <c r="B37" s="212" t="s">
        <v>134</v>
      </c>
      <c r="C37" s="213">
        <v>4087.7049999999999</v>
      </c>
      <c r="D37" s="214">
        <v>17568.996999999999</v>
      </c>
      <c r="E37" s="213">
        <v>1710.6890000000001</v>
      </c>
      <c r="F37" s="215" t="s">
        <v>132</v>
      </c>
      <c r="G37" s="216">
        <v>5763.7049999999999</v>
      </c>
      <c r="H37" s="217">
        <v>26267.712</v>
      </c>
      <c r="I37" s="218">
        <v>2341.3939999999998</v>
      </c>
      <c r="J37" s="94"/>
      <c r="K37" s="212" t="s">
        <v>269</v>
      </c>
      <c r="L37" s="213">
        <v>6252.5649999999996</v>
      </c>
      <c r="M37" s="214">
        <v>27023.445</v>
      </c>
      <c r="N37" s="213">
        <v>3271.136</v>
      </c>
      <c r="O37" s="215" t="s">
        <v>128</v>
      </c>
      <c r="P37" s="216">
        <v>3768.1840000000002</v>
      </c>
      <c r="Q37" s="217">
        <v>17025.710999999999</v>
      </c>
      <c r="R37" s="218">
        <v>2357.73</v>
      </c>
    </row>
    <row r="38" spans="2:20" ht="15.75" x14ac:dyDescent="0.25">
      <c r="B38" s="212" t="s">
        <v>125</v>
      </c>
      <c r="C38" s="213">
        <v>3864.0129999999999</v>
      </c>
      <c r="D38" s="214">
        <v>16600.644</v>
      </c>
      <c r="E38" s="213">
        <v>1644.35</v>
      </c>
      <c r="F38" s="215" t="s">
        <v>286</v>
      </c>
      <c r="G38" s="216">
        <v>5495.53</v>
      </c>
      <c r="H38" s="217">
        <v>25038.850999999999</v>
      </c>
      <c r="I38" s="218">
        <v>2379.6039999999998</v>
      </c>
      <c r="J38" s="94"/>
      <c r="K38" s="212" t="s">
        <v>126</v>
      </c>
      <c r="L38" s="213">
        <v>5291.652</v>
      </c>
      <c r="M38" s="214">
        <v>22928.901999999998</v>
      </c>
      <c r="N38" s="213">
        <v>2225.527</v>
      </c>
      <c r="O38" s="215" t="s">
        <v>126</v>
      </c>
      <c r="P38" s="216">
        <v>3276.9470000000001</v>
      </c>
      <c r="Q38" s="217">
        <v>14847.73</v>
      </c>
      <c r="R38" s="218">
        <v>1308.6510000000001</v>
      </c>
    </row>
    <row r="39" spans="2:20" ht="15.75" x14ac:dyDescent="0.25">
      <c r="B39" s="212" t="s">
        <v>286</v>
      </c>
      <c r="C39" s="213">
        <v>3745.1529999999998</v>
      </c>
      <c r="D39" s="214">
        <v>16702.274000000001</v>
      </c>
      <c r="E39" s="213">
        <v>2165.723</v>
      </c>
      <c r="F39" s="215" t="s">
        <v>125</v>
      </c>
      <c r="G39" s="216">
        <v>5194.1909999999998</v>
      </c>
      <c r="H39" s="217">
        <v>23641.949000000001</v>
      </c>
      <c r="I39" s="218">
        <v>2196.4479999999999</v>
      </c>
      <c r="J39" s="94"/>
      <c r="K39" s="212" t="s">
        <v>174</v>
      </c>
      <c r="L39" s="213">
        <v>1845.5740000000001</v>
      </c>
      <c r="M39" s="214">
        <v>7906.5879999999997</v>
      </c>
      <c r="N39" s="213">
        <v>784.68700000000001</v>
      </c>
      <c r="O39" s="215" t="s">
        <v>144</v>
      </c>
      <c r="P39" s="216">
        <v>1569.153</v>
      </c>
      <c r="Q39" s="217">
        <v>7104.768</v>
      </c>
      <c r="R39" s="218">
        <v>1764.961</v>
      </c>
    </row>
    <row r="40" spans="2:20" ht="15.75" x14ac:dyDescent="0.25">
      <c r="B40" s="212" t="s">
        <v>132</v>
      </c>
      <c r="C40" s="213">
        <v>3429.299</v>
      </c>
      <c r="D40" s="214">
        <v>15002.81</v>
      </c>
      <c r="E40" s="213">
        <v>1326.5</v>
      </c>
      <c r="F40" s="215" t="s">
        <v>157</v>
      </c>
      <c r="G40" s="216">
        <v>3708.2910000000002</v>
      </c>
      <c r="H40" s="217">
        <v>16754.352999999999</v>
      </c>
      <c r="I40" s="218">
        <v>1630.462</v>
      </c>
      <c r="J40" s="94"/>
      <c r="K40" s="212" t="s">
        <v>144</v>
      </c>
      <c r="L40" s="213">
        <v>1543.5070000000001</v>
      </c>
      <c r="M40" s="214">
        <v>6637.527</v>
      </c>
      <c r="N40" s="213">
        <v>2007.1369999999999</v>
      </c>
      <c r="O40" s="215" t="s">
        <v>79</v>
      </c>
      <c r="P40" s="216">
        <v>1168.0509999999999</v>
      </c>
      <c r="Q40" s="217">
        <v>5296.857</v>
      </c>
      <c r="R40" s="218">
        <v>463.82499999999999</v>
      </c>
    </row>
    <row r="41" spans="2:20" ht="15.75" x14ac:dyDescent="0.25">
      <c r="B41" s="212" t="s">
        <v>138</v>
      </c>
      <c r="C41" s="213">
        <v>3035.21</v>
      </c>
      <c r="D41" s="214">
        <v>13134.696</v>
      </c>
      <c r="E41" s="213">
        <v>1396.9079999999999</v>
      </c>
      <c r="F41" s="215" t="s">
        <v>134</v>
      </c>
      <c r="G41" s="216">
        <v>2647.549</v>
      </c>
      <c r="H41" s="217">
        <v>12022.486000000001</v>
      </c>
      <c r="I41" s="218">
        <v>1141.1289999999999</v>
      </c>
      <c r="J41" s="94"/>
      <c r="K41" s="212" t="s">
        <v>130</v>
      </c>
      <c r="L41" s="213">
        <v>912.66399999999999</v>
      </c>
      <c r="M41" s="214">
        <v>3935.165</v>
      </c>
      <c r="N41" s="213">
        <v>321.15699999999998</v>
      </c>
      <c r="O41" s="215" t="s">
        <v>130</v>
      </c>
      <c r="P41" s="216">
        <v>1023.141</v>
      </c>
      <c r="Q41" s="217">
        <v>4621.8209999999999</v>
      </c>
      <c r="R41" s="218">
        <v>495.66699999999997</v>
      </c>
    </row>
    <row r="42" spans="2:20" ht="15.75" x14ac:dyDescent="0.25">
      <c r="B42" s="212" t="s">
        <v>269</v>
      </c>
      <c r="C42" s="213">
        <v>2383.7049999999999</v>
      </c>
      <c r="D42" s="214">
        <v>10411.373</v>
      </c>
      <c r="E42" s="213">
        <v>1229.3019999999999</v>
      </c>
      <c r="F42" s="215" t="s">
        <v>138</v>
      </c>
      <c r="G42" s="216">
        <v>2595.1950000000002</v>
      </c>
      <c r="H42" s="217">
        <v>11768.700999999999</v>
      </c>
      <c r="I42" s="218">
        <v>1135.3499999999999</v>
      </c>
      <c r="J42" s="94"/>
      <c r="K42" s="212" t="s">
        <v>125</v>
      </c>
      <c r="L42" s="213">
        <v>893.87599999999998</v>
      </c>
      <c r="M42" s="214">
        <v>3877.43</v>
      </c>
      <c r="N42" s="213">
        <v>375.40499999999997</v>
      </c>
      <c r="O42" s="215" t="s">
        <v>174</v>
      </c>
      <c r="P42" s="216">
        <v>980.94</v>
      </c>
      <c r="Q42" s="217">
        <v>4431.5749999999998</v>
      </c>
      <c r="R42" s="218">
        <v>452</v>
      </c>
    </row>
    <row r="43" spans="2:20" ht="15.75" x14ac:dyDescent="0.25">
      <c r="B43" s="212" t="s">
        <v>200</v>
      </c>
      <c r="C43" s="213">
        <v>1956.954</v>
      </c>
      <c r="D43" s="214">
        <v>8321.4179999999997</v>
      </c>
      <c r="E43" s="213">
        <v>814</v>
      </c>
      <c r="F43" s="215" t="s">
        <v>268</v>
      </c>
      <c r="G43" s="216">
        <v>2429.98</v>
      </c>
      <c r="H43" s="217">
        <v>10944.073</v>
      </c>
      <c r="I43" s="218">
        <v>852</v>
      </c>
      <c r="J43" s="94"/>
      <c r="K43" s="212" t="s">
        <v>137</v>
      </c>
      <c r="L43" s="213">
        <v>867.024</v>
      </c>
      <c r="M43" s="214">
        <v>3688.5650000000001</v>
      </c>
      <c r="N43" s="213">
        <v>371.87900000000002</v>
      </c>
      <c r="O43" s="215" t="s">
        <v>129</v>
      </c>
      <c r="P43" s="216">
        <v>833.58900000000006</v>
      </c>
      <c r="Q43" s="217">
        <v>3784.5569999999998</v>
      </c>
      <c r="R43" s="218">
        <v>301.55900000000003</v>
      </c>
    </row>
    <row r="44" spans="2:20" ht="15.75" x14ac:dyDescent="0.25">
      <c r="B44" s="212" t="s">
        <v>128</v>
      </c>
      <c r="C44" s="213">
        <v>1881.797</v>
      </c>
      <c r="D44" s="214">
        <v>8159.09</v>
      </c>
      <c r="E44" s="213">
        <v>1648.6089999999999</v>
      </c>
      <c r="F44" s="215" t="s">
        <v>76</v>
      </c>
      <c r="G44" s="216">
        <v>2364.0259999999998</v>
      </c>
      <c r="H44" s="217">
        <v>10759.915999999999</v>
      </c>
      <c r="I44" s="218">
        <v>1012.859</v>
      </c>
      <c r="J44" s="94"/>
      <c r="K44" s="212" t="s">
        <v>129</v>
      </c>
      <c r="L44" s="213">
        <v>691.07899999999995</v>
      </c>
      <c r="M44" s="214">
        <v>2991.2570000000001</v>
      </c>
      <c r="N44" s="213">
        <v>254.00899999999999</v>
      </c>
      <c r="O44" s="215" t="s">
        <v>125</v>
      </c>
      <c r="P44" s="216">
        <v>541.36300000000006</v>
      </c>
      <c r="Q44" s="217">
        <v>2473.6410000000001</v>
      </c>
      <c r="R44" s="218">
        <v>219.06700000000001</v>
      </c>
    </row>
    <row r="45" spans="2:20" ht="15.75" x14ac:dyDescent="0.25">
      <c r="B45" s="212" t="s">
        <v>218</v>
      </c>
      <c r="C45" s="213">
        <v>1809.8489999999999</v>
      </c>
      <c r="D45" s="214">
        <v>7781.9629999999997</v>
      </c>
      <c r="E45" s="213">
        <v>775.9</v>
      </c>
      <c r="F45" s="215" t="s">
        <v>129</v>
      </c>
      <c r="G45" s="216">
        <v>2143.6709999999998</v>
      </c>
      <c r="H45" s="217">
        <v>9691.3269999999993</v>
      </c>
      <c r="I45" s="218">
        <v>861.25099999999998</v>
      </c>
      <c r="J45" s="94"/>
      <c r="K45" s="212" t="s">
        <v>131</v>
      </c>
      <c r="L45" s="213">
        <v>518.33799999999997</v>
      </c>
      <c r="M45" s="214">
        <v>2217.4810000000002</v>
      </c>
      <c r="N45" s="213">
        <v>176.43700000000001</v>
      </c>
      <c r="O45" s="215" t="s">
        <v>137</v>
      </c>
      <c r="P45" s="216">
        <v>533.66700000000003</v>
      </c>
      <c r="Q45" s="217">
        <v>2428.866</v>
      </c>
      <c r="R45" s="218">
        <v>278.25799999999998</v>
      </c>
      <c r="T45" s="255"/>
    </row>
    <row r="46" spans="2:20" ht="15.75" x14ac:dyDescent="0.25">
      <c r="B46" s="212" t="s">
        <v>178</v>
      </c>
      <c r="C46" s="213">
        <v>1804.54</v>
      </c>
      <c r="D46" s="214">
        <v>7787.085</v>
      </c>
      <c r="E46" s="213">
        <v>682</v>
      </c>
      <c r="F46" s="215" t="s">
        <v>181</v>
      </c>
      <c r="G46" s="216">
        <v>2113.8890000000001</v>
      </c>
      <c r="H46" s="217">
        <v>9572.1299999999992</v>
      </c>
      <c r="I46" s="218">
        <v>782.55399999999997</v>
      </c>
      <c r="J46" s="94"/>
      <c r="K46" s="212" t="s">
        <v>135</v>
      </c>
      <c r="L46" s="213">
        <v>371.83199999999999</v>
      </c>
      <c r="M46" s="214">
        <v>1617.549</v>
      </c>
      <c r="N46" s="213">
        <v>177.37100000000001</v>
      </c>
      <c r="O46" s="215" t="s">
        <v>133</v>
      </c>
      <c r="P46" s="216">
        <v>476.548</v>
      </c>
      <c r="Q46" s="217">
        <v>2156.1030000000001</v>
      </c>
      <c r="R46" s="218">
        <v>760.05200000000002</v>
      </c>
    </row>
    <row r="47" spans="2:20" ht="15.75" x14ac:dyDescent="0.25">
      <c r="B47" s="212" t="s">
        <v>136</v>
      </c>
      <c r="C47" s="213">
        <v>1763.0329999999999</v>
      </c>
      <c r="D47" s="214">
        <v>7599.8040000000001</v>
      </c>
      <c r="E47" s="213">
        <v>948.83500000000004</v>
      </c>
      <c r="F47" s="215" t="s">
        <v>200</v>
      </c>
      <c r="G47" s="216">
        <v>1624.1179999999999</v>
      </c>
      <c r="H47" s="217">
        <v>7515.2839999999997</v>
      </c>
      <c r="I47" s="218">
        <v>693</v>
      </c>
      <c r="J47" s="94"/>
      <c r="K47" s="212" t="s">
        <v>142</v>
      </c>
      <c r="L47" s="213">
        <v>311.89400000000001</v>
      </c>
      <c r="M47" s="214">
        <v>1341.462</v>
      </c>
      <c r="N47" s="213">
        <v>114.85299999999999</v>
      </c>
      <c r="O47" s="215" t="s">
        <v>193</v>
      </c>
      <c r="P47" s="216">
        <v>425.06</v>
      </c>
      <c r="Q47" s="217">
        <v>1917.7329999999999</v>
      </c>
      <c r="R47" s="218">
        <v>160.53299999999999</v>
      </c>
    </row>
    <row r="48" spans="2:20" ht="16.5" thickBot="1" x14ac:dyDescent="0.3">
      <c r="B48" s="219" t="s">
        <v>264</v>
      </c>
      <c r="C48" s="220">
        <v>1705.5809999999999</v>
      </c>
      <c r="D48" s="221">
        <v>7512.5429999999997</v>
      </c>
      <c r="E48" s="220">
        <v>769</v>
      </c>
      <c r="F48" s="222" t="s">
        <v>218</v>
      </c>
      <c r="G48" s="223">
        <v>1310.116</v>
      </c>
      <c r="H48" s="224">
        <v>5897.4870000000001</v>
      </c>
      <c r="I48" s="225">
        <v>600</v>
      </c>
      <c r="J48" s="94"/>
      <c r="K48" s="219" t="s">
        <v>138</v>
      </c>
      <c r="L48" s="220">
        <v>156.07499999999999</v>
      </c>
      <c r="M48" s="221">
        <v>672.125</v>
      </c>
      <c r="N48" s="220">
        <v>80.027000000000001</v>
      </c>
      <c r="O48" s="222" t="s">
        <v>146</v>
      </c>
      <c r="P48" s="223">
        <v>257.85700000000003</v>
      </c>
      <c r="Q48" s="224">
        <v>1164.2329999999999</v>
      </c>
      <c r="R48" s="225">
        <v>113.47799999999999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299</v>
      </c>
      <c r="C55" s="227"/>
      <c r="D55" s="228"/>
      <c r="E55" s="229"/>
      <c r="F55" s="226" t="s">
        <v>300</v>
      </c>
      <c r="G55" s="227"/>
      <c r="H55" s="228"/>
      <c r="I55" s="229"/>
      <c r="J55" s="94"/>
      <c r="K55" s="226" t="s">
        <v>299</v>
      </c>
      <c r="L55" s="227"/>
      <c r="M55" s="228"/>
      <c r="N55" s="229"/>
      <c r="O55" s="226" t="s">
        <v>300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40360.802000000003</v>
      </c>
      <c r="D57" s="200">
        <v>174012.58300000001</v>
      </c>
      <c r="E57" s="201">
        <v>38495.726000000002</v>
      </c>
      <c r="F57" s="202" t="s">
        <v>114</v>
      </c>
      <c r="G57" s="203">
        <v>45462.714999999997</v>
      </c>
      <c r="H57" s="204">
        <v>206406.86199999999</v>
      </c>
      <c r="I57" s="201">
        <v>37355.377999999997</v>
      </c>
      <c r="J57" s="94"/>
      <c r="K57" s="198" t="s">
        <v>114</v>
      </c>
      <c r="L57" s="199">
        <v>24876.663</v>
      </c>
      <c r="M57" s="200">
        <v>107042.50199999999</v>
      </c>
      <c r="N57" s="201">
        <v>19492.718000000001</v>
      </c>
      <c r="O57" s="202" t="s">
        <v>114</v>
      </c>
      <c r="P57" s="203">
        <v>29315.213</v>
      </c>
      <c r="Q57" s="204">
        <v>133100.02499999999</v>
      </c>
      <c r="R57" s="201">
        <v>23405.472000000002</v>
      </c>
    </row>
    <row r="58" spans="2:18" ht="15.75" x14ac:dyDescent="0.25">
      <c r="B58" s="205" t="s">
        <v>136</v>
      </c>
      <c r="C58" s="206">
        <v>6959.7510000000002</v>
      </c>
      <c r="D58" s="207">
        <v>30042.544000000002</v>
      </c>
      <c r="E58" s="206">
        <v>6055.7579999999998</v>
      </c>
      <c r="F58" s="208" t="s">
        <v>136</v>
      </c>
      <c r="G58" s="209">
        <v>7091.8339999999998</v>
      </c>
      <c r="H58" s="210">
        <v>32187.757000000001</v>
      </c>
      <c r="I58" s="211">
        <v>5886.01</v>
      </c>
      <c r="J58" s="94"/>
      <c r="K58" s="205" t="s">
        <v>77</v>
      </c>
      <c r="L58" s="206">
        <v>8988.3649999999998</v>
      </c>
      <c r="M58" s="207">
        <v>38685.260999999999</v>
      </c>
      <c r="N58" s="206">
        <v>6309.6170000000002</v>
      </c>
      <c r="O58" s="208" t="s">
        <v>77</v>
      </c>
      <c r="P58" s="209">
        <v>11801.686</v>
      </c>
      <c r="Q58" s="210">
        <v>53643.633000000002</v>
      </c>
      <c r="R58" s="211">
        <v>8734.0169999999998</v>
      </c>
    </row>
    <row r="59" spans="2:18" ht="15.75" x14ac:dyDescent="0.25">
      <c r="B59" s="212" t="s">
        <v>133</v>
      </c>
      <c r="C59" s="213">
        <v>4825.9070000000002</v>
      </c>
      <c r="D59" s="214">
        <v>20764.186000000002</v>
      </c>
      <c r="E59" s="213">
        <v>10648.567999999999</v>
      </c>
      <c r="F59" s="215" t="s">
        <v>133</v>
      </c>
      <c r="G59" s="216">
        <v>4853.2690000000002</v>
      </c>
      <c r="H59" s="217">
        <v>22020.243999999999</v>
      </c>
      <c r="I59" s="218">
        <v>4627.6710000000003</v>
      </c>
      <c r="J59" s="94"/>
      <c r="K59" s="212" t="s">
        <v>131</v>
      </c>
      <c r="L59" s="213">
        <v>6105.8490000000002</v>
      </c>
      <c r="M59" s="214">
        <v>26265.588</v>
      </c>
      <c r="N59" s="213">
        <v>6309.5339999999997</v>
      </c>
      <c r="O59" s="215" t="s">
        <v>131</v>
      </c>
      <c r="P59" s="216">
        <v>6432.8059999999996</v>
      </c>
      <c r="Q59" s="217">
        <v>29195.143</v>
      </c>
      <c r="R59" s="218">
        <v>6930.7929999999997</v>
      </c>
    </row>
    <row r="60" spans="2:18" ht="15.75" x14ac:dyDescent="0.25">
      <c r="B60" s="212" t="s">
        <v>128</v>
      </c>
      <c r="C60" s="213">
        <v>4370.1760000000004</v>
      </c>
      <c r="D60" s="214">
        <v>18825.723000000002</v>
      </c>
      <c r="E60" s="213">
        <v>3336.0050000000001</v>
      </c>
      <c r="F60" s="215" t="s">
        <v>77</v>
      </c>
      <c r="G60" s="216">
        <v>4275.0339999999997</v>
      </c>
      <c r="H60" s="217">
        <v>19397.288</v>
      </c>
      <c r="I60" s="218">
        <v>4786.357</v>
      </c>
      <c r="J60" s="94"/>
      <c r="K60" s="212" t="s">
        <v>129</v>
      </c>
      <c r="L60" s="213">
        <v>4114.8270000000002</v>
      </c>
      <c r="M60" s="214">
        <v>17682.012999999999</v>
      </c>
      <c r="N60" s="213">
        <v>2724.8229999999999</v>
      </c>
      <c r="O60" s="215" t="s">
        <v>130</v>
      </c>
      <c r="P60" s="216">
        <v>4034.357</v>
      </c>
      <c r="Q60" s="217">
        <v>18339.781999999999</v>
      </c>
      <c r="R60" s="218">
        <v>3330.058</v>
      </c>
    </row>
    <row r="61" spans="2:18" ht="15.75" x14ac:dyDescent="0.25">
      <c r="B61" s="212" t="s">
        <v>77</v>
      </c>
      <c r="C61" s="213">
        <v>3180.83</v>
      </c>
      <c r="D61" s="214">
        <v>13724.214</v>
      </c>
      <c r="E61" s="213">
        <v>2952.1909999999998</v>
      </c>
      <c r="F61" s="215" t="s">
        <v>128</v>
      </c>
      <c r="G61" s="216">
        <v>3867.7759999999998</v>
      </c>
      <c r="H61" s="217">
        <v>17540.271000000001</v>
      </c>
      <c r="I61" s="218">
        <v>3075.6930000000002</v>
      </c>
      <c r="J61" s="94"/>
      <c r="K61" s="212" t="s">
        <v>130</v>
      </c>
      <c r="L61" s="213">
        <v>3283.4279999999999</v>
      </c>
      <c r="M61" s="214">
        <v>14176.221</v>
      </c>
      <c r="N61" s="213">
        <v>2724.9270000000001</v>
      </c>
      <c r="O61" s="215" t="s">
        <v>129</v>
      </c>
      <c r="P61" s="216">
        <v>3873.4229999999998</v>
      </c>
      <c r="Q61" s="217">
        <v>17553.269</v>
      </c>
      <c r="R61" s="218">
        <v>2472.5230000000001</v>
      </c>
    </row>
    <row r="62" spans="2:18" ht="15.75" x14ac:dyDescent="0.25">
      <c r="B62" s="212" t="s">
        <v>127</v>
      </c>
      <c r="C62" s="213">
        <v>2439.451</v>
      </c>
      <c r="D62" s="214">
        <v>10485.977000000001</v>
      </c>
      <c r="E62" s="213">
        <v>1937.4269999999999</v>
      </c>
      <c r="F62" s="215" t="s">
        <v>176</v>
      </c>
      <c r="G62" s="216">
        <v>3838.683</v>
      </c>
      <c r="H62" s="217">
        <v>17482.102999999999</v>
      </c>
      <c r="I62" s="218">
        <v>1961.0250000000001</v>
      </c>
      <c r="J62" s="94"/>
      <c r="K62" s="212" t="s">
        <v>76</v>
      </c>
      <c r="L62" s="213">
        <v>1015.513</v>
      </c>
      <c r="M62" s="214">
        <v>4372.2610000000004</v>
      </c>
      <c r="N62" s="213">
        <v>523.99699999999996</v>
      </c>
      <c r="O62" s="215" t="s">
        <v>76</v>
      </c>
      <c r="P62" s="216">
        <v>844.596</v>
      </c>
      <c r="Q62" s="217">
        <v>3827.7359999999999</v>
      </c>
      <c r="R62" s="218">
        <v>430.02</v>
      </c>
    </row>
    <row r="63" spans="2:18" ht="15.75" x14ac:dyDescent="0.25">
      <c r="B63" s="212" t="s">
        <v>129</v>
      </c>
      <c r="C63" s="213">
        <v>2173.393</v>
      </c>
      <c r="D63" s="214">
        <v>9374.884</v>
      </c>
      <c r="E63" s="213">
        <v>2062.4780000000001</v>
      </c>
      <c r="F63" s="215" t="s">
        <v>127</v>
      </c>
      <c r="G63" s="216">
        <v>2549.4450000000002</v>
      </c>
      <c r="H63" s="217">
        <v>11554.941000000001</v>
      </c>
      <c r="I63" s="218">
        <v>1992.3109999999999</v>
      </c>
      <c r="J63" s="94"/>
      <c r="K63" s="212" t="s">
        <v>269</v>
      </c>
      <c r="L63" s="213">
        <v>287.74799999999999</v>
      </c>
      <c r="M63" s="214">
        <v>1226.182</v>
      </c>
      <c r="N63" s="213">
        <v>115.759</v>
      </c>
      <c r="O63" s="215" t="s">
        <v>128</v>
      </c>
      <c r="P63" s="216">
        <v>544.45500000000004</v>
      </c>
      <c r="Q63" s="217">
        <v>2468.0749999999998</v>
      </c>
      <c r="R63" s="218">
        <v>276.35599999999999</v>
      </c>
    </row>
    <row r="64" spans="2:18" ht="15.75" x14ac:dyDescent="0.25">
      <c r="B64" s="212" t="s">
        <v>176</v>
      </c>
      <c r="C64" s="213">
        <v>2159.5659999999998</v>
      </c>
      <c r="D64" s="214">
        <v>9338.4549999999999</v>
      </c>
      <c r="E64" s="213">
        <v>910.47500000000002</v>
      </c>
      <c r="F64" s="215" t="s">
        <v>138</v>
      </c>
      <c r="G64" s="216">
        <v>2356.4349999999999</v>
      </c>
      <c r="H64" s="217">
        <v>10710.082</v>
      </c>
      <c r="I64" s="218">
        <v>2632.5459999999998</v>
      </c>
      <c r="J64" s="94"/>
      <c r="K64" s="212" t="s">
        <v>127</v>
      </c>
      <c r="L64" s="213">
        <v>266.19600000000003</v>
      </c>
      <c r="M64" s="214">
        <v>1140.1199999999999</v>
      </c>
      <c r="N64" s="213">
        <v>130.34200000000001</v>
      </c>
      <c r="O64" s="215" t="s">
        <v>269</v>
      </c>
      <c r="P64" s="216">
        <v>360.286</v>
      </c>
      <c r="Q64" s="217">
        <v>1622.3879999999999</v>
      </c>
      <c r="R64" s="218">
        <v>197.21199999999999</v>
      </c>
    </row>
    <row r="65" spans="2:18" ht="15.75" x14ac:dyDescent="0.25">
      <c r="B65" s="212" t="s">
        <v>146</v>
      </c>
      <c r="C65" s="213">
        <v>2068.2829999999999</v>
      </c>
      <c r="D65" s="214">
        <v>8909.39</v>
      </c>
      <c r="E65" s="213">
        <v>1054.4090000000001</v>
      </c>
      <c r="F65" s="215" t="s">
        <v>193</v>
      </c>
      <c r="G65" s="216">
        <v>2318.0439999999999</v>
      </c>
      <c r="H65" s="217">
        <v>10532.754000000001</v>
      </c>
      <c r="I65" s="218">
        <v>2300.3649999999998</v>
      </c>
      <c r="J65" s="94"/>
      <c r="K65" s="212" t="s">
        <v>193</v>
      </c>
      <c r="L65" s="213">
        <v>187.79</v>
      </c>
      <c r="M65" s="214">
        <v>805.87599999999998</v>
      </c>
      <c r="N65" s="213">
        <v>197.88300000000001</v>
      </c>
      <c r="O65" s="215" t="s">
        <v>126</v>
      </c>
      <c r="P65" s="216">
        <v>282.048</v>
      </c>
      <c r="Q65" s="217">
        <v>1274.981</v>
      </c>
      <c r="R65" s="218">
        <v>146.39599999999999</v>
      </c>
    </row>
    <row r="66" spans="2:18" ht="15.75" x14ac:dyDescent="0.25">
      <c r="B66" s="212" t="s">
        <v>138</v>
      </c>
      <c r="C66" s="213">
        <v>1538.1669999999999</v>
      </c>
      <c r="D66" s="214">
        <v>6606.6180000000004</v>
      </c>
      <c r="E66" s="213">
        <v>1882.3130000000001</v>
      </c>
      <c r="F66" s="215" t="s">
        <v>146</v>
      </c>
      <c r="G66" s="216">
        <v>2237.2669999999998</v>
      </c>
      <c r="H66" s="217">
        <v>10151.564</v>
      </c>
      <c r="I66" s="218">
        <v>1306.99</v>
      </c>
      <c r="J66" s="94"/>
      <c r="K66" s="212" t="s">
        <v>126</v>
      </c>
      <c r="L66" s="213">
        <v>173.09899999999999</v>
      </c>
      <c r="M66" s="214">
        <v>740.01599999999996</v>
      </c>
      <c r="N66" s="213">
        <v>77.402000000000001</v>
      </c>
      <c r="O66" s="215" t="s">
        <v>125</v>
      </c>
      <c r="P66" s="216">
        <v>269.10700000000003</v>
      </c>
      <c r="Q66" s="217">
        <v>1216.586</v>
      </c>
      <c r="R66" s="218">
        <v>392.95800000000003</v>
      </c>
    </row>
    <row r="67" spans="2:18" ht="15.75" x14ac:dyDescent="0.25">
      <c r="B67" s="212" t="s">
        <v>193</v>
      </c>
      <c r="C67" s="213">
        <v>1530.4459999999999</v>
      </c>
      <c r="D67" s="214">
        <v>6619.8919999999998</v>
      </c>
      <c r="E67" s="213">
        <v>1424.5650000000001</v>
      </c>
      <c r="F67" s="215" t="s">
        <v>129</v>
      </c>
      <c r="G67" s="216">
        <v>1682.739</v>
      </c>
      <c r="H67" s="217">
        <v>7638.97</v>
      </c>
      <c r="I67" s="218">
        <v>1530.7239999999999</v>
      </c>
      <c r="J67" s="94"/>
      <c r="K67" s="212" t="s">
        <v>128</v>
      </c>
      <c r="L67" s="213">
        <v>116.867</v>
      </c>
      <c r="M67" s="214">
        <v>497.89</v>
      </c>
      <c r="N67" s="213">
        <v>50.844999999999999</v>
      </c>
      <c r="O67" s="215" t="s">
        <v>142</v>
      </c>
      <c r="P67" s="216">
        <v>258.54700000000003</v>
      </c>
      <c r="Q67" s="217">
        <v>1166.721</v>
      </c>
      <c r="R67" s="218">
        <v>122.45099999999999</v>
      </c>
    </row>
    <row r="68" spans="2:18" ht="15.75" x14ac:dyDescent="0.25">
      <c r="B68" s="212" t="s">
        <v>174</v>
      </c>
      <c r="C68" s="213">
        <v>1423.2</v>
      </c>
      <c r="D68" s="214">
        <v>6125.7910000000002</v>
      </c>
      <c r="E68" s="213">
        <v>673.83</v>
      </c>
      <c r="F68" s="215" t="s">
        <v>269</v>
      </c>
      <c r="G68" s="216">
        <v>1667.0029999999999</v>
      </c>
      <c r="H68" s="217">
        <v>7567.2330000000002</v>
      </c>
      <c r="I68" s="218">
        <v>1080.636</v>
      </c>
      <c r="J68" s="94"/>
      <c r="K68" s="212" t="s">
        <v>174</v>
      </c>
      <c r="L68" s="213">
        <v>114.23399999999999</v>
      </c>
      <c r="M68" s="214">
        <v>484.85399999999998</v>
      </c>
      <c r="N68" s="213">
        <v>66.751000000000005</v>
      </c>
      <c r="O68" s="215" t="s">
        <v>127</v>
      </c>
      <c r="P68" s="216">
        <v>162.83600000000001</v>
      </c>
      <c r="Q68" s="217">
        <v>736.58900000000006</v>
      </c>
      <c r="R68" s="218">
        <v>77.039000000000001</v>
      </c>
    </row>
    <row r="69" spans="2:18" ht="15.75" x14ac:dyDescent="0.25">
      <c r="B69" s="212" t="s">
        <v>131</v>
      </c>
      <c r="C69" s="213">
        <v>1155.3030000000001</v>
      </c>
      <c r="D69" s="214">
        <v>4983.0169999999998</v>
      </c>
      <c r="E69" s="213">
        <v>907.46199999999999</v>
      </c>
      <c r="F69" s="215" t="s">
        <v>174</v>
      </c>
      <c r="G69" s="216">
        <v>1580.0260000000001</v>
      </c>
      <c r="H69" s="217">
        <v>7173.7969999999996</v>
      </c>
      <c r="I69" s="218">
        <v>770.17600000000004</v>
      </c>
      <c r="J69" s="94"/>
      <c r="K69" s="212" t="s">
        <v>125</v>
      </c>
      <c r="L69" s="213">
        <v>72.081999999999994</v>
      </c>
      <c r="M69" s="214">
        <v>316.20699999999999</v>
      </c>
      <c r="N69" s="213">
        <v>135.34700000000001</v>
      </c>
      <c r="O69" s="215" t="s">
        <v>174</v>
      </c>
      <c r="P69" s="216">
        <v>142.09200000000001</v>
      </c>
      <c r="Q69" s="217">
        <v>651.91499999999996</v>
      </c>
      <c r="R69" s="218">
        <v>75.56</v>
      </c>
    </row>
    <row r="70" spans="2:18" ht="15.75" x14ac:dyDescent="0.25">
      <c r="B70" s="212" t="s">
        <v>269</v>
      </c>
      <c r="C70" s="213">
        <v>1110.4259999999999</v>
      </c>
      <c r="D70" s="214">
        <v>4791.7380000000003</v>
      </c>
      <c r="E70" s="213">
        <v>736.80799999999999</v>
      </c>
      <c r="F70" s="215" t="s">
        <v>131</v>
      </c>
      <c r="G70" s="216">
        <v>1081.768</v>
      </c>
      <c r="H70" s="217">
        <v>4909.2839999999997</v>
      </c>
      <c r="I70" s="218">
        <v>905.50300000000004</v>
      </c>
      <c r="J70" s="94"/>
      <c r="K70" s="212" t="s">
        <v>138</v>
      </c>
      <c r="L70" s="213">
        <v>60.088000000000001</v>
      </c>
      <c r="M70" s="214">
        <v>262.45</v>
      </c>
      <c r="N70" s="213">
        <v>70.680999999999997</v>
      </c>
      <c r="O70" s="215" t="s">
        <v>137</v>
      </c>
      <c r="P70" s="216">
        <v>103.794</v>
      </c>
      <c r="Q70" s="217">
        <v>470.846</v>
      </c>
      <c r="R70" s="218">
        <v>54.402999999999999</v>
      </c>
    </row>
    <row r="71" spans="2:18" ht="15.75" x14ac:dyDescent="0.25">
      <c r="B71" s="212" t="s">
        <v>79</v>
      </c>
      <c r="C71" s="213">
        <v>1001.671</v>
      </c>
      <c r="D71" s="214">
        <v>4316.8760000000002</v>
      </c>
      <c r="E71" s="213">
        <v>838.51900000000001</v>
      </c>
      <c r="F71" s="215" t="s">
        <v>132</v>
      </c>
      <c r="G71" s="216">
        <v>819.11099999999999</v>
      </c>
      <c r="H71" s="217">
        <v>3720.23</v>
      </c>
      <c r="I71" s="218">
        <v>387.8</v>
      </c>
      <c r="J71" s="94"/>
      <c r="K71" s="212" t="s">
        <v>188</v>
      </c>
      <c r="L71" s="213">
        <v>27.271999999999998</v>
      </c>
      <c r="M71" s="214">
        <v>117.268</v>
      </c>
      <c r="N71" s="213">
        <v>22.373999999999999</v>
      </c>
      <c r="O71" s="215" t="s">
        <v>193</v>
      </c>
      <c r="P71" s="216">
        <v>96.174999999999997</v>
      </c>
      <c r="Q71" s="217">
        <v>434.137</v>
      </c>
      <c r="R71" s="218">
        <v>107.477</v>
      </c>
    </row>
    <row r="72" spans="2:18" ht="15.75" x14ac:dyDescent="0.25">
      <c r="B72" s="212" t="s">
        <v>126</v>
      </c>
      <c r="C72" s="213">
        <v>690.66899999999998</v>
      </c>
      <c r="D72" s="214">
        <v>2984.55</v>
      </c>
      <c r="E72" s="213">
        <v>664.24</v>
      </c>
      <c r="F72" s="215" t="s">
        <v>79</v>
      </c>
      <c r="G72" s="216">
        <v>747.88099999999997</v>
      </c>
      <c r="H72" s="217">
        <v>3394.9180000000001</v>
      </c>
      <c r="I72" s="218">
        <v>674.36500000000001</v>
      </c>
      <c r="J72" s="94"/>
      <c r="K72" s="212" t="s">
        <v>136</v>
      </c>
      <c r="L72" s="213">
        <v>20.222999999999999</v>
      </c>
      <c r="M72" s="214">
        <v>86.418999999999997</v>
      </c>
      <c r="N72" s="213">
        <v>7.7619999999999996</v>
      </c>
      <c r="O72" s="215" t="s">
        <v>135</v>
      </c>
      <c r="P72" s="216">
        <v>40.622999999999998</v>
      </c>
      <c r="Q72" s="217">
        <v>187.923</v>
      </c>
      <c r="R72" s="218">
        <v>12.73</v>
      </c>
    </row>
    <row r="73" spans="2:18" ht="16.5" thickBot="1" x14ac:dyDescent="0.3">
      <c r="B73" s="219" t="s">
        <v>132</v>
      </c>
      <c r="C73" s="220">
        <v>473.96800000000002</v>
      </c>
      <c r="D73" s="221">
        <v>2123.6219999999998</v>
      </c>
      <c r="E73" s="220">
        <v>198.08199999999999</v>
      </c>
      <c r="F73" s="222" t="s">
        <v>126</v>
      </c>
      <c r="G73" s="223">
        <v>628.601</v>
      </c>
      <c r="H73" s="224">
        <v>2852.395</v>
      </c>
      <c r="I73" s="225">
        <v>662.23900000000003</v>
      </c>
      <c r="J73" s="94"/>
      <c r="K73" s="219" t="s">
        <v>134</v>
      </c>
      <c r="L73" s="220">
        <v>13.284000000000001</v>
      </c>
      <c r="M73" s="221">
        <v>56.765999999999998</v>
      </c>
      <c r="N73" s="220">
        <v>5.7240000000000002</v>
      </c>
      <c r="O73" s="222" t="s">
        <v>155</v>
      </c>
      <c r="P73" s="223">
        <v>33.280999999999999</v>
      </c>
      <c r="Q73" s="224">
        <v>151.03100000000001</v>
      </c>
      <c r="R73" s="225">
        <v>17.260999999999999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299</v>
      </c>
      <c r="C80" s="227"/>
      <c r="D80" s="228"/>
      <c r="E80" s="229"/>
      <c r="F80" s="226" t="s">
        <v>300</v>
      </c>
      <c r="G80" s="227"/>
      <c r="H80" s="228"/>
      <c r="I80" s="229"/>
      <c r="J80" s="94"/>
      <c r="K80" s="226" t="s">
        <v>299</v>
      </c>
      <c r="L80" s="227"/>
      <c r="M80" s="228"/>
      <c r="N80" s="229"/>
      <c r="O80" s="226" t="s">
        <v>300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73648.191999999995</v>
      </c>
      <c r="D82" s="200">
        <v>317475.40399999998</v>
      </c>
      <c r="E82" s="201">
        <v>76819.539999999994</v>
      </c>
      <c r="F82" s="202" t="s">
        <v>114</v>
      </c>
      <c r="G82" s="203">
        <v>71461.142999999996</v>
      </c>
      <c r="H82" s="204">
        <v>324417.32500000001</v>
      </c>
      <c r="I82" s="201">
        <v>85280.207999999999</v>
      </c>
      <c r="J82" s="94"/>
      <c r="K82" s="198" t="s">
        <v>114</v>
      </c>
      <c r="L82" s="199">
        <v>18431.919999999998</v>
      </c>
      <c r="M82" s="200">
        <v>79380.187000000005</v>
      </c>
      <c r="N82" s="201">
        <v>31191.904999999999</v>
      </c>
      <c r="O82" s="202" t="s">
        <v>114</v>
      </c>
      <c r="P82" s="203">
        <v>20389.186000000002</v>
      </c>
      <c r="Q82" s="204">
        <v>92669.195999999996</v>
      </c>
      <c r="R82" s="201">
        <v>37440.364000000001</v>
      </c>
    </row>
    <row r="83" spans="2:18" ht="15.75" x14ac:dyDescent="0.25">
      <c r="B83" s="205" t="s">
        <v>269</v>
      </c>
      <c r="C83" s="206">
        <v>18317.678</v>
      </c>
      <c r="D83" s="207">
        <v>78815.254000000001</v>
      </c>
      <c r="E83" s="206">
        <v>15611.14</v>
      </c>
      <c r="F83" s="208" t="s">
        <v>157</v>
      </c>
      <c r="G83" s="209">
        <v>18334.620999999999</v>
      </c>
      <c r="H83" s="210">
        <v>83223.441999999995</v>
      </c>
      <c r="I83" s="211">
        <v>22431.24</v>
      </c>
      <c r="J83" s="94"/>
      <c r="K83" s="205" t="s">
        <v>77</v>
      </c>
      <c r="L83" s="206">
        <v>3780.2460000000001</v>
      </c>
      <c r="M83" s="207">
        <v>16305.316999999999</v>
      </c>
      <c r="N83" s="206">
        <v>4895.0169999999998</v>
      </c>
      <c r="O83" s="208" t="s">
        <v>77</v>
      </c>
      <c r="P83" s="209">
        <v>3641.2759999999998</v>
      </c>
      <c r="Q83" s="210">
        <v>16540.154999999999</v>
      </c>
      <c r="R83" s="211">
        <v>6092.9250000000002</v>
      </c>
    </row>
    <row r="84" spans="2:18" ht="15.75" x14ac:dyDescent="0.25">
      <c r="B84" s="212" t="s">
        <v>157</v>
      </c>
      <c r="C84" s="213">
        <v>12373.273999999999</v>
      </c>
      <c r="D84" s="214">
        <v>53530.718999999997</v>
      </c>
      <c r="E84" s="213">
        <v>15445.496999999999</v>
      </c>
      <c r="F84" s="215" t="s">
        <v>269</v>
      </c>
      <c r="G84" s="216">
        <v>13627.58</v>
      </c>
      <c r="H84" s="217">
        <v>61873.152999999998</v>
      </c>
      <c r="I84" s="218">
        <v>17336.608</v>
      </c>
      <c r="J84" s="94"/>
      <c r="K84" s="212" t="s">
        <v>269</v>
      </c>
      <c r="L84" s="213">
        <v>2727.2809999999999</v>
      </c>
      <c r="M84" s="214">
        <v>11713.322</v>
      </c>
      <c r="N84" s="213">
        <v>2801.3870000000002</v>
      </c>
      <c r="O84" s="215" t="s">
        <v>269</v>
      </c>
      <c r="P84" s="216">
        <v>3459.7020000000002</v>
      </c>
      <c r="Q84" s="217">
        <v>15758.666999999999</v>
      </c>
      <c r="R84" s="218">
        <v>2757.1089999999999</v>
      </c>
    </row>
    <row r="85" spans="2:18" ht="15.75" x14ac:dyDescent="0.25">
      <c r="B85" s="212" t="s">
        <v>77</v>
      </c>
      <c r="C85" s="213">
        <v>4492.6980000000003</v>
      </c>
      <c r="D85" s="214">
        <v>19312.026000000002</v>
      </c>
      <c r="E85" s="213">
        <v>10251.546</v>
      </c>
      <c r="F85" s="215" t="s">
        <v>77</v>
      </c>
      <c r="G85" s="216">
        <v>5424.0110000000004</v>
      </c>
      <c r="H85" s="217">
        <v>24557.026000000002</v>
      </c>
      <c r="I85" s="218">
        <v>11061.465</v>
      </c>
      <c r="J85" s="94"/>
      <c r="K85" s="212" t="s">
        <v>76</v>
      </c>
      <c r="L85" s="213">
        <v>2010.2449999999999</v>
      </c>
      <c r="M85" s="214">
        <v>8683.5540000000001</v>
      </c>
      <c r="N85" s="213">
        <v>2259.846</v>
      </c>
      <c r="O85" s="215" t="s">
        <v>76</v>
      </c>
      <c r="P85" s="216">
        <v>2811.0509999999999</v>
      </c>
      <c r="Q85" s="217">
        <v>12770.102000000001</v>
      </c>
      <c r="R85" s="218">
        <v>2690.8159999999998</v>
      </c>
    </row>
    <row r="86" spans="2:18" ht="15.75" x14ac:dyDescent="0.25">
      <c r="B86" s="212" t="s">
        <v>133</v>
      </c>
      <c r="C86" s="213">
        <v>3303.8589999999999</v>
      </c>
      <c r="D86" s="214">
        <v>14127.04</v>
      </c>
      <c r="E86" s="213">
        <v>818.11800000000005</v>
      </c>
      <c r="F86" s="215" t="s">
        <v>200</v>
      </c>
      <c r="G86" s="216">
        <v>5302.1210000000001</v>
      </c>
      <c r="H86" s="217">
        <v>24108.762999999999</v>
      </c>
      <c r="I86" s="218">
        <v>5466</v>
      </c>
      <c r="J86" s="94"/>
      <c r="K86" s="212" t="s">
        <v>125</v>
      </c>
      <c r="L86" s="213">
        <v>1964.9280000000001</v>
      </c>
      <c r="M86" s="214">
        <v>8453.7180000000008</v>
      </c>
      <c r="N86" s="213">
        <v>541.56500000000005</v>
      </c>
      <c r="O86" s="215" t="s">
        <v>125</v>
      </c>
      <c r="P86" s="216">
        <v>2012.3050000000001</v>
      </c>
      <c r="Q86" s="217">
        <v>9158.2610000000004</v>
      </c>
      <c r="R86" s="218">
        <v>639.255</v>
      </c>
    </row>
    <row r="87" spans="2:18" ht="15.75" x14ac:dyDescent="0.25">
      <c r="B87" s="212" t="s">
        <v>200</v>
      </c>
      <c r="C87" s="213">
        <v>3029.598</v>
      </c>
      <c r="D87" s="214">
        <v>13155.875</v>
      </c>
      <c r="E87" s="213">
        <v>3552</v>
      </c>
      <c r="F87" s="215" t="s">
        <v>215</v>
      </c>
      <c r="G87" s="216">
        <v>2526.9319999999998</v>
      </c>
      <c r="H87" s="217">
        <v>11454.954</v>
      </c>
      <c r="I87" s="218">
        <v>2603.1</v>
      </c>
      <c r="J87" s="94"/>
      <c r="K87" s="212" t="s">
        <v>131</v>
      </c>
      <c r="L87" s="213">
        <v>1627.6980000000001</v>
      </c>
      <c r="M87" s="214">
        <v>7000.4269999999997</v>
      </c>
      <c r="N87" s="213">
        <v>2488.0360000000001</v>
      </c>
      <c r="O87" s="215" t="s">
        <v>128</v>
      </c>
      <c r="P87" s="216">
        <v>1827.623</v>
      </c>
      <c r="Q87" s="217">
        <v>8312.5409999999993</v>
      </c>
      <c r="R87" s="218">
        <v>11930.876</v>
      </c>
    </row>
    <row r="88" spans="2:18" ht="15.75" x14ac:dyDescent="0.25">
      <c r="B88" s="212" t="s">
        <v>127</v>
      </c>
      <c r="C88" s="213">
        <v>2683.8240000000001</v>
      </c>
      <c r="D88" s="214">
        <v>11530.625</v>
      </c>
      <c r="E88" s="213">
        <v>1679.1579999999999</v>
      </c>
      <c r="F88" s="215" t="s">
        <v>125</v>
      </c>
      <c r="G88" s="216">
        <v>2085.866</v>
      </c>
      <c r="H88" s="217">
        <v>9477.0769999999993</v>
      </c>
      <c r="I88" s="218">
        <v>1924.335</v>
      </c>
      <c r="J88" s="94"/>
      <c r="K88" s="212" t="s">
        <v>128</v>
      </c>
      <c r="L88" s="213">
        <v>1411.8589999999999</v>
      </c>
      <c r="M88" s="214">
        <v>6076.6090000000004</v>
      </c>
      <c r="N88" s="213">
        <v>13351.278</v>
      </c>
      <c r="O88" s="215" t="s">
        <v>131</v>
      </c>
      <c r="P88" s="216">
        <v>1607.0319999999999</v>
      </c>
      <c r="Q88" s="217">
        <v>7299.3509999999997</v>
      </c>
      <c r="R88" s="218">
        <v>2389.17</v>
      </c>
    </row>
    <row r="89" spans="2:18" ht="15.75" x14ac:dyDescent="0.25">
      <c r="B89" s="212" t="s">
        <v>214</v>
      </c>
      <c r="C89" s="213">
        <v>2617.779</v>
      </c>
      <c r="D89" s="214">
        <v>11201.85</v>
      </c>
      <c r="E89" s="213">
        <v>2968</v>
      </c>
      <c r="F89" s="215" t="s">
        <v>265</v>
      </c>
      <c r="G89" s="216">
        <v>1428.499</v>
      </c>
      <c r="H89" s="217">
        <v>6455.1009999999997</v>
      </c>
      <c r="I89" s="218">
        <v>1069</v>
      </c>
      <c r="J89" s="94"/>
      <c r="K89" s="212" t="s">
        <v>133</v>
      </c>
      <c r="L89" s="213">
        <v>1105.7470000000001</v>
      </c>
      <c r="M89" s="214">
        <v>4758.0559999999996</v>
      </c>
      <c r="N89" s="213">
        <v>242.92099999999999</v>
      </c>
      <c r="O89" s="215" t="s">
        <v>129</v>
      </c>
      <c r="P89" s="216">
        <v>1235.6869999999999</v>
      </c>
      <c r="Q89" s="217">
        <v>5597.2449999999999</v>
      </c>
      <c r="R89" s="218">
        <v>5244.2969999999996</v>
      </c>
    </row>
    <row r="90" spans="2:18" ht="15.75" x14ac:dyDescent="0.25">
      <c r="B90" s="212" t="s">
        <v>76</v>
      </c>
      <c r="C90" s="213">
        <v>2317.2860000000001</v>
      </c>
      <c r="D90" s="214">
        <v>10000.92</v>
      </c>
      <c r="E90" s="213">
        <v>1890.229</v>
      </c>
      <c r="F90" s="215" t="s">
        <v>219</v>
      </c>
      <c r="G90" s="216">
        <v>1400.2529999999999</v>
      </c>
      <c r="H90" s="217">
        <v>6348.3940000000002</v>
      </c>
      <c r="I90" s="218">
        <v>1392</v>
      </c>
      <c r="J90" s="94"/>
      <c r="K90" s="212" t="s">
        <v>129</v>
      </c>
      <c r="L90" s="213">
        <v>885.74699999999996</v>
      </c>
      <c r="M90" s="214">
        <v>3800.183</v>
      </c>
      <c r="N90" s="213">
        <v>1278.5820000000001</v>
      </c>
      <c r="O90" s="215" t="s">
        <v>79</v>
      </c>
      <c r="P90" s="216">
        <v>694.52300000000002</v>
      </c>
      <c r="Q90" s="217">
        <v>3148.422</v>
      </c>
      <c r="R90" s="218">
        <v>2025.086</v>
      </c>
    </row>
    <row r="91" spans="2:18" ht="15.75" x14ac:dyDescent="0.25">
      <c r="B91" s="212" t="s">
        <v>125</v>
      </c>
      <c r="C91" s="213">
        <v>2308.8249999999998</v>
      </c>
      <c r="D91" s="214">
        <v>9949.0889999999999</v>
      </c>
      <c r="E91" s="213">
        <v>2100.451</v>
      </c>
      <c r="F91" s="215" t="s">
        <v>214</v>
      </c>
      <c r="G91" s="216">
        <v>1363.21</v>
      </c>
      <c r="H91" s="217">
        <v>6171.3490000000002</v>
      </c>
      <c r="I91" s="218">
        <v>1629.5</v>
      </c>
      <c r="J91" s="94"/>
      <c r="K91" s="212" t="s">
        <v>136</v>
      </c>
      <c r="L91" s="213">
        <v>669.06</v>
      </c>
      <c r="M91" s="214">
        <v>2894.2919999999999</v>
      </c>
      <c r="N91" s="213">
        <v>694.82500000000005</v>
      </c>
      <c r="O91" s="215" t="s">
        <v>126</v>
      </c>
      <c r="P91" s="216">
        <v>555.19100000000003</v>
      </c>
      <c r="Q91" s="217">
        <v>2511.3009999999999</v>
      </c>
      <c r="R91" s="218">
        <v>323.73</v>
      </c>
    </row>
    <row r="92" spans="2:18" ht="15.75" x14ac:dyDescent="0.25">
      <c r="B92" s="212" t="s">
        <v>286</v>
      </c>
      <c r="C92" s="213">
        <v>1955.5440000000001</v>
      </c>
      <c r="D92" s="214">
        <v>8516.34</v>
      </c>
      <c r="E92" s="213">
        <v>2483.5</v>
      </c>
      <c r="F92" s="215" t="s">
        <v>135</v>
      </c>
      <c r="G92" s="216">
        <v>1304.431</v>
      </c>
      <c r="H92" s="217">
        <v>5912.7309999999998</v>
      </c>
      <c r="I92" s="218">
        <v>1543.8820000000001</v>
      </c>
      <c r="J92" s="94"/>
      <c r="K92" s="212" t="s">
        <v>79</v>
      </c>
      <c r="L92" s="213">
        <v>550.971</v>
      </c>
      <c r="M92" s="214">
        <v>2375.828</v>
      </c>
      <c r="N92" s="213">
        <v>1405.74</v>
      </c>
      <c r="O92" s="215" t="s">
        <v>135</v>
      </c>
      <c r="P92" s="216">
        <v>432.529</v>
      </c>
      <c r="Q92" s="217">
        <v>1962.59</v>
      </c>
      <c r="R92" s="218">
        <v>445.72800000000001</v>
      </c>
    </row>
    <row r="93" spans="2:18" ht="15.75" x14ac:dyDescent="0.25">
      <c r="B93" s="212" t="s">
        <v>215</v>
      </c>
      <c r="C93" s="213">
        <v>1814.971</v>
      </c>
      <c r="D93" s="214">
        <v>7879.4539999999997</v>
      </c>
      <c r="E93" s="213">
        <v>1871</v>
      </c>
      <c r="F93" s="215" t="s">
        <v>286</v>
      </c>
      <c r="G93" s="216">
        <v>1282.489</v>
      </c>
      <c r="H93" s="217">
        <v>5874.4560000000001</v>
      </c>
      <c r="I93" s="218">
        <v>1367.5</v>
      </c>
      <c r="J93" s="94"/>
      <c r="K93" s="212" t="s">
        <v>126</v>
      </c>
      <c r="L93" s="213">
        <v>463.41500000000002</v>
      </c>
      <c r="M93" s="214">
        <v>1978.289</v>
      </c>
      <c r="N93" s="213">
        <v>245.8</v>
      </c>
      <c r="O93" s="215" t="s">
        <v>285</v>
      </c>
      <c r="P93" s="216">
        <v>344.76299999999998</v>
      </c>
      <c r="Q93" s="217">
        <v>1566.0619999999999</v>
      </c>
      <c r="R93" s="218">
        <v>552.41099999999994</v>
      </c>
    </row>
    <row r="94" spans="2:18" ht="15.75" x14ac:dyDescent="0.25">
      <c r="B94" s="212" t="s">
        <v>219</v>
      </c>
      <c r="C94" s="213">
        <v>1421.7550000000001</v>
      </c>
      <c r="D94" s="214">
        <v>6091.9080000000004</v>
      </c>
      <c r="E94" s="213">
        <v>1529.6</v>
      </c>
      <c r="F94" s="215" t="s">
        <v>290</v>
      </c>
      <c r="G94" s="216">
        <v>1209.8520000000001</v>
      </c>
      <c r="H94" s="217">
        <v>5493.0010000000002</v>
      </c>
      <c r="I94" s="218">
        <v>1390</v>
      </c>
      <c r="J94" s="94"/>
      <c r="K94" s="212" t="s">
        <v>142</v>
      </c>
      <c r="L94" s="213">
        <v>393.56599999999997</v>
      </c>
      <c r="M94" s="214">
        <v>1695.9159999999999</v>
      </c>
      <c r="N94" s="213">
        <v>184.66800000000001</v>
      </c>
      <c r="O94" s="215" t="s">
        <v>133</v>
      </c>
      <c r="P94" s="216">
        <v>263.85700000000003</v>
      </c>
      <c r="Q94" s="217">
        <v>1191.52</v>
      </c>
      <c r="R94" s="218">
        <v>751.92499999999995</v>
      </c>
    </row>
    <row r="95" spans="2:18" ht="15.75" x14ac:dyDescent="0.25">
      <c r="B95" s="212" t="s">
        <v>250</v>
      </c>
      <c r="C95" s="213">
        <v>1156.7570000000001</v>
      </c>
      <c r="D95" s="214">
        <v>4992.0649999999996</v>
      </c>
      <c r="E95" s="213">
        <v>1213</v>
      </c>
      <c r="F95" s="215" t="s">
        <v>287</v>
      </c>
      <c r="G95" s="216">
        <v>1164.806</v>
      </c>
      <c r="H95" s="217">
        <v>5278.674</v>
      </c>
      <c r="I95" s="218">
        <v>422.95</v>
      </c>
      <c r="J95" s="94"/>
      <c r="K95" s="212" t="s">
        <v>135</v>
      </c>
      <c r="L95" s="213">
        <v>204.09299999999999</v>
      </c>
      <c r="M95" s="214">
        <v>879.04100000000005</v>
      </c>
      <c r="N95" s="213">
        <v>120.49</v>
      </c>
      <c r="O95" s="215" t="s">
        <v>142</v>
      </c>
      <c r="P95" s="216">
        <v>247.416</v>
      </c>
      <c r="Q95" s="217">
        <v>1136.1199999999999</v>
      </c>
      <c r="R95" s="218">
        <v>110.458</v>
      </c>
    </row>
    <row r="96" spans="2:18" ht="15.75" x14ac:dyDescent="0.25">
      <c r="B96" s="212" t="s">
        <v>144</v>
      </c>
      <c r="C96" s="213">
        <v>1105.6469999999999</v>
      </c>
      <c r="D96" s="214">
        <v>4753.2449999999999</v>
      </c>
      <c r="E96" s="213">
        <v>457.44099999999997</v>
      </c>
      <c r="F96" s="215" t="s">
        <v>134</v>
      </c>
      <c r="G96" s="216">
        <v>1159.588</v>
      </c>
      <c r="H96" s="217">
        <v>5268.1890000000003</v>
      </c>
      <c r="I96" s="218">
        <v>1461.376</v>
      </c>
      <c r="J96" s="94"/>
      <c r="K96" s="212" t="s">
        <v>216</v>
      </c>
      <c r="L96" s="213">
        <v>184.56299999999999</v>
      </c>
      <c r="M96" s="214">
        <v>794.21100000000001</v>
      </c>
      <c r="N96" s="213">
        <v>241.15</v>
      </c>
      <c r="O96" s="215" t="s">
        <v>157</v>
      </c>
      <c r="P96" s="216">
        <v>212.071</v>
      </c>
      <c r="Q96" s="217">
        <v>962.09900000000005</v>
      </c>
      <c r="R96" s="218">
        <v>113.16200000000001</v>
      </c>
    </row>
    <row r="97" spans="2:18" ht="15.75" x14ac:dyDescent="0.25">
      <c r="B97" s="212" t="s">
        <v>178</v>
      </c>
      <c r="C97" s="213">
        <v>981.04700000000003</v>
      </c>
      <c r="D97" s="214">
        <v>4257.6180000000004</v>
      </c>
      <c r="E97" s="213">
        <v>782</v>
      </c>
      <c r="F97" s="215" t="s">
        <v>250</v>
      </c>
      <c r="G97" s="216">
        <v>1120.9290000000001</v>
      </c>
      <c r="H97" s="217">
        <v>5065.9870000000001</v>
      </c>
      <c r="I97" s="218">
        <v>1272</v>
      </c>
      <c r="J97" s="94"/>
      <c r="K97" s="212" t="s">
        <v>193</v>
      </c>
      <c r="L97" s="213">
        <v>161.49299999999999</v>
      </c>
      <c r="M97" s="214">
        <v>693.221</v>
      </c>
      <c r="N97" s="213">
        <v>200</v>
      </c>
      <c r="O97" s="215" t="s">
        <v>137</v>
      </c>
      <c r="P97" s="216">
        <v>192.12299999999999</v>
      </c>
      <c r="Q97" s="217">
        <v>869.452</v>
      </c>
      <c r="R97" s="218">
        <v>155.30000000000001</v>
      </c>
    </row>
    <row r="98" spans="2:18" ht="16.5" thickBot="1" x14ac:dyDescent="0.3">
      <c r="B98" s="219" t="s">
        <v>135</v>
      </c>
      <c r="C98" s="220">
        <v>893.48599999999999</v>
      </c>
      <c r="D98" s="221">
        <v>3862.1610000000001</v>
      </c>
      <c r="E98" s="220">
        <v>1246.56</v>
      </c>
      <c r="F98" s="222" t="s">
        <v>76</v>
      </c>
      <c r="G98" s="223">
        <v>876.55899999999997</v>
      </c>
      <c r="H98" s="224">
        <v>3989.9</v>
      </c>
      <c r="I98" s="225">
        <v>877.48800000000006</v>
      </c>
      <c r="J98" s="94"/>
      <c r="K98" s="219" t="s">
        <v>137</v>
      </c>
      <c r="L98" s="220">
        <v>117.92100000000001</v>
      </c>
      <c r="M98" s="221">
        <v>524.44600000000003</v>
      </c>
      <c r="N98" s="220">
        <v>86.3</v>
      </c>
      <c r="O98" s="222" t="s">
        <v>127</v>
      </c>
      <c r="P98" s="223">
        <v>189.73699999999999</v>
      </c>
      <c r="Q98" s="224">
        <v>857.97</v>
      </c>
      <c r="R98" s="225">
        <v>49.4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299</v>
      </c>
      <c r="C105" s="227"/>
      <c r="D105" s="228"/>
      <c r="E105" s="229"/>
      <c r="F105" s="226" t="s">
        <v>300</v>
      </c>
      <c r="G105" s="227"/>
      <c r="H105" s="228"/>
      <c r="I105" s="229"/>
      <c r="J105" s="94"/>
      <c r="K105" s="226" t="s">
        <v>299</v>
      </c>
      <c r="L105" s="227"/>
      <c r="M105" s="228"/>
      <c r="N105" s="229"/>
      <c r="O105" s="226" t="s">
        <v>300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87980.332999999999</v>
      </c>
      <c r="D107" s="200">
        <v>379090.29700000002</v>
      </c>
      <c r="E107" s="201">
        <v>24898.352999999999</v>
      </c>
      <c r="F107" s="202" t="s">
        <v>114</v>
      </c>
      <c r="G107" s="203">
        <v>67964.2</v>
      </c>
      <c r="H107" s="204">
        <v>308833.34299999999</v>
      </c>
      <c r="I107" s="201">
        <v>18312.803</v>
      </c>
      <c r="J107" s="94"/>
      <c r="K107" s="198" t="s">
        <v>114</v>
      </c>
      <c r="L107" s="199">
        <v>23719.97</v>
      </c>
      <c r="M107" s="200">
        <v>102348.97100000001</v>
      </c>
      <c r="N107" s="201">
        <v>5283.3590000000004</v>
      </c>
      <c r="O107" s="202" t="s">
        <v>114</v>
      </c>
      <c r="P107" s="203">
        <v>36153.868000000002</v>
      </c>
      <c r="Q107" s="204">
        <v>164468.47700000001</v>
      </c>
      <c r="R107" s="201">
        <v>10358.960999999999</v>
      </c>
    </row>
    <row r="108" spans="2:18" ht="15.75" x14ac:dyDescent="0.25">
      <c r="B108" s="205" t="s">
        <v>129</v>
      </c>
      <c r="C108" s="206">
        <v>11378.312</v>
      </c>
      <c r="D108" s="207">
        <v>49055.044999999998</v>
      </c>
      <c r="E108" s="206">
        <v>3464.5909999999999</v>
      </c>
      <c r="F108" s="208" t="s">
        <v>129</v>
      </c>
      <c r="G108" s="209">
        <v>12989.674999999999</v>
      </c>
      <c r="H108" s="210">
        <v>59030.618999999999</v>
      </c>
      <c r="I108" s="211">
        <v>3592.2959999999998</v>
      </c>
      <c r="J108" s="94"/>
      <c r="K108" s="205" t="s">
        <v>77</v>
      </c>
      <c r="L108" s="206">
        <v>7568.6620000000003</v>
      </c>
      <c r="M108" s="207">
        <v>32749.391</v>
      </c>
      <c r="N108" s="206">
        <v>1607.18</v>
      </c>
      <c r="O108" s="208" t="s">
        <v>269</v>
      </c>
      <c r="P108" s="209">
        <v>10743.471</v>
      </c>
      <c r="Q108" s="210">
        <v>48845.254000000001</v>
      </c>
      <c r="R108" s="211">
        <v>2613.1080000000002</v>
      </c>
    </row>
    <row r="109" spans="2:18" ht="15.75" x14ac:dyDescent="0.25">
      <c r="B109" s="212" t="s">
        <v>269</v>
      </c>
      <c r="C109" s="213">
        <v>10917.273999999999</v>
      </c>
      <c r="D109" s="214">
        <v>46843.370999999999</v>
      </c>
      <c r="E109" s="213">
        <v>3130.799</v>
      </c>
      <c r="F109" s="215" t="s">
        <v>138</v>
      </c>
      <c r="G109" s="216">
        <v>9006.1970000000001</v>
      </c>
      <c r="H109" s="217">
        <v>40931.523000000001</v>
      </c>
      <c r="I109" s="218">
        <v>2355.4769999999999</v>
      </c>
      <c r="J109" s="94"/>
      <c r="K109" s="212" t="s">
        <v>136</v>
      </c>
      <c r="L109" s="213">
        <v>4487.0479999999998</v>
      </c>
      <c r="M109" s="214">
        <v>19317.106</v>
      </c>
      <c r="N109" s="213">
        <v>870.06799999999998</v>
      </c>
      <c r="O109" s="215" t="s">
        <v>77</v>
      </c>
      <c r="P109" s="216">
        <v>9500.3549999999996</v>
      </c>
      <c r="Q109" s="217">
        <v>43117.644</v>
      </c>
      <c r="R109" s="218">
        <v>2695.9050000000002</v>
      </c>
    </row>
    <row r="110" spans="2:18" ht="15.75" x14ac:dyDescent="0.25">
      <c r="B110" s="212" t="s">
        <v>193</v>
      </c>
      <c r="C110" s="213">
        <v>9962.6689999999999</v>
      </c>
      <c r="D110" s="214">
        <v>43285.392</v>
      </c>
      <c r="E110" s="213">
        <v>3006.5309999999999</v>
      </c>
      <c r="F110" s="215" t="s">
        <v>269</v>
      </c>
      <c r="G110" s="216">
        <v>7130.3190000000004</v>
      </c>
      <c r="H110" s="217">
        <v>32451.148000000001</v>
      </c>
      <c r="I110" s="218">
        <v>1932.183</v>
      </c>
      <c r="J110" s="94"/>
      <c r="K110" s="212" t="s">
        <v>131</v>
      </c>
      <c r="L110" s="213">
        <v>3426.299</v>
      </c>
      <c r="M110" s="214">
        <v>14793.4</v>
      </c>
      <c r="N110" s="213">
        <v>827.04100000000005</v>
      </c>
      <c r="O110" s="215" t="s">
        <v>137</v>
      </c>
      <c r="P110" s="216">
        <v>2936.9540000000002</v>
      </c>
      <c r="Q110" s="217">
        <v>13315.734</v>
      </c>
      <c r="R110" s="218">
        <v>862.98</v>
      </c>
    </row>
    <row r="111" spans="2:18" ht="15.75" x14ac:dyDescent="0.25">
      <c r="B111" s="212" t="s">
        <v>138</v>
      </c>
      <c r="C111" s="213">
        <v>8842.3529999999992</v>
      </c>
      <c r="D111" s="214">
        <v>37908.008999999998</v>
      </c>
      <c r="E111" s="213">
        <v>2423.2620000000002</v>
      </c>
      <c r="F111" s="215" t="s">
        <v>77</v>
      </c>
      <c r="G111" s="216">
        <v>4756.3599999999997</v>
      </c>
      <c r="H111" s="217">
        <v>21616.84</v>
      </c>
      <c r="I111" s="218">
        <v>1383.6569999999999</v>
      </c>
      <c r="J111" s="94"/>
      <c r="K111" s="212" t="s">
        <v>126</v>
      </c>
      <c r="L111" s="213">
        <v>1870.8440000000001</v>
      </c>
      <c r="M111" s="214">
        <v>8056.2870000000003</v>
      </c>
      <c r="N111" s="213">
        <v>376.07299999999998</v>
      </c>
      <c r="O111" s="215" t="s">
        <v>126</v>
      </c>
      <c r="P111" s="216">
        <v>2416.91</v>
      </c>
      <c r="Q111" s="217">
        <v>10995.013000000001</v>
      </c>
      <c r="R111" s="218">
        <v>519.65099999999995</v>
      </c>
    </row>
    <row r="112" spans="2:18" ht="15.75" x14ac:dyDescent="0.25">
      <c r="B112" s="212" t="s">
        <v>128</v>
      </c>
      <c r="C112" s="213">
        <v>5661.1549999999997</v>
      </c>
      <c r="D112" s="214">
        <v>24498.859</v>
      </c>
      <c r="E112" s="213">
        <v>1586.537</v>
      </c>
      <c r="F112" s="215" t="s">
        <v>128</v>
      </c>
      <c r="G112" s="216">
        <v>4438.8729999999996</v>
      </c>
      <c r="H112" s="217">
        <v>20124.32</v>
      </c>
      <c r="I112" s="218">
        <v>1182.415</v>
      </c>
      <c r="J112" s="94"/>
      <c r="K112" s="212" t="s">
        <v>269</v>
      </c>
      <c r="L112" s="213">
        <v>1731.0889999999999</v>
      </c>
      <c r="M112" s="214">
        <v>7499.8270000000002</v>
      </c>
      <c r="N112" s="213">
        <v>592.79300000000001</v>
      </c>
      <c r="O112" s="215" t="s">
        <v>131</v>
      </c>
      <c r="P112" s="216">
        <v>2357.136</v>
      </c>
      <c r="Q112" s="217">
        <v>10776.343000000001</v>
      </c>
      <c r="R112" s="218">
        <v>1023.5069999999999</v>
      </c>
    </row>
    <row r="113" spans="2:18" ht="15.75" x14ac:dyDescent="0.25">
      <c r="B113" s="212" t="s">
        <v>79</v>
      </c>
      <c r="C113" s="213">
        <v>5558.8779999999997</v>
      </c>
      <c r="D113" s="214">
        <v>23897.825000000001</v>
      </c>
      <c r="E113" s="213">
        <v>1579.367</v>
      </c>
      <c r="F113" s="215" t="s">
        <v>178</v>
      </c>
      <c r="G113" s="216">
        <v>4198.9949999999999</v>
      </c>
      <c r="H113" s="217">
        <v>19078.151000000002</v>
      </c>
      <c r="I113" s="218">
        <v>1232.925</v>
      </c>
      <c r="J113" s="94"/>
      <c r="K113" s="212" t="s">
        <v>135</v>
      </c>
      <c r="L113" s="213">
        <v>1562.4480000000001</v>
      </c>
      <c r="M113" s="214">
        <v>6724.6629999999996</v>
      </c>
      <c r="N113" s="213">
        <v>330.78199999999998</v>
      </c>
      <c r="O113" s="215" t="s">
        <v>76</v>
      </c>
      <c r="P113" s="216">
        <v>2062.6379999999999</v>
      </c>
      <c r="Q113" s="217">
        <v>9434.1119999999992</v>
      </c>
      <c r="R113" s="218">
        <v>756.75599999999997</v>
      </c>
    </row>
    <row r="114" spans="2:18" ht="15.75" x14ac:dyDescent="0.25">
      <c r="B114" s="212" t="s">
        <v>77</v>
      </c>
      <c r="C114" s="213">
        <v>4844.1090000000004</v>
      </c>
      <c r="D114" s="214">
        <v>20911.652999999998</v>
      </c>
      <c r="E114" s="213">
        <v>1343.357</v>
      </c>
      <c r="F114" s="215" t="s">
        <v>79</v>
      </c>
      <c r="G114" s="216">
        <v>3899.3440000000001</v>
      </c>
      <c r="H114" s="217">
        <v>17680.011999999999</v>
      </c>
      <c r="I114" s="218">
        <v>1045.0830000000001</v>
      </c>
      <c r="J114" s="94"/>
      <c r="K114" s="212" t="s">
        <v>137</v>
      </c>
      <c r="L114" s="213">
        <v>684.33500000000004</v>
      </c>
      <c r="M114" s="214">
        <v>2938.1979999999999</v>
      </c>
      <c r="N114" s="213">
        <v>166.13499999999999</v>
      </c>
      <c r="O114" s="215" t="s">
        <v>125</v>
      </c>
      <c r="P114" s="216">
        <v>1750.2909999999999</v>
      </c>
      <c r="Q114" s="217">
        <v>7955.5069999999996</v>
      </c>
      <c r="R114" s="218">
        <v>479.37799999999999</v>
      </c>
    </row>
    <row r="115" spans="2:18" ht="15.75" x14ac:dyDescent="0.25">
      <c r="B115" s="212" t="s">
        <v>146</v>
      </c>
      <c r="C115" s="213">
        <v>3141.895</v>
      </c>
      <c r="D115" s="214">
        <v>13581.651</v>
      </c>
      <c r="E115" s="213">
        <v>863.40800000000002</v>
      </c>
      <c r="F115" s="215" t="s">
        <v>125</v>
      </c>
      <c r="G115" s="216">
        <v>3444.806</v>
      </c>
      <c r="H115" s="217">
        <v>15691.352999999999</v>
      </c>
      <c r="I115" s="218">
        <v>868.13099999999997</v>
      </c>
      <c r="J115" s="94"/>
      <c r="K115" s="212" t="s">
        <v>125</v>
      </c>
      <c r="L115" s="213">
        <v>571.06700000000001</v>
      </c>
      <c r="M115" s="214">
        <v>2428.3969999999999</v>
      </c>
      <c r="N115" s="213">
        <v>114.92</v>
      </c>
      <c r="O115" s="215" t="s">
        <v>135</v>
      </c>
      <c r="P115" s="216">
        <v>1712.0440000000001</v>
      </c>
      <c r="Q115" s="217">
        <v>7782.6109999999999</v>
      </c>
      <c r="R115" s="218">
        <v>449.762</v>
      </c>
    </row>
    <row r="116" spans="2:18" ht="15.75" x14ac:dyDescent="0.25">
      <c r="B116" s="212" t="s">
        <v>265</v>
      </c>
      <c r="C116" s="213">
        <v>2800.1320000000001</v>
      </c>
      <c r="D116" s="214">
        <v>11996.298000000001</v>
      </c>
      <c r="E116" s="213">
        <v>823.37</v>
      </c>
      <c r="F116" s="215" t="s">
        <v>146</v>
      </c>
      <c r="G116" s="216">
        <v>3356.6680000000001</v>
      </c>
      <c r="H116" s="217">
        <v>15206.843999999999</v>
      </c>
      <c r="I116" s="218">
        <v>920.68</v>
      </c>
      <c r="J116" s="94"/>
      <c r="K116" s="212" t="s">
        <v>130</v>
      </c>
      <c r="L116" s="213">
        <v>557.18700000000001</v>
      </c>
      <c r="M116" s="214">
        <v>2421.0790000000002</v>
      </c>
      <c r="N116" s="213">
        <v>108.82</v>
      </c>
      <c r="O116" s="215" t="s">
        <v>130</v>
      </c>
      <c r="P116" s="216">
        <v>910.40099999999995</v>
      </c>
      <c r="Q116" s="217">
        <v>4162.47</v>
      </c>
      <c r="R116" s="218">
        <v>210.58699999999999</v>
      </c>
    </row>
    <row r="117" spans="2:18" ht="15.75" x14ac:dyDescent="0.25">
      <c r="B117" s="212" t="s">
        <v>76</v>
      </c>
      <c r="C117" s="213">
        <v>2677.6770000000001</v>
      </c>
      <c r="D117" s="214">
        <v>11481.918</v>
      </c>
      <c r="E117" s="213">
        <v>809.65499999999997</v>
      </c>
      <c r="F117" s="215" t="s">
        <v>136</v>
      </c>
      <c r="G117" s="216">
        <v>1853.221</v>
      </c>
      <c r="H117" s="217">
        <v>8399.2160000000003</v>
      </c>
      <c r="I117" s="218">
        <v>435.36799999999999</v>
      </c>
      <c r="J117" s="94"/>
      <c r="K117" s="212" t="s">
        <v>128</v>
      </c>
      <c r="L117" s="213">
        <v>529.05200000000002</v>
      </c>
      <c r="M117" s="214">
        <v>2293.1889999999999</v>
      </c>
      <c r="N117" s="213">
        <v>118.89</v>
      </c>
      <c r="O117" s="215" t="s">
        <v>128</v>
      </c>
      <c r="P117" s="216">
        <v>616.79399999999998</v>
      </c>
      <c r="Q117" s="217">
        <v>2810.0309999999999</v>
      </c>
      <c r="R117" s="218">
        <v>149.92400000000001</v>
      </c>
    </row>
    <row r="118" spans="2:18" ht="15.75" x14ac:dyDescent="0.25">
      <c r="B118" s="212" t="s">
        <v>131</v>
      </c>
      <c r="C118" s="213">
        <v>2014.2560000000001</v>
      </c>
      <c r="D118" s="214">
        <v>8577.4850000000006</v>
      </c>
      <c r="E118" s="213">
        <v>563.50400000000002</v>
      </c>
      <c r="F118" s="215" t="s">
        <v>133</v>
      </c>
      <c r="G118" s="216">
        <v>1510.7560000000001</v>
      </c>
      <c r="H118" s="217">
        <v>6868.1850000000004</v>
      </c>
      <c r="I118" s="218">
        <v>356.89600000000002</v>
      </c>
      <c r="J118" s="94"/>
      <c r="K118" s="212" t="s">
        <v>76</v>
      </c>
      <c r="L118" s="213">
        <v>444.01799999999997</v>
      </c>
      <c r="M118" s="214">
        <v>1901.412</v>
      </c>
      <c r="N118" s="213">
        <v>97.4</v>
      </c>
      <c r="O118" s="215" t="s">
        <v>127</v>
      </c>
      <c r="P118" s="216">
        <v>337.38299999999998</v>
      </c>
      <c r="Q118" s="217">
        <v>1533.4169999999999</v>
      </c>
      <c r="R118" s="218">
        <v>83.605999999999995</v>
      </c>
    </row>
    <row r="119" spans="2:18" ht="15.75" x14ac:dyDescent="0.25">
      <c r="B119" s="212" t="s">
        <v>136</v>
      </c>
      <c r="C119" s="213">
        <v>1965.922</v>
      </c>
      <c r="D119" s="214">
        <v>8491.9249999999993</v>
      </c>
      <c r="E119" s="213">
        <v>418.62599999999998</v>
      </c>
      <c r="F119" s="215" t="s">
        <v>76</v>
      </c>
      <c r="G119" s="216">
        <v>1403.7059999999999</v>
      </c>
      <c r="H119" s="217">
        <v>6399.192</v>
      </c>
      <c r="I119" s="218">
        <v>388.089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138</v>
      </c>
      <c r="P119" s="216">
        <v>194.72300000000001</v>
      </c>
      <c r="Q119" s="217">
        <v>901.04100000000005</v>
      </c>
      <c r="R119" s="218">
        <v>27.164999999999999</v>
      </c>
    </row>
    <row r="120" spans="2:18" ht="15.75" x14ac:dyDescent="0.25">
      <c r="B120" s="212" t="s">
        <v>125</v>
      </c>
      <c r="C120" s="213">
        <v>1678.7270000000001</v>
      </c>
      <c r="D120" s="214">
        <v>7326.9359999999997</v>
      </c>
      <c r="E120" s="213">
        <v>504.40600000000001</v>
      </c>
      <c r="F120" s="215" t="s">
        <v>185</v>
      </c>
      <c r="G120" s="216">
        <v>1169.97</v>
      </c>
      <c r="H120" s="217">
        <v>5328.6390000000001</v>
      </c>
      <c r="I120" s="218">
        <v>292.90499999999997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129</v>
      </c>
      <c r="P120" s="216">
        <v>191.589</v>
      </c>
      <c r="Q120" s="217">
        <v>886.096</v>
      </c>
      <c r="R120" s="218">
        <v>325.471</v>
      </c>
    </row>
    <row r="121" spans="2:18" ht="15.75" x14ac:dyDescent="0.25">
      <c r="B121" s="212" t="s">
        <v>132</v>
      </c>
      <c r="C121" s="213">
        <v>1626.0719999999999</v>
      </c>
      <c r="D121" s="214">
        <v>6934.2209999999995</v>
      </c>
      <c r="E121" s="213">
        <v>352.8</v>
      </c>
      <c r="F121" s="215" t="s">
        <v>131</v>
      </c>
      <c r="G121" s="216">
        <v>1064.7360000000001</v>
      </c>
      <c r="H121" s="217">
        <v>4901.1779999999999</v>
      </c>
      <c r="I121" s="218">
        <v>257.62200000000001</v>
      </c>
      <c r="J121" s="94"/>
      <c r="K121" s="212" t="s">
        <v>79</v>
      </c>
      <c r="L121" s="213">
        <v>64.143000000000001</v>
      </c>
      <c r="M121" s="214">
        <v>273.26400000000001</v>
      </c>
      <c r="N121" s="213">
        <v>12.951000000000001</v>
      </c>
      <c r="O121" s="215" t="s">
        <v>291</v>
      </c>
      <c r="P121" s="216">
        <v>185.70500000000001</v>
      </c>
      <c r="Q121" s="217">
        <v>859.31600000000003</v>
      </c>
      <c r="R121" s="218">
        <v>32.328000000000003</v>
      </c>
    </row>
    <row r="122" spans="2:18" ht="15.75" x14ac:dyDescent="0.25">
      <c r="B122" s="212" t="s">
        <v>301</v>
      </c>
      <c r="C122" s="213">
        <v>1376.5809999999999</v>
      </c>
      <c r="D122" s="214">
        <v>6002.57</v>
      </c>
      <c r="E122" s="213">
        <v>421.42500000000001</v>
      </c>
      <c r="F122" s="215" t="s">
        <v>193</v>
      </c>
      <c r="G122" s="216">
        <v>1025.604</v>
      </c>
      <c r="H122" s="217">
        <v>4628.6319999999996</v>
      </c>
      <c r="I122" s="218">
        <v>280.69099999999997</v>
      </c>
      <c r="J122" s="94"/>
      <c r="K122" s="212" t="s">
        <v>181</v>
      </c>
      <c r="L122" s="213">
        <v>28.6</v>
      </c>
      <c r="M122" s="214">
        <v>122.01300000000001</v>
      </c>
      <c r="N122" s="213">
        <v>5.7450000000000001</v>
      </c>
      <c r="O122" s="215" t="s">
        <v>136</v>
      </c>
      <c r="P122" s="216">
        <v>94.108999999999995</v>
      </c>
      <c r="Q122" s="217">
        <v>435.46800000000002</v>
      </c>
      <c r="R122" s="218">
        <v>106.015</v>
      </c>
    </row>
    <row r="123" spans="2:18" ht="16.5" thickBot="1" x14ac:dyDescent="0.3">
      <c r="B123" s="219" t="s">
        <v>178</v>
      </c>
      <c r="C123" s="220">
        <v>1320.7539999999999</v>
      </c>
      <c r="D123" s="221">
        <v>5629.0730000000003</v>
      </c>
      <c r="E123" s="220">
        <v>335.97500000000002</v>
      </c>
      <c r="F123" s="222" t="s">
        <v>270</v>
      </c>
      <c r="G123" s="223">
        <v>906.255</v>
      </c>
      <c r="H123" s="224">
        <v>4121.4669999999996</v>
      </c>
      <c r="I123" s="225">
        <v>267.048</v>
      </c>
      <c r="J123" s="94"/>
      <c r="K123" s="219" t="s">
        <v>129</v>
      </c>
      <c r="L123" s="220">
        <v>7.444</v>
      </c>
      <c r="M123" s="221">
        <v>31.581</v>
      </c>
      <c r="N123" s="220">
        <v>1.03</v>
      </c>
      <c r="O123" s="222" t="s">
        <v>79</v>
      </c>
      <c r="P123" s="223">
        <v>64.239000000000004</v>
      </c>
      <c r="Q123" s="224">
        <v>292.286</v>
      </c>
      <c r="R123" s="225">
        <v>14.734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299</v>
      </c>
      <c r="C131" s="227"/>
      <c r="D131" s="228"/>
      <c r="E131" s="229"/>
      <c r="F131" s="226" t="s">
        <v>300</v>
      </c>
      <c r="G131" s="227"/>
      <c r="H131" s="228"/>
      <c r="I131" s="229"/>
      <c r="J131" s="94"/>
      <c r="K131" s="226" t="s">
        <v>299</v>
      </c>
      <c r="L131" s="227"/>
      <c r="M131" s="228"/>
      <c r="N131" s="229"/>
      <c r="O131" s="226" t="s">
        <v>300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267304.73800000001</v>
      </c>
      <c r="D133" s="200">
        <v>1151607.311</v>
      </c>
      <c r="E133" s="201">
        <v>83616.069000000003</v>
      </c>
      <c r="F133" s="202" t="s">
        <v>114</v>
      </c>
      <c r="G133" s="203">
        <v>297113.61499999999</v>
      </c>
      <c r="H133" s="204">
        <v>1348341.5819999999</v>
      </c>
      <c r="I133" s="201">
        <v>95419.663</v>
      </c>
      <c r="J133" s="94"/>
      <c r="K133" s="198" t="s">
        <v>114</v>
      </c>
      <c r="L133" s="199">
        <v>124078.63</v>
      </c>
      <c r="M133" s="200">
        <v>533453.027</v>
      </c>
      <c r="N133" s="201">
        <v>31550.170999999998</v>
      </c>
      <c r="O133" s="202" t="s">
        <v>114</v>
      </c>
      <c r="P133" s="203">
        <v>131801.038</v>
      </c>
      <c r="Q133" s="204">
        <v>598096.92500000005</v>
      </c>
      <c r="R133" s="201">
        <v>36053.972999999998</v>
      </c>
    </row>
    <row r="134" spans="2:31" ht="15.75" x14ac:dyDescent="0.25">
      <c r="B134" s="205" t="s">
        <v>129</v>
      </c>
      <c r="C134" s="206">
        <v>30064.151000000002</v>
      </c>
      <c r="D134" s="207">
        <v>129488.40300000001</v>
      </c>
      <c r="E134" s="206">
        <v>9030.0560000000005</v>
      </c>
      <c r="F134" s="208" t="s">
        <v>77</v>
      </c>
      <c r="G134" s="209">
        <v>30110.134999999998</v>
      </c>
      <c r="H134" s="210">
        <v>136671.61199999999</v>
      </c>
      <c r="I134" s="211">
        <v>12395.226000000001</v>
      </c>
      <c r="J134" s="94"/>
      <c r="K134" s="205" t="s">
        <v>77</v>
      </c>
      <c r="L134" s="206">
        <v>47908.235999999997</v>
      </c>
      <c r="M134" s="207">
        <v>206081.59</v>
      </c>
      <c r="N134" s="206">
        <v>14097.662</v>
      </c>
      <c r="O134" s="208" t="s">
        <v>77</v>
      </c>
      <c r="P134" s="209">
        <v>49448.966</v>
      </c>
      <c r="Q134" s="210">
        <v>224232.20300000001</v>
      </c>
      <c r="R134" s="211">
        <v>17349.68</v>
      </c>
    </row>
    <row r="135" spans="2:31" ht="15.75" x14ac:dyDescent="0.25">
      <c r="B135" s="212" t="s">
        <v>77</v>
      </c>
      <c r="C135" s="213">
        <v>29749.687999999998</v>
      </c>
      <c r="D135" s="214">
        <v>127895.97</v>
      </c>
      <c r="E135" s="213">
        <v>11986.548000000001</v>
      </c>
      <c r="F135" s="215" t="s">
        <v>129</v>
      </c>
      <c r="G135" s="216">
        <v>29344.274000000001</v>
      </c>
      <c r="H135" s="217">
        <v>133093.67000000001</v>
      </c>
      <c r="I135" s="218">
        <v>9118.0300000000007</v>
      </c>
      <c r="J135" s="94"/>
      <c r="K135" s="212" t="s">
        <v>269</v>
      </c>
      <c r="L135" s="213">
        <v>14735.057000000001</v>
      </c>
      <c r="M135" s="214">
        <v>63138.519</v>
      </c>
      <c r="N135" s="213">
        <v>4005.127</v>
      </c>
      <c r="O135" s="215" t="s">
        <v>125</v>
      </c>
      <c r="P135" s="216">
        <v>15917.998</v>
      </c>
      <c r="Q135" s="217">
        <v>72253.77</v>
      </c>
      <c r="R135" s="218">
        <v>2465.9499999999998</v>
      </c>
    </row>
    <row r="136" spans="2:31" ht="15.75" x14ac:dyDescent="0.25">
      <c r="B136" s="212" t="s">
        <v>193</v>
      </c>
      <c r="C136" s="213">
        <v>24540.489000000001</v>
      </c>
      <c r="D136" s="214">
        <v>105894.48699999999</v>
      </c>
      <c r="E136" s="213">
        <v>6632.5150000000003</v>
      </c>
      <c r="F136" s="215" t="s">
        <v>193</v>
      </c>
      <c r="G136" s="216">
        <v>28189.093000000001</v>
      </c>
      <c r="H136" s="217">
        <v>128063.01</v>
      </c>
      <c r="I136" s="218">
        <v>7840.4369999999999</v>
      </c>
      <c r="J136" s="94"/>
      <c r="K136" s="212" t="s">
        <v>125</v>
      </c>
      <c r="L136" s="213">
        <v>13655.736000000001</v>
      </c>
      <c r="M136" s="214">
        <v>58701.47</v>
      </c>
      <c r="N136" s="213">
        <v>2086.6550000000002</v>
      </c>
      <c r="O136" s="215" t="s">
        <v>269</v>
      </c>
      <c r="P136" s="216">
        <v>14776.34</v>
      </c>
      <c r="Q136" s="217">
        <v>67064.547000000006</v>
      </c>
      <c r="R136" s="218">
        <v>4134.576</v>
      </c>
    </row>
    <row r="137" spans="2:31" ht="15.75" x14ac:dyDescent="0.25">
      <c r="B137" s="212" t="s">
        <v>136</v>
      </c>
      <c r="C137" s="213">
        <v>17617.474999999999</v>
      </c>
      <c r="D137" s="214">
        <v>76041.975999999995</v>
      </c>
      <c r="E137" s="213">
        <v>5605.7690000000002</v>
      </c>
      <c r="F137" s="215" t="s">
        <v>125</v>
      </c>
      <c r="G137" s="216">
        <v>24788.507000000001</v>
      </c>
      <c r="H137" s="217">
        <v>112547.431</v>
      </c>
      <c r="I137" s="218">
        <v>7601.5129999999999</v>
      </c>
      <c r="J137" s="94"/>
      <c r="K137" s="212" t="s">
        <v>129</v>
      </c>
      <c r="L137" s="213">
        <v>8863.9619999999995</v>
      </c>
      <c r="M137" s="214">
        <v>38169.063000000002</v>
      </c>
      <c r="N137" s="213">
        <v>2308.165</v>
      </c>
      <c r="O137" s="215" t="s">
        <v>129</v>
      </c>
      <c r="P137" s="216">
        <v>8594.8919999999998</v>
      </c>
      <c r="Q137" s="217">
        <v>39031.194000000003</v>
      </c>
      <c r="R137" s="218">
        <v>2395.3490000000002</v>
      </c>
    </row>
    <row r="138" spans="2:31" ht="15.75" x14ac:dyDescent="0.25">
      <c r="B138" s="212" t="s">
        <v>125</v>
      </c>
      <c r="C138" s="213">
        <v>17563.766</v>
      </c>
      <c r="D138" s="214">
        <v>75658.081999999995</v>
      </c>
      <c r="E138" s="213">
        <v>4870.741</v>
      </c>
      <c r="F138" s="215" t="s">
        <v>136</v>
      </c>
      <c r="G138" s="216">
        <v>21875.584999999999</v>
      </c>
      <c r="H138" s="217">
        <v>99255.381999999998</v>
      </c>
      <c r="I138" s="218">
        <v>6329.7430000000004</v>
      </c>
      <c r="J138" s="94"/>
      <c r="K138" s="212" t="s">
        <v>135</v>
      </c>
      <c r="L138" s="213">
        <v>7467.4859999999999</v>
      </c>
      <c r="M138" s="214">
        <v>32168.291000000001</v>
      </c>
      <c r="N138" s="213">
        <v>2220.4450000000002</v>
      </c>
      <c r="O138" s="215" t="s">
        <v>135</v>
      </c>
      <c r="P138" s="216">
        <v>8405.5329999999994</v>
      </c>
      <c r="Q138" s="217">
        <v>38163.171000000002</v>
      </c>
      <c r="R138" s="218">
        <v>2563.1799999999998</v>
      </c>
    </row>
    <row r="139" spans="2:31" ht="15.75" x14ac:dyDescent="0.25">
      <c r="B139" s="212" t="s">
        <v>79</v>
      </c>
      <c r="C139" s="213">
        <v>15895.72</v>
      </c>
      <c r="D139" s="214">
        <v>68362.929000000004</v>
      </c>
      <c r="E139" s="213">
        <v>4754.6859999999997</v>
      </c>
      <c r="F139" s="215" t="s">
        <v>138</v>
      </c>
      <c r="G139" s="216">
        <v>17067.814999999999</v>
      </c>
      <c r="H139" s="217">
        <v>77465.815000000002</v>
      </c>
      <c r="I139" s="218">
        <v>6767.4229999999998</v>
      </c>
      <c r="J139" s="94"/>
      <c r="K139" s="212" t="s">
        <v>76</v>
      </c>
      <c r="L139" s="213">
        <v>6464.8289999999997</v>
      </c>
      <c r="M139" s="214">
        <v>27685.153999999999</v>
      </c>
      <c r="N139" s="213">
        <v>1560.444</v>
      </c>
      <c r="O139" s="215" t="s">
        <v>76</v>
      </c>
      <c r="P139" s="216">
        <v>8027.1450000000004</v>
      </c>
      <c r="Q139" s="217">
        <v>36419.423000000003</v>
      </c>
      <c r="R139" s="218">
        <v>1869.5319999999999</v>
      </c>
    </row>
    <row r="140" spans="2:31" ht="15.75" x14ac:dyDescent="0.25">
      <c r="B140" s="212" t="s">
        <v>132</v>
      </c>
      <c r="C140" s="213">
        <v>12558.248</v>
      </c>
      <c r="D140" s="214">
        <v>53985.966</v>
      </c>
      <c r="E140" s="213">
        <v>3813.797</v>
      </c>
      <c r="F140" s="215" t="s">
        <v>79</v>
      </c>
      <c r="G140" s="216">
        <v>16478.614000000001</v>
      </c>
      <c r="H140" s="217">
        <v>74794.061000000002</v>
      </c>
      <c r="I140" s="218">
        <v>5120.6559999999999</v>
      </c>
      <c r="J140" s="94"/>
      <c r="K140" s="212" t="s">
        <v>127</v>
      </c>
      <c r="L140" s="213">
        <v>3568.3670000000002</v>
      </c>
      <c r="M140" s="214">
        <v>15313.786</v>
      </c>
      <c r="N140" s="213">
        <v>432.49</v>
      </c>
      <c r="O140" s="215" t="s">
        <v>127</v>
      </c>
      <c r="P140" s="216">
        <v>3970.203</v>
      </c>
      <c r="Q140" s="217">
        <v>17996.503000000001</v>
      </c>
      <c r="R140" s="218">
        <v>476.04599999999999</v>
      </c>
    </row>
    <row r="141" spans="2:31" ht="15.75" x14ac:dyDescent="0.25">
      <c r="B141" s="212" t="s">
        <v>138</v>
      </c>
      <c r="C141" s="213">
        <v>12453.572</v>
      </c>
      <c r="D141" s="214">
        <v>53477.402000000002</v>
      </c>
      <c r="E141" s="213">
        <v>4714.6279999999997</v>
      </c>
      <c r="F141" s="215" t="s">
        <v>132</v>
      </c>
      <c r="G141" s="216">
        <v>15645.732</v>
      </c>
      <c r="H141" s="217">
        <v>70855.218999999997</v>
      </c>
      <c r="I141" s="218">
        <v>5069.33</v>
      </c>
      <c r="J141" s="94"/>
      <c r="K141" s="212" t="s">
        <v>136</v>
      </c>
      <c r="L141" s="213">
        <v>3468.1419999999998</v>
      </c>
      <c r="M141" s="214">
        <v>14860.467000000001</v>
      </c>
      <c r="N141" s="213">
        <v>875.51400000000001</v>
      </c>
      <c r="O141" s="215" t="s">
        <v>128</v>
      </c>
      <c r="P141" s="216">
        <v>3030.7289999999998</v>
      </c>
      <c r="Q141" s="217">
        <v>13746.679</v>
      </c>
      <c r="R141" s="218">
        <v>529.29399999999998</v>
      </c>
      <c r="AE141" s="65">
        <v>0</v>
      </c>
    </row>
    <row r="142" spans="2:31" ht="15.75" x14ac:dyDescent="0.25">
      <c r="B142" s="212" t="s">
        <v>133</v>
      </c>
      <c r="C142" s="213">
        <v>9339.6470000000008</v>
      </c>
      <c r="D142" s="214">
        <v>40138.966</v>
      </c>
      <c r="E142" s="213">
        <v>2783.7060000000001</v>
      </c>
      <c r="F142" s="215" t="s">
        <v>133</v>
      </c>
      <c r="G142" s="216">
        <v>10090.921</v>
      </c>
      <c r="H142" s="217">
        <v>45769.637000000002</v>
      </c>
      <c r="I142" s="218">
        <v>3145.3110000000001</v>
      </c>
      <c r="J142" s="94"/>
      <c r="K142" s="212" t="s">
        <v>128</v>
      </c>
      <c r="L142" s="213">
        <v>3144.7739999999999</v>
      </c>
      <c r="M142" s="214">
        <v>13493.97</v>
      </c>
      <c r="N142" s="213">
        <v>512.89</v>
      </c>
      <c r="O142" s="215" t="s">
        <v>155</v>
      </c>
      <c r="P142" s="216">
        <v>2848.663</v>
      </c>
      <c r="Q142" s="217">
        <v>12922.433999999999</v>
      </c>
      <c r="R142" s="218">
        <v>490.077</v>
      </c>
    </row>
    <row r="143" spans="2:31" ht="15.75" x14ac:dyDescent="0.25">
      <c r="B143" s="212" t="s">
        <v>127</v>
      </c>
      <c r="C143" s="213">
        <v>9280.6710000000003</v>
      </c>
      <c r="D143" s="214">
        <v>39925.067000000003</v>
      </c>
      <c r="E143" s="213">
        <v>2759.4740000000002</v>
      </c>
      <c r="F143" s="215" t="s">
        <v>128</v>
      </c>
      <c r="G143" s="216">
        <v>9036.0789999999997</v>
      </c>
      <c r="H143" s="217">
        <v>41012.373</v>
      </c>
      <c r="I143" s="218">
        <v>2965.5590000000002</v>
      </c>
      <c r="J143" s="94"/>
      <c r="K143" s="212" t="s">
        <v>155</v>
      </c>
      <c r="L143" s="213">
        <v>2675.7759999999998</v>
      </c>
      <c r="M143" s="214">
        <v>11499.951999999999</v>
      </c>
      <c r="N143" s="213">
        <v>493.76799999999997</v>
      </c>
      <c r="O143" s="215" t="s">
        <v>184</v>
      </c>
      <c r="P143" s="216">
        <v>2774.74</v>
      </c>
      <c r="Q143" s="217">
        <v>12624.8</v>
      </c>
      <c r="R143" s="218">
        <v>379.24299999999999</v>
      </c>
    </row>
    <row r="144" spans="2:31" ht="15.75" x14ac:dyDescent="0.25">
      <c r="B144" s="212" t="s">
        <v>128</v>
      </c>
      <c r="C144" s="213">
        <v>7432.4859999999999</v>
      </c>
      <c r="D144" s="214">
        <v>32013.472000000002</v>
      </c>
      <c r="E144" s="213">
        <v>2453.9180000000001</v>
      </c>
      <c r="F144" s="215" t="s">
        <v>131</v>
      </c>
      <c r="G144" s="216">
        <v>7536.7820000000002</v>
      </c>
      <c r="H144" s="217">
        <v>34229.794999999998</v>
      </c>
      <c r="I144" s="218">
        <v>2136.6370000000002</v>
      </c>
      <c r="J144" s="94"/>
      <c r="K144" s="212" t="s">
        <v>184</v>
      </c>
      <c r="L144" s="213">
        <v>2275.6930000000002</v>
      </c>
      <c r="M144" s="214">
        <v>9895.6409999999996</v>
      </c>
      <c r="N144" s="213">
        <v>308.93200000000002</v>
      </c>
      <c r="O144" s="215" t="s">
        <v>133</v>
      </c>
      <c r="P144" s="216">
        <v>1779.104</v>
      </c>
      <c r="Q144" s="217">
        <v>8061.5950000000003</v>
      </c>
      <c r="R144" s="218">
        <v>297.45</v>
      </c>
    </row>
    <row r="145" spans="2:18" ht="15.75" x14ac:dyDescent="0.25">
      <c r="B145" s="212" t="s">
        <v>185</v>
      </c>
      <c r="C145" s="213">
        <v>6277.0249999999996</v>
      </c>
      <c r="D145" s="214">
        <v>27135.078000000001</v>
      </c>
      <c r="E145" s="213">
        <v>1736.9570000000001</v>
      </c>
      <c r="F145" s="215" t="s">
        <v>135</v>
      </c>
      <c r="G145" s="216">
        <v>6490.85</v>
      </c>
      <c r="H145" s="217">
        <v>29466.05</v>
      </c>
      <c r="I145" s="218">
        <v>1521.7470000000001</v>
      </c>
      <c r="J145" s="94"/>
      <c r="K145" s="212" t="s">
        <v>133</v>
      </c>
      <c r="L145" s="213">
        <v>1871.671</v>
      </c>
      <c r="M145" s="214">
        <v>8048.7070000000003</v>
      </c>
      <c r="N145" s="213">
        <v>343.93</v>
      </c>
      <c r="O145" s="215" t="s">
        <v>126</v>
      </c>
      <c r="P145" s="216">
        <v>1733.827</v>
      </c>
      <c r="Q145" s="217">
        <v>7876.2259999999997</v>
      </c>
      <c r="R145" s="218">
        <v>407.70800000000003</v>
      </c>
    </row>
    <row r="146" spans="2:18" ht="15.75" x14ac:dyDescent="0.25">
      <c r="B146" s="212" t="s">
        <v>135</v>
      </c>
      <c r="C146" s="213">
        <v>5865.52</v>
      </c>
      <c r="D146" s="214">
        <v>25292.989000000001</v>
      </c>
      <c r="E146" s="213">
        <v>1378.4580000000001</v>
      </c>
      <c r="F146" s="215" t="s">
        <v>127</v>
      </c>
      <c r="G146" s="216">
        <v>6241.1450000000004</v>
      </c>
      <c r="H146" s="217">
        <v>28319.151000000002</v>
      </c>
      <c r="I146" s="218">
        <v>1884.08</v>
      </c>
      <c r="J146" s="94"/>
      <c r="K146" s="212" t="s">
        <v>131</v>
      </c>
      <c r="L146" s="213">
        <v>1280.6890000000001</v>
      </c>
      <c r="M146" s="214">
        <v>5489.1949999999997</v>
      </c>
      <c r="N146" s="213">
        <v>385.61399999999998</v>
      </c>
      <c r="O146" s="215" t="s">
        <v>136</v>
      </c>
      <c r="P146" s="216">
        <v>1690.4770000000001</v>
      </c>
      <c r="Q146" s="217">
        <v>7707.6559999999999</v>
      </c>
      <c r="R146" s="218">
        <v>372.15300000000002</v>
      </c>
    </row>
    <row r="147" spans="2:18" ht="15.75" x14ac:dyDescent="0.25">
      <c r="B147" s="212" t="s">
        <v>134</v>
      </c>
      <c r="C147" s="213">
        <v>4691.9889999999996</v>
      </c>
      <c r="D147" s="214">
        <v>20187.748</v>
      </c>
      <c r="E147" s="213">
        <v>1658.6849999999999</v>
      </c>
      <c r="F147" s="215" t="s">
        <v>146</v>
      </c>
      <c r="G147" s="216">
        <v>6114.3190000000004</v>
      </c>
      <c r="H147" s="217">
        <v>27736.281999999999</v>
      </c>
      <c r="I147" s="218">
        <v>1865.51</v>
      </c>
      <c r="J147" s="94"/>
      <c r="K147" s="212" t="s">
        <v>137</v>
      </c>
      <c r="L147" s="213">
        <v>1023.234</v>
      </c>
      <c r="M147" s="214">
        <v>4392.7730000000001</v>
      </c>
      <c r="N147" s="213">
        <v>345.45600000000002</v>
      </c>
      <c r="O147" s="215" t="s">
        <v>131</v>
      </c>
      <c r="P147" s="216">
        <v>1482.6420000000001</v>
      </c>
      <c r="Q147" s="217">
        <v>6714.5969999999998</v>
      </c>
      <c r="R147" s="218">
        <v>410.23500000000001</v>
      </c>
    </row>
    <row r="148" spans="2:18" ht="15.75" x14ac:dyDescent="0.25">
      <c r="B148" s="212" t="s">
        <v>199</v>
      </c>
      <c r="C148" s="213">
        <v>4258.9589999999998</v>
      </c>
      <c r="D148" s="214">
        <v>18314.043000000001</v>
      </c>
      <c r="E148" s="213">
        <v>1388.9290000000001</v>
      </c>
      <c r="F148" s="215" t="s">
        <v>134</v>
      </c>
      <c r="G148" s="216">
        <v>5603.2790000000005</v>
      </c>
      <c r="H148" s="217">
        <v>25442.522000000001</v>
      </c>
      <c r="I148" s="218">
        <v>1850.796</v>
      </c>
      <c r="J148" s="94"/>
      <c r="K148" s="212" t="s">
        <v>146</v>
      </c>
      <c r="L148" s="213">
        <v>928.92700000000002</v>
      </c>
      <c r="M148" s="214">
        <v>3998.7779999999998</v>
      </c>
      <c r="N148" s="213">
        <v>293.15199999999999</v>
      </c>
      <c r="O148" s="215" t="s">
        <v>174</v>
      </c>
      <c r="P148" s="216">
        <v>1303.3820000000001</v>
      </c>
      <c r="Q148" s="217">
        <v>5912.8410000000003</v>
      </c>
      <c r="R148" s="218">
        <v>403.65100000000001</v>
      </c>
    </row>
    <row r="149" spans="2:18" ht="16.5" thickBot="1" x14ac:dyDescent="0.3">
      <c r="B149" s="219" t="s">
        <v>146</v>
      </c>
      <c r="C149" s="220">
        <v>4187.0529999999999</v>
      </c>
      <c r="D149" s="221">
        <v>18037.502</v>
      </c>
      <c r="E149" s="220">
        <v>1239.6990000000001</v>
      </c>
      <c r="F149" s="222" t="s">
        <v>199</v>
      </c>
      <c r="G149" s="223">
        <v>5550.7340000000004</v>
      </c>
      <c r="H149" s="224">
        <v>25208.120999999999</v>
      </c>
      <c r="I149" s="225">
        <v>1865.71</v>
      </c>
      <c r="J149" s="94"/>
      <c r="K149" s="219" t="s">
        <v>174</v>
      </c>
      <c r="L149" s="220">
        <v>872.26199999999994</v>
      </c>
      <c r="M149" s="221">
        <v>3772.8710000000001</v>
      </c>
      <c r="N149" s="220">
        <v>258.387</v>
      </c>
      <c r="O149" s="222" t="s">
        <v>79</v>
      </c>
      <c r="P149" s="223">
        <v>1209.105</v>
      </c>
      <c r="Q149" s="224">
        <v>5518.8090000000002</v>
      </c>
      <c r="R149" s="225">
        <v>278.39299999999997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L41" sqref="L41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4" t="s">
        <v>0</v>
      </c>
      <c r="D5" s="567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5"/>
      <c r="D6" s="565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5"/>
      <c r="D7" s="565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66"/>
      <c r="D8" s="566"/>
      <c r="E8" s="415" t="s">
        <v>307</v>
      </c>
      <c r="F8" s="416" t="s">
        <v>302</v>
      </c>
      <c r="G8" s="417" t="s">
        <v>14</v>
      </c>
      <c r="H8" s="395" t="s">
        <v>307</v>
      </c>
      <c r="I8" s="395" t="s">
        <v>302</v>
      </c>
      <c r="J8" s="334" t="s">
        <v>14</v>
      </c>
      <c r="K8" s="404" t="s">
        <v>307</v>
      </c>
      <c r="L8" s="395" t="s">
        <v>302</v>
      </c>
      <c r="M8" s="298" t="s">
        <v>14</v>
      </c>
      <c r="N8" s="404" t="s">
        <v>307</v>
      </c>
      <c r="O8" s="395" t="s">
        <v>302</v>
      </c>
      <c r="P8" s="334" t="s">
        <v>14</v>
      </c>
      <c r="Q8" s="404" t="s">
        <v>307</v>
      </c>
      <c r="R8" s="395" t="s">
        <v>302</v>
      </c>
      <c r="S8" s="298" t="s">
        <v>14</v>
      </c>
    </row>
    <row r="9" spans="3:19" ht="24" customHeight="1" x14ac:dyDescent="0.2">
      <c r="C9" s="572" t="s">
        <v>38</v>
      </c>
      <c r="D9" s="360" t="s">
        <v>255</v>
      </c>
      <c r="E9" s="418">
        <v>1795.164</v>
      </c>
      <c r="F9" s="419">
        <v>1780.71</v>
      </c>
      <c r="G9" s="420">
        <v>0.811698704449346</v>
      </c>
      <c r="H9" s="237">
        <v>1808.4680000000001</v>
      </c>
      <c r="I9" s="242">
        <v>1797.258</v>
      </c>
      <c r="J9" s="335">
        <v>0.62372792331429516</v>
      </c>
      <c r="K9" s="237">
        <v>1800</v>
      </c>
      <c r="L9" s="242">
        <v>1800</v>
      </c>
      <c r="M9" s="311">
        <v>0</v>
      </c>
      <c r="N9" s="237">
        <v>1767.9590000000001</v>
      </c>
      <c r="O9" s="242">
        <v>1733.0940000000001</v>
      </c>
      <c r="P9" s="335">
        <v>2.0117200798110204</v>
      </c>
      <c r="Q9" s="237">
        <v>1729.2929999999999</v>
      </c>
      <c r="R9" s="242">
        <v>1735.48</v>
      </c>
      <c r="S9" s="311">
        <v>-0.35650079516906708</v>
      </c>
    </row>
    <row r="10" spans="3:19" ht="27" customHeight="1" x14ac:dyDescent="0.2">
      <c r="C10" s="573"/>
      <c r="D10" s="361" t="s">
        <v>256</v>
      </c>
      <c r="E10" s="421">
        <v>1851.605</v>
      </c>
      <c r="F10" s="422">
        <v>1867.9</v>
      </c>
      <c r="G10" s="423">
        <v>-0.87237004122276729</v>
      </c>
      <c r="H10" s="238">
        <v>1836.8979999999999</v>
      </c>
      <c r="I10" s="243">
        <v>1874.5039999999999</v>
      </c>
      <c r="J10" s="336">
        <v>-2.0061840358836256</v>
      </c>
      <c r="K10" s="238">
        <v>1933.489</v>
      </c>
      <c r="L10" s="243">
        <v>1898.393</v>
      </c>
      <c r="M10" s="304">
        <v>1.8487215239415655</v>
      </c>
      <c r="N10" s="238">
        <v>1815.694</v>
      </c>
      <c r="O10" s="243">
        <v>1819.0119999999999</v>
      </c>
      <c r="P10" s="336">
        <v>-0.18240671309480003</v>
      </c>
      <c r="Q10" s="238">
        <v>1957.0740000000001</v>
      </c>
      <c r="R10" s="243">
        <v>1878.4570000000001</v>
      </c>
      <c r="S10" s="304">
        <v>4.1851902918192945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1824.4822004370408</v>
      </c>
      <c r="F12" s="428">
        <v>1844.9864136694191</v>
      </c>
      <c r="G12" s="429">
        <v>-1.1113476544034995</v>
      </c>
      <c r="H12" s="342">
        <v>1820.6375971579357</v>
      </c>
      <c r="I12" s="343">
        <v>1852.3924939622041</v>
      </c>
      <c r="J12" s="345">
        <v>-1.7142639536584237</v>
      </c>
      <c r="K12" s="342">
        <v>1932.9666275131599</v>
      </c>
      <c r="L12" s="343">
        <v>1897.304822605618</v>
      </c>
      <c r="M12" s="344">
        <v>1.8796033448418996</v>
      </c>
      <c r="N12" s="342">
        <v>1806.5295587963979</v>
      </c>
      <c r="O12" s="343">
        <v>1794.8022396996123</v>
      </c>
      <c r="P12" s="345">
        <v>0.65340452766251822</v>
      </c>
      <c r="Q12" s="342">
        <v>1805.5762848512504</v>
      </c>
      <c r="R12" s="343">
        <v>1839.5193495777412</v>
      </c>
      <c r="S12" s="344">
        <v>-1.8452137909983037</v>
      </c>
    </row>
    <row r="13" spans="3:19" ht="20.25" customHeight="1" x14ac:dyDescent="0.2">
      <c r="C13" s="572" t="s">
        <v>28</v>
      </c>
      <c r="D13" s="364" t="s">
        <v>29</v>
      </c>
      <c r="E13" s="418">
        <v>1409.12</v>
      </c>
      <c r="F13" s="419">
        <v>1407.068</v>
      </c>
      <c r="G13" s="420">
        <v>0.14583516930240095</v>
      </c>
      <c r="H13" s="237">
        <v>1366.722</v>
      </c>
      <c r="I13" s="242">
        <v>1361.7729999999999</v>
      </c>
      <c r="J13" s="335">
        <v>0.36342327245437156</v>
      </c>
      <c r="K13" s="237">
        <v>1497.9659999999999</v>
      </c>
      <c r="L13" s="242">
        <v>1493.7270000000001</v>
      </c>
      <c r="M13" s="311">
        <v>0.28378679638245846</v>
      </c>
      <c r="N13" s="237" t="s">
        <v>27</v>
      </c>
      <c r="O13" s="242" t="s">
        <v>27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73"/>
      <c r="D14" s="359" t="s">
        <v>30</v>
      </c>
      <c r="E14" s="424">
        <v>1167.325</v>
      </c>
      <c r="F14" s="425">
        <v>1137.2149999999999</v>
      </c>
      <c r="G14" s="426">
        <v>2.6476963458976646</v>
      </c>
      <c r="H14" s="239">
        <v>1164.261</v>
      </c>
      <c r="I14" s="246">
        <v>1121.3340000000001</v>
      </c>
      <c r="J14" s="337">
        <v>3.8282081877477987</v>
      </c>
      <c r="K14" s="239">
        <v>1194.7729999999999</v>
      </c>
      <c r="L14" s="246">
        <v>1175.27</v>
      </c>
      <c r="M14" s="305">
        <v>1.6594484671607315</v>
      </c>
      <c r="N14" s="239">
        <v>1147.47</v>
      </c>
      <c r="O14" s="246">
        <v>1125.8889999999999</v>
      </c>
      <c r="P14" s="337">
        <v>1.9167964159877335</v>
      </c>
      <c r="Q14" s="239">
        <v>1131.5419999999999</v>
      </c>
      <c r="R14" s="246">
        <v>1160.125</v>
      </c>
      <c r="S14" s="305">
        <v>-2.4637862299321265</v>
      </c>
    </row>
    <row r="15" spans="3:19" ht="20.25" customHeight="1" thickBot="1" x14ac:dyDescent="0.25">
      <c r="C15" s="574"/>
      <c r="D15" s="139" t="s">
        <v>24</v>
      </c>
      <c r="E15" s="427">
        <v>1192.0824136527292</v>
      </c>
      <c r="F15" s="428">
        <v>1218.5591165732208</v>
      </c>
      <c r="G15" s="429">
        <v>-2.1727877261259345</v>
      </c>
      <c r="H15" s="342">
        <v>1178.9058839078407</v>
      </c>
      <c r="I15" s="343">
        <v>1192.6949423375981</v>
      </c>
      <c r="J15" s="345">
        <v>-1.1561261761311636</v>
      </c>
      <c r="K15" s="342">
        <v>1229.6180302618156</v>
      </c>
      <c r="L15" s="343">
        <v>1251.6395202029037</v>
      </c>
      <c r="M15" s="344">
        <v>-1.7594115226976941</v>
      </c>
      <c r="N15" s="342">
        <v>1147.47</v>
      </c>
      <c r="O15" s="343">
        <v>1125.8889999999999</v>
      </c>
      <c r="P15" s="345">
        <v>1.9167964159877335</v>
      </c>
      <c r="Q15" s="342">
        <v>1226.9276648039402</v>
      </c>
      <c r="R15" s="343">
        <v>1333.1891869036729</v>
      </c>
      <c r="S15" s="344">
        <v>-7.9704758442066801</v>
      </c>
    </row>
    <row r="16" spans="3:19" ht="18.75" customHeight="1" x14ac:dyDescent="0.2">
      <c r="C16" s="572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73"/>
      <c r="D17" s="359" t="s">
        <v>33</v>
      </c>
      <c r="E17" s="236">
        <v>584.14800000000002</v>
      </c>
      <c r="F17" s="332">
        <v>518.78499999999997</v>
      </c>
      <c r="G17" s="550">
        <v>12.599246315911227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74" t="s">
        <v>25</v>
      </c>
      <c r="D18" s="139" t="s">
        <v>24</v>
      </c>
      <c r="E18" s="551">
        <v>675.66074491392806</v>
      </c>
      <c r="F18" s="552">
        <v>597.37702168367343</v>
      </c>
      <c r="G18" s="553">
        <v>13.104575567640076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75" t="s">
        <v>37</v>
      </c>
      <c r="D19" s="576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8" t="s">
        <v>34</v>
      </c>
      <c r="D20" s="569"/>
      <c r="E20" s="421">
        <v>420.608</v>
      </c>
      <c r="F20" s="422">
        <v>415.77199999999999</v>
      </c>
      <c r="G20" s="423">
        <v>1.1631374888159887</v>
      </c>
      <c r="H20" s="238">
        <v>442.66399999999999</v>
      </c>
      <c r="I20" s="243">
        <v>427.12299999999999</v>
      </c>
      <c r="J20" s="336">
        <v>3.6385303530833033</v>
      </c>
      <c r="K20" s="238">
        <v>343.25799999999998</v>
      </c>
      <c r="L20" s="243">
        <v>396.613</v>
      </c>
      <c r="M20" s="304">
        <v>-13.452660401953546</v>
      </c>
      <c r="N20" s="238">
        <v>379.60599999999999</v>
      </c>
      <c r="O20" s="243">
        <v>377.553</v>
      </c>
      <c r="P20" s="336">
        <v>0.54376471647689129</v>
      </c>
      <c r="Q20" s="302" t="s">
        <v>92</v>
      </c>
      <c r="R20" s="303" t="s">
        <v>92</v>
      </c>
      <c r="S20" s="304" t="s">
        <v>198</v>
      </c>
    </row>
    <row r="21" spans="3:19" ht="18" customHeight="1" x14ac:dyDescent="0.2">
      <c r="C21" s="568" t="s">
        <v>35</v>
      </c>
      <c r="D21" s="569"/>
      <c r="E21" s="234" t="s">
        <v>92</v>
      </c>
      <c r="F21" s="320" t="s">
        <v>92</v>
      </c>
      <c r="G21" s="555" t="s">
        <v>198</v>
      </c>
      <c r="H21" s="238" t="s">
        <v>92</v>
      </c>
      <c r="I21" s="243" t="s">
        <v>92</v>
      </c>
      <c r="J21" s="336" t="s">
        <v>198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70" t="s">
        <v>36</v>
      </c>
      <c r="D22" s="571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27" sqref="L2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306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64" t="s">
        <v>0</v>
      </c>
      <c r="C4" s="577" t="s">
        <v>258</v>
      </c>
      <c r="D4" s="580" t="s">
        <v>1</v>
      </c>
      <c r="E4" s="581"/>
      <c r="F4" s="58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5"/>
      <c r="C5" s="578"/>
      <c r="D5" s="583"/>
      <c r="E5" s="584"/>
      <c r="F5" s="58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5"/>
      <c r="C6" s="578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66"/>
      <c r="C7" s="579"/>
      <c r="D7" s="415" t="s">
        <v>307</v>
      </c>
      <c r="E7" s="416" t="s">
        <v>302</v>
      </c>
      <c r="F7" s="417" t="s">
        <v>14</v>
      </c>
      <c r="G7" s="395" t="s">
        <v>307</v>
      </c>
      <c r="H7" s="395" t="s">
        <v>302</v>
      </c>
      <c r="I7" s="334" t="s">
        <v>14</v>
      </c>
      <c r="J7" s="404" t="s">
        <v>307</v>
      </c>
      <c r="K7" s="395" t="s">
        <v>302</v>
      </c>
      <c r="L7" s="298" t="s">
        <v>14</v>
      </c>
      <c r="M7" s="404" t="s">
        <v>307</v>
      </c>
      <c r="N7" s="395" t="s">
        <v>302</v>
      </c>
      <c r="O7" s="334" t="s">
        <v>14</v>
      </c>
      <c r="P7" s="404" t="s">
        <v>307</v>
      </c>
      <c r="Q7" s="395" t="s">
        <v>302</v>
      </c>
      <c r="R7" s="298" t="s">
        <v>14</v>
      </c>
    </row>
    <row r="8" spans="2:18" ht="27" customHeight="1" x14ac:dyDescent="0.2">
      <c r="B8" s="572" t="s">
        <v>55</v>
      </c>
      <c r="C8" s="366" t="s">
        <v>259</v>
      </c>
      <c r="D8" s="367">
        <v>1461.2550000000001</v>
      </c>
      <c r="E8" s="368">
        <v>1473.125</v>
      </c>
      <c r="F8" s="369">
        <v>-0.80577004666948759</v>
      </c>
      <c r="G8" s="237">
        <v>1486.0070000000001</v>
      </c>
      <c r="H8" s="242">
        <v>1483.2349999999999</v>
      </c>
      <c r="I8" s="335">
        <v>0.1868887937515068</v>
      </c>
      <c r="J8" s="237">
        <v>1322.2850000000001</v>
      </c>
      <c r="K8" s="242">
        <v>1395.99</v>
      </c>
      <c r="L8" s="335">
        <v>-5.2797656143668599</v>
      </c>
      <c r="M8" s="237">
        <v>1380</v>
      </c>
      <c r="N8" s="242">
        <v>1391</v>
      </c>
      <c r="O8" s="335">
        <v>-0.79079798705966931</v>
      </c>
      <c r="P8" s="237">
        <v>1500.32</v>
      </c>
      <c r="Q8" s="242">
        <v>1513.5</v>
      </c>
      <c r="R8" s="311">
        <v>-0.87082920383218121</v>
      </c>
    </row>
    <row r="9" spans="2:18" ht="23.25" customHeight="1" x14ac:dyDescent="0.2">
      <c r="B9" s="587"/>
      <c r="C9" s="370" t="s">
        <v>260</v>
      </c>
      <c r="D9" s="371">
        <v>1459.1179999999999</v>
      </c>
      <c r="E9" s="372">
        <v>1499.116</v>
      </c>
      <c r="F9" s="373">
        <v>-2.6681057369809973</v>
      </c>
      <c r="G9" s="238">
        <v>1473.8630000000001</v>
      </c>
      <c r="H9" s="243">
        <v>1511.7950000000001</v>
      </c>
      <c r="I9" s="336">
        <v>-2.5090703435320276</v>
      </c>
      <c r="J9" s="238">
        <v>1391.798</v>
      </c>
      <c r="K9" s="243">
        <v>1409.049</v>
      </c>
      <c r="L9" s="336">
        <v>-1.22430092920828</v>
      </c>
      <c r="M9" s="238">
        <v>1415.424</v>
      </c>
      <c r="N9" s="243">
        <v>1493.222</v>
      </c>
      <c r="O9" s="336">
        <v>-5.2100759297679788</v>
      </c>
      <c r="P9" s="238">
        <v>1386.6869999999999</v>
      </c>
      <c r="Q9" s="243">
        <v>1374.6769999999999</v>
      </c>
      <c r="R9" s="304">
        <v>0.87365977607830725</v>
      </c>
    </row>
    <row r="10" spans="2:18" ht="27" customHeight="1" x14ac:dyDescent="0.2">
      <c r="B10" s="587"/>
      <c r="C10" s="370" t="s">
        <v>261</v>
      </c>
      <c r="D10" s="371">
        <v>1471.9580000000001</v>
      </c>
      <c r="E10" s="372">
        <v>1502.2719999999999</v>
      </c>
      <c r="F10" s="373">
        <v>-2.0178769224214959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7"/>
      <c r="C11" s="370" t="s">
        <v>262</v>
      </c>
      <c r="D11" s="371">
        <v>1652.44</v>
      </c>
      <c r="E11" s="372">
        <v>1619.673</v>
      </c>
      <c r="F11" s="373">
        <v>2.023062679936015</v>
      </c>
      <c r="G11" s="238">
        <v>1712.8119999999999</v>
      </c>
      <c r="H11" s="243">
        <v>1606.7850000000001</v>
      </c>
      <c r="I11" s="336">
        <v>6.5987048671726347</v>
      </c>
      <c r="J11" s="238" t="s">
        <v>92</v>
      </c>
      <c r="K11" s="243" t="s">
        <v>92</v>
      </c>
      <c r="L11" s="336" t="s">
        <v>198</v>
      </c>
      <c r="M11" s="238">
        <v>1630.885</v>
      </c>
      <c r="N11" s="243">
        <v>1635.134</v>
      </c>
      <c r="O11" s="336">
        <v>-0.25985637874327266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7"/>
      <c r="C12" s="370" t="s">
        <v>56</v>
      </c>
      <c r="D12" s="371">
        <v>1483.153</v>
      </c>
      <c r="E12" s="372">
        <v>1497.8820000000001</v>
      </c>
      <c r="F12" s="373">
        <v>-0.98332178369190915</v>
      </c>
      <c r="G12" s="238">
        <v>1444.9649999999999</v>
      </c>
      <c r="H12" s="243">
        <v>1428.335</v>
      </c>
      <c r="I12" s="336">
        <v>1.1642926904402595</v>
      </c>
      <c r="J12" s="238">
        <v>1509.9680000000001</v>
      </c>
      <c r="K12" s="243">
        <v>1497.1690000000001</v>
      </c>
      <c r="L12" s="336">
        <v>0.85488011039501732</v>
      </c>
      <c r="M12" s="238">
        <v>1568.636</v>
      </c>
      <c r="N12" s="243">
        <v>1629.713</v>
      </c>
      <c r="O12" s="336">
        <v>-3.7477150884849051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7"/>
      <c r="C13" s="370" t="s">
        <v>57</v>
      </c>
      <c r="D13" s="238" t="s">
        <v>92</v>
      </c>
      <c r="E13" s="243" t="s">
        <v>27</v>
      </c>
      <c r="F13" s="304" t="s">
        <v>27</v>
      </c>
      <c r="G13" s="238" t="s">
        <v>92</v>
      </c>
      <c r="H13" s="243" t="s">
        <v>27</v>
      </c>
      <c r="I13" s="336" t="s">
        <v>27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7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8" t="s">
        <v>59</v>
      </c>
      <c r="C15" s="589"/>
      <c r="D15" s="367">
        <v>1555.597</v>
      </c>
      <c r="E15" s="368">
        <v>1582.7090000000001</v>
      </c>
      <c r="F15" s="369">
        <v>-1.713012309906627</v>
      </c>
      <c r="G15" s="237">
        <v>1569.722</v>
      </c>
      <c r="H15" s="242">
        <v>1604.806</v>
      </c>
      <c r="I15" s="335">
        <v>-2.1861832520566384</v>
      </c>
      <c r="J15" s="237">
        <v>1457.739</v>
      </c>
      <c r="K15" s="242">
        <v>1474.7280000000001</v>
      </c>
      <c r="L15" s="335">
        <v>-1.1520090484482584</v>
      </c>
      <c r="M15" s="237">
        <v>1421.43</v>
      </c>
      <c r="N15" s="242">
        <v>1386.636</v>
      </c>
      <c r="O15" s="335">
        <v>2.5092381850752536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90" t="s">
        <v>60</v>
      </c>
      <c r="C16" s="591"/>
      <c r="D16" s="371">
        <v>1077.847</v>
      </c>
      <c r="E16" s="372">
        <v>1063.1610000000001</v>
      </c>
      <c r="F16" s="373">
        <v>1.3813524010004055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92" t="s">
        <v>61</v>
      </c>
      <c r="C17" s="593"/>
      <c r="D17" s="375">
        <v>2159.3719999999998</v>
      </c>
      <c r="E17" s="376">
        <v>2228.1030000000001</v>
      </c>
      <c r="F17" s="377">
        <v>-3.0847317202122264</v>
      </c>
      <c r="G17" s="240">
        <v>1980.8309999999999</v>
      </c>
      <c r="H17" s="244">
        <v>1972.596</v>
      </c>
      <c r="I17" s="338">
        <v>0.41747017635643086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2483.942</v>
      </c>
      <c r="Q17" s="244">
        <v>2602.5889999999999</v>
      </c>
      <c r="R17" s="339">
        <v>-4.5588066344705194</v>
      </c>
    </row>
    <row r="18" spans="2:18" ht="15.75" customHeight="1" x14ac:dyDescent="0.2">
      <c r="B18" s="573" t="s">
        <v>62</v>
      </c>
      <c r="C18" s="378" t="s">
        <v>53</v>
      </c>
      <c r="D18" s="379">
        <v>919.66499999999996</v>
      </c>
      <c r="E18" s="380">
        <v>921.79899999999998</v>
      </c>
      <c r="F18" s="381">
        <v>-0.23150383109550071</v>
      </c>
      <c r="G18" s="241">
        <v>1021.432</v>
      </c>
      <c r="H18" s="245">
        <v>1016.162</v>
      </c>
      <c r="I18" s="340">
        <v>0.51861809435896855</v>
      </c>
      <c r="J18" s="241">
        <v>999.976</v>
      </c>
      <c r="K18" s="245">
        <v>1028.1610000000001</v>
      </c>
      <c r="L18" s="340">
        <v>-2.7413021890540548</v>
      </c>
      <c r="M18" s="241">
        <v>1036.7629999999999</v>
      </c>
      <c r="N18" s="245">
        <v>1035.684</v>
      </c>
      <c r="O18" s="340">
        <v>0.10418235678063491</v>
      </c>
      <c r="P18" s="241">
        <v>807.86199999999997</v>
      </c>
      <c r="Q18" s="245">
        <v>803.64700000000005</v>
      </c>
      <c r="R18" s="341">
        <v>0.52448400852612131</v>
      </c>
    </row>
    <row r="19" spans="2:18" ht="37.5" customHeight="1" thickBot="1" x14ac:dyDescent="0.25">
      <c r="B19" s="586"/>
      <c r="C19" s="382" t="s">
        <v>63</v>
      </c>
      <c r="D19" s="375">
        <v>695.33399999999995</v>
      </c>
      <c r="E19" s="376">
        <v>694.03</v>
      </c>
      <c r="F19" s="377">
        <v>0.18788813163695714</v>
      </c>
      <c r="G19" s="240">
        <v>677</v>
      </c>
      <c r="H19" s="244">
        <v>676</v>
      </c>
      <c r="I19" s="338">
        <v>0.14792899408284024</v>
      </c>
      <c r="J19" s="240">
        <v>598.20000000000005</v>
      </c>
      <c r="K19" s="244">
        <v>609.39</v>
      </c>
      <c r="L19" s="338">
        <v>-1.8362624920001873</v>
      </c>
      <c r="M19" s="240">
        <v>781.02</v>
      </c>
      <c r="N19" s="244">
        <v>778.29</v>
      </c>
      <c r="O19" s="338">
        <v>0.35076899356281316</v>
      </c>
      <c r="P19" s="240">
        <v>733</v>
      </c>
      <c r="Q19" s="244">
        <v>715</v>
      </c>
      <c r="R19" s="339">
        <v>2.5174825174825175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20" sqref="Z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 t="s">
        <v>307</v>
      </c>
      <c r="F9" s="416" t="s">
        <v>302</v>
      </c>
      <c r="G9" s="417" t="s">
        <v>14</v>
      </c>
      <c r="H9" s="395" t="s">
        <v>307</v>
      </c>
      <c r="I9" s="395" t="s">
        <v>302</v>
      </c>
      <c r="J9" s="334" t="s">
        <v>14</v>
      </c>
      <c r="K9" s="404" t="s">
        <v>307</v>
      </c>
      <c r="L9" s="395" t="s">
        <v>302</v>
      </c>
      <c r="M9" s="298" t="s">
        <v>14</v>
      </c>
      <c r="N9" s="404" t="s">
        <v>307</v>
      </c>
      <c r="O9" s="395" t="s">
        <v>302</v>
      </c>
      <c r="P9" s="334" t="s">
        <v>14</v>
      </c>
      <c r="Q9" s="404" t="s">
        <v>307</v>
      </c>
      <c r="R9" s="395" t="s">
        <v>302</v>
      </c>
      <c r="S9" s="298" t="s">
        <v>14</v>
      </c>
    </row>
    <row r="10" spans="3:19" ht="17.25" customHeight="1" x14ac:dyDescent="0.2">
      <c r="C10" s="572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94"/>
      <c r="D11" s="133" t="s">
        <v>44</v>
      </c>
      <c r="E11" s="302" t="s">
        <v>92</v>
      </c>
      <c r="F11" s="303" t="s">
        <v>92</v>
      </c>
      <c r="G11" s="304" t="s">
        <v>198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92</v>
      </c>
      <c r="O11" s="320" t="s">
        <v>92</v>
      </c>
      <c r="P11" s="321" t="s">
        <v>198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94"/>
      <c r="D12" s="133" t="s">
        <v>45</v>
      </c>
      <c r="E12" s="238">
        <v>194.18700000000001</v>
      </c>
      <c r="F12" s="243">
        <v>192.441</v>
      </c>
      <c r="G12" s="304">
        <v>0.90729106583316932</v>
      </c>
      <c r="H12" s="234">
        <v>195.97399999999999</v>
      </c>
      <c r="I12" s="320">
        <v>193.089</v>
      </c>
      <c r="J12" s="321">
        <v>1.4941296500577408</v>
      </c>
      <c r="K12" s="234">
        <v>194.244</v>
      </c>
      <c r="L12" s="320">
        <v>191.92699999999999</v>
      </c>
      <c r="M12" s="321">
        <v>1.2072298321757788</v>
      </c>
      <c r="N12" s="234">
        <v>187.76</v>
      </c>
      <c r="O12" s="320">
        <v>186.923</v>
      </c>
      <c r="P12" s="321">
        <v>0.4477779620485382</v>
      </c>
      <c r="Q12" s="234">
        <v>185.453</v>
      </c>
      <c r="R12" s="320">
        <v>194.73599999999999</v>
      </c>
      <c r="S12" s="304">
        <v>-4.766966559855387</v>
      </c>
    </row>
    <row r="13" spans="3:19" ht="15" customHeight="1" x14ac:dyDescent="0.2">
      <c r="C13" s="594"/>
      <c r="D13" s="134" t="s">
        <v>46</v>
      </c>
      <c r="E13" s="238">
        <v>204.977</v>
      </c>
      <c r="F13" s="243">
        <v>202.45099999999999</v>
      </c>
      <c r="G13" s="304">
        <v>1.2477093222557609</v>
      </c>
      <c r="H13" s="234">
        <v>204.82900000000001</v>
      </c>
      <c r="I13" s="320">
        <v>202.00899999999999</v>
      </c>
      <c r="J13" s="321">
        <v>1.3959774069472262</v>
      </c>
      <c r="K13" s="234">
        <v>206.40899999999999</v>
      </c>
      <c r="L13" s="320">
        <v>202.29900000000001</v>
      </c>
      <c r="M13" s="321">
        <v>2.0316462266249387</v>
      </c>
      <c r="N13" s="234">
        <v>232.32900000000001</v>
      </c>
      <c r="O13" s="320">
        <v>246.7</v>
      </c>
      <c r="P13" s="321">
        <v>-5.8252938792055051</v>
      </c>
      <c r="Q13" s="234">
        <v>190.953</v>
      </c>
      <c r="R13" s="320">
        <v>187.25299999999999</v>
      </c>
      <c r="S13" s="304">
        <v>1.9759363000859891</v>
      </c>
    </row>
    <row r="14" spans="3:19" ht="15" customHeight="1" thickBot="1" x14ac:dyDescent="0.25">
      <c r="C14" s="594"/>
      <c r="D14" s="135" t="s">
        <v>47</v>
      </c>
      <c r="E14" s="239">
        <v>296.387</v>
      </c>
      <c r="F14" s="246">
        <v>291.72899999999998</v>
      </c>
      <c r="G14" s="305">
        <v>1.5966873365349403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95"/>
      <c r="D15" s="396" t="s">
        <v>24</v>
      </c>
      <c r="E15" s="306">
        <v>200.67079570408882</v>
      </c>
      <c r="F15" s="307">
        <v>198.2920416728399</v>
      </c>
      <c r="G15" s="308">
        <v>1.1996215335629052</v>
      </c>
      <c r="H15" s="248">
        <v>202.35501212040552</v>
      </c>
      <c r="I15" s="324">
        <v>199.3316605690147</v>
      </c>
      <c r="J15" s="325">
        <v>1.5167442757263545</v>
      </c>
      <c r="K15" s="248">
        <v>199.07606191609904</v>
      </c>
      <c r="L15" s="324">
        <v>196.32699375567591</v>
      </c>
      <c r="M15" s="325">
        <v>1.4002497098510398</v>
      </c>
      <c r="N15" s="248">
        <v>190.82078296192191</v>
      </c>
      <c r="O15" s="324">
        <v>192.57729859580292</v>
      </c>
      <c r="P15" s="325">
        <v>-0.91210939539022617</v>
      </c>
      <c r="Q15" s="248">
        <v>187.06339638448759</v>
      </c>
      <c r="R15" s="324">
        <v>193.70726779049147</v>
      </c>
      <c r="S15" s="308">
        <v>-3.4298513844042824</v>
      </c>
    </row>
    <row r="16" spans="3:19" ht="15.75" customHeight="1" x14ac:dyDescent="0.2">
      <c r="C16" s="572" t="s">
        <v>25</v>
      </c>
      <c r="D16" s="132" t="s">
        <v>43</v>
      </c>
      <c r="E16" s="309">
        <v>196.21</v>
      </c>
      <c r="F16" s="310">
        <v>194.369</v>
      </c>
      <c r="G16" s="301">
        <v>0.9471675009903886</v>
      </c>
      <c r="H16" s="247">
        <v>198.839</v>
      </c>
      <c r="I16" s="318">
        <v>196.096</v>
      </c>
      <c r="J16" s="319">
        <v>1.398804667101825</v>
      </c>
      <c r="K16" s="247">
        <v>192.18</v>
      </c>
      <c r="L16" s="318">
        <v>192.20099999999999</v>
      </c>
      <c r="M16" s="319">
        <v>-1.0926061779068052E-2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7"/>
      <c r="D17" s="136" t="s">
        <v>44</v>
      </c>
      <c r="E17" s="238">
        <v>215.27799999999999</v>
      </c>
      <c r="F17" s="243">
        <v>214.20699999999999</v>
      </c>
      <c r="G17" s="304">
        <v>0.49998366066468325</v>
      </c>
      <c r="H17" s="234">
        <v>218.02799999999999</v>
      </c>
      <c r="I17" s="320">
        <v>214.97</v>
      </c>
      <c r="J17" s="321">
        <v>1.4225240731264794</v>
      </c>
      <c r="K17" s="234">
        <v>210.31200000000001</v>
      </c>
      <c r="L17" s="320">
        <v>212.352</v>
      </c>
      <c r="M17" s="321">
        <v>-0.96066907775768162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7"/>
      <c r="D18" s="136" t="s">
        <v>45</v>
      </c>
      <c r="E18" s="238">
        <v>212.81299999999999</v>
      </c>
      <c r="F18" s="243">
        <v>216.07900000000001</v>
      </c>
      <c r="G18" s="304">
        <v>-1.5114842256767291</v>
      </c>
      <c r="H18" s="234">
        <v>216.042</v>
      </c>
      <c r="I18" s="320">
        <v>218.59299999999999</v>
      </c>
      <c r="J18" s="321">
        <v>-1.1670090076077404</v>
      </c>
      <c r="K18" s="234">
        <v>209.33099999999999</v>
      </c>
      <c r="L18" s="320">
        <v>212.65299999999999</v>
      </c>
      <c r="M18" s="321">
        <v>-1.5621693557109482</v>
      </c>
      <c r="N18" s="234" t="s">
        <v>92</v>
      </c>
      <c r="O18" s="320" t="s">
        <v>92</v>
      </c>
      <c r="P18" s="321" t="s">
        <v>198</v>
      </c>
      <c r="Q18" s="234" t="s">
        <v>92</v>
      </c>
      <c r="R18" s="320" t="s">
        <v>27</v>
      </c>
      <c r="S18" s="304" t="s">
        <v>27</v>
      </c>
    </row>
    <row r="19" spans="3:19" ht="15" customHeight="1" x14ac:dyDescent="0.2">
      <c r="C19" s="587"/>
      <c r="D19" s="136" t="s">
        <v>46</v>
      </c>
      <c r="E19" s="238">
        <v>218.43299999999999</v>
      </c>
      <c r="F19" s="243">
        <v>222.42699999999999</v>
      </c>
      <c r="G19" s="304">
        <v>-1.795645312844214</v>
      </c>
      <c r="H19" s="234">
        <v>219.84200000000001</v>
      </c>
      <c r="I19" s="320">
        <v>225.02600000000001</v>
      </c>
      <c r="J19" s="321">
        <v>-2.3037337907619548</v>
      </c>
      <c r="K19" s="234">
        <v>213.67400000000001</v>
      </c>
      <c r="L19" s="320">
        <v>215.84299999999999</v>
      </c>
      <c r="M19" s="321">
        <v>-1.0048970779687008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7"/>
      <c r="D20" s="136" t="s">
        <v>47</v>
      </c>
      <c r="E20" s="239">
        <v>229.82900000000001</v>
      </c>
      <c r="F20" s="246">
        <v>229.03100000000001</v>
      </c>
      <c r="G20" s="305">
        <v>0.34842444909204512</v>
      </c>
      <c r="H20" s="235">
        <v>230.28299999999999</v>
      </c>
      <c r="I20" s="322">
        <v>232.13200000000001</v>
      </c>
      <c r="J20" s="323">
        <v>-0.79652956076715753</v>
      </c>
      <c r="K20" s="235">
        <v>205.51</v>
      </c>
      <c r="L20" s="322">
        <v>221.07499999999999</v>
      </c>
      <c r="M20" s="323">
        <v>-7.0405970824380857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7"/>
      <c r="D21" s="396" t="s">
        <v>24</v>
      </c>
      <c r="E21" s="306">
        <v>216.71537451805787</v>
      </c>
      <c r="F21" s="307">
        <v>220.31752535513698</v>
      </c>
      <c r="G21" s="308">
        <v>-1.6349815255380544</v>
      </c>
      <c r="H21" s="248">
        <v>218.92426219695676</v>
      </c>
      <c r="I21" s="324">
        <v>222.71747071185547</v>
      </c>
      <c r="J21" s="325">
        <v>-1.7031481647015634</v>
      </c>
      <c r="K21" s="248">
        <v>211.56633394514003</v>
      </c>
      <c r="L21" s="324">
        <v>214.66189329000628</v>
      </c>
      <c r="M21" s="325">
        <v>-1.4420628167497678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72" t="s">
        <v>48</v>
      </c>
      <c r="D22" s="137" t="s">
        <v>43</v>
      </c>
      <c r="E22" s="309">
        <v>277.48700000000002</v>
      </c>
      <c r="F22" s="310">
        <v>275.57400000000001</v>
      </c>
      <c r="G22" s="301">
        <v>0.6941874051978818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7"/>
      <c r="D23" s="136" t="s">
        <v>44</v>
      </c>
      <c r="E23" s="239">
        <v>479.096</v>
      </c>
      <c r="F23" s="246">
        <v>484.03800000000001</v>
      </c>
      <c r="G23" s="305">
        <v>-1.0209942194621098</v>
      </c>
      <c r="H23" s="234">
        <v>402.85399999999998</v>
      </c>
      <c r="I23" s="320">
        <v>397.19600000000003</v>
      </c>
      <c r="J23" s="321">
        <v>1.4244856443670022</v>
      </c>
      <c r="K23" s="234" t="s">
        <v>92</v>
      </c>
      <c r="L23" s="320" t="s">
        <v>92</v>
      </c>
      <c r="M23" s="321" t="s">
        <v>198</v>
      </c>
      <c r="N23" s="235">
        <v>352.00799999999998</v>
      </c>
      <c r="O23" s="322">
        <v>353.154</v>
      </c>
      <c r="P23" s="323">
        <v>-0.32450432389269696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7"/>
      <c r="D24" s="136" t="s">
        <v>45</v>
      </c>
      <c r="E24" s="239">
        <v>382.63400000000001</v>
      </c>
      <c r="F24" s="246">
        <v>386.87599999999998</v>
      </c>
      <c r="G24" s="305">
        <v>-1.0964753564449492</v>
      </c>
      <c r="H24" s="235">
        <v>405.66300000000001</v>
      </c>
      <c r="I24" s="322">
        <v>408.50700000000001</v>
      </c>
      <c r="J24" s="323">
        <v>-0.6961937004751434</v>
      </c>
      <c r="K24" s="235">
        <v>319.08499999999998</v>
      </c>
      <c r="L24" s="322">
        <v>316.79500000000002</v>
      </c>
      <c r="M24" s="323">
        <v>0.72286494420680991</v>
      </c>
      <c r="N24" s="235">
        <v>381.54399999999998</v>
      </c>
      <c r="O24" s="322">
        <v>394.12200000000001</v>
      </c>
      <c r="P24" s="323">
        <v>-3.1913975875490408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7"/>
      <c r="D25" s="136" t="s">
        <v>46</v>
      </c>
      <c r="E25" s="239">
        <v>464.35700000000003</v>
      </c>
      <c r="F25" s="246">
        <v>493.69799999999998</v>
      </c>
      <c r="G25" s="305">
        <v>-5.9431069196148156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92</v>
      </c>
      <c r="O25" s="322" t="s">
        <v>92</v>
      </c>
      <c r="P25" s="323" t="s">
        <v>198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7"/>
      <c r="D26" s="136" t="s">
        <v>47</v>
      </c>
      <c r="E26" s="239">
        <v>434.92500000000001</v>
      </c>
      <c r="F26" s="246">
        <v>444.75400000000002</v>
      </c>
      <c r="G26" s="305">
        <v>-2.2099857449286588</v>
      </c>
      <c r="H26" s="235">
        <v>428.39400000000001</v>
      </c>
      <c r="I26" s="322">
        <v>433.92</v>
      </c>
      <c r="J26" s="323">
        <v>-1.2735066371681438</v>
      </c>
      <c r="K26" s="235">
        <v>445.35199999999998</v>
      </c>
      <c r="L26" s="322">
        <v>467.84</v>
      </c>
      <c r="M26" s="323">
        <v>-4.8067715458276341</v>
      </c>
      <c r="N26" s="235">
        <v>469.09800000000001</v>
      </c>
      <c r="O26" s="322">
        <v>478.005</v>
      </c>
      <c r="P26" s="323">
        <v>-1.8633696300247871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6"/>
      <c r="D27" s="396" t="s">
        <v>24</v>
      </c>
      <c r="E27" s="306">
        <v>441.28665342075254</v>
      </c>
      <c r="F27" s="307">
        <v>453.94894181383535</v>
      </c>
      <c r="G27" s="308">
        <v>-2.7893640069934591</v>
      </c>
      <c r="H27" s="248">
        <v>409.21448436371344</v>
      </c>
      <c r="I27" s="324">
        <v>404.89535856854872</v>
      </c>
      <c r="J27" s="325">
        <v>1.0667264278934667</v>
      </c>
      <c r="K27" s="248">
        <v>446.96888738143446</v>
      </c>
      <c r="L27" s="324">
        <v>445.06744039088403</v>
      </c>
      <c r="M27" s="325">
        <v>0.42722671172720805</v>
      </c>
      <c r="N27" s="248">
        <v>394.79265817380201</v>
      </c>
      <c r="O27" s="324">
        <v>402.73638007744751</v>
      </c>
      <c r="P27" s="325">
        <v>-1.9724371317331433</v>
      </c>
      <c r="Q27" s="248">
        <v>462.70359893505753</v>
      </c>
      <c r="R27" s="324">
        <v>492.37395945684335</v>
      </c>
      <c r="S27" s="308">
        <v>-6.0259808529509442</v>
      </c>
    </row>
    <row r="28" spans="3:19" ht="15.75" customHeight="1" x14ac:dyDescent="0.2">
      <c r="C28" s="572" t="s">
        <v>49</v>
      </c>
      <c r="D28" s="137" t="s">
        <v>43</v>
      </c>
      <c r="E28" s="309">
        <v>364.77100000000002</v>
      </c>
      <c r="F28" s="310">
        <v>366.38099999999997</v>
      </c>
      <c r="G28" s="301">
        <v>-0.43943326755480139</v>
      </c>
      <c r="H28" s="247">
        <v>364.77100000000002</v>
      </c>
      <c r="I28" s="318">
        <v>366.38099999999997</v>
      </c>
      <c r="J28" s="319">
        <v>-0.43943326755480139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7"/>
      <c r="D29" s="136" t="s">
        <v>44</v>
      </c>
      <c r="E29" s="239">
        <v>302.476</v>
      </c>
      <c r="F29" s="246">
        <v>294.67899999999997</v>
      </c>
      <c r="G29" s="305">
        <v>2.6459299780439141</v>
      </c>
      <c r="H29" s="235">
        <v>301.70100000000002</v>
      </c>
      <c r="I29" s="322">
        <v>293.166</v>
      </c>
      <c r="J29" s="323">
        <v>2.9113198665602509</v>
      </c>
      <c r="K29" s="235">
        <v>288.12299999999999</v>
      </c>
      <c r="L29" s="322">
        <v>281.78100000000001</v>
      </c>
      <c r="M29" s="323">
        <v>2.250684041862292</v>
      </c>
      <c r="N29" s="235">
        <v>360.65800000000002</v>
      </c>
      <c r="O29" s="322">
        <v>343.56700000000001</v>
      </c>
      <c r="P29" s="323">
        <v>4.9745755558595581</v>
      </c>
      <c r="Q29" s="235">
        <v>323.04300000000001</v>
      </c>
      <c r="R29" s="322">
        <v>304.21899999999999</v>
      </c>
      <c r="S29" s="305">
        <v>6.1876477143110762</v>
      </c>
    </row>
    <row r="30" spans="3:19" ht="15" customHeight="1" x14ac:dyDescent="0.2">
      <c r="C30" s="587"/>
      <c r="D30" s="136" t="s">
        <v>45</v>
      </c>
      <c r="E30" s="239">
        <v>285.76900000000001</v>
      </c>
      <c r="F30" s="246">
        <v>277.65300000000002</v>
      </c>
      <c r="G30" s="305">
        <v>2.9230730444115443</v>
      </c>
      <c r="H30" s="235">
        <v>331.947</v>
      </c>
      <c r="I30" s="322">
        <v>336.80500000000001</v>
      </c>
      <c r="J30" s="323">
        <v>-1.4423776369115673</v>
      </c>
      <c r="K30" s="235">
        <v>230.11199999999999</v>
      </c>
      <c r="L30" s="322">
        <v>215.995</v>
      </c>
      <c r="M30" s="323">
        <v>6.5357994398018429</v>
      </c>
      <c r="N30" s="235">
        <v>288.69900000000001</v>
      </c>
      <c r="O30" s="322">
        <v>285.74400000000003</v>
      </c>
      <c r="P30" s="323">
        <v>1.0341424491852791</v>
      </c>
      <c r="Q30" s="235">
        <v>308.73700000000002</v>
      </c>
      <c r="R30" s="322">
        <v>325.26400000000001</v>
      </c>
      <c r="S30" s="305">
        <v>-5.081103349894236</v>
      </c>
    </row>
    <row r="31" spans="3:19" ht="15" customHeight="1" x14ac:dyDescent="0.2">
      <c r="C31" s="587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7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6"/>
      <c r="D33" s="396" t="s">
        <v>24</v>
      </c>
      <c r="E33" s="306">
        <v>291.80430985788644</v>
      </c>
      <c r="F33" s="307">
        <v>284.07124059456794</v>
      </c>
      <c r="G33" s="308">
        <v>2.7222288490496251</v>
      </c>
      <c r="H33" s="248">
        <v>318.90201401724494</v>
      </c>
      <c r="I33" s="324">
        <v>315.37889906511094</v>
      </c>
      <c r="J33" s="325">
        <v>1.117105476167775</v>
      </c>
      <c r="K33" s="248">
        <v>263.37902077993738</v>
      </c>
      <c r="L33" s="324">
        <v>254.3346712347944</v>
      </c>
      <c r="M33" s="325">
        <v>3.5560820320849991</v>
      </c>
      <c r="N33" s="248">
        <v>292.59042666318521</v>
      </c>
      <c r="O33" s="324">
        <v>290.86669599106699</v>
      </c>
      <c r="P33" s="325">
        <v>0.59261878237553911</v>
      </c>
      <c r="Q33" s="248">
        <v>318.21020281451695</v>
      </c>
      <c r="R33" s="324">
        <v>311.07344482786294</v>
      </c>
      <c r="S33" s="308">
        <v>2.2942356878463972</v>
      </c>
    </row>
    <row r="34" spans="3:19" ht="15.75" customHeight="1" x14ac:dyDescent="0.2">
      <c r="C34" s="572" t="s">
        <v>50</v>
      </c>
      <c r="D34" s="397" t="s">
        <v>51</v>
      </c>
      <c r="E34" s="237">
        <v>629.42999999999995</v>
      </c>
      <c r="F34" s="242">
        <v>628.69200000000001</v>
      </c>
      <c r="G34" s="311">
        <v>0.11738657402988152</v>
      </c>
      <c r="H34" s="233">
        <v>652.69299999999998</v>
      </c>
      <c r="I34" s="330">
        <v>654.20000000000005</v>
      </c>
      <c r="J34" s="331">
        <v>-0.23035768878019897</v>
      </c>
      <c r="K34" s="233">
        <v>582.59299999999996</v>
      </c>
      <c r="L34" s="330">
        <v>560.62</v>
      </c>
      <c r="M34" s="331">
        <v>3.9194106524918761</v>
      </c>
      <c r="N34" s="233">
        <v>704.15300000000002</v>
      </c>
      <c r="O34" s="330">
        <v>701.495</v>
      </c>
      <c r="P34" s="331">
        <v>0.37890505278013609</v>
      </c>
      <c r="Q34" s="233">
        <v>572.49199999999996</v>
      </c>
      <c r="R34" s="330">
        <v>573.90300000000002</v>
      </c>
      <c r="S34" s="311">
        <v>-0.2458603631624261</v>
      </c>
    </row>
    <row r="35" spans="3:19" ht="15.75" customHeight="1" thickBot="1" x14ac:dyDescent="0.25">
      <c r="C35" s="573"/>
      <c r="D35" s="132" t="s">
        <v>52</v>
      </c>
      <c r="E35" s="312">
        <v>1005.06</v>
      </c>
      <c r="F35" s="313">
        <v>966.22199999999998</v>
      </c>
      <c r="G35" s="314">
        <v>4.0195731415761564</v>
      </c>
      <c r="H35" s="236">
        <v>1021.796</v>
      </c>
      <c r="I35" s="332">
        <v>1002.56</v>
      </c>
      <c r="J35" s="333">
        <v>1.9186881583147248</v>
      </c>
      <c r="K35" s="236">
        <v>1002.037</v>
      </c>
      <c r="L35" s="332">
        <v>945.53200000000004</v>
      </c>
      <c r="M35" s="333">
        <v>5.9760008122411499</v>
      </c>
      <c r="N35" s="236">
        <v>888.27200000000005</v>
      </c>
      <c r="O35" s="332">
        <v>830.49900000000002</v>
      </c>
      <c r="P35" s="333">
        <v>6.9564201763036477</v>
      </c>
      <c r="Q35" s="236">
        <v>1001.3920000000001</v>
      </c>
      <c r="R35" s="332">
        <v>1001.9450000000001</v>
      </c>
      <c r="S35" s="314">
        <v>-5.5192650295175609E-2</v>
      </c>
    </row>
    <row r="36" spans="3:19" ht="15" customHeight="1" thickBot="1" x14ac:dyDescent="0.25">
      <c r="C36" s="596"/>
      <c r="D36" s="396" t="s">
        <v>24</v>
      </c>
      <c r="E36" s="315">
        <v>704.93914051698914</v>
      </c>
      <c r="F36" s="316">
        <v>717.95692239349421</v>
      </c>
      <c r="G36" s="317">
        <v>-1.8131703268640327</v>
      </c>
      <c r="H36" s="248">
        <v>711.20816807378822</v>
      </c>
      <c r="I36" s="324">
        <v>713.74737915227536</v>
      </c>
      <c r="J36" s="325">
        <v>-0.35575767458550778</v>
      </c>
      <c r="K36" s="248">
        <v>730.42311237292552</v>
      </c>
      <c r="L36" s="324">
        <v>765.79368262044841</v>
      </c>
      <c r="M36" s="325">
        <v>-4.618811965970953</v>
      </c>
      <c r="N36" s="248">
        <v>730.88767678988802</v>
      </c>
      <c r="O36" s="324">
        <v>740.90072384369978</v>
      </c>
      <c r="P36" s="325">
        <v>-1.3514694656883761</v>
      </c>
      <c r="Q36" s="248">
        <v>674.43474912908061</v>
      </c>
      <c r="R36" s="324">
        <v>684.4996505530404</v>
      </c>
      <c r="S36" s="308">
        <v>-1.4704027117950844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S29" sqref="S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09" t="s">
        <v>0</v>
      </c>
      <c r="F5" s="610"/>
      <c r="G5" s="614" t="s">
        <v>1</v>
      </c>
      <c r="H5" s="615"/>
      <c r="I5" s="615"/>
      <c r="J5" s="615"/>
      <c r="K5" s="616"/>
    </row>
    <row r="6" spans="2:15" ht="16.5" customHeight="1" thickBot="1" x14ac:dyDescent="0.3">
      <c r="B6" s="25"/>
      <c r="C6" s="159"/>
      <c r="D6" s="159"/>
      <c r="E6" s="603"/>
      <c r="F6" s="611"/>
      <c r="G6" s="558" t="s">
        <v>26</v>
      </c>
      <c r="H6" s="559"/>
      <c r="I6" s="617" t="s">
        <v>279</v>
      </c>
      <c r="J6" s="619">
        <v>44317</v>
      </c>
      <c r="K6" s="620"/>
    </row>
    <row r="7" spans="2:15" ht="39.75" customHeight="1" thickBot="1" x14ac:dyDescent="0.3">
      <c r="B7" s="25"/>
      <c r="C7" s="159"/>
      <c r="D7" s="159"/>
      <c r="E7" s="612"/>
      <c r="F7" s="613"/>
      <c r="G7" s="560" t="s">
        <v>308</v>
      </c>
      <c r="H7" s="561" t="s">
        <v>292</v>
      </c>
      <c r="I7" s="618"/>
      <c r="J7" s="509" t="s">
        <v>280</v>
      </c>
      <c r="K7" s="510" t="s">
        <v>281</v>
      </c>
    </row>
    <row r="8" spans="2:15" ht="47.25" customHeight="1" thickBot="1" x14ac:dyDescent="0.3">
      <c r="B8" s="25"/>
      <c r="C8" s="159"/>
      <c r="D8" s="159"/>
      <c r="E8" s="621" t="s">
        <v>180</v>
      </c>
      <c r="F8" s="622"/>
      <c r="G8" s="470">
        <v>151.05000000000001</v>
      </c>
      <c r="H8" s="483">
        <v>151.197</v>
      </c>
      <c r="I8" s="511">
        <v>-9.7224151272836998E-2</v>
      </c>
      <c r="J8" s="512">
        <v>3.32</v>
      </c>
      <c r="K8" s="513">
        <v>4.08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01" t="s">
        <v>0</v>
      </c>
      <c r="C14" s="602"/>
      <c r="D14" s="514" t="s">
        <v>9</v>
      </c>
      <c r="E14" s="514"/>
      <c r="F14" s="514"/>
      <c r="G14" s="515"/>
      <c r="H14" s="515"/>
      <c r="I14" s="515"/>
      <c r="J14" s="515"/>
      <c r="K14" s="515"/>
      <c r="L14" s="515"/>
      <c r="M14" s="515"/>
      <c r="N14" s="515"/>
      <c r="O14" s="516"/>
    </row>
    <row r="15" spans="2:15" ht="15" customHeight="1" thickBot="1" x14ac:dyDescent="0.25">
      <c r="B15" s="603"/>
      <c r="C15" s="604"/>
      <c r="D15" s="517" t="s">
        <v>10</v>
      </c>
      <c r="E15" s="514"/>
      <c r="F15" s="514"/>
      <c r="G15" s="517" t="s">
        <v>11</v>
      </c>
      <c r="H15" s="514"/>
      <c r="I15" s="514"/>
      <c r="J15" s="517" t="s">
        <v>12</v>
      </c>
      <c r="K15" s="515"/>
      <c r="L15" s="515"/>
      <c r="M15" s="517" t="s">
        <v>13</v>
      </c>
      <c r="N15" s="515"/>
      <c r="O15" s="516"/>
    </row>
    <row r="16" spans="2:15" ht="31.5" customHeight="1" thickBot="1" x14ac:dyDescent="0.3">
      <c r="B16" s="603"/>
      <c r="C16" s="604"/>
      <c r="D16" s="518" t="s">
        <v>26</v>
      </c>
      <c r="E16" s="519"/>
      <c r="F16" s="520" t="s">
        <v>141</v>
      </c>
      <c r="G16" s="518" t="s">
        <v>26</v>
      </c>
      <c r="H16" s="519"/>
      <c r="I16" s="520" t="s">
        <v>141</v>
      </c>
      <c r="J16" s="518" t="s">
        <v>26</v>
      </c>
      <c r="K16" s="519"/>
      <c r="L16" s="520" t="s">
        <v>141</v>
      </c>
      <c r="M16" s="518" t="s">
        <v>26</v>
      </c>
      <c r="N16" s="519"/>
      <c r="O16" s="521" t="s">
        <v>141</v>
      </c>
    </row>
    <row r="17" spans="2:15" ht="19.5" customHeight="1" thickBot="1" x14ac:dyDescent="0.25">
      <c r="B17" s="605"/>
      <c r="C17" s="606"/>
      <c r="D17" s="522" t="s">
        <v>308</v>
      </c>
      <c r="E17" s="522" t="s">
        <v>292</v>
      </c>
      <c r="F17" s="154" t="s">
        <v>14</v>
      </c>
      <c r="G17" s="522" t="s">
        <v>308</v>
      </c>
      <c r="H17" s="522" t="s">
        <v>292</v>
      </c>
      <c r="I17" s="154" t="s">
        <v>14</v>
      </c>
      <c r="J17" s="522" t="s">
        <v>308</v>
      </c>
      <c r="K17" s="522" t="s">
        <v>292</v>
      </c>
      <c r="L17" s="154" t="s">
        <v>14</v>
      </c>
      <c r="M17" s="522" t="s">
        <v>308</v>
      </c>
      <c r="N17" s="522" t="s">
        <v>292</v>
      </c>
      <c r="O17" s="155" t="s">
        <v>14</v>
      </c>
    </row>
    <row r="18" spans="2:15" ht="36" customHeight="1" thickBot="1" x14ac:dyDescent="0.25">
      <c r="B18" s="607" t="s">
        <v>183</v>
      </c>
      <c r="C18" s="608"/>
      <c r="D18" s="523">
        <v>153.83000000000001</v>
      </c>
      <c r="E18" s="523">
        <v>154.54</v>
      </c>
      <c r="F18" s="524">
        <v>-0.45942797981103889</v>
      </c>
      <c r="G18" s="525">
        <v>146.16999999999999</v>
      </c>
      <c r="H18" s="525">
        <v>146.44999999999999</v>
      </c>
      <c r="I18" s="524">
        <v>-0.19119153294639887</v>
      </c>
      <c r="J18" s="525">
        <v>149.38</v>
      </c>
      <c r="K18" s="525">
        <v>147.57</v>
      </c>
      <c r="L18" s="524">
        <v>1.2265365589211916</v>
      </c>
      <c r="M18" s="525">
        <v>146.72999999999999</v>
      </c>
      <c r="N18" s="525">
        <v>145.54</v>
      </c>
      <c r="O18" s="526">
        <v>0.81764463377765417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8" t="s">
        <v>309</v>
      </c>
      <c r="K23" s="598" t="s">
        <v>310</v>
      </c>
      <c r="L23" s="598" t="s">
        <v>311</v>
      </c>
      <c r="M23" s="54" t="s">
        <v>282</v>
      </c>
      <c r="N23" s="55"/>
    </row>
    <row r="24" spans="2:15" ht="19.5" customHeight="1" thickBot="1" x14ac:dyDescent="0.25">
      <c r="I24" s="56"/>
      <c r="J24" s="599"/>
      <c r="K24" s="600"/>
      <c r="L24" s="599"/>
      <c r="M24" s="57" t="s">
        <v>278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151.05000000000001</v>
      </c>
      <c r="K25" s="295">
        <v>133.1</v>
      </c>
      <c r="L25" s="296">
        <v>135.25</v>
      </c>
      <c r="M25" s="249">
        <v>13.486100676183336</v>
      </c>
      <c r="N25" s="250">
        <v>11.682070240295756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23" t="s">
        <v>83</v>
      </c>
      <c r="C5" s="623" t="s">
        <v>1</v>
      </c>
      <c r="D5" s="623"/>
      <c r="E5" s="623"/>
      <c r="F5" s="623"/>
      <c r="G5" s="623"/>
      <c r="H5" s="623"/>
    </row>
    <row r="6" spans="1:8" ht="13.5" customHeight="1" thickBot="1" x14ac:dyDescent="0.25">
      <c r="B6" s="623"/>
      <c r="C6" s="623"/>
      <c r="D6" s="623"/>
      <c r="E6" s="623"/>
      <c r="F6" s="623"/>
      <c r="G6" s="623"/>
      <c r="H6" s="623"/>
    </row>
    <row r="7" spans="1:8" ht="23.25" customHeight="1" thickBot="1" x14ac:dyDescent="0.25">
      <c r="B7" s="623"/>
      <c r="C7" s="624" t="s">
        <v>84</v>
      </c>
      <c r="D7" s="624"/>
      <c r="E7" s="486" t="s">
        <v>196</v>
      </c>
      <c r="F7" s="626" t="s">
        <v>85</v>
      </c>
      <c r="G7" s="626"/>
      <c r="H7" s="487" t="s">
        <v>272</v>
      </c>
    </row>
    <row r="8" spans="1:8" ht="15.75" thickBot="1" x14ac:dyDescent="0.25">
      <c r="B8" s="623"/>
      <c r="C8" s="473" t="s">
        <v>307</v>
      </c>
      <c r="D8" s="471" t="s">
        <v>302</v>
      </c>
      <c r="E8" s="472" t="s">
        <v>14</v>
      </c>
      <c r="F8" s="473" t="s">
        <v>307</v>
      </c>
      <c r="G8" s="488" t="s">
        <v>302</v>
      </c>
      <c r="H8" s="155" t="s">
        <v>14</v>
      </c>
    </row>
    <row r="9" spans="1:8" ht="27.75" customHeight="1" thickBot="1" x14ac:dyDescent="0.25">
      <c r="B9" s="557" t="s">
        <v>86</v>
      </c>
      <c r="C9" s="489">
        <v>1795.16</v>
      </c>
      <c r="D9" s="490">
        <v>1780.71</v>
      </c>
      <c r="E9" s="491">
        <v>0.81147407494763579</v>
      </c>
      <c r="F9" s="492">
        <v>396.42257751082059</v>
      </c>
      <c r="G9" s="493">
        <v>398.4885849449276</v>
      </c>
      <c r="H9" s="494">
        <v>-0.5184608824848862</v>
      </c>
    </row>
    <row r="10" spans="1:8" ht="33.75" customHeight="1" thickBot="1" x14ac:dyDescent="0.25">
      <c r="B10" s="557" t="s">
        <v>151</v>
      </c>
      <c r="C10" s="474">
        <v>1851.61</v>
      </c>
      <c r="D10" s="475">
        <v>1867.9</v>
      </c>
      <c r="E10" s="491">
        <v>-0.87210236094010329</v>
      </c>
      <c r="F10" s="492">
        <v>408.88834908576973</v>
      </c>
      <c r="G10" s="493">
        <v>418.0000268536877</v>
      </c>
      <c r="H10" s="494">
        <v>-2.1798270771660317</v>
      </c>
    </row>
    <row r="11" spans="1:8" ht="28.5" customHeight="1" thickBot="1" x14ac:dyDescent="0.25">
      <c r="B11" s="495" t="s">
        <v>87</v>
      </c>
      <c r="C11" s="489">
        <v>1167.33</v>
      </c>
      <c r="D11" s="490">
        <v>1137.22</v>
      </c>
      <c r="E11" s="491">
        <v>2.6476847048064491</v>
      </c>
      <c r="F11" s="492">
        <v>257.7797897712216</v>
      </c>
      <c r="G11" s="493">
        <v>254.48792255396475</v>
      </c>
      <c r="H11" s="494">
        <v>1.2935259104717642</v>
      </c>
    </row>
    <row r="12" spans="1:8" ht="22.5" customHeight="1" thickBot="1" x14ac:dyDescent="0.25">
      <c r="B12" s="495" t="s">
        <v>88</v>
      </c>
      <c r="C12" s="496">
        <v>1409.12</v>
      </c>
      <c r="D12" s="497">
        <v>1407.07</v>
      </c>
      <c r="E12" s="491">
        <v>0.14569282267406417</v>
      </c>
      <c r="F12" s="492">
        <v>311.17392456496771</v>
      </c>
      <c r="G12" s="493">
        <v>314.8751527303487</v>
      </c>
      <c r="H12" s="494">
        <v>-1.1754589504083979</v>
      </c>
    </row>
    <row r="13" spans="1:8" ht="23.25" customHeight="1" thickBot="1" x14ac:dyDescent="0.25">
      <c r="B13" s="495" t="s">
        <v>89</v>
      </c>
      <c r="C13" s="492">
        <v>1461.26</v>
      </c>
      <c r="D13" s="498">
        <v>1473.13</v>
      </c>
      <c r="E13" s="491">
        <v>-0.80576731177833039</v>
      </c>
      <c r="F13" s="492">
        <v>322.68792509495626</v>
      </c>
      <c r="G13" s="493">
        <v>329.65810779965364</v>
      </c>
      <c r="H13" s="494">
        <v>-2.1143671397074923</v>
      </c>
    </row>
    <row r="14" spans="1:8" ht="34.5" customHeight="1" thickBot="1" x14ac:dyDescent="0.25">
      <c r="B14" s="495" t="s">
        <v>90</v>
      </c>
      <c r="C14" s="562">
        <v>1459.12</v>
      </c>
      <c r="D14" s="563">
        <v>1499.12</v>
      </c>
      <c r="E14" s="491">
        <v>-2.6682320294572817</v>
      </c>
      <c r="F14" s="492">
        <v>322.21535200070662</v>
      </c>
      <c r="G14" s="493">
        <v>335.4741689902566</v>
      </c>
      <c r="H14" s="494">
        <v>-3.9522616687471603</v>
      </c>
    </row>
    <row r="15" spans="1:8" ht="30.75" customHeight="1" thickBot="1" x14ac:dyDescent="0.25">
      <c r="B15" s="625" t="s">
        <v>91</v>
      </c>
      <c r="C15" s="625"/>
      <c r="D15" s="625"/>
      <c r="E15" s="625"/>
      <c r="F15" s="554">
        <v>4.5284000000000004</v>
      </c>
      <c r="G15" s="554">
        <v>4.4686599999999999</v>
      </c>
      <c r="H15" s="499" t="s">
        <v>273</v>
      </c>
    </row>
    <row r="16" spans="1:8" ht="19.5" thickBot="1" x14ac:dyDescent="0.25">
      <c r="B16" s="625"/>
      <c r="C16" s="625"/>
      <c r="D16" s="625"/>
      <c r="E16" s="625"/>
      <c r="F16" s="554">
        <v>4.5284000000000004</v>
      </c>
      <c r="G16" s="554">
        <v>4.4686599999999999</v>
      </c>
      <c r="H16" s="500">
        <v>1.3368660851351541</v>
      </c>
    </row>
    <row r="19" spans="2:4" ht="21" x14ac:dyDescent="0.25">
      <c r="B19" s="441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Q13" sqref="Q13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7" t="s">
        <v>83</v>
      </c>
      <c r="C6" s="628" t="s">
        <v>160</v>
      </c>
      <c r="D6" s="628"/>
      <c r="E6" s="628"/>
      <c r="F6" s="628"/>
      <c r="G6" s="628"/>
      <c r="H6" s="628"/>
      <c r="I6" s="629" t="s">
        <v>161</v>
      </c>
      <c r="J6" s="629"/>
      <c r="K6" s="629"/>
      <c r="L6" s="629"/>
      <c r="M6" s="629"/>
    </row>
    <row r="7" spans="2:13" ht="38.25" customHeight="1" thickBot="1" x14ac:dyDescent="0.25">
      <c r="B7" s="627"/>
      <c r="C7" s="527" t="s">
        <v>312</v>
      </c>
      <c r="D7" s="528" t="s">
        <v>275</v>
      </c>
      <c r="E7" s="528" t="s">
        <v>162</v>
      </c>
      <c r="F7" s="529" t="s">
        <v>163</v>
      </c>
      <c r="G7" s="528" t="s">
        <v>164</v>
      </c>
      <c r="H7" s="530" t="s">
        <v>165</v>
      </c>
      <c r="I7" s="531" t="s">
        <v>276</v>
      </c>
      <c r="J7" s="528" t="s">
        <v>166</v>
      </c>
      <c r="K7" s="529" t="s">
        <v>163</v>
      </c>
      <c r="L7" s="528" t="s">
        <v>167</v>
      </c>
      <c r="M7" s="528" t="s">
        <v>168</v>
      </c>
    </row>
    <row r="8" spans="2:13" ht="30" customHeight="1" thickBot="1" x14ac:dyDescent="0.25">
      <c r="B8" s="532" t="s">
        <v>313</v>
      </c>
      <c r="C8" s="533">
        <v>151.05000000000001</v>
      </c>
      <c r="D8" s="534"/>
      <c r="E8" s="534">
        <v>151.197</v>
      </c>
      <c r="F8" s="535">
        <v>149.30000000000001</v>
      </c>
      <c r="G8" s="534">
        <v>133.1</v>
      </c>
      <c r="H8" s="536">
        <v>135.25</v>
      </c>
      <c r="I8" s="537"/>
      <c r="J8" s="538">
        <v>99.902775848727174</v>
      </c>
      <c r="K8" s="539">
        <v>101.17213663764234</v>
      </c>
      <c r="L8" s="538">
        <v>113.48610067618334</v>
      </c>
      <c r="M8" s="538">
        <v>111.68207024029576</v>
      </c>
    </row>
    <row r="9" spans="2:13" ht="30" customHeight="1" thickBot="1" x14ac:dyDescent="0.25">
      <c r="B9" s="532" t="s">
        <v>169</v>
      </c>
      <c r="C9" s="476">
        <v>1167.33</v>
      </c>
      <c r="D9" s="484">
        <v>1137.22</v>
      </c>
      <c r="E9" s="477">
        <v>1115.76</v>
      </c>
      <c r="F9" s="540">
        <v>982.58</v>
      </c>
      <c r="G9" s="541">
        <v>896.5</v>
      </c>
      <c r="H9" s="542">
        <v>827.89</v>
      </c>
      <c r="I9" s="543">
        <v>102.64768470480645</v>
      </c>
      <c r="J9" s="538">
        <v>104.62196171219617</v>
      </c>
      <c r="K9" s="539">
        <v>118.80254025117547</v>
      </c>
      <c r="L9" s="538">
        <v>130.20970440602343</v>
      </c>
      <c r="M9" s="538">
        <v>141.00061602386791</v>
      </c>
    </row>
    <row r="10" spans="2:13" ht="30" customHeight="1" thickBot="1" x14ac:dyDescent="0.25">
      <c r="B10" s="532" t="s">
        <v>170</v>
      </c>
      <c r="C10" s="476">
        <v>1409.12</v>
      </c>
      <c r="D10" s="484">
        <v>1407.07</v>
      </c>
      <c r="E10" s="477">
        <v>1398.8</v>
      </c>
      <c r="F10" s="540">
        <v>1189.03</v>
      </c>
      <c r="G10" s="541">
        <v>1179.76</v>
      </c>
      <c r="H10" s="542">
        <v>1190.26</v>
      </c>
      <c r="I10" s="543">
        <v>100.14569282267408</v>
      </c>
      <c r="J10" s="538">
        <v>100.7377752359165</v>
      </c>
      <c r="K10" s="539">
        <v>118.51004600388552</v>
      </c>
      <c r="L10" s="538">
        <v>119.44124228656676</v>
      </c>
      <c r="M10" s="538">
        <v>118.38757918437989</v>
      </c>
    </row>
    <row r="11" spans="2:13" ht="30" customHeight="1" thickBot="1" x14ac:dyDescent="0.25">
      <c r="B11" s="532" t="s">
        <v>171</v>
      </c>
      <c r="C11" s="544">
        <v>1795.16</v>
      </c>
      <c r="D11" s="545">
        <v>1780.71</v>
      </c>
      <c r="E11" s="546">
        <v>1754.12</v>
      </c>
      <c r="F11" s="540">
        <v>1470.11</v>
      </c>
      <c r="G11" s="541">
        <v>1296.72</v>
      </c>
      <c r="H11" s="542">
        <v>1607.12</v>
      </c>
      <c r="I11" s="543">
        <v>100.81147407494763</v>
      </c>
      <c r="J11" s="538">
        <v>102.3396346886188</v>
      </c>
      <c r="K11" s="539">
        <v>122.11059036398638</v>
      </c>
      <c r="L11" s="538">
        <v>138.4385218088716</v>
      </c>
      <c r="M11" s="538">
        <v>111.70043307282593</v>
      </c>
    </row>
    <row r="12" spans="2:13" ht="30" customHeight="1" thickBot="1" x14ac:dyDescent="0.25">
      <c r="B12" s="532" t="s">
        <v>172</v>
      </c>
      <c r="C12" s="544">
        <v>1851.61</v>
      </c>
      <c r="D12" s="545">
        <v>1867.9</v>
      </c>
      <c r="E12" s="546">
        <v>1835.39</v>
      </c>
      <c r="F12" s="540">
        <v>1624.22</v>
      </c>
      <c r="G12" s="541">
        <v>1536.76</v>
      </c>
      <c r="H12" s="542">
        <v>1747.09</v>
      </c>
      <c r="I12" s="543">
        <v>99.127897639059896</v>
      </c>
      <c r="J12" s="538">
        <v>100.8837358817472</v>
      </c>
      <c r="K12" s="539">
        <v>113.99995074558865</v>
      </c>
      <c r="L12" s="538">
        <v>120.48790962804863</v>
      </c>
      <c r="M12" s="538">
        <v>105.98251950386071</v>
      </c>
    </row>
    <row r="13" spans="2:13" ht="30" customHeight="1" thickBot="1" x14ac:dyDescent="0.25">
      <c r="B13" s="532" t="s">
        <v>89</v>
      </c>
      <c r="C13" s="478">
        <v>1461.26</v>
      </c>
      <c r="D13" s="485">
        <v>1473.13</v>
      </c>
      <c r="E13" s="479">
        <v>1455.58</v>
      </c>
      <c r="F13" s="540">
        <v>1376.86</v>
      </c>
      <c r="G13" s="541">
        <v>1347.11</v>
      </c>
      <c r="H13" s="542">
        <v>1275.8</v>
      </c>
      <c r="I13" s="543">
        <v>99.194232688221675</v>
      </c>
      <c r="J13" s="538">
        <v>100.3902224542794</v>
      </c>
      <c r="K13" s="539">
        <v>106.12988974913935</v>
      </c>
      <c r="L13" s="538">
        <v>108.47369554082444</v>
      </c>
      <c r="M13" s="538">
        <v>114.5367612478445</v>
      </c>
    </row>
    <row r="14" spans="2:13" ht="30" customHeight="1" thickBot="1" x14ac:dyDescent="0.25">
      <c r="B14" s="532" t="s">
        <v>90</v>
      </c>
      <c r="C14" s="547">
        <v>1459.12</v>
      </c>
      <c r="D14" s="548">
        <v>1499.12</v>
      </c>
      <c r="E14" s="549">
        <v>1509.91</v>
      </c>
      <c r="F14" s="540">
        <v>1450.35</v>
      </c>
      <c r="G14" s="541">
        <v>1313.92</v>
      </c>
      <c r="H14" s="542">
        <v>1309.6199999999999</v>
      </c>
      <c r="I14" s="543">
        <v>97.331767970542728</v>
      </c>
      <c r="J14" s="538">
        <v>96.63622335106065</v>
      </c>
      <c r="K14" s="539">
        <v>100.60468162857242</v>
      </c>
      <c r="L14" s="538">
        <v>111.05090112031174</v>
      </c>
      <c r="M14" s="538">
        <v>111.41552511415526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8" sqref="AE3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277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P23" sqref="P2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288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293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8" t="s">
        <v>225</v>
      </c>
      <c r="D14" s="459" t="s">
        <v>226</v>
      </c>
      <c r="E14" s="460" t="s">
        <v>227</v>
      </c>
      <c r="F14" s="460" t="s">
        <v>228</v>
      </c>
      <c r="G14" s="460" t="s">
        <v>229</v>
      </c>
      <c r="H14" s="460" t="s">
        <v>230</v>
      </c>
      <c r="I14" s="460" t="s">
        <v>231</v>
      </c>
      <c r="J14" s="460" t="s">
        <v>232</v>
      </c>
      <c r="K14" s="460" t="s">
        <v>233</v>
      </c>
      <c r="L14" s="460" t="s">
        <v>234</v>
      </c>
      <c r="M14" s="460" t="s">
        <v>235</v>
      </c>
      <c r="N14" s="460" t="s">
        <v>236</v>
      </c>
      <c r="O14" s="461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2" t="s">
        <v>239</v>
      </c>
      <c r="D16" s="463">
        <v>410.55031969879741</v>
      </c>
      <c r="E16" s="463">
        <v>405.92528932823404</v>
      </c>
      <c r="F16" s="463">
        <v>415.06587182503171</v>
      </c>
      <c r="G16" s="463">
        <v>415.78302153853031</v>
      </c>
      <c r="H16" s="463">
        <v>418.52051394641336</v>
      </c>
      <c r="I16" s="463">
        <v>420.92412497491244</v>
      </c>
      <c r="J16" s="463">
        <v>422.19084679763165</v>
      </c>
      <c r="K16" s="463">
        <v>425.93323237306373</v>
      </c>
      <c r="L16" s="463">
        <v>435.7515632080013</v>
      </c>
      <c r="M16" s="463">
        <v>429.60671679837998</v>
      </c>
      <c r="N16" s="463">
        <v>433.91962032017744</v>
      </c>
      <c r="O16" s="464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>
        <v>446.78</v>
      </c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2" t="s">
        <v>239</v>
      </c>
      <c r="D22" s="463">
        <v>264.22742766883761</v>
      </c>
      <c r="E22" s="463">
        <v>261.62567290497998</v>
      </c>
      <c r="F22" s="463">
        <v>261.28898624261666</v>
      </c>
      <c r="G22" s="463">
        <v>265.38613274501455</v>
      </c>
      <c r="H22" s="463">
        <v>265.71767956715814</v>
      </c>
      <c r="I22" s="463">
        <v>265.33812232275858</v>
      </c>
      <c r="J22" s="463">
        <v>266.42231622832736</v>
      </c>
      <c r="K22" s="463">
        <v>263.11677423325443</v>
      </c>
      <c r="L22" s="463">
        <v>264.59488373323165</v>
      </c>
      <c r="M22" s="463">
        <v>266.93771630917144</v>
      </c>
      <c r="N22" s="463">
        <v>269.68730506228809</v>
      </c>
      <c r="O22" s="464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>
        <v>286.25</v>
      </c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2" t="s">
        <v>239</v>
      </c>
      <c r="D28" s="463">
        <v>193.30284025213072</v>
      </c>
      <c r="E28" s="463">
        <v>191.2687581090714</v>
      </c>
      <c r="F28" s="463">
        <v>191.31561937634595</v>
      </c>
      <c r="G28" s="463">
        <v>191.49550049668539</v>
      </c>
      <c r="H28" s="463">
        <v>191.57102023627996</v>
      </c>
      <c r="I28" s="463">
        <v>192.43881971648969</v>
      </c>
      <c r="J28" s="463">
        <v>193.8248127220584</v>
      </c>
      <c r="K28" s="463">
        <v>193.56522855967538</v>
      </c>
      <c r="L28" s="463">
        <v>196.58869687496284</v>
      </c>
      <c r="M28" s="463">
        <v>199.76489920472477</v>
      </c>
      <c r="N28" s="463">
        <v>198.3893113076804</v>
      </c>
      <c r="O28" s="464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>
        <v>218.11</v>
      </c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2" t="s">
        <v>239</v>
      </c>
      <c r="D34" s="463">
        <v>620.52584524708288</v>
      </c>
      <c r="E34" s="463">
        <v>610.98846942632053</v>
      </c>
      <c r="F34" s="463">
        <v>613.48284188853813</v>
      </c>
      <c r="G34" s="463">
        <v>613.72476430462393</v>
      </c>
      <c r="H34" s="463">
        <v>606.72034722305284</v>
      </c>
      <c r="I34" s="463">
        <v>601.6106220020215</v>
      </c>
      <c r="J34" s="463">
        <v>617.94396754570255</v>
      </c>
      <c r="K34" s="463">
        <v>637.27880462292717</v>
      </c>
      <c r="L34" s="463">
        <v>678.50605906520252</v>
      </c>
      <c r="M34" s="463">
        <v>691.78485236566894</v>
      </c>
      <c r="N34" s="463">
        <v>699.93533272826176</v>
      </c>
      <c r="O34" s="464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5">
        <v>2021</v>
      </c>
      <c r="D38" s="466">
        <v>700.68</v>
      </c>
      <c r="E38" s="466">
        <v>710.46</v>
      </c>
      <c r="F38" s="466">
        <v>730.62</v>
      </c>
      <c r="G38" s="466">
        <v>732.15</v>
      </c>
      <c r="H38" s="466">
        <v>732.66</v>
      </c>
      <c r="I38" s="466"/>
      <c r="J38" s="466"/>
      <c r="K38" s="466"/>
      <c r="L38" s="466"/>
      <c r="M38" s="466"/>
      <c r="N38" s="466"/>
      <c r="O38" s="467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2" t="s">
        <v>239</v>
      </c>
      <c r="D40" s="463">
        <v>1926.1421840678215</v>
      </c>
      <c r="E40" s="463">
        <v>1773.7868616139083</v>
      </c>
      <c r="F40" s="463">
        <v>1808.8957992992707</v>
      </c>
      <c r="G40" s="463">
        <v>1844.6568611737403</v>
      </c>
      <c r="H40" s="463">
        <v>1922.2571546908466</v>
      </c>
      <c r="I40" s="463">
        <v>2078.5897925711802</v>
      </c>
      <c r="J40" s="463">
        <v>2325.7723170645709</v>
      </c>
      <c r="K40" s="463">
        <v>2537.6579416257568</v>
      </c>
      <c r="L40" s="463">
        <v>2703.9535927296647</v>
      </c>
      <c r="M40" s="463">
        <v>2585.3186243813607</v>
      </c>
      <c r="N40" s="463">
        <v>2366.8805661333772</v>
      </c>
      <c r="O40" s="464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5">
        <v>2021</v>
      </c>
      <c r="D44" s="466">
        <v>1636.89</v>
      </c>
      <c r="E44" s="466">
        <v>1663.75</v>
      </c>
      <c r="F44" s="466">
        <v>1786.7</v>
      </c>
      <c r="G44" s="466">
        <v>1830.38</v>
      </c>
      <c r="H44" s="466">
        <v>1831.64</v>
      </c>
      <c r="I44" s="466"/>
      <c r="J44" s="466"/>
      <c r="K44" s="466"/>
      <c r="L44" s="466"/>
      <c r="M44" s="466"/>
      <c r="N44" s="466"/>
      <c r="O44" s="467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2" t="s">
        <v>239</v>
      </c>
      <c r="D46" s="463">
        <v>1452.5251642694029</v>
      </c>
      <c r="E46" s="463">
        <v>1376.6544964519305</v>
      </c>
      <c r="F46" s="463">
        <v>1342.4452040065605</v>
      </c>
      <c r="G46" s="463">
        <v>1321.3071438891709</v>
      </c>
      <c r="H46" s="463">
        <v>1332.4732010931732</v>
      </c>
      <c r="I46" s="463">
        <v>1416.8343946849866</v>
      </c>
      <c r="J46" s="463">
        <v>1429.7900427036757</v>
      </c>
      <c r="K46" s="463">
        <v>1455.3007570329535</v>
      </c>
      <c r="L46" s="463">
        <v>1460.934465025194</v>
      </c>
      <c r="M46" s="463">
        <v>1477.8137838684058</v>
      </c>
      <c r="N46" s="463">
        <v>1411.6336555187961</v>
      </c>
      <c r="O46" s="464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5">
        <v>2021</v>
      </c>
      <c r="D50" s="466">
        <v>1457.28</v>
      </c>
      <c r="E50" s="466">
        <v>1437.07</v>
      </c>
      <c r="F50" s="466">
        <v>1458.06</v>
      </c>
      <c r="G50" s="466">
        <v>1465.56</v>
      </c>
      <c r="H50" s="466">
        <v>1491.31</v>
      </c>
      <c r="I50" s="466"/>
      <c r="J50" s="466"/>
      <c r="K50" s="466"/>
      <c r="L50" s="466"/>
      <c r="M50" s="466"/>
      <c r="N50" s="466"/>
      <c r="O50" s="467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2" t="s">
        <v>239</v>
      </c>
      <c r="D52" s="463">
        <v>1462.9299066481419</v>
      </c>
      <c r="E52" s="463">
        <v>1397.9329390309356</v>
      </c>
      <c r="F52" s="463">
        <v>1352.4593399176847</v>
      </c>
      <c r="G52" s="463">
        <v>1324.3285390454434</v>
      </c>
      <c r="H52" s="463">
        <v>1346.8945966895908</v>
      </c>
      <c r="I52" s="463">
        <v>1422.0022440548378</v>
      </c>
      <c r="J52" s="463">
        <v>1439.7446104090284</v>
      </c>
      <c r="K52" s="463">
        <v>1469.5305118007066</v>
      </c>
      <c r="L52" s="463">
        <v>1464.5198361234318</v>
      </c>
      <c r="M52" s="463">
        <v>1456.1117051037911</v>
      </c>
      <c r="N52" s="463">
        <v>1435.8943068806354</v>
      </c>
      <c r="O52" s="464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>
        <v>1436.41</v>
      </c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2021-06-24T11:49:48Z</dcterms:modified>
</cp:coreProperties>
</file>