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Z:\02_Foldery PRACOWNIKÓW WFSN\H_Zarnowska\Formularze sprawozdań 2022\"/>
    </mc:Choice>
  </mc:AlternateContent>
  <workbookProtection workbookAlgorithmName="SHA-512" workbookHashValue="SPAbUOZLiTsYaZCFVGtjakAs2Y4TfvyeUo/m5DOqmSgdwyXKIEzR1s9PAbGWoVvvBHyd53xmaiYKArlEKHwKPQ==" workbookSaltValue="QEsYzBOVtH5S05oxhcbthQ==" workbookSpinCount="100000" lockStructure="1"/>
  <bookViews>
    <workbookView xWindow="0" yWindow="0" windowWidth="19200" windowHeight="6765" activeTab="3"/>
  </bookViews>
  <sheets>
    <sheet name="dział I" sheetId="3" r:id="rId1"/>
    <sheet name="dział II" sheetId="5" r:id="rId2"/>
    <sheet name="dzial III" sheetId="1" r:id="rId3"/>
    <sheet name="dział IV" sheetId="2" r:id="rId4"/>
  </sheets>
  <definedNames>
    <definedName name="__xlnm.Print_Area_3">'dzial III'!$A$1:$J$22</definedName>
    <definedName name="__xlnm.Print_Area_4">'dział IV'!$A$1:$G$34</definedName>
    <definedName name="nazwa_uczelni" comment="pełne nazwy uczelni">'dział I'!$N$7:$N$92</definedName>
    <definedName name="_xlnm.Print_Area" localSheetId="2">'dzial III'!$A$1:$J$22</definedName>
    <definedName name="_xlnm.Print_Area" localSheetId="1">'dział II'!$A$1:$F$39</definedName>
    <definedName name="_xlnm.Print_Area" localSheetId="3">'dział IV'!$A$1:$G$34</definedName>
    <definedName name="Uniwersytet_w_Białymstoku">'dział I'!$N$10:$N$92</definedName>
  </definedNames>
  <calcPr calcId="162913"/>
</workbook>
</file>

<file path=xl/calcChain.xml><?xml version="1.0" encoding="utf-8"?>
<calcChain xmlns="http://schemas.openxmlformats.org/spreadsheetml/2006/main">
  <c r="E62" i="3" l="1"/>
  <c r="F11" i="1" l="1"/>
  <c r="H10" i="1" l="1"/>
  <c r="H9" i="1" s="1"/>
  <c r="F22" i="5" l="1"/>
  <c r="F18" i="5"/>
  <c r="E15" i="5" l="1"/>
  <c r="E16" i="5" s="1"/>
  <c r="E17" i="5" s="1"/>
  <c r="E18" i="5" s="1"/>
  <c r="E19" i="5" s="1"/>
  <c r="F25" i="5" l="1"/>
  <c r="E55" i="3" l="1"/>
  <c r="E57" i="3" s="1"/>
  <c r="E41" i="3" s="1"/>
  <c r="E12" i="3"/>
  <c r="J10" i="1" l="1"/>
  <c r="G10" i="1"/>
  <c r="E10" i="1"/>
  <c r="F12" i="1"/>
  <c r="E60" i="3"/>
  <c r="E40" i="3" s="1"/>
  <c r="E31" i="3"/>
  <c r="E29" i="3" s="1"/>
  <c r="E11" i="3" l="1"/>
  <c r="F31" i="5" l="1"/>
  <c r="F37" i="5" l="1"/>
  <c r="F15" i="1" l="1"/>
  <c r="F13" i="1"/>
  <c r="F14" i="1"/>
  <c r="F10" i="1" l="1"/>
  <c r="F9" i="1" s="1"/>
  <c r="A1" i="2"/>
  <c r="A1" i="1"/>
  <c r="A1" i="5"/>
  <c r="E20" i="5" l="1"/>
  <c r="E21" i="5" s="1"/>
  <c r="E22" i="5" s="1"/>
  <c r="E23" i="5" s="1"/>
  <c r="E24" i="5" s="1"/>
  <c r="E25" i="5" s="1"/>
  <c r="E26" i="5" s="1"/>
  <c r="E27" i="5" s="1"/>
  <c r="E28" i="5" s="1"/>
  <c r="E29" i="5" s="1"/>
  <c r="E30" i="5" s="1"/>
  <c r="E31" i="5" s="1"/>
  <c r="F14" i="5"/>
  <c r="F27" i="5"/>
  <c r="E65" i="3"/>
  <c r="G6" i="2"/>
  <c r="J9" i="1"/>
  <c r="G9" i="1"/>
  <c r="E9" i="1"/>
  <c r="I9" i="1"/>
  <c r="E70" i="3" l="1"/>
  <c r="E73" i="3" s="1"/>
  <c r="E34" i="5"/>
  <c r="E35" i="5" s="1"/>
  <c r="E36" i="5" s="1"/>
  <c r="E37" i="5" s="1"/>
  <c r="D40" i="3" l="1"/>
  <c r="D41" i="3" s="1"/>
  <c r="D42" i="3" s="1"/>
  <c r="D43" i="3" s="1"/>
  <c r="D44" i="3" s="1"/>
  <c r="D45" i="3" s="1"/>
  <c r="D46" i="3" s="1"/>
  <c r="D47" i="3" s="1"/>
  <c r="D48" i="3" s="1"/>
  <c r="D49" i="3" s="1"/>
  <c r="D50" i="3" s="1"/>
  <c r="D51" i="3" s="1"/>
  <c r="D52" i="3" s="1"/>
  <c r="D53" i="3" s="1"/>
  <c r="D54" i="3" s="1"/>
  <c r="D55" i="3" s="1"/>
  <c r="D56" i="3" s="1"/>
  <c r="D57" i="3" s="1"/>
  <c r="D58" i="3" l="1"/>
  <c r="D59" i="3" s="1"/>
  <c r="D60" i="3" s="1"/>
  <c r="D61" i="3" s="1"/>
  <c r="D63" i="3" l="1"/>
  <c r="D64" i="3" s="1"/>
  <c r="D65" i="3" s="1"/>
  <c r="D66" i="3" s="1"/>
  <c r="D67" i="3" s="1"/>
  <c r="D68" i="3" s="1"/>
  <c r="D69" i="3" s="1"/>
  <c r="D70" i="3" s="1"/>
  <c r="D71" i="3" s="1"/>
  <c r="D72" i="3" s="1"/>
  <c r="D73" i="3" s="1"/>
  <c r="D62" i="3"/>
</calcChain>
</file>

<file path=xl/comments1.xml><?xml version="1.0" encoding="utf-8"?>
<comments xmlns="http://schemas.openxmlformats.org/spreadsheetml/2006/main">
  <authors>
    <author>Jagielski Piotr</author>
    <author>Piotr Jagielski</author>
    <author>Żarnowska Hanna</author>
  </authors>
  <commentList>
    <comment ref="E34" authorId="0" shapeId="0">
      <text>
        <r>
          <rPr>
            <b/>
            <sz val="9"/>
            <color indexed="81"/>
            <rFont val="Tahoma"/>
            <family val="2"/>
            <charset val="238"/>
          </rPr>
          <t>Jagielski Piotr:</t>
        </r>
        <r>
          <rPr>
            <sz val="9"/>
            <color indexed="81"/>
            <rFont val="Tahoma"/>
            <family val="2"/>
            <charset val="238"/>
          </rPr>
          <t xml:space="preserve">
wartość komórki nie może być większa niż wykazana w wierszu 22.</t>
        </r>
      </text>
    </comment>
    <comment ref="E47" authorId="1" shapeId="0">
      <text>
        <r>
          <rPr>
            <b/>
            <sz val="8"/>
            <color indexed="81"/>
            <rFont val="Tahoma"/>
            <family val="2"/>
            <charset val="238"/>
          </rPr>
          <t>Piotr Jagielski:</t>
        </r>
        <r>
          <rPr>
            <sz val="8"/>
            <color indexed="81"/>
            <rFont val="Tahoma"/>
            <family val="2"/>
            <charset val="238"/>
          </rPr>
          <t xml:space="preserve">
Uczelnia wypłaca wynagrodzenia z innych tytułów niż wynikające ze stosunku pracy. Kwota wpisana nie może być równa lub większa niż wpisana w wierszu 30.</t>
        </r>
      </text>
    </comment>
    <comment ref="E48" authorId="0" shapeId="0">
      <text>
        <r>
          <rPr>
            <b/>
            <sz val="9"/>
            <color indexed="81"/>
            <rFont val="Tahoma"/>
            <family val="2"/>
            <charset val="238"/>
          </rPr>
          <t>Jagielski Piotr:</t>
        </r>
        <r>
          <rPr>
            <sz val="9"/>
            <color indexed="81"/>
            <rFont val="Tahoma"/>
            <family val="2"/>
            <charset val="238"/>
          </rPr>
          <t xml:space="preserve">
Wartość wiersza nie może być mniejsza niż suma wierszy 33 i 35-37.</t>
        </r>
      </text>
    </comment>
    <comment ref="E53" authorId="2" shapeId="0">
      <text>
        <r>
          <rPr>
            <b/>
            <sz val="9"/>
            <color indexed="81"/>
            <rFont val="Tahoma"/>
            <family val="2"/>
            <charset val="238"/>
          </rPr>
          <t>Żarnowska Hanna:</t>
        </r>
        <r>
          <rPr>
            <sz val="9"/>
            <color indexed="81"/>
            <rFont val="Tahoma"/>
            <family val="2"/>
            <charset val="238"/>
          </rPr>
          <t xml:space="preserve">
należy wykazac stypendia, o których mowa w art. 209 ust. 1 ustawy Prawo o szkolnictwie wyższym i nauce, w tym zwiększenie, o którym mowa w art. 209 ust. 7</t>
        </r>
      </text>
    </comment>
    <comment ref="E57" authorId="0" shapeId="0">
      <text>
        <r>
          <rPr>
            <b/>
            <sz val="9"/>
            <color indexed="81"/>
            <rFont val="Tahoma"/>
            <family val="2"/>
            <charset val="238"/>
          </rPr>
          <t>Jagielski Piotr:</t>
        </r>
        <r>
          <rPr>
            <sz val="9"/>
            <color indexed="81"/>
            <rFont val="Tahoma"/>
            <family val="2"/>
            <charset val="238"/>
          </rPr>
          <t xml:space="preserve">
Wartść nie może być mniejsza niż suma wierszy 42 i 43</t>
        </r>
      </text>
    </comment>
  </commentList>
</comments>
</file>

<file path=xl/comments2.xml><?xml version="1.0" encoding="utf-8"?>
<comments xmlns="http://schemas.openxmlformats.org/spreadsheetml/2006/main">
  <authors>
    <author>Piotr Jagielski</author>
    <author>Jagielski Piotr</author>
    <author>pjagielski</author>
  </authors>
  <commentList>
    <comment ref="F7" authorId="0" shapeId="0">
      <text>
        <r>
          <rPr>
            <b/>
            <sz val="8"/>
            <color indexed="81"/>
            <rFont val="Tahoma"/>
            <family val="2"/>
            <charset val="238"/>
          </rPr>
          <t>Piotr Jagielski:</t>
        </r>
        <r>
          <rPr>
            <sz val="8"/>
            <color indexed="81"/>
            <rFont val="Tahoma"/>
            <family val="2"/>
            <charset val="238"/>
          </rPr>
          <t xml:space="preserve">
Wartość komórki nie może być mniejsza niż suma wierszy 03, 04, 05.</t>
        </r>
      </text>
    </comment>
    <comment ref="F8" authorId="1" shapeId="0">
      <text>
        <r>
          <rPr>
            <b/>
            <sz val="9"/>
            <color indexed="81"/>
            <rFont val="Tahoma"/>
            <family val="2"/>
            <charset val="238"/>
          </rPr>
          <t>Jagielski Piotr:</t>
        </r>
        <r>
          <rPr>
            <sz val="9"/>
            <color indexed="81"/>
            <rFont val="Tahoma"/>
            <family val="2"/>
            <charset val="238"/>
          </rPr>
          <t xml:space="preserve">
Fundusz zasadniczy należy powiększyć o osiągnięty w poprzednim roku zysk, lub pomniejszyć o wykazaną stratę. Nie ma możliwości by w polach 03 i 07 wykazać wartości "0,0".</t>
        </r>
      </text>
    </comment>
    <comment ref="F11" authorId="2" shapeId="0">
      <text>
        <r>
          <rPr>
            <b/>
            <sz val="8"/>
            <color indexed="81"/>
            <rFont val="Tahoma"/>
            <family val="2"/>
            <charset val="238"/>
          </rPr>
          <t>pjagielski:</t>
        </r>
        <r>
          <rPr>
            <sz val="8"/>
            <color indexed="81"/>
            <rFont val="Tahoma"/>
            <family val="2"/>
            <charset val="238"/>
          </rPr>
          <t xml:space="preserve">
Wartość komórki nie może być mniejsza od sumy wierszy 07, 08.
</t>
        </r>
      </text>
    </comment>
    <comment ref="F20" authorId="1" shapeId="0">
      <text>
        <r>
          <rPr>
            <b/>
            <sz val="9"/>
            <color indexed="81"/>
            <rFont val="Tahoma"/>
            <family val="2"/>
            <charset val="238"/>
          </rPr>
          <t>Jagielski Piotr:</t>
        </r>
        <r>
          <rPr>
            <sz val="9"/>
            <color indexed="81"/>
            <rFont val="Tahoma"/>
            <family val="2"/>
            <charset val="238"/>
          </rPr>
          <t xml:space="preserve">
Wpisana wartość nie może być mniejsza niż wykazana w wierszu 35 działu I.</t>
        </r>
      </text>
    </comment>
    <comment ref="F24" authorId="1" shapeId="0">
      <text>
        <r>
          <rPr>
            <b/>
            <sz val="8"/>
            <color indexed="81"/>
            <rFont val="Tahoma"/>
            <family val="2"/>
            <charset val="238"/>
          </rPr>
          <t>Jagielski Piotr:</t>
        </r>
        <r>
          <rPr>
            <sz val="8"/>
            <color indexed="81"/>
            <rFont val="Tahoma"/>
            <family val="2"/>
            <charset val="238"/>
          </rPr>
          <t xml:space="preserve">
Wpisana wartość nie może być mniejsza niż wykazana w wierszu 16</t>
        </r>
      </text>
    </comment>
    <comment ref="A34" authorId="0" shapeId="0">
      <text>
        <r>
          <rPr>
            <b/>
            <sz val="8"/>
            <color indexed="81"/>
            <rFont val="Tahoma"/>
            <family val="2"/>
            <charset val="238"/>
          </rPr>
          <t>Piotr Jagielski:</t>
        </r>
        <r>
          <rPr>
            <sz val="8"/>
            <color indexed="81"/>
            <rFont val="Tahoma"/>
            <family val="2"/>
            <charset val="238"/>
          </rPr>
          <t xml:space="preserve">
Proszę wpisać nazwę funduszu
</t>
        </r>
      </text>
    </comment>
  </commentList>
</comments>
</file>

<file path=xl/comments3.xml><?xml version="1.0" encoding="utf-8"?>
<comments xmlns="http://schemas.openxmlformats.org/spreadsheetml/2006/main">
  <authors>
    <author>Piotr Jagielski</author>
  </authors>
  <commentList>
    <comment ref="I10" authorId="0" shapeId="0">
      <text>
        <r>
          <rPr>
            <b/>
            <sz val="8"/>
            <color indexed="81"/>
            <rFont val="Tahoma"/>
            <family val="2"/>
            <charset val="238"/>
          </rPr>
          <t>Piotr Jagielski:</t>
        </r>
        <r>
          <rPr>
            <sz val="8"/>
            <color indexed="81"/>
            <rFont val="Tahoma"/>
            <family val="2"/>
            <charset val="238"/>
          </rPr>
          <t xml:space="preserve">
Nagrody naliczane zgodnie z art. 145 ust. 2 pkt 1 ustawy - Prawo o szkolnictwie wyższym i nauce.
Naliczenie wedle wzoru:
 2% x (wynagrodzenia osobowe x (100/102)) - zaokrąglone do 1 miejsca po przecinku.</t>
        </r>
      </text>
    </comment>
    <comment ref="I15" authorId="0" shapeId="0">
      <text>
        <r>
          <rPr>
            <b/>
            <sz val="8"/>
            <color indexed="81"/>
            <rFont val="Tahoma"/>
            <family val="2"/>
            <charset val="238"/>
          </rPr>
          <t>Piotr Jagielski:</t>
        </r>
        <r>
          <rPr>
            <sz val="8"/>
            <color indexed="81"/>
            <rFont val="Tahoma"/>
            <family val="2"/>
            <charset val="238"/>
          </rPr>
          <t xml:space="preserve">
Nagrody naliczane zgodnie z art. 145 ust. 2 pkt 2 ustawy - Prawo o szkolnictwie wyższym i nauce.
Naliczenie wedle wzoru:
 1% x (wynagrodzenia osobowe x (100/101)) - zaokrąglone do 1 miejsca po przecinku.</t>
        </r>
      </text>
    </comment>
  </commentList>
</comments>
</file>

<file path=xl/comments4.xml><?xml version="1.0" encoding="utf-8"?>
<comments xmlns="http://schemas.openxmlformats.org/spreadsheetml/2006/main">
  <authors>
    <author>Żarnowska Hanna</author>
  </authors>
  <commentList>
    <comment ref="G8" authorId="0" shapeId="0">
      <text>
        <r>
          <rPr>
            <b/>
            <sz val="8"/>
            <color indexed="81"/>
            <rFont val="Tahoma"/>
            <family val="2"/>
            <charset val="238"/>
          </rPr>
          <t>Żarnowska Hanna:</t>
        </r>
        <r>
          <rPr>
            <sz val="8"/>
            <color indexed="81"/>
            <rFont val="Tahoma"/>
            <family val="2"/>
            <charset val="238"/>
          </rPr>
          <t xml:space="preserve">
Pogrubienie oznacza, iż wpisano więcej osób na studiach niestacjonarnych niż na studiach stacjonarnych. Zgodnie z art. 63 ust. 3 ustawy Prawo o szkolnictwie wyższym i nauce w uczelni publicznej liczba studentów stacjonarnych nie może być mniejsza od liczby studentów niestacjonarnych.</t>
        </r>
      </text>
    </comment>
  </commentList>
</comments>
</file>

<file path=xl/sharedStrings.xml><?xml version="1.0" encoding="utf-8"?>
<sst xmlns="http://schemas.openxmlformats.org/spreadsheetml/2006/main" count="268" uniqueCount="174">
  <si>
    <t>Wyszczególnienie</t>
  </si>
  <si>
    <t>Zatrudnienie</t>
  </si>
  <si>
    <t>osobowe</t>
  </si>
  <si>
    <t>w tym</t>
  </si>
  <si>
    <t>dodatkowe wynagrodzenie roczne</t>
  </si>
  <si>
    <t>nagrody rektora</t>
  </si>
  <si>
    <t>01</t>
  </si>
  <si>
    <t xml:space="preserve"> Razem </t>
  </si>
  <si>
    <t>02</t>
  </si>
  <si>
    <t>Nauczyciele akademiccy</t>
  </si>
  <si>
    <t>03</t>
  </si>
  <si>
    <t>profesorów</t>
  </si>
  <si>
    <t>04</t>
  </si>
  <si>
    <t>05</t>
  </si>
  <si>
    <t>06</t>
  </si>
  <si>
    <t>Pracownicy niebędący nauczycielami akademickimi</t>
  </si>
  <si>
    <t>07</t>
  </si>
  <si>
    <t>Należy podać:</t>
  </si>
  <si>
    <t>WYSZCZEGÓLNIENIE</t>
  </si>
  <si>
    <t>Jednostka miary</t>
  </si>
  <si>
    <t>osoby</t>
  </si>
  <si>
    <t>z tego</t>
  </si>
  <si>
    <t>studiów stacjonarnych</t>
  </si>
  <si>
    <t>studiów niestacjonarnych</t>
  </si>
  <si>
    <t>08</t>
  </si>
  <si>
    <t>Liczba uczestników studiów doktoranckich ogółem</t>
  </si>
  <si>
    <t>09</t>
  </si>
  <si>
    <t>tys. zł</t>
  </si>
  <si>
    <t>(pieczątka imienna i podpis Rektora)</t>
  </si>
  <si>
    <t>………………..………………….</t>
  </si>
  <si>
    <t xml:space="preserve">         (pieczątka uczelni)</t>
  </si>
  <si>
    <r>
      <t>Dział I. Rachunek zysków i strat</t>
    </r>
    <r>
      <rPr>
        <sz val="12"/>
        <rFont val="Times New Roman"/>
        <family val="1"/>
        <charset val="238"/>
      </rPr>
      <t xml:space="preserve">   –   w tysiącach złotych z jednym znakiem po przecinku</t>
    </r>
  </si>
  <si>
    <t xml:space="preserve"> </t>
  </si>
  <si>
    <t>Przychody ze sprzedaży towarów i materiałów</t>
  </si>
  <si>
    <r>
      <t>cd. działu I.  Rachunek zysków i strat</t>
    </r>
    <r>
      <rPr>
        <sz val="12"/>
        <rFont val="Times New Roman"/>
        <family val="1"/>
        <charset val="238"/>
      </rPr>
      <t xml:space="preserve">  –  w tysiącach złotych z jednym znakiem po przecinku</t>
    </r>
  </si>
  <si>
    <t>Amortyzacja</t>
  </si>
  <si>
    <t>Zużycie materiałów i energii</t>
  </si>
  <si>
    <t>Usługi obce</t>
  </si>
  <si>
    <t>Podatki i opłaty</t>
  </si>
  <si>
    <t>Wynagrodzenia</t>
  </si>
  <si>
    <t>Pozostałe koszty rodzajowe</t>
  </si>
  <si>
    <t xml:space="preserve">Wartość sprzedanych towarów i materiałów </t>
  </si>
  <si>
    <t>D. Przychody finansowe</t>
  </si>
  <si>
    <t>E. Koszty finansowe</t>
  </si>
  <si>
    <t>stan funduszu na początek roku</t>
  </si>
  <si>
    <t>zmniejszenia ogółem</t>
  </si>
  <si>
    <t>Fundusz zasadniczy</t>
  </si>
  <si>
    <t>zwiększenia ogółem</t>
  </si>
  <si>
    <t>odpisy z zysku netto</t>
  </si>
  <si>
    <t>równowartość zakończonych i oddanych do użytkowania inwestycji budowlanych</t>
  </si>
  <si>
    <t>aktualizacja wyceny środków trwałych</t>
  </si>
  <si>
    <t>pokrycie straty netto</t>
  </si>
  <si>
    <t>Zakładowy fundusz świadczeń socjalnych</t>
  </si>
  <si>
    <t>zwiększenie ogółem</t>
  </si>
  <si>
    <t>zmniejszenie ogółem</t>
  </si>
  <si>
    <t>nazwa uczelni</t>
  </si>
  <si>
    <t xml:space="preserve">stan funduszu na początek roku </t>
  </si>
  <si>
    <t>…………………</t>
  </si>
  <si>
    <t>e-mail osoby sporządzającej)</t>
  </si>
  <si>
    <t xml:space="preserve">(imię, nazwisko, telefon, </t>
  </si>
  <si>
    <r>
      <t>stan funduszu na koniec okresu sprawozdawczego</t>
    </r>
    <r>
      <rPr>
        <sz val="12"/>
        <rFont val="Times New Roman"/>
        <family val="1"/>
        <charset val="238"/>
      </rPr>
      <t xml:space="preserve"> (01+02</t>
    </r>
    <r>
      <rPr>
        <sz val="12"/>
        <rFont val="Calibri"/>
        <family val="2"/>
        <charset val="238"/>
      </rPr>
      <t>−</t>
    </r>
    <r>
      <rPr>
        <sz val="12"/>
        <rFont val="Times New Roman"/>
        <family val="1"/>
        <charset val="238"/>
      </rPr>
      <t>06)</t>
    </r>
  </si>
  <si>
    <r>
      <t>stan funduszu na koniec okresu sprawozdawczego</t>
    </r>
    <r>
      <rPr>
        <sz val="12"/>
        <rFont val="Times New Roman"/>
        <family val="1"/>
        <charset val="238"/>
      </rPr>
      <t xml:space="preserve"> (10+11</t>
    </r>
    <r>
      <rPr>
        <sz val="12"/>
        <rFont val="Calibri"/>
        <family val="2"/>
        <charset val="238"/>
      </rPr>
      <t>−</t>
    </r>
    <r>
      <rPr>
        <sz val="12"/>
        <rFont val="Times New Roman"/>
        <family val="1"/>
        <charset val="238"/>
      </rPr>
      <t>12)</t>
    </r>
  </si>
  <si>
    <t>………..</t>
  </si>
  <si>
    <t>z tego 
w grupach stanowisk</t>
  </si>
  <si>
    <t>inne pozostałe przychody operacyjne</t>
  </si>
  <si>
    <t>składki z tytułu ubezpieczeń społecznych i funduszu pracy</t>
  </si>
  <si>
    <t>odpis na zakładowy fundusz świadczeń socjalnych</t>
  </si>
  <si>
    <t>w tym wynikające ze stosunku pracy</t>
  </si>
  <si>
    <t>inne pozostałe koszty operacyjne</t>
  </si>
  <si>
    <t xml:space="preserve">w tym odsetki uzyskane </t>
  </si>
  <si>
    <t>w tym odsetki zapłacone</t>
  </si>
  <si>
    <t>w tym nakłady na urządzenia techniczne i maszyny, środki transportu i inne środki trwałe</t>
  </si>
  <si>
    <t>w tym z Unii Europejskiej</t>
  </si>
  <si>
    <t>Zmiana stanu produktów (zwiększenia – wartość ujemna, zmniejszenia − wartość dodatnia)</t>
  </si>
  <si>
    <t>Ubezpieczenia społeczne i inne świadczenia</t>
  </si>
  <si>
    <t>w tym środki pochodzące ze źródeł zagranicznych, niepodlegające zwrotowi</t>
  </si>
  <si>
    <t xml:space="preserve">- przeciętne zatrudnienie w przeliczeniu na pełne etaty, z jednym znakiem po przecinku, </t>
  </si>
  <si>
    <t>..……………...…..…..….…</t>
  </si>
  <si>
    <t>Proszę wpisać nazwę uczelni</t>
  </si>
  <si>
    <t>G.  Podatek dochodowy</t>
  </si>
  <si>
    <t>H.  Pozostałe obowiązkowe zmniejszenia zysku (zwiększenia straty)</t>
  </si>
  <si>
    <r>
      <t xml:space="preserve">- wynagrodzenia w </t>
    </r>
    <r>
      <rPr>
        <b/>
        <sz val="12"/>
        <rFont val="Arial"/>
        <family val="2"/>
        <charset val="238"/>
      </rPr>
      <t>tysiącach złotych,</t>
    </r>
    <r>
      <rPr>
        <sz val="12"/>
        <rFont val="Arial"/>
        <family val="2"/>
        <charset val="238"/>
      </rPr>
      <t xml:space="preserve"> z jednym znakiem po przecinku.</t>
    </r>
  </si>
  <si>
    <t>zysk z tytułu rozchodu niefinansowych aktywów trwałych</t>
  </si>
  <si>
    <t>strata z tytułu rozchodu niefinansowych aktywów trwałych</t>
  </si>
  <si>
    <r>
      <t xml:space="preserve">- przeciętne zatrudnienie w miesiącu należy obliczyć metodą </t>
    </r>
    <r>
      <rPr>
        <b/>
        <sz val="12"/>
        <rFont val="Arial"/>
        <family val="2"/>
        <charset val="238"/>
      </rPr>
      <t xml:space="preserve">średniej chronologicznej </t>
    </r>
    <r>
      <rPr>
        <sz val="12"/>
        <rFont val="Arial"/>
        <family val="2"/>
        <charset val="238"/>
      </rPr>
      <t>(zgodnie z metodyką określoną w formularzu GUS Z-06),</t>
    </r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</si>
  <si>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</si>
  <si>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</si>
  <si>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</si>
  <si>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</si>
  <si>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</si>
  <si>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</si>
  <si>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</si>
  <si>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</si>
  <si>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</si>
  <si>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</si>
  <si>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</si>
  <si>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</si>
  <si>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</si>
  <si>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Subwencja na utrzymanie potencjału dydaktycznego i badawczego</t>
  </si>
  <si>
    <t>Dotacje z budżetu państwa</t>
  </si>
  <si>
    <t>Środki z budżetów jednostek samorządu terytorialnego lub ich związków</t>
  </si>
  <si>
    <t>Opłaty za świadczone usługi edukacyjne</t>
  </si>
  <si>
    <t>w tym na studiach niestacjonarnych</t>
  </si>
  <si>
    <t xml:space="preserve">Środki na realizację projektów finansowanych przez Narodowe Centrum Badań i Rozwoju </t>
  </si>
  <si>
    <t>Środki na realizację projektów finansowanych przez Narodowe Centrum Nauki</t>
  </si>
  <si>
    <t>Sprzedaż pozostałych prac i usług badawczych i rozwojowych</t>
  </si>
  <si>
    <t>Środki na realizację programów lub przedsięwzięć ustanowionych przez ministra właściwego do spraw szkolnictwa wyższego i nauki</t>
  </si>
  <si>
    <t>Pozostałe przychody z podstawowej działalności operacyjnej</t>
  </si>
  <si>
    <t>Przychody ogółem z działalności gospodarczej wyodrębnionej</t>
  </si>
  <si>
    <t>Koszt wytworzenia świadczeń na własne potrzeby jednostki</t>
  </si>
  <si>
    <t>koszty działalności gospodarczej wyodrębnionej</t>
  </si>
  <si>
    <t>Fundusz wsparcia osób niepełnosprawnych</t>
  </si>
  <si>
    <t>odpis na własny fundusz na stypendia</t>
  </si>
  <si>
    <t>w tym odpis w ciężar kosztów działalności w zakresie kształcenia 
i działalności naukowej</t>
  </si>
  <si>
    <t>Inne fundusze tworzone na podstawie odrębnych ustaw lub statutu uczelni</t>
  </si>
  <si>
    <t>profesorów uczelni</t>
  </si>
  <si>
    <t>adiunktów</t>
  </si>
  <si>
    <t>asystentów</t>
  </si>
  <si>
    <t xml:space="preserve">Koszty remontów budynków i lokali oraz obiektów inżynierii lądowej i wodnej </t>
  </si>
  <si>
    <t>Przychody z tytułu komercjalizacji wyników badań naukowych i prac rozwojowych</t>
  </si>
  <si>
    <r>
      <t>stan funduszu na koniec okresu sprawozdawczego</t>
    </r>
    <r>
      <rPr>
        <sz val="12"/>
        <rFont val="Times New Roman"/>
        <family val="1"/>
        <charset val="238"/>
      </rPr>
      <t xml:space="preserve"> (23+24-25)</t>
    </r>
  </si>
  <si>
    <t>Liczba studentów ogółem (02+03)</t>
  </si>
  <si>
    <r>
      <t xml:space="preserve">liczba osób pobierających stypendium doktoranckie, o którym mowa w art. 200 ust. 1 ustawy </t>
    </r>
    <r>
      <rPr>
        <i/>
        <sz val="12"/>
        <rFont val="Times New Roman"/>
        <family val="1"/>
        <charset val="238"/>
      </rPr>
      <t>Prawo o szkolnictwie wyższym</t>
    </r>
  </si>
  <si>
    <r>
      <t xml:space="preserve">liczba osób pobierających stypendium doktoranckie, o którym mowa w art. 209 ust. 1 ustawy </t>
    </r>
    <r>
      <rPr>
        <i/>
        <sz val="12"/>
        <rFont val="Times New Roman"/>
        <family val="1"/>
        <charset val="238"/>
      </rPr>
      <t>Prawo o szkolnictwie wyższym i nauce</t>
    </r>
  </si>
  <si>
    <t xml:space="preserve">liczba uczestników stacjonarnych studiów doktoranckich </t>
  </si>
  <si>
    <t>liczba doktorantów w szkołach doktorskich</t>
  </si>
  <si>
    <t>Środki na realizację przedsięwzięć współfinansowanych ze środków pochodzących ze źródeł zagranicznych</t>
  </si>
  <si>
    <t>w tym opłaty za korzystanie z domów i stołówek studenckich</t>
  </si>
  <si>
    <t>stypendia doktoranckie w szkołach doktorskich</t>
  </si>
  <si>
    <t xml:space="preserve">w tym </t>
  </si>
  <si>
    <t>składki z tytułu ubezpieczeń społecznych wypłacane od stypendiów doktoranckich w szkołach doktorskich</t>
  </si>
  <si>
    <r>
      <t xml:space="preserve">Koszty podstawowej działalności operacyjnej </t>
    </r>
    <r>
      <rPr>
        <sz val="12"/>
        <rFont val="Times New Roman"/>
        <family val="1"/>
        <charset val="238"/>
      </rPr>
      <t xml:space="preserve"> (41)</t>
    </r>
  </si>
  <si>
    <r>
      <t>A.  Przychody z działalności operacyjnej</t>
    </r>
    <r>
      <rPr>
        <sz val="14"/>
        <rFont val="Times New Roman"/>
        <family val="1"/>
        <charset val="238"/>
      </rPr>
      <t xml:space="preserve"> </t>
    </r>
    <r>
      <rPr>
        <sz val="12"/>
        <rFont val="Times New Roman"/>
        <family val="1"/>
        <charset val="238"/>
      </rPr>
      <t>(02+18)</t>
    </r>
  </si>
  <si>
    <r>
      <t xml:space="preserve">Przychody z </t>
    </r>
    <r>
      <rPr>
        <b/>
        <sz val="12"/>
        <color indexed="8"/>
        <rFont val="Times New Roman"/>
        <family val="1"/>
        <charset val="238"/>
      </rPr>
      <t>podstawowej</t>
    </r>
    <r>
      <rPr>
        <b/>
        <sz val="12"/>
        <rFont val="Times New Roman"/>
        <family val="1"/>
        <charset val="238"/>
      </rPr>
      <t xml:space="preserve"> działalności operacyjnej</t>
    </r>
    <r>
      <rPr>
        <sz val="12"/>
        <rFont val="Times New Roman"/>
        <family val="1"/>
        <charset val="238"/>
      </rPr>
      <t xml:space="preserve"> (03+04+05+06+08+09+10+12+13+14+16+17)</t>
    </r>
  </si>
  <si>
    <t>Pozostałe przychody operacyjne (21+22)</t>
  </si>
  <si>
    <t>koszty utrzymania domów i stołówek studenckich</t>
  </si>
  <si>
    <r>
      <t xml:space="preserve">B. Koszty działalności operacyjnej </t>
    </r>
    <r>
      <rPr>
        <sz val="14"/>
        <rFont val="Times New Roman"/>
        <family val="1"/>
        <charset val="238"/>
      </rPr>
      <t>(25+44)</t>
    </r>
  </si>
  <si>
    <t>Ogółem koszty rodzajowe (26+27+28+29+30+32+38)</t>
  </si>
  <si>
    <t>Ogółem koszty własne podstawowej działalności operacyjnej (39+40)</t>
  </si>
  <si>
    <r>
      <t xml:space="preserve">Pozostałe koszty </t>
    </r>
    <r>
      <rPr>
        <sz val="12"/>
        <rFont val="Times New Roman"/>
        <family val="1"/>
        <charset val="238"/>
      </rPr>
      <t>(45+46)</t>
    </r>
  </si>
  <si>
    <t>Pozostałe koszty operacyjne (47+48)</t>
  </si>
  <si>
    <r>
      <t xml:space="preserve">C. Zysk (strata) z działalności operacyjnej </t>
    </r>
    <r>
      <rPr>
        <sz val="14"/>
        <rFont val="Times New Roman"/>
        <family val="1"/>
        <charset val="238"/>
      </rPr>
      <t xml:space="preserve"> (01</t>
    </r>
    <r>
      <rPr>
        <sz val="14"/>
        <rFont val="Calibri"/>
        <family val="2"/>
        <charset val="238"/>
      </rPr>
      <t>−</t>
    </r>
    <r>
      <rPr>
        <sz val="14"/>
        <rFont val="Times New Roman"/>
        <family val="1"/>
        <charset val="238"/>
      </rPr>
      <t>24)</t>
    </r>
  </si>
  <si>
    <r>
      <t xml:space="preserve">F. Zysk (strata) brutto </t>
    </r>
    <r>
      <rPr>
        <sz val="14"/>
        <rFont val="Times New Roman"/>
        <family val="1"/>
        <charset val="238"/>
      </rPr>
      <t>(49+50-52)</t>
    </r>
  </si>
  <si>
    <r>
      <t xml:space="preserve">I. Zysk (strata) netto </t>
    </r>
    <r>
      <rPr>
        <sz val="14"/>
        <rFont val="Times New Roman"/>
        <family val="1"/>
        <charset val="238"/>
      </rPr>
      <t>(54-55-56)</t>
    </r>
  </si>
  <si>
    <t>w tym równowartość rocznych odpisów amortyzacyjnych środków trwałych oraz wartości niematerialnych i prawnych sfinansowanych z dotacji celowych, subwencji, a także otrzymanych nieodpłatnie z innych źródeł</t>
  </si>
  <si>
    <r>
      <t xml:space="preserve">liczba osób pobierających zwiększone stypendium doktoranckie, o którym mowa w art. 209 ust. 7 ustawy </t>
    </r>
    <r>
      <rPr>
        <i/>
        <sz val="12"/>
        <rFont val="Times New Roman"/>
        <family val="1"/>
        <charset val="238"/>
      </rPr>
      <t>Prawo o szkolnictwie wyższym i nauce</t>
    </r>
  </si>
  <si>
    <r>
      <t xml:space="preserve">Pozostałe przychody  </t>
    </r>
    <r>
      <rPr>
        <sz val="12"/>
        <rFont val="Times New Roman"/>
        <family val="1"/>
        <charset val="238"/>
      </rPr>
      <t>(19+20)</t>
    </r>
  </si>
  <si>
    <t>Nakłady na rzeczowe aktywa trwałe i wartości niematerialne i prawne</t>
  </si>
  <si>
    <t xml:space="preserve">Nakłady na rzeczowe aktywa trwałe i wartości niematerialne i prawne sfinansowane lub dofinasowane z subwencji na utrzymanie potencjału dydaktycznego i badawczego </t>
  </si>
  <si>
    <t>Nakłady na rzeczowe aktywa trwałe i wartości niematerialne i prawne sfinansowane lub dofinasowane z dotacji celowych</t>
  </si>
  <si>
    <t xml:space="preserve">Nakłady na rzeczowe aktywa trwałe i wartości niematerialne i prawne sfinansowane lub dofinasowane ze środków przekazanych przez Narodowego Centrum Badań i Rozwoju </t>
  </si>
  <si>
    <t xml:space="preserve">Nakłady na rzeczowe aktywa trwałe i wartości niematerialne i prawne sfinansowane lub dofinasowane ze środków przekazanych przez Narodowe Centrum Nauki </t>
  </si>
  <si>
    <t>Nakłady na rzeczowe aktywa trwałe i wartości niematerialne i prawne sfinansowane lub dofinasowane ze środków pochodzących z pomocy zagranicznej i niepodlegających zwrotowi</t>
  </si>
  <si>
    <r>
      <t xml:space="preserve">studenci, o których mowa w art. 444 ust. 6 ustawy </t>
    </r>
    <r>
      <rPr>
        <i/>
        <sz val="12"/>
        <rFont val="Times New Roman"/>
        <family val="1"/>
        <charset val="238"/>
      </rPr>
      <t>Prawo o szkolnictwie wyższym i nauce</t>
    </r>
  </si>
  <si>
    <t>z wiersza 14</t>
  </si>
  <si>
    <r>
      <t>stan funduszu na koniec okresu sprawozdawczego</t>
    </r>
    <r>
      <rPr>
        <sz val="12"/>
        <rFont val="Times New Roman"/>
        <family val="1"/>
        <charset val="238"/>
      </rPr>
      <t xml:space="preserve"> (14+15</t>
    </r>
    <r>
      <rPr>
        <sz val="12"/>
        <rFont val="Calibri"/>
        <family val="2"/>
        <charset val="238"/>
      </rPr>
      <t>−</t>
    </r>
    <r>
      <rPr>
        <sz val="12"/>
        <rFont val="Times New Roman"/>
        <family val="1"/>
        <charset val="238"/>
      </rPr>
      <t>16)</t>
    </r>
  </si>
  <si>
    <r>
      <t>stan funduszu na koniec okresu sprawozdawczego</t>
    </r>
    <r>
      <rPr>
        <sz val="12"/>
        <rFont val="Times New Roman"/>
        <family val="1"/>
        <charset val="238"/>
      </rPr>
      <t xml:space="preserve"> (18+19</t>
    </r>
    <r>
      <rPr>
        <sz val="12"/>
        <rFont val="Calibri"/>
        <family val="2"/>
        <charset val="238"/>
      </rPr>
      <t>−21</t>
    </r>
    <r>
      <rPr>
        <sz val="12"/>
        <rFont val="Times New Roman"/>
        <family val="1"/>
        <charset val="238"/>
      </rPr>
      <t>)</t>
    </r>
  </si>
  <si>
    <t xml:space="preserve">Dział III. Zatrudnienie i wynagrodzenia w grupach stanowisk </t>
  </si>
  <si>
    <t>Dział IV. Informacje rzeczowe i uzupełniające</t>
  </si>
  <si>
    <r>
      <t>Dział II.  Fundusze uczelni</t>
    </r>
    <r>
      <rPr>
        <sz val="12"/>
        <rFont val="Times New Roman"/>
        <family val="1"/>
        <charset val="238"/>
      </rPr>
      <t xml:space="preserve">  –  w tysiącach złotych z jednym znakiem po przecinku</t>
    </r>
  </si>
  <si>
    <t>Kwota stypendiów dla studentów i doktorantów</t>
  </si>
  <si>
    <t>Fundusz 
stypendialny</t>
  </si>
  <si>
    <t>Własny fundusz 
na stypendia</t>
  </si>
  <si>
    <t xml:space="preserve">    …………………………………..</t>
  </si>
  <si>
    <t xml:space="preserve">             (miejscowość, data)                    </t>
  </si>
  <si>
    <t>dodatek 
za staż pracy</t>
  </si>
  <si>
    <t>Wynagrodzenia wynikające ze stosunku pracy 
(4+7)</t>
  </si>
  <si>
    <t>Nakłady na rzeczowe aktywa trwałe i wartości niematerialne i prawne sfinansowane ze środków subwencji inwestycyjnej</t>
  </si>
  <si>
    <t>Nakłady na rzeczowe aktywa trwałe i wartości niematerialne i prawne podlegajace jednorazowym odpisom amortyzacyjnym</t>
  </si>
  <si>
    <t>Nakłady na rzeczowe aktywa trwałe i wartości niematerialne i prawne sfinansowane ze środków innych niż wymienione w wierszach 16-20 i 23, a także otrzymanych nieodpłatnie</t>
  </si>
  <si>
    <t>w tym środki subwencji inwestycyjnej przeznaczone na działalność bieżącą</t>
  </si>
  <si>
    <t>03a</t>
  </si>
  <si>
    <t>Plan na 2022 rok</t>
  </si>
  <si>
    <t>Plan rzeczowo-finansowy na rok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</si>
</sst>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"/>
    <numFmt numFmtId="165" formatCode="0.0000"/>
    <numFmt numFmtId="166" formatCode="0.000"/>
  </numFmts>
  <fonts count="35"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20"/>
      <name val="Times New Roman CE"/>
      <family val="1"/>
      <charset val="238"/>
    </font>
    <font>
      <b/>
      <sz val="12"/>
      <name val="Times New Roman"/>
      <family val="1"/>
      <charset val="238"/>
    </font>
    <font>
      <b/>
      <sz val="20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2"/>
      <name val="Arial"/>
      <family val="2"/>
      <charset val="238"/>
    </font>
    <font>
      <u/>
      <sz val="12"/>
      <name val="Arial"/>
      <family val="2"/>
      <charset val="238"/>
    </font>
    <font>
      <b/>
      <sz val="12"/>
      <name val="Arial"/>
      <family val="2"/>
      <charset val="238"/>
    </font>
    <font>
      <sz val="11"/>
      <name val="Times New Roman"/>
      <family val="1"/>
      <charset val="238"/>
    </font>
    <font>
      <sz val="10"/>
      <color indexed="9"/>
      <name val="Arial"/>
      <family val="2"/>
      <charset val="238"/>
    </font>
    <font>
      <sz val="8"/>
      <name val="Times New Roman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8"/>
      <name val="Arial"/>
      <family val="2"/>
      <charset val="238"/>
    </font>
    <font>
      <sz val="16"/>
      <name val="Times New Roman"/>
      <family val="1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sz val="14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8"/>
      <color indexed="81"/>
      <name val="Tahoma"/>
      <family val="2"/>
      <charset val="238"/>
    </font>
    <font>
      <sz val="8"/>
      <color indexed="81"/>
      <name val="Tahoma"/>
      <family val="2"/>
      <charset val="238"/>
    </font>
    <font>
      <b/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b/>
      <sz val="16"/>
      <name val="Times New Roman"/>
      <family val="1"/>
      <charset val="238"/>
    </font>
    <font>
      <sz val="11"/>
      <color theme="1"/>
      <name val="Czcionka tekstu podstawowego"/>
      <family val="2"/>
      <charset val="238"/>
    </font>
    <font>
      <sz val="14"/>
      <name val="Calibri"/>
      <family val="2"/>
      <charset val="238"/>
    </font>
    <font>
      <sz val="12"/>
      <name val="Calibri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1"/>
      <color theme="1"/>
      <name val="Times New Roman"/>
      <family val="1"/>
      <charset val="238"/>
    </font>
    <font>
      <i/>
      <sz val="12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indexed="22"/>
        <bgColor indexed="31"/>
      </patternFill>
    </fill>
    <fill>
      <patternFill patternType="solid">
        <fgColor theme="0"/>
        <bgColor indexed="64"/>
      </patternFill>
    </fill>
  </fills>
  <borders count="89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 diagonalUp="1" diagonalDown="1"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 style="thin">
        <color indexed="8"/>
      </diagonal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3" fillId="0" borderId="0"/>
  </cellStyleXfs>
  <cellXfs count="353">
    <xf numFmtId="0" fontId="0" fillId="0" borderId="0" xfId="0"/>
    <xf numFmtId="0" fontId="1" fillId="0" borderId="0" xfId="1" applyProtection="1">
      <protection locked="0"/>
    </xf>
    <xf numFmtId="49" fontId="4" fillId="0" borderId="0" xfId="1" applyNumberFormat="1" applyFont="1" applyBorder="1" applyAlignment="1" applyProtection="1">
      <alignment horizontal="left"/>
      <protection locked="0"/>
    </xf>
    <xf numFmtId="0" fontId="1" fillId="0" borderId="0" xfId="1" applyAlignment="1" applyProtection="1">
      <protection locked="0"/>
    </xf>
    <xf numFmtId="0" fontId="5" fillId="0" borderId="0" xfId="1" applyFont="1" applyAlignment="1" applyProtection="1">
      <alignment vertical="center"/>
      <protection locked="0"/>
    </xf>
    <xf numFmtId="0" fontId="5" fillId="0" borderId="0" xfId="1" applyFont="1" applyBorder="1" applyAlignment="1" applyProtection="1">
      <alignment horizontal="center" vertical="center"/>
      <protection locked="0"/>
    </xf>
    <xf numFmtId="0" fontId="5" fillId="0" borderId="0" xfId="1" applyFont="1" applyFill="1" applyBorder="1" applyAlignment="1" applyProtection="1">
      <alignment horizontal="center" vertical="center"/>
      <protection locked="0"/>
    </xf>
    <xf numFmtId="0" fontId="5" fillId="0" borderId="0" xfId="1" applyFont="1" applyFill="1" applyBorder="1" applyAlignment="1" applyProtection="1">
      <alignment horizontal="center" vertical="center" wrapText="1"/>
      <protection locked="0"/>
    </xf>
    <xf numFmtId="164" fontId="5" fillId="0" borderId="0" xfId="1" applyNumberFormat="1" applyFont="1" applyBorder="1" applyAlignment="1" applyProtection="1">
      <alignment horizontal="center" vertical="center"/>
      <protection locked="0"/>
    </xf>
    <xf numFmtId="165" fontId="5" fillId="0" borderId="0" xfId="1" applyNumberFormat="1" applyFont="1" applyBorder="1" applyAlignment="1" applyProtection="1">
      <alignment horizontal="center" vertical="center"/>
      <protection locked="0"/>
    </xf>
    <xf numFmtId="166" fontId="5" fillId="0" borderId="0" xfId="1" applyNumberFormat="1" applyFont="1" applyBorder="1" applyAlignment="1" applyProtection="1">
      <alignment horizontal="center" vertical="center"/>
      <protection locked="0"/>
    </xf>
    <xf numFmtId="0" fontId="1" fillId="0" borderId="0" xfId="1" applyAlignment="1" applyProtection="1">
      <alignment wrapText="1"/>
      <protection locked="0"/>
    </xf>
    <xf numFmtId="0" fontId="12" fillId="0" borderId="0" xfId="1" applyFont="1" applyAlignment="1" applyProtection="1">
      <alignment horizontal="center"/>
      <protection locked="0"/>
    </xf>
    <xf numFmtId="0" fontId="12" fillId="0" borderId="0" xfId="1" applyFont="1" applyAlignment="1" applyProtection="1">
      <protection locked="0"/>
    </xf>
    <xf numFmtId="0" fontId="13" fillId="0" borderId="0" xfId="2" applyAlignment="1" applyProtection="1">
      <alignment horizontal="center"/>
      <protection locked="0"/>
    </xf>
    <xf numFmtId="0" fontId="13" fillId="0" borderId="0" xfId="2" applyProtection="1">
      <protection locked="0"/>
    </xf>
    <xf numFmtId="0" fontId="13" fillId="0" borderId="0" xfId="2" applyAlignment="1" applyProtection="1">
      <alignment wrapText="1"/>
      <protection locked="0"/>
    </xf>
    <xf numFmtId="0" fontId="15" fillId="0" borderId="0" xfId="2" applyFont="1" applyProtection="1">
      <protection locked="0"/>
    </xf>
    <xf numFmtId="0" fontId="14" fillId="0" borderId="0" xfId="2" applyFont="1" applyProtection="1">
      <protection locked="0"/>
    </xf>
    <xf numFmtId="0" fontId="17" fillId="0" borderId="0" xfId="2" applyFont="1" applyProtection="1">
      <protection locked="0"/>
    </xf>
    <xf numFmtId="0" fontId="18" fillId="0" borderId="0" xfId="2" applyFont="1" applyProtection="1">
      <protection locked="0"/>
    </xf>
    <xf numFmtId="4" fontId="13" fillId="0" borderId="0" xfId="2" applyNumberFormat="1" applyProtection="1">
      <protection locked="0"/>
    </xf>
    <xf numFmtId="10" fontId="13" fillId="0" borderId="0" xfId="2" applyNumberFormat="1" applyProtection="1">
      <protection locked="0"/>
    </xf>
    <xf numFmtId="0" fontId="13" fillId="0" borderId="0" xfId="2" applyAlignment="1" applyProtection="1">
      <alignment vertical="center"/>
      <protection locked="0"/>
    </xf>
    <xf numFmtId="0" fontId="13" fillId="0" borderId="0" xfId="2" applyBorder="1" applyProtection="1">
      <protection locked="0"/>
    </xf>
    <xf numFmtId="0" fontId="13" fillId="0" borderId="0" xfId="2" applyFill="1" applyAlignment="1" applyProtection="1">
      <alignment horizontal="center" vertical="center" wrapText="1"/>
      <protection locked="0"/>
    </xf>
    <xf numFmtId="0" fontId="13" fillId="0" borderId="0" xfId="2" applyFill="1" applyAlignment="1" applyProtection="1">
      <alignment wrapText="1"/>
      <protection locked="0"/>
    </xf>
    <xf numFmtId="0" fontId="13" fillId="0" borderId="0" xfId="2" applyFill="1" applyAlignment="1" applyProtection="1">
      <alignment horizontal="center"/>
      <protection locked="0"/>
    </xf>
    <xf numFmtId="164" fontId="7" fillId="4" borderId="1" xfId="2" applyNumberFormat="1" applyFont="1" applyFill="1" applyBorder="1" applyProtection="1">
      <protection locked="0"/>
    </xf>
    <xf numFmtId="0" fontId="9" fillId="0" borderId="0" xfId="2" applyFont="1" applyAlignment="1" applyProtection="1">
      <alignment wrapText="1"/>
      <protection locked="0"/>
    </xf>
    <xf numFmtId="0" fontId="12" fillId="0" borderId="0" xfId="1" applyFont="1" applyBorder="1" applyAlignment="1" applyProtection="1">
      <alignment horizontal="left"/>
      <protection locked="0"/>
    </xf>
    <xf numFmtId="0" fontId="12" fillId="0" borderId="0" xfId="1" applyFont="1" applyBorder="1" applyAlignment="1" applyProtection="1">
      <alignment vertical="center"/>
      <protection locked="0"/>
    </xf>
    <xf numFmtId="164" fontId="9" fillId="0" borderId="3" xfId="2" applyNumberFormat="1" applyFont="1" applyFill="1" applyBorder="1" applyAlignment="1" applyProtection="1">
      <alignment horizontal="right" vertical="center" wrapText="1"/>
    </xf>
    <xf numFmtId="164" fontId="7" fillId="0" borderId="8" xfId="1" applyNumberFormat="1" applyFont="1" applyFill="1" applyBorder="1" applyAlignment="1" applyProtection="1">
      <alignment horizontal="right" vertical="center" wrapText="1"/>
      <protection locked="0"/>
    </xf>
    <xf numFmtId="0" fontId="5" fillId="0" borderId="9" xfId="2" quotePrefix="1" applyFont="1" applyFill="1" applyBorder="1" applyAlignment="1" applyProtection="1">
      <alignment horizontal="center" vertical="center" wrapText="1"/>
    </xf>
    <xf numFmtId="0" fontId="5" fillId="0" borderId="9" xfId="2" applyFont="1" applyFill="1" applyBorder="1" applyAlignment="1" applyProtection="1">
      <alignment horizontal="center" vertical="center" wrapText="1"/>
    </xf>
    <xf numFmtId="0" fontId="5" fillId="0" borderId="12" xfId="2" applyFont="1" applyFill="1" applyBorder="1" applyAlignment="1" applyProtection="1">
      <alignment horizontal="center" vertical="center" wrapText="1"/>
    </xf>
    <xf numFmtId="0" fontId="10" fillId="0" borderId="8" xfId="1" applyFont="1" applyBorder="1" applyAlignment="1" applyProtection="1">
      <alignment horizontal="center" vertical="top" wrapText="1"/>
    </xf>
    <xf numFmtId="0" fontId="5" fillId="0" borderId="8" xfId="1" applyFont="1" applyBorder="1" applyAlignment="1" applyProtection="1">
      <alignment horizontal="center" vertical="center" wrapText="1"/>
    </xf>
    <xf numFmtId="0" fontId="5" fillId="0" borderId="5" xfId="1" applyFont="1" applyBorder="1" applyAlignment="1" applyProtection="1">
      <alignment horizontal="center" vertical="center"/>
    </xf>
    <xf numFmtId="0" fontId="5" fillId="0" borderId="6" xfId="1" applyFont="1" applyBorder="1" applyAlignment="1" applyProtection="1">
      <alignment horizontal="center" vertical="center" wrapText="1"/>
    </xf>
    <xf numFmtId="0" fontId="5" fillId="0" borderId="5" xfId="1" applyFont="1" applyBorder="1" applyAlignment="1" applyProtection="1">
      <alignment horizontal="center" vertical="center" wrapText="1"/>
    </xf>
    <xf numFmtId="0" fontId="1" fillId="0" borderId="0" xfId="1" applyBorder="1" applyAlignment="1" applyProtection="1">
      <protection locked="0"/>
    </xf>
    <xf numFmtId="0" fontId="5" fillId="0" borderId="16" xfId="2" applyFont="1" applyFill="1" applyBorder="1" applyAlignment="1" applyProtection="1">
      <alignment horizontal="center" vertical="center" wrapText="1"/>
    </xf>
    <xf numFmtId="0" fontId="5" fillId="0" borderId="17" xfId="2" applyFont="1" applyFill="1" applyBorder="1" applyAlignment="1" applyProtection="1">
      <alignment horizontal="center" vertical="center" wrapText="1"/>
    </xf>
    <xf numFmtId="0" fontId="5" fillId="0" borderId="16" xfId="2" quotePrefix="1" applyFont="1" applyFill="1" applyBorder="1" applyAlignment="1" applyProtection="1">
      <alignment horizontal="center" vertical="center" wrapText="1"/>
    </xf>
    <xf numFmtId="0" fontId="5" fillId="0" borderId="11" xfId="2" quotePrefix="1" applyFont="1" applyFill="1" applyBorder="1" applyAlignment="1" applyProtection="1">
      <alignment horizontal="center" vertical="center" wrapText="1"/>
    </xf>
    <xf numFmtId="164" fontId="14" fillId="0" borderId="0" xfId="2" applyNumberFormat="1" applyFont="1" applyProtection="1">
      <protection locked="0"/>
    </xf>
    <xf numFmtId="0" fontId="6" fillId="0" borderId="0" xfId="2" applyFont="1" applyAlignment="1" applyProtection="1">
      <alignment horizontal="center" vertical="center" wrapText="1"/>
    </xf>
    <xf numFmtId="0" fontId="9" fillId="0" borderId="0" xfId="2" applyFont="1" applyAlignment="1" applyProtection="1">
      <alignment horizontal="center"/>
    </xf>
    <xf numFmtId="0" fontId="13" fillId="0" borderId="0" xfId="2" applyProtection="1"/>
    <xf numFmtId="0" fontId="13" fillId="0" borderId="0" xfId="2" applyAlignment="1" applyProtection="1">
      <alignment wrapText="1"/>
    </xf>
    <xf numFmtId="0" fontId="13" fillId="0" borderId="0" xfId="2" applyAlignment="1" applyProtection="1">
      <alignment horizontal="center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 vertical="center"/>
      <protection locked="0"/>
    </xf>
    <xf numFmtId="0" fontId="1" fillId="0" borderId="0" xfId="1" applyProtection="1"/>
    <xf numFmtId="0" fontId="5" fillId="0" borderId="0" xfId="1" applyFont="1" applyAlignment="1" applyProtection="1">
      <alignment vertical="center"/>
    </xf>
    <xf numFmtId="164" fontId="7" fillId="0" borderId="15" xfId="1" applyNumberFormat="1" applyFont="1" applyFill="1" applyBorder="1" applyAlignment="1" applyProtection="1">
      <alignment horizontal="right" vertical="center" wrapText="1"/>
    </xf>
    <xf numFmtId="0" fontId="8" fillId="0" borderId="0" xfId="1" applyFont="1" applyProtection="1"/>
    <xf numFmtId="0" fontId="7" fillId="0" borderId="0" xfId="1" quotePrefix="1" applyFont="1" applyProtection="1"/>
    <xf numFmtId="0" fontId="1" fillId="0" borderId="0" xfId="1" applyAlignment="1" applyProtection="1">
      <alignment horizontal="left" vertical="center"/>
    </xf>
    <xf numFmtId="0" fontId="1" fillId="0" borderId="0" xfId="1" applyAlignment="1" applyProtection="1">
      <alignment horizontal="center" vertical="center" wrapText="1"/>
    </xf>
    <xf numFmtId="0" fontId="1" fillId="0" borderId="0" xfId="1" applyAlignment="1" applyProtection="1">
      <alignment wrapText="1"/>
    </xf>
    <xf numFmtId="0" fontId="1" fillId="0" borderId="0" xfId="1" applyAlignment="1" applyProtection="1">
      <alignment horizontal="center"/>
    </xf>
    <xf numFmtId="0" fontId="1" fillId="0" borderId="0" xfId="1" applyAlignment="1" applyProtection="1"/>
    <xf numFmtId="0" fontId="3" fillId="0" borderId="0" xfId="1" applyFont="1" applyAlignment="1" applyProtection="1">
      <alignment horizontal="left" vertical="center" wrapText="1"/>
    </xf>
    <xf numFmtId="0" fontId="1" fillId="0" borderId="0" xfId="2" applyFont="1" applyAlignment="1" applyProtection="1">
      <alignment vertical="center" wrapText="1"/>
      <protection locked="0"/>
    </xf>
    <xf numFmtId="0" fontId="1" fillId="0" borderId="0" xfId="2" quotePrefix="1" applyFont="1" applyProtection="1">
      <protection locked="0"/>
    </xf>
    <xf numFmtId="164" fontId="13" fillId="0" borderId="0" xfId="2" applyNumberFormat="1" applyProtection="1">
      <protection locked="0"/>
    </xf>
    <xf numFmtId="0" fontId="5" fillId="0" borderId="8" xfId="1" applyFont="1" applyBorder="1" applyAlignment="1" applyProtection="1">
      <alignment horizontal="left" vertical="center" wrapText="1"/>
    </xf>
    <xf numFmtId="0" fontId="5" fillId="0" borderId="8" xfId="1" quotePrefix="1" applyFont="1" applyBorder="1" applyAlignment="1" applyProtection="1">
      <alignment horizontal="center" vertical="center" wrapText="1"/>
    </xf>
    <xf numFmtId="164" fontId="25" fillId="0" borderId="8" xfId="1" applyNumberFormat="1" applyFont="1" applyFill="1" applyBorder="1" applyAlignment="1" applyProtection="1">
      <alignment horizontal="right" vertical="center"/>
    </xf>
    <xf numFmtId="164" fontId="25" fillId="0" borderId="8" xfId="1" applyNumberFormat="1" applyFont="1" applyFill="1" applyBorder="1" applyAlignment="1" applyProtection="1">
      <alignment horizontal="right" vertical="center" wrapText="1"/>
    </xf>
    <xf numFmtId="164" fontId="26" fillId="0" borderId="8" xfId="1" applyNumberFormat="1" applyFont="1" applyFill="1" applyBorder="1" applyAlignment="1" applyProtection="1">
      <alignment horizontal="right" vertical="center" wrapText="1"/>
      <protection locked="0"/>
    </xf>
    <xf numFmtId="164" fontId="26" fillId="0" borderId="8" xfId="1" applyNumberFormat="1" applyFont="1" applyFill="1" applyBorder="1" applyAlignment="1" applyProtection="1">
      <alignment horizontal="right" vertical="center" wrapText="1"/>
    </xf>
    <xf numFmtId="164" fontId="9" fillId="0" borderId="1" xfId="2" applyNumberFormat="1" applyFont="1" applyFill="1" applyBorder="1" applyAlignment="1" applyProtection="1">
      <alignment vertical="center"/>
      <protection locked="0"/>
    </xf>
    <xf numFmtId="164" fontId="7" fillId="0" borderId="1" xfId="2" applyNumberFormat="1" applyFont="1" applyFill="1" applyBorder="1" applyAlignment="1" applyProtection="1">
      <alignment vertical="center"/>
      <protection locked="0"/>
    </xf>
    <xf numFmtId="164" fontId="7" fillId="4" borderId="1" xfId="2" applyNumberFormat="1" applyFont="1" applyFill="1" applyBorder="1" applyAlignment="1" applyProtection="1">
      <alignment vertical="center"/>
      <protection locked="0"/>
    </xf>
    <xf numFmtId="164" fontId="9" fillId="0" borderId="52" xfId="2" applyNumberFormat="1" applyFont="1" applyFill="1" applyBorder="1" applyAlignment="1" applyProtection="1">
      <alignment horizontal="right" vertical="center" wrapText="1"/>
    </xf>
    <xf numFmtId="164" fontId="9" fillId="0" borderId="2" xfId="2" applyNumberFormat="1" applyFont="1" applyFill="1" applyBorder="1" applyAlignment="1" applyProtection="1">
      <alignment vertical="center"/>
      <protection locked="0"/>
    </xf>
    <xf numFmtId="164" fontId="9" fillId="0" borderId="53" xfId="2" applyNumberFormat="1" applyFont="1" applyFill="1" applyBorder="1" applyAlignment="1" applyProtection="1">
      <alignment vertical="center"/>
      <protection locked="0"/>
    </xf>
    <xf numFmtId="164" fontId="7" fillId="0" borderId="1" xfId="2" applyNumberFormat="1" applyFont="1" applyFill="1" applyBorder="1" applyAlignment="1" applyProtection="1">
      <alignment vertical="center"/>
    </xf>
    <xf numFmtId="164" fontId="9" fillId="0" borderId="53" xfId="2" applyNumberFormat="1" applyFont="1" applyFill="1" applyBorder="1" applyAlignment="1" applyProtection="1">
      <alignment vertical="center" wrapText="1"/>
      <protection locked="0"/>
    </xf>
    <xf numFmtId="164" fontId="7" fillId="0" borderId="53" xfId="2" applyNumberFormat="1" applyFont="1" applyFill="1" applyBorder="1" applyAlignment="1" applyProtection="1">
      <alignment vertical="center" wrapText="1"/>
      <protection locked="0"/>
    </xf>
    <xf numFmtId="164" fontId="9" fillId="4" borderId="2" xfId="2" applyNumberFormat="1" applyFont="1" applyFill="1" applyBorder="1" applyAlignment="1" applyProtection="1">
      <alignment wrapText="1"/>
      <protection locked="0"/>
    </xf>
    <xf numFmtId="0" fontId="1" fillId="0" borderId="0" xfId="2" applyFont="1" applyProtection="1">
      <protection locked="0"/>
    </xf>
    <xf numFmtId="0" fontId="5" fillId="0" borderId="8" xfId="1" applyFont="1" applyFill="1" applyBorder="1" applyAlignment="1" applyProtection="1">
      <alignment horizontal="center" vertical="center" wrapText="1"/>
    </xf>
    <xf numFmtId="0" fontId="3" fillId="0" borderId="0" xfId="2" applyFont="1" applyAlignment="1" applyProtection="1">
      <alignment horizontal="left" vertical="center"/>
    </xf>
    <xf numFmtId="0" fontId="5" fillId="0" borderId="0" xfId="1" applyFont="1" applyBorder="1" applyAlignment="1" applyProtection="1">
      <alignment horizontal="center" vertical="center" wrapText="1"/>
      <protection locked="0"/>
    </xf>
    <xf numFmtId="0" fontId="15" fillId="0" borderId="0" xfId="2" applyFont="1" applyBorder="1" applyProtection="1">
      <protection locked="0"/>
    </xf>
    <xf numFmtId="0" fontId="1" fillId="0" borderId="0" xfId="2" applyFont="1" applyBorder="1" applyProtection="1">
      <protection locked="0"/>
    </xf>
    <xf numFmtId="164" fontId="5" fillId="0" borderId="0" xfId="0" applyNumberFormat="1" applyFont="1" applyFill="1" applyBorder="1" applyAlignment="1" applyProtection="1">
      <alignment horizontal="left" vertical="center" wrapText="1"/>
      <protection locked="0"/>
    </xf>
    <xf numFmtId="0" fontId="3" fillId="0" borderId="0" xfId="2" applyFont="1" applyFill="1" applyBorder="1" applyAlignment="1" applyProtection="1">
      <alignment horizontal="left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164" fontId="5" fillId="0" borderId="0" xfId="0" applyNumberFormat="1" applyFont="1" applyBorder="1" applyAlignment="1" applyProtection="1">
      <alignment horizontal="left" vertical="center" wrapText="1"/>
      <protection locked="0"/>
    </xf>
    <xf numFmtId="0" fontId="13" fillId="0" borderId="0" xfId="2" applyAlignment="1" applyProtection="1">
      <alignment horizontal="center" vertical="center" wrapText="1"/>
      <protection locked="0"/>
    </xf>
    <xf numFmtId="0" fontId="11" fillId="0" borderId="0" xfId="2" applyFont="1" applyProtection="1"/>
    <xf numFmtId="0" fontId="5" fillId="0" borderId="0" xfId="2" applyFont="1" applyFill="1" applyBorder="1" applyAlignment="1" applyProtection="1">
      <alignment horizontal="center" wrapText="1"/>
    </xf>
    <xf numFmtId="0" fontId="3" fillId="0" borderId="0" xfId="2" applyFont="1" applyFill="1" applyBorder="1" applyAlignment="1" applyProtection="1">
      <alignment horizontal="left" wrapText="1"/>
    </xf>
    <xf numFmtId="0" fontId="0" fillId="0" borderId="0" xfId="0" applyAlignment="1" applyProtection="1">
      <alignment horizontal="left" vertical="center"/>
      <protection locked="0"/>
    </xf>
    <xf numFmtId="0" fontId="0" fillId="0" borderId="0" xfId="0" applyProtection="1"/>
    <xf numFmtId="0" fontId="2" fillId="0" borderId="0" xfId="1" applyFont="1" applyAlignment="1" applyProtection="1">
      <alignment horizontal="center" vertical="center" textRotation="180"/>
      <protection locked="0"/>
    </xf>
    <xf numFmtId="0" fontId="2" fillId="0" borderId="0" xfId="1" applyFont="1" applyAlignment="1" applyProtection="1">
      <alignment horizontal="center" textRotation="180"/>
      <protection locked="0"/>
    </xf>
    <xf numFmtId="0" fontId="2" fillId="0" borderId="0" xfId="1" applyFont="1" applyBorder="1" applyAlignment="1" applyProtection="1">
      <alignment horizontal="center" vertical="center" textRotation="180"/>
      <protection locked="0"/>
    </xf>
    <xf numFmtId="0" fontId="2" fillId="0" borderId="0" xfId="1" applyFont="1" applyFill="1" applyBorder="1" applyAlignment="1" applyProtection="1">
      <alignment horizontal="center" vertical="center" textRotation="180"/>
      <protection locked="0"/>
    </xf>
    <xf numFmtId="0" fontId="1" fillId="0" borderId="0" xfId="1" applyFill="1" applyProtection="1">
      <protection locked="0"/>
    </xf>
    <xf numFmtId="0" fontId="1" fillId="2" borderId="0" xfId="1" applyFill="1" applyProtection="1">
      <protection locked="0"/>
    </xf>
    <xf numFmtId="0" fontId="7" fillId="0" borderId="0" xfId="1" quotePrefix="1" applyFont="1" applyProtection="1">
      <protection locked="0"/>
    </xf>
    <xf numFmtId="0" fontId="33" fillId="0" borderId="0" xfId="0" applyFont="1" applyAlignment="1" applyProtection="1">
      <alignment vertical="center"/>
      <protection locked="0"/>
    </xf>
    <xf numFmtId="0" fontId="5" fillId="0" borderId="0" xfId="1" applyFont="1" applyBorder="1" applyAlignment="1" applyProtection="1">
      <alignment horizontal="center" vertical="center" wrapText="1"/>
      <protection locked="0"/>
    </xf>
    <xf numFmtId="0" fontId="5" fillId="0" borderId="10" xfId="2" quotePrefix="1" applyFont="1" applyFill="1" applyBorder="1" applyAlignment="1" applyProtection="1">
      <alignment horizontal="center" vertical="center" wrapText="1"/>
    </xf>
    <xf numFmtId="0" fontId="5" fillId="0" borderId="63" xfId="1" applyFont="1" applyBorder="1" applyAlignment="1" applyProtection="1">
      <alignment horizontal="center" vertical="center" wrapText="1"/>
    </xf>
    <xf numFmtId="164" fontId="25" fillId="0" borderId="67" xfId="1" applyNumberFormat="1" applyFont="1" applyFill="1" applyBorder="1" applyAlignment="1" applyProtection="1">
      <alignment horizontal="right" vertical="center" wrapText="1"/>
    </xf>
    <xf numFmtId="164" fontId="7" fillId="0" borderId="67" xfId="1" applyNumberFormat="1" applyFont="1" applyFill="1" applyBorder="1" applyAlignment="1" applyProtection="1">
      <alignment horizontal="right" vertical="center" wrapText="1"/>
      <protection locked="0"/>
    </xf>
    <xf numFmtId="0" fontId="5" fillId="0" borderId="54" xfId="1" quotePrefix="1" applyFont="1" applyBorder="1" applyAlignment="1" applyProtection="1">
      <alignment horizontal="center" vertical="center" wrapText="1"/>
    </xf>
    <xf numFmtId="164" fontId="9" fillId="0" borderId="54" xfId="1" applyNumberFormat="1" applyFont="1" applyFill="1" applyBorder="1" applyAlignment="1" applyProtection="1">
      <alignment horizontal="right" vertical="center"/>
      <protection locked="0"/>
    </xf>
    <xf numFmtId="164" fontId="25" fillId="0" borderId="54" xfId="1" applyNumberFormat="1" applyFont="1" applyFill="1" applyBorder="1" applyAlignment="1" applyProtection="1">
      <alignment horizontal="right" vertical="center" wrapText="1"/>
    </xf>
    <xf numFmtId="164" fontId="9" fillId="0" borderId="54" xfId="1" applyNumberFormat="1" applyFont="1" applyFill="1" applyBorder="1" applyAlignment="1" applyProtection="1">
      <alignment horizontal="right" vertical="center" wrapText="1"/>
      <protection locked="0"/>
    </xf>
    <xf numFmtId="164" fontId="7" fillId="0" borderId="54" xfId="1" applyNumberFormat="1" applyFont="1" applyFill="1" applyBorder="1" applyAlignment="1" applyProtection="1">
      <alignment horizontal="right" vertical="center" wrapText="1"/>
      <protection locked="0"/>
    </xf>
    <xf numFmtId="164" fontId="7" fillId="0" borderId="69" xfId="1" applyNumberFormat="1" applyFont="1" applyFill="1" applyBorder="1" applyAlignment="1" applyProtection="1">
      <alignment horizontal="right" vertical="center" wrapText="1"/>
      <protection locked="0"/>
    </xf>
    <xf numFmtId="0" fontId="5" fillId="0" borderId="70" xfId="1" applyFont="1" applyBorder="1" applyAlignment="1" applyProtection="1">
      <alignment horizontal="center" vertical="center" wrapText="1"/>
    </xf>
    <xf numFmtId="0" fontId="5" fillId="0" borderId="72" xfId="1" applyFont="1" applyBorder="1" applyAlignment="1" applyProtection="1">
      <alignment horizontal="center" vertical="center" wrapText="1"/>
    </xf>
    <xf numFmtId="0" fontId="10" fillId="0" borderId="67" xfId="1" applyFont="1" applyBorder="1" applyAlignment="1" applyProtection="1">
      <alignment horizontal="center" vertical="top" wrapText="1"/>
    </xf>
    <xf numFmtId="3" fontId="25" fillId="0" borderId="67" xfId="1" applyNumberFormat="1" applyFont="1" applyFill="1" applyBorder="1" applyAlignment="1" applyProtection="1">
      <alignment horizontal="right" vertical="center" wrapText="1"/>
    </xf>
    <xf numFmtId="3" fontId="7" fillId="0" borderId="67" xfId="1" applyNumberFormat="1" applyFont="1" applyBorder="1" applyAlignment="1" applyProtection="1">
      <alignment vertical="center"/>
      <protection locked="0"/>
    </xf>
    <xf numFmtId="164" fontId="7" fillId="0" borderId="67" xfId="1" applyNumberFormat="1" applyFont="1" applyFill="1" applyBorder="1" applyAlignment="1" applyProtection="1">
      <alignment vertical="center"/>
      <protection locked="0"/>
    </xf>
    <xf numFmtId="164" fontId="7" fillId="0" borderId="63" xfId="1" applyNumberFormat="1" applyFont="1" applyFill="1" applyBorder="1" applyAlignment="1" applyProtection="1">
      <alignment vertical="center"/>
      <protection locked="0"/>
    </xf>
    <xf numFmtId="0" fontId="5" fillId="0" borderId="10" xfId="2" applyFont="1" applyFill="1" applyBorder="1" applyAlignment="1" applyProtection="1">
      <alignment vertical="center" wrapText="1"/>
    </xf>
    <xf numFmtId="0" fontId="5" fillId="0" borderId="9" xfId="2" applyFont="1" applyFill="1" applyBorder="1" applyAlignment="1" applyProtection="1">
      <alignment vertical="center" wrapText="1"/>
    </xf>
    <xf numFmtId="0" fontId="28" fillId="0" borderId="0" xfId="1" applyFont="1" applyBorder="1" applyAlignment="1" applyProtection="1">
      <alignment horizontal="center" wrapText="1"/>
      <protection locked="0"/>
    </xf>
    <xf numFmtId="0" fontId="5" fillId="0" borderId="26" xfId="2" quotePrefix="1" applyFont="1" applyFill="1" applyBorder="1" applyAlignment="1" applyProtection="1">
      <alignment horizontal="center" vertical="center" wrapText="1"/>
    </xf>
    <xf numFmtId="0" fontId="5" fillId="0" borderId="12" xfId="2" quotePrefix="1" applyFont="1" applyFill="1" applyBorder="1" applyAlignment="1" applyProtection="1">
      <alignment horizontal="center" vertical="center" wrapText="1"/>
    </xf>
    <xf numFmtId="0" fontId="5" fillId="0" borderId="76" xfId="1" applyFont="1" applyBorder="1" applyAlignment="1" applyProtection="1">
      <alignment horizontal="left" vertical="center" wrapText="1"/>
    </xf>
    <xf numFmtId="0" fontId="5" fillId="0" borderId="14" xfId="1" applyFont="1" applyFill="1" applyBorder="1" applyAlignment="1" applyProtection="1">
      <alignment horizontal="center" vertical="center" wrapText="1"/>
    </xf>
    <xf numFmtId="0" fontId="5" fillId="0" borderId="47" xfId="1" applyFont="1" applyFill="1" applyBorder="1" applyAlignment="1" applyProtection="1">
      <alignment horizontal="center" vertical="center" wrapText="1"/>
    </xf>
    <xf numFmtId="0" fontId="5" fillId="0" borderId="6" xfId="1" applyFont="1" applyFill="1" applyBorder="1" applyAlignment="1" applyProtection="1">
      <alignment horizontal="center" vertical="center" wrapText="1"/>
    </xf>
    <xf numFmtId="0" fontId="5" fillId="0" borderId="9" xfId="1" applyFont="1" applyBorder="1" applyAlignment="1" applyProtection="1">
      <alignment vertical="center" wrapText="1"/>
    </xf>
    <xf numFmtId="0" fontId="5" fillId="0" borderId="7" xfId="1" applyFont="1" applyBorder="1" applyAlignment="1" applyProtection="1">
      <alignment horizontal="center" vertical="center" wrapText="1"/>
    </xf>
    <xf numFmtId="0" fontId="0" fillId="0" borderId="0" xfId="1" applyFont="1" applyAlignment="1" applyProtection="1">
      <alignment horizontal="center" wrapText="1"/>
      <protection locked="0"/>
    </xf>
    <xf numFmtId="0" fontId="5" fillId="0" borderId="0" xfId="1" applyFont="1" applyBorder="1" applyAlignment="1" applyProtection="1">
      <alignment horizontal="center" vertical="center" wrapText="1"/>
      <protection locked="0"/>
    </xf>
    <xf numFmtId="0" fontId="28" fillId="0" borderId="0" xfId="1" applyFont="1" applyBorder="1" applyAlignment="1" applyProtection="1">
      <alignment horizontal="center" wrapText="1"/>
      <protection locked="0"/>
    </xf>
    <xf numFmtId="0" fontId="12" fillId="0" borderId="0" xfId="1" applyFont="1" applyBorder="1" applyAlignment="1" applyProtection="1">
      <alignment horizontal="center"/>
      <protection locked="0"/>
    </xf>
    <xf numFmtId="0" fontId="5" fillId="0" borderId="78" xfId="1" applyFont="1" applyBorder="1" applyAlignment="1" applyProtection="1">
      <alignment horizontal="center" vertical="center" wrapText="1"/>
    </xf>
    <xf numFmtId="0" fontId="10" fillId="0" borderId="9" xfId="2" applyFont="1" applyBorder="1" applyAlignment="1" applyProtection="1">
      <alignment horizontal="center" vertical="center"/>
    </xf>
    <xf numFmtId="164" fontId="25" fillId="0" borderId="9" xfId="2" quotePrefix="1" applyNumberFormat="1" applyFont="1" applyFill="1" applyBorder="1" applyAlignment="1" applyProtection="1">
      <alignment horizontal="right" vertical="center" wrapText="1"/>
    </xf>
    <xf numFmtId="164" fontId="26" fillId="0" borderId="9" xfId="2" applyNumberFormat="1" applyFont="1" applyFill="1" applyBorder="1" applyAlignment="1" applyProtection="1">
      <alignment horizontal="right" vertical="center"/>
    </xf>
    <xf numFmtId="164" fontId="26" fillId="0" borderId="9" xfId="2" applyNumberFormat="1" applyFont="1" applyFill="1" applyBorder="1" applyAlignment="1" applyProtection="1">
      <alignment horizontal="right" vertical="center" wrapText="1"/>
      <protection locked="0"/>
    </xf>
    <xf numFmtId="164" fontId="26" fillId="0" borderId="9" xfId="2" applyNumberFormat="1" applyFont="1" applyFill="1" applyBorder="1" applyAlignment="1" applyProtection="1">
      <alignment horizontal="right" vertical="center"/>
      <protection locked="0"/>
    </xf>
    <xf numFmtId="164" fontId="26" fillId="0" borderId="9" xfId="2" applyNumberFormat="1" applyFont="1" applyFill="1" applyBorder="1" applyAlignment="1" applyProtection="1">
      <alignment horizontal="right" vertical="center" wrapText="1"/>
    </xf>
    <xf numFmtId="164" fontId="26" fillId="0" borderId="11" xfId="2" applyNumberFormat="1" applyFont="1" applyFill="1" applyBorder="1" applyAlignment="1" applyProtection="1">
      <alignment horizontal="right" vertical="center"/>
    </xf>
    <xf numFmtId="164" fontId="26" fillId="0" borderId="12" xfId="2" applyNumberFormat="1" applyFont="1" applyFill="1" applyBorder="1" applyAlignment="1" applyProtection="1">
      <alignment horizontal="right" vertical="center"/>
      <protection locked="0"/>
    </xf>
    <xf numFmtId="164" fontId="26" fillId="0" borderId="9" xfId="2" applyNumberFormat="1" applyFont="1" applyFill="1" applyBorder="1" applyAlignment="1" applyProtection="1">
      <alignment vertical="center"/>
      <protection locked="0"/>
    </xf>
    <xf numFmtId="164" fontId="26" fillId="0" borderId="9" xfId="2" applyNumberFormat="1" applyFont="1" applyFill="1" applyBorder="1" applyAlignment="1" applyProtection="1">
      <alignment vertical="center"/>
    </xf>
    <xf numFmtId="164" fontId="26" fillId="0" borderId="9" xfId="0" applyNumberFormat="1" applyFont="1" applyBorder="1" applyAlignment="1" applyProtection="1">
      <alignment horizontal="right"/>
      <protection locked="0"/>
    </xf>
    <xf numFmtId="164" fontId="26" fillId="0" borderId="9" xfId="2" applyNumberFormat="1" applyFont="1" applyFill="1" applyBorder="1" applyAlignment="1" applyProtection="1">
      <alignment vertical="center" wrapText="1"/>
    </xf>
    <xf numFmtId="164" fontId="25" fillId="0" borderId="9" xfId="2" applyNumberFormat="1" applyFont="1" applyFill="1" applyBorder="1" applyAlignment="1" applyProtection="1">
      <alignment vertical="center" wrapText="1"/>
    </xf>
    <xf numFmtId="164" fontId="25" fillId="0" borderId="12" xfId="2" applyNumberFormat="1" applyFont="1" applyFill="1" applyBorder="1" applyAlignment="1" applyProtection="1">
      <alignment vertical="center" wrapText="1"/>
    </xf>
    <xf numFmtId="0" fontId="10" fillId="0" borderId="79" xfId="2" applyFont="1" applyBorder="1" applyAlignment="1" applyProtection="1">
      <alignment horizontal="center" vertical="center"/>
    </xf>
    <xf numFmtId="0" fontId="28" fillId="0" borderId="0" xfId="1" applyFont="1" applyBorder="1" applyAlignment="1" applyProtection="1">
      <alignment horizontal="center" vertical="center"/>
    </xf>
    <xf numFmtId="0" fontId="3" fillId="0" borderId="0" xfId="1" applyFont="1" applyBorder="1" applyAlignment="1" applyProtection="1">
      <alignment horizontal="left" vertical="center" wrapText="1"/>
    </xf>
    <xf numFmtId="0" fontId="5" fillId="0" borderId="0" xfId="1" quotePrefix="1" applyFont="1" applyBorder="1" applyAlignment="1" applyProtection="1">
      <alignment horizontal="center" vertical="center" wrapText="1"/>
    </xf>
    <xf numFmtId="164" fontId="9" fillId="0" borderId="0" xfId="1" applyNumberFormat="1" applyFont="1" applyFill="1" applyBorder="1" applyAlignment="1" applyProtection="1">
      <alignment horizontal="right" vertical="center"/>
      <protection locked="0"/>
    </xf>
    <xf numFmtId="164" fontId="25" fillId="0" borderId="0" xfId="1" applyNumberFormat="1" applyFont="1" applyFill="1" applyBorder="1" applyAlignment="1" applyProtection="1">
      <alignment horizontal="right" vertical="center" wrapText="1"/>
    </xf>
    <xf numFmtId="164" fontId="9" fillId="0" borderId="0" xfId="1" applyNumberFormat="1" applyFont="1" applyFill="1" applyBorder="1" applyAlignment="1" applyProtection="1">
      <alignment horizontal="right" vertical="center" wrapText="1"/>
      <protection locked="0"/>
    </xf>
    <xf numFmtId="164" fontId="7" fillId="0" borderId="0" xfId="1" applyNumberFormat="1" applyFont="1" applyFill="1" applyBorder="1" applyAlignment="1" applyProtection="1">
      <alignment horizontal="right" vertical="center" wrapText="1"/>
      <protection locked="0"/>
    </xf>
    <xf numFmtId="0" fontId="5" fillId="0" borderId="81" xfId="1" applyFont="1" applyBorder="1" applyAlignment="1" applyProtection="1">
      <alignment horizontal="center" vertical="center" wrapText="1"/>
    </xf>
    <xf numFmtId="0" fontId="5" fillId="0" borderId="81" xfId="1" applyFont="1" applyFill="1" applyBorder="1" applyAlignment="1" applyProtection="1">
      <alignment horizontal="center" vertical="center" wrapText="1"/>
    </xf>
    <xf numFmtId="164" fontId="7" fillId="0" borderId="82" xfId="1" applyNumberFormat="1" applyFont="1" applyFill="1" applyBorder="1" applyAlignment="1" applyProtection="1">
      <alignment vertical="center"/>
      <protection locked="0"/>
    </xf>
    <xf numFmtId="0" fontId="5" fillId="0" borderId="84" xfId="1" applyFont="1" applyBorder="1" applyAlignment="1" applyProtection="1">
      <alignment horizontal="center" vertical="center" wrapText="1"/>
    </xf>
    <xf numFmtId="0" fontId="5" fillId="0" borderId="84" xfId="1" applyFont="1" applyFill="1" applyBorder="1" applyAlignment="1" applyProtection="1">
      <alignment horizontal="center" vertical="center" wrapText="1"/>
    </xf>
    <xf numFmtId="0" fontId="5" fillId="0" borderId="87" xfId="1" applyFont="1" applyFill="1" applyBorder="1" applyAlignment="1" applyProtection="1">
      <alignment horizontal="center" vertical="center" wrapText="1"/>
    </xf>
    <xf numFmtId="164" fontId="7" fillId="0" borderId="88" xfId="1" applyNumberFormat="1" applyFont="1" applyFill="1" applyBorder="1" applyAlignment="1" applyProtection="1">
      <alignment vertical="center"/>
      <protection locked="0"/>
    </xf>
    <xf numFmtId="0" fontId="5" fillId="0" borderId="19" xfId="2" applyFont="1" applyFill="1" applyBorder="1" applyAlignment="1" applyProtection="1">
      <alignment horizontal="left" vertical="center" wrapText="1"/>
    </xf>
    <xf numFmtId="0" fontId="5" fillId="0" borderId="10" xfId="1" applyFont="1" applyBorder="1" applyAlignment="1" applyProtection="1">
      <alignment horizontal="left" vertical="center" wrapText="1"/>
    </xf>
    <xf numFmtId="0" fontId="5" fillId="0" borderId="31" xfId="2" applyFont="1" applyFill="1" applyBorder="1" applyAlignment="1" applyProtection="1">
      <alignment horizontal="left" vertical="center" wrapText="1" indent="3"/>
    </xf>
    <xf numFmtId="0" fontId="5" fillId="0" borderId="9" xfId="2" applyFont="1" applyFill="1" applyBorder="1" applyAlignment="1" applyProtection="1">
      <alignment horizontal="left" vertical="center" wrapText="1" indent="3"/>
    </xf>
    <xf numFmtId="0" fontId="5" fillId="0" borderId="11" xfId="2" applyFont="1" applyFill="1" applyBorder="1" applyAlignment="1" applyProtection="1">
      <alignment horizontal="center" vertical="center"/>
    </xf>
    <xf numFmtId="0" fontId="5" fillId="0" borderId="17" xfId="2" applyFont="1" applyFill="1" applyBorder="1" applyAlignment="1" applyProtection="1">
      <alignment horizontal="center" vertical="center"/>
    </xf>
    <xf numFmtId="0" fontId="5" fillId="0" borderId="25" xfId="2" applyFont="1" applyFill="1" applyBorder="1" applyAlignment="1" applyProtection="1">
      <alignment horizontal="left" vertical="center" wrapText="1"/>
    </xf>
    <xf numFmtId="0" fontId="5" fillId="0" borderId="10" xfId="2" applyFont="1" applyFill="1" applyBorder="1" applyAlignment="1" applyProtection="1">
      <alignment horizontal="left" vertical="center" wrapText="1"/>
    </xf>
    <xf numFmtId="0" fontId="5" fillId="0" borderId="19" xfId="2" applyFont="1" applyBorder="1" applyAlignment="1" applyProtection="1">
      <alignment horizontal="left" vertical="center" wrapText="1"/>
      <protection locked="0"/>
    </xf>
    <xf numFmtId="0" fontId="5" fillId="0" borderId="20" xfId="2" applyFont="1" applyBorder="1" applyAlignment="1" applyProtection="1">
      <alignment horizontal="left" vertical="center" wrapText="1"/>
      <protection locked="0"/>
    </xf>
    <xf numFmtId="0" fontId="5" fillId="0" borderId="10" xfId="2" applyFont="1" applyBorder="1" applyAlignment="1" applyProtection="1">
      <alignment horizontal="left" vertical="center" wrapText="1"/>
      <protection locked="0"/>
    </xf>
    <xf numFmtId="0" fontId="5" fillId="0" borderId="19" xfId="2" applyFont="1" applyFill="1" applyBorder="1" applyAlignment="1" applyProtection="1">
      <alignment vertical="center" wrapText="1"/>
    </xf>
    <xf numFmtId="0" fontId="5" fillId="0" borderId="20" xfId="2" applyFont="1" applyFill="1" applyBorder="1" applyAlignment="1" applyProtection="1">
      <alignment vertical="center" wrapText="1"/>
    </xf>
    <xf numFmtId="0" fontId="5" fillId="0" borderId="10" xfId="2" applyFont="1" applyFill="1" applyBorder="1" applyAlignment="1" applyProtection="1">
      <alignment vertical="center" wrapText="1"/>
    </xf>
    <xf numFmtId="0" fontId="5" fillId="0" borderId="71" xfId="2" applyFont="1" applyFill="1" applyBorder="1" applyAlignment="1" applyProtection="1">
      <alignment horizontal="left" vertical="center" wrapText="1" indent="2"/>
    </xf>
    <xf numFmtId="0" fontId="5" fillId="0" borderId="23" xfId="2" applyFont="1" applyFill="1" applyBorder="1" applyAlignment="1" applyProtection="1">
      <alignment horizontal="left" vertical="center" wrapText="1" indent="2"/>
    </xf>
    <xf numFmtId="0" fontId="5" fillId="0" borderId="44" xfId="1" applyFont="1" applyFill="1" applyBorder="1" applyAlignment="1" applyProtection="1">
      <alignment horizontal="left" vertical="center" wrapText="1" indent="2"/>
    </xf>
    <xf numFmtId="0" fontId="5" fillId="0" borderId="8" xfId="1" applyFont="1" applyFill="1" applyBorder="1" applyAlignment="1" applyProtection="1">
      <alignment horizontal="left" vertical="center" wrapText="1" indent="2"/>
    </xf>
    <xf numFmtId="0" fontId="5" fillId="0" borderId="25" xfId="2" applyFont="1" applyFill="1" applyBorder="1" applyAlignment="1" applyProtection="1">
      <alignment vertical="center" wrapText="1"/>
    </xf>
    <xf numFmtId="0" fontId="6" fillId="0" borderId="19" xfId="2" applyFont="1" applyFill="1" applyBorder="1" applyAlignment="1" applyProtection="1">
      <alignment horizontal="left" vertical="center" wrapText="1"/>
    </xf>
    <xf numFmtId="0" fontId="6" fillId="0" borderId="20" xfId="2" applyFont="1" applyFill="1" applyBorder="1" applyAlignment="1" applyProtection="1">
      <alignment horizontal="left" vertical="center" wrapText="1"/>
    </xf>
    <xf numFmtId="0" fontId="6" fillId="0" borderId="10" xfId="2" applyFont="1" applyFill="1" applyBorder="1" applyAlignment="1" applyProtection="1">
      <alignment horizontal="left" vertical="center" wrapText="1"/>
    </xf>
    <xf numFmtId="0" fontId="3" fillId="0" borderId="0" xfId="2" applyFont="1" applyFill="1" applyBorder="1" applyAlignment="1" applyProtection="1">
      <alignment horizontal="left" wrapText="1"/>
    </xf>
    <xf numFmtId="0" fontId="16" fillId="0" borderId="27" xfId="2" applyFont="1" applyBorder="1" applyAlignment="1" applyProtection="1">
      <alignment horizontal="center" vertical="center" wrapText="1"/>
    </xf>
    <xf numFmtId="0" fontId="16" fillId="0" borderId="28" xfId="2" applyFont="1" applyBorder="1" applyAlignment="1" applyProtection="1">
      <alignment horizontal="center" vertical="center" wrapText="1"/>
    </xf>
    <xf numFmtId="0" fontId="5" fillId="0" borderId="9" xfId="2" applyFont="1" applyFill="1" applyBorder="1" applyAlignment="1" applyProtection="1">
      <alignment horizontal="left" vertical="center" wrapText="1"/>
    </xf>
    <xf numFmtId="0" fontId="5" fillId="0" borderId="31" xfId="2" applyFont="1" applyFill="1" applyBorder="1" applyAlignment="1" applyProtection="1">
      <alignment horizontal="center" vertical="center" wrapText="1"/>
    </xf>
    <xf numFmtId="0" fontId="3" fillId="0" borderId="19" xfId="2" applyFont="1" applyFill="1" applyBorder="1" applyAlignment="1" applyProtection="1">
      <alignment horizontal="left" vertical="center" wrapText="1" indent="2"/>
    </xf>
    <xf numFmtId="0" fontId="3" fillId="0" borderId="20" xfId="2" applyFont="1" applyFill="1" applyBorder="1" applyAlignment="1" applyProtection="1">
      <alignment horizontal="left" vertical="center" wrapText="1" indent="2"/>
    </xf>
    <xf numFmtId="0" fontId="3" fillId="0" borderId="10" xfId="2" applyFont="1" applyFill="1" applyBorder="1" applyAlignment="1" applyProtection="1">
      <alignment horizontal="left" vertical="center" wrapText="1" indent="2"/>
    </xf>
    <xf numFmtId="0" fontId="19" fillId="0" borderId="19" xfId="2" applyFont="1" applyFill="1" applyBorder="1" applyAlignment="1" applyProtection="1">
      <alignment vertical="center" wrapText="1"/>
    </xf>
    <xf numFmtId="0" fontId="19" fillId="0" borderId="20" xfId="2" applyFont="1" applyFill="1" applyBorder="1" applyAlignment="1" applyProtection="1">
      <alignment vertical="center" wrapText="1"/>
    </xf>
    <xf numFmtId="0" fontId="19" fillId="0" borderId="10" xfId="2" applyFont="1" applyFill="1" applyBorder="1" applyAlignment="1" applyProtection="1">
      <alignment vertical="center" wrapText="1"/>
    </xf>
    <xf numFmtId="0" fontId="6" fillId="0" borderId="21" xfId="2" applyFont="1" applyFill="1" applyBorder="1" applyAlignment="1" applyProtection="1">
      <alignment vertical="center" wrapText="1"/>
    </xf>
    <xf numFmtId="0" fontId="6" fillId="0" borderId="22" xfId="2" applyFont="1" applyFill="1" applyBorder="1" applyAlignment="1" applyProtection="1">
      <alignment vertical="center" wrapText="1"/>
    </xf>
    <xf numFmtId="0" fontId="6" fillId="0" borderId="23" xfId="2" applyFont="1" applyFill="1" applyBorder="1" applyAlignment="1" applyProtection="1">
      <alignment vertical="center" wrapText="1"/>
    </xf>
    <xf numFmtId="0" fontId="6" fillId="0" borderId="19" xfId="2" applyFont="1" applyFill="1" applyBorder="1" applyAlignment="1" applyProtection="1">
      <alignment vertical="center" wrapText="1"/>
    </xf>
    <xf numFmtId="0" fontId="6" fillId="0" borderId="20" xfId="2" applyFont="1" applyFill="1" applyBorder="1" applyAlignment="1" applyProtection="1">
      <alignment vertical="center" wrapText="1"/>
    </xf>
    <xf numFmtId="0" fontId="6" fillId="0" borderId="10" xfId="2" applyFont="1" applyFill="1" applyBorder="1" applyAlignment="1" applyProtection="1">
      <alignment vertical="center" wrapText="1"/>
    </xf>
    <xf numFmtId="0" fontId="5" fillId="0" borderId="19" xfId="2" applyFont="1" applyFill="1" applyBorder="1" applyAlignment="1" applyProtection="1">
      <alignment horizontal="left" vertical="center" wrapText="1" indent="1"/>
    </xf>
    <xf numFmtId="0" fontId="5" fillId="0" borderId="20" xfId="2" applyFont="1" applyFill="1" applyBorder="1" applyAlignment="1" applyProtection="1">
      <alignment horizontal="left" vertical="center" wrapText="1" indent="1"/>
    </xf>
    <xf numFmtId="0" fontId="5" fillId="0" borderId="10" xfId="2" applyFont="1" applyFill="1" applyBorder="1" applyAlignment="1" applyProtection="1">
      <alignment horizontal="left" vertical="center" wrapText="1" indent="1"/>
    </xf>
    <xf numFmtId="0" fontId="5" fillId="0" borderId="19" xfId="0" applyFont="1" applyFill="1" applyBorder="1" applyAlignment="1" applyProtection="1">
      <alignment horizontal="left" vertical="center" wrapText="1" indent="2"/>
    </xf>
    <xf numFmtId="0" fontId="5" fillId="0" borderId="20" xfId="0" applyFont="1" applyFill="1" applyBorder="1" applyAlignment="1" applyProtection="1">
      <alignment horizontal="left" vertical="center" wrapText="1" indent="2"/>
    </xf>
    <xf numFmtId="0" fontId="5" fillId="0" borderId="10" xfId="0" applyFont="1" applyFill="1" applyBorder="1" applyAlignment="1" applyProtection="1">
      <alignment horizontal="left" vertical="center" wrapText="1" indent="2"/>
    </xf>
    <xf numFmtId="0" fontId="5" fillId="0" borderId="50" xfId="2" applyFont="1" applyFill="1" applyBorder="1" applyAlignment="1" applyProtection="1">
      <alignment vertical="center" wrapText="1"/>
    </xf>
    <xf numFmtId="0" fontId="5" fillId="0" borderId="48" xfId="2" applyFont="1" applyFill="1" applyBorder="1" applyAlignment="1" applyProtection="1">
      <alignment vertical="center" wrapText="1"/>
    </xf>
    <xf numFmtId="0" fontId="5" fillId="0" borderId="49" xfId="2" applyFont="1" applyFill="1" applyBorder="1" applyAlignment="1" applyProtection="1">
      <alignment vertical="center" wrapText="1"/>
    </xf>
    <xf numFmtId="0" fontId="3" fillId="0" borderId="19" xfId="2" applyFont="1" applyFill="1" applyBorder="1" applyAlignment="1" applyProtection="1">
      <alignment horizontal="left" vertical="center" wrapText="1"/>
    </xf>
    <xf numFmtId="0" fontId="3" fillId="0" borderId="20" xfId="2" applyFont="1" applyFill="1" applyBorder="1" applyAlignment="1" applyProtection="1">
      <alignment horizontal="left" vertical="center" wrapText="1"/>
    </xf>
    <xf numFmtId="0" fontId="3" fillId="0" borderId="10" xfId="2" applyFont="1" applyFill="1" applyBorder="1" applyAlignment="1" applyProtection="1">
      <alignment horizontal="left" vertical="center" wrapText="1"/>
    </xf>
    <xf numFmtId="0" fontId="5" fillId="0" borderId="37" xfId="2" applyFont="1" applyFill="1" applyBorder="1" applyAlignment="1" applyProtection="1">
      <alignment horizontal="center" vertical="center"/>
    </xf>
    <xf numFmtId="0" fontId="5" fillId="0" borderId="34" xfId="2" applyFont="1" applyFill="1" applyBorder="1" applyAlignment="1" applyProtection="1">
      <alignment horizontal="center" vertical="center"/>
    </xf>
    <xf numFmtId="0" fontId="14" fillId="0" borderId="0" xfId="2" applyFont="1" applyAlignment="1" applyProtection="1">
      <alignment horizontal="left" wrapText="1"/>
    </xf>
    <xf numFmtId="0" fontId="13" fillId="0" borderId="0" xfId="2" applyAlignment="1" applyProtection="1">
      <alignment horizontal="left" vertical="center" wrapText="1"/>
    </xf>
    <xf numFmtId="0" fontId="3" fillId="0" borderId="0" xfId="2" applyFont="1" applyAlignment="1" applyProtection="1">
      <alignment horizontal="left" vertical="center"/>
    </xf>
    <xf numFmtId="0" fontId="10" fillId="0" borderId="19" xfId="2" applyFont="1" applyBorder="1" applyAlignment="1" applyProtection="1">
      <alignment horizontal="center" wrapText="1"/>
    </xf>
    <xf numFmtId="0" fontId="10" fillId="0" borderId="20" xfId="2" applyFont="1" applyBorder="1" applyAlignment="1" applyProtection="1">
      <alignment horizontal="center" wrapText="1"/>
    </xf>
    <xf numFmtId="0" fontId="10" fillId="0" borderId="10" xfId="2" applyFont="1" applyBorder="1" applyAlignment="1" applyProtection="1">
      <alignment horizontal="center" wrapText="1"/>
    </xf>
    <xf numFmtId="0" fontId="25" fillId="0" borderId="0" xfId="2" applyFont="1" applyAlignment="1" applyProtection="1">
      <alignment horizontal="center" vertical="center" wrapText="1"/>
      <protection locked="0"/>
    </xf>
    <xf numFmtId="0" fontId="13" fillId="0" borderId="0" xfId="2" applyAlignment="1" applyProtection="1">
      <alignment horizontal="center" vertical="top" wrapText="1"/>
      <protection locked="0"/>
    </xf>
    <xf numFmtId="0" fontId="27" fillId="0" borderId="0" xfId="2" applyFont="1" applyAlignment="1" applyProtection="1">
      <alignment horizontal="center" vertical="center" wrapText="1"/>
    </xf>
    <xf numFmtId="0" fontId="5" fillId="0" borderId="19" xfId="2" applyFont="1" applyFill="1" applyBorder="1" applyAlignment="1" applyProtection="1">
      <alignment horizontal="left" vertical="center" wrapText="1"/>
    </xf>
    <xf numFmtId="0" fontId="5" fillId="0" borderId="20" xfId="2" applyFont="1" applyFill="1" applyBorder="1" applyAlignment="1" applyProtection="1">
      <alignment horizontal="left" vertical="center" wrapText="1"/>
    </xf>
    <xf numFmtId="0" fontId="5" fillId="0" borderId="31" xfId="2" applyFont="1" applyFill="1" applyBorder="1" applyAlignment="1" applyProtection="1">
      <alignment horizontal="left" vertical="center" wrapText="1"/>
    </xf>
    <xf numFmtId="0" fontId="3" fillId="0" borderId="19" xfId="2" applyFont="1" applyFill="1" applyBorder="1" applyAlignment="1" applyProtection="1">
      <alignment vertical="center" wrapText="1"/>
    </xf>
    <xf numFmtId="0" fontId="3" fillId="0" borderId="20" xfId="2" applyFont="1" applyFill="1" applyBorder="1" applyAlignment="1" applyProtection="1">
      <alignment vertical="center" wrapText="1"/>
    </xf>
    <xf numFmtId="0" fontId="3" fillId="0" borderId="10" xfId="2" applyFont="1" applyFill="1" applyBorder="1" applyAlignment="1" applyProtection="1">
      <alignment vertical="center" wrapText="1"/>
    </xf>
    <xf numFmtId="0" fontId="5" fillId="0" borderId="24" xfId="2" applyFont="1" applyFill="1" applyBorder="1" applyAlignment="1" applyProtection="1">
      <alignment vertical="center" wrapText="1"/>
    </xf>
    <xf numFmtId="0" fontId="5" fillId="0" borderId="45" xfId="2" applyFont="1" applyFill="1" applyBorder="1" applyAlignment="1" applyProtection="1">
      <alignment vertical="center" wrapText="1"/>
    </xf>
    <xf numFmtId="0" fontId="5" fillId="0" borderId="26" xfId="2" applyFont="1" applyFill="1" applyBorder="1" applyAlignment="1" applyProtection="1">
      <alignment vertical="center" wrapText="1"/>
    </xf>
    <xf numFmtId="0" fontId="5" fillId="0" borderId="32" xfId="2" applyFont="1" applyFill="1" applyBorder="1" applyAlignment="1" applyProtection="1">
      <alignment horizontal="center" vertical="center" wrapText="1"/>
    </xf>
    <xf numFmtId="0" fontId="23" fillId="0" borderId="33" xfId="2" applyFont="1" applyFill="1" applyBorder="1" applyAlignment="1" applyProtection="1">
      <alignment horizontal="center" vertical="center" textRotation="90" wrapText="1"/>
    </xf>
    <xf numFmtId="0" fontId="1" fillId="0" borderId="34" xfId="2" applyFont="1" applyBorder="1" applyProtection="1"/>
    <xf numFmtId="0" fontId="1" fillId="0" borderId="35" xfId="2" applyFont="1" applyBorder="1" applyProtection="1"/>
    <xf numFmtId="0" fontId="3" fillId="0" borderId="16" xfId="2" applyFont="1" applyFill="1" applyBorder="1" applyAlignment="1" applyProtection="1">
      <alignment vertical="center" wrapText="1"/>
    </xf>
    <xf numFmtId="0" fontId="5" fillId="0" borderId="9" xfId="2" applyFont="1" applyFill="1" applyBorder="1" applyAlignment="1" applyProtection="1">
      <alignment vertical="center" wrapText="1"/>
    </xf>
    <xf numFmtId="0" fontId="3" fillId="0" borderId="12" xfId="2" applyFont="1" applyFill="1" applyBorder="1" applyAlignment="1" applyProtection="1">
      <alignment vertical="center" wrapText="1"/>
    </xf>
    <xf numFmtId="0" fontId="3" fillId="0" borderId="51" xfId="1" applyFont="1" applyBorder="1" applyAlignment="1" applyProtection="1">
      <alignment horizontal="center" vertical="center"/>
    </xf>
    <xf numFmtId="0" fontId="23" fillId="0" borderId="30" xfId="2" applyFont="1" applyFill="1" applyBorder="1" applyAlignment="1" applyProtection="1">
      <alignment horizontal="center" vertical="center" textRotation="90" wrapText="1"/>
      <protection locked="0"/>
    </xf>
    <xf numFmtId="0" fontId="23" fillId="0" borderId="31" xfId="2" applyFont="1" applyFill="1" applyBorder="1" applyAlignment="1" applyProtection="1">
      <alignment horizontal="center" vertical="center" textRotation="90" wrapText="1"/>
      <protection locked="0"/>
    </xf>
    <xf numFmtId="0" fontId="23" fillId="0" borderId="32" xfId="2" applyFont="1" applyFill="1" applyBorder="1" applyAlignment="1" applyProtection="1">
      <alignment horizontal="center" vertical="center" textRotation="90" wrapText="1"/>
      <protection locked="0"/>
    </xf>
    <xf numFmtId="0" fontId="24" fillId="0" borderId="36" xfId="2" applyFont="1" applyFill="1" applyBorder="1" applyAlignment="1" applyProtection="1">
      <alignment horizontal="center" vertical="center" textRotation="90" wrapText="1"/>
    </xf>
    <xf numFmtId="0" fontId="24" fillId="0" borderId="37" xfId="2" applyFont="1" applyFill="1" applyBorder="1" applyAlignment="1" applyProtection="1">
      <alignment horizontal="center" vertical="center" textRotation="90" wrapText="1"/>
    </xf>
    <xf numFmtId="0" fontId="24" fillId="0" borderId="32" xfId="2" applyFont="1" applyFill="1" applyBorder="1" applyAlignment="1" applyProtection="1">
      <alignment horizontal="center" vertical="center" textRotation="90" wrapText="1"/>
    </xf>
    <xf numFmtId="0" fontId="3" fillId="0" borderId="17" xfId="2" applyFont="1" applyFill="1" applyBorder="1" applyAlignment="1" applyProtection="1">
      <alignment vertical="center" wrapText="1"/>
    </xf>
    <xf numFmtId="0" fontId="24" fillId="0" borderId="30" xfId="2" applyFont="1" applyFill="1" applyBorder="1" applyAlignment="1" applyProtection="1">
      <alignment horizontal="center" vertical="center" textRotation="90" wrapText="1"/>
    </xf>
    <xf numFmtId="0" fontId="24" fillId="0" borderId="31" xfId="2" applyFont="1" applyFill="1" applyBorder="1" applyAlignment="1" applyProtection="1">
      <alignment horizontal="center" vertical="center" textRotation="90" wrapText="1"/>
    </xf>
    <xf numFmtId="0" fontId="5" fillId="0" borderId="25" xfId="2" applyFont="1" applyFill="1" applyBorder="1" applyAlignment="1" applyProtection="1">
      <alignment horizontal="left" vertical="center" wrapText="1" indent="2"/>
    </xf>
    <xf numFmtId="0" fontId="5" fillId="0" borderId="20" xfId="2" applyFont="1" applyFill="1" applyBorder="1" applyAlignment="1" applyProtection="1">
      <alignment horizontal="left" vertical="center" wrapText="1" indent="2"/>
    </xf>
    <xf numFmtId="0" fontId="5" fillId="0" borderId="10" xfId="2" applyFont="1" applyFill="1" applyBorder="1" applyAlignment="1" applyProtection="1">
      <alignment horizontal="left" vertical="center" wrapText="1" indent="2"/>
    </xf>
    <xf numFmtId="0" fontId="5" fillId="0" borderId="27" xfId="2" applyFont="1" applyBorder="1" applyAlignment="1" applyProtection="1">
      <alignment horizontal="center" vertical="center" wrapText="1"/>
    </xf>
    <xf numFmtId="0" fontId="5" fillId="0" borderId="28" xfId="2" applyFont="1" applyBorder="1" applyAlignment="1" applyProtection="1">
      <alignment horizontal="center" vertical="center" wrapText="1"/>
    </xf>
    <xf numFmtId="0" fontId="5" fillId="0" borderId="29" xfId="2" applyFont="1" applyBorder="1" applyAlignment="1" applyProtection="1">
      <alignment horizontal="center" vertical="center" wrapText="1"/>
    </xf>
    <xf numFmtId="0" fontId="10" fillId="0" borderId="31" xfId="2" applyFont="1" applyBorder="1" applyAlignment="1" applyProtection="1">
      <alignment horizontal="center" vertical="center" wrapText="1"/>
    </xf>
    <xf numFmtId="0" fontId="10" fillId="0" borderId="9" xfId="2" applyFont="1" applyBorder="1" applyAlignment="1" applyProtection="1">
      <alignment horizontal="center" vertical="center" wrapText="1"/>
    </xf>
    <xf numFmtId="0" fontId="3" fillId="0" borderId="30" xfId="2" applyFont="1" applyFill="1" applyBorder="1" applyAlignment="1" applyProtection="1">
      <alignment horizontal="center" vertical="center" textRotation="90" wrapText="1"/>
    </xf>
    <xf numFmtId="0" fontId="3" fillId="0" borderId="31" xfId="2" applyFont="1" applyFill="1" applyBorder="1" applyAlignment="1" applyProtection="1">
      <alignment horizontal="center" vertical="center" textRotation="90" wrapText="1"/>
    </xf>
    <xf numFmtId="0" fontId="3" fillId="0" borderId="32" xfId="2" applyFont="1" applyFill="1" applyBorder="1" applyAlignment="1" applyProtection="1">
      <alignment horizontal="center" vertical="center" textRotation="90" wrapText="1"/>
    </xf>
    <xf numFmtId="0" fontId="3" fillId="0" borderId="38" xfId="2" applyFont="1" applyFill="1" applyBorder="1" applyAlignment="1" applyProtection="1">
      <alignment vertical="center" wrapText="1"/>
    </xf>
    <xf numFmtId="0" fontId="3" fillId="0" borderId="39" xfId="2" applyFont="1" applyFill="1" applyBorder="1" applyAlignment="1" applyProtection="1">
      <alignment vertical="center" wrapText="1"/>
    </xf>
    <xf numFmtId="0" fontId="3" fillId="0" borderId="40" xfId="2" applyFont="1" applyFill="1" applyBorder="1" applyAlignment="1" applyProtection="1">
      <alignment vertical="center" wrapText="1"/>
    </xf>
    <xf numFmtId="0" fontId="5" fillId="0" borderId="11" xfId="2" applyFont="1" applyFill="1" applyBorder="1" applyAlignment="1" applyProtection="1">
      <alignment horizontal="left" vertical="center" wrapText="1"/>
    </xf>
    <xf numFmtId="0" fontId="5" fillId="0" borderId="18" xfId="2" applyFont="1" applyFill="1" applyBorder="1" applyAlignment="1" applyProtection="1">
      <alignment horizontal="left" vertical="center" wrapText="1"/>
    </xf>
    <xf numFmtId="0" fontId="5" fillId="0" borderId="17" xfId="2" applyFont="1" applyFill="1" applyBorder="1" applyAlignment="1" applyProtection="1">
      <alignment horizontal="left" vertical="center" wrapText="1"/>
    </xf>
    <xf numFmtId="0" fontId="5" fillId="0" borderId="0" xfId="1" applyFont="1" applyBorder="1" applyAlignment="1" applyProtection="1">
      <alignment horizontal="center" vertical="center" wrapText="1"/>
      <protection locked="0"/>
    </xf>
    <xf numFmtId="0" fontId="5" fillId="0" borderId="7" xfId="1" applyFont="1" applyBorder="1" applyAlignment="1" applyProtection="1">
      <alignment horizontal="center" vertical="center" wrapText="1"/>
    </xf>
    <xf numFmtId="0" fontId="5" fillId="0" borderId="63" xfId="1" applyFont="1" applyFill="1" applyBorder="1" applyAlignment="1" applyProtection="1">
      <alignment horizontal="center" vertical="center" wrapText="1"/>
    </xf>
    <xf numFmtId="0" fontId="5" fillId="0" borderId="64" xfId="1" applyFont="1" applyFill="1" applyBorder="1" applyAlignment="1" applyProtection="1">
      <alignment horizontal="center" vertical="center" wrapText="1"/>
    </xf>
    <xf numFmtId="0" fontId="3" fillId="0" borderId="8" xfId="1" applyFont="1" applyBorder="1" applyAlignment="1" applyProtection="1">
      <alignment horizontal="left" vertical="center" wrapText="1"/>
    </xf>
    <xf numFmtId="0" fontId="5" fillId="0" borderId="8" xfId="1" applyFont="1" applyBorder="1" applyAlignment="1" applyProtection="1">
      <alignment horizontal="left" vertical="center" wrapText="1" indent="1"/>
    </xf>
    <xf numFmtId="0" fontId="5" fillId="0" borderId="42" xfId="1" applyFont="1" applyBorder="1" applyAlignment="1" applyProtection="1">
      <alignment horizontal="center" vertical="center" wrapText="1"/>
    </xf>
    <xf numFmtId="0" fontId="5" fillId="0" borderId="14" xfId="1" applyFont="1" applyBorder="1" applyAlignment="1" applyProtection="1">
      <alignment horizontal="center" vertical="center" wrapText="1"/>
    </xf>
    <xf numFmtId="0" fontId="7" fillId="0" borderId="0" xfId="1" quotePrefix="1" applyFont="1" applyAlignment="1" applyProtection="1">
      <alignment horizontal="left" vertical="center" wrapText="1"/>
    </xf>
    <xf numFmtId="0" fontId="5" fillId="0" borderId="59" xfId="1" applyFont="1" applyFill="1" applyBorder="1" applyAlignment="1" applyProtection="1">
      <alignment horizontal="center" vertical="center" wrapText="1"/>
    </xf>
    <xf numFmtId="0" fontId="5" fillId="0" borderId="4" xfId="1" applyFont="1" applyFill="1" applyBorder="1" applyAlignment="1" applyProtection="1">
      <alignment horizontal="center" vertical="center" wrapText="1"/>
    </xf>
    <xf numFmtId="0" fontId="5" fillId="0" borderId="60" xfId="1" applyFont="1" applyFill="1" applyBorder="1" applyAlignment="1" applyProtection="1">
      <alignment horizontal="left" vertical="center" wrapText="1"/>
    </xf>
    <xf numFmtId="0" fontId="5" fillId="0" borderId="61" xfId="1" applyFont="1" applyFill="1" applyBorder="1" applyAlignment="1" applyProtection="1">
      <alignment horizontal="left" vertical="center" wrapText="1"/>
    </xf>
    <xf numFmtId="49" fontId="6" fillId="0" borderId="0" xfId="1" applyNumberFormat="1" applyFont="1" applyBorder="1" applyAlignment="1" applyProtection="1">
      <alignment horizontal="left" vertical="center" wrapText="1"/>
    </xf>
    <xf numFmtId="0" fontId="3" fillId="0" borderId="54" xfId="1" applyFont="1" applyBorder="1" applyAlignment="1" applyProtection="1">
      <alignment horizontal="left" vertical="center" wrapText="1"/>
    </xf>
    <xf numFmtId="0" fontId="5" fillId="0" borderId="55" xfId="1" applyFont="1" applyBorder="1" applyAlignment="1" applyProtection="1">
      <alignment horizontal="center" vertical="center" wrapText="1"/>
    </xf>
    <xf numFmtId="0" fontId="5" fillId="0" borderId="56" xfId="1" applyFont="1" applyBorder="1" applyAlignment="1" applyProtection="1">
      <alignment horizontal="center" vertical="center" wrapText="1"/>
    </xf>
    <xf numFmtId="0" fontId="5" fillId="0" borderId="57" xfId="1" applyFont="1" applyBorder="1" applyAlignment="1" applyProtection="1">
      <alignment horizontal="center" vertical="center" wrapText="1"/>
    </xf>
    <xf numFmtId="0" fontId="5" fillId="0" borderId="62" xfId="1" applyFont="1" applyBorder="1" applyAlignment="1" applyProtection="1">
      <alignment horizontal="center" vertical="center" wrapText="1"/>
    </xf>
    <xf numFmtId="0" fontId="5" fillId="0" borderId="65" xfId="1" applyFont="1" applyBorder="1" applyAlignment="1" applyProtection="1">
      <alignment horizontal="center" vertical="center" wrapText="1"/>
    </xf>
    <xf numFmtId="0" fontId="5" fillId="0" borderId="46" xfId="1" applyFont="1" applyBorder="1" applyAlignment="1" applyProtection="1">
      <alignment horizontal="center" vertical="center" wrapText="1"/>
    </xf>
    <xf numFmtId="0" fontId="5" fillId="0" borderId="47" xfId="1" applyFont="1" applyBorder="1" applyAlignment="1" applyProtection="1">
      <alignment horizontal="center" vertical="center" wrapText="1"/>
    </xf>
    <xf numFmtId="0" fontId="6" fillId="3" borderId="62" xfId="1" applyFont="1" applyFill="1" applyBorder="1" applyAlignment="1" applyProtection="1">
      <alignment horizontal="center" vertical="center" wrapText="1"/>
    </xf>
    <xf numFmtId="0" fontId="6" fillId="3" borderId="42" xfId="1" applyFont="1" applyFill="1" applyBorder="1" applyAlignment="1" applyProtection="1">
      <alignment horizontal="center" vertical="center" wrapText="1"/>
    </xf>
    <xf numFmtId="0" fontId="6" fillId="3" borderId="66" xfId="1" applyFont="1" applyFill="1" applyBorder="1" applyAlignment="1" applyProtection="1">
      <alignment horizontal="center" vertical="center" wrapText="1"/>
    </xf>
    <xf numFmtId="0" fontId="3" fillId="0" borderId="44" xfId="1" applyFont="1" applyBorder="1" applyAlignment="1" applyProtection="1">
      <alignment horizontal="left" vertical="center" wrapText="1"/>
    </xf>
    <xf numFmtId="0" fontId="0" fillId="0" borderId="44" xfId="1" applyFont="1" applyBorder="1" applyAlignment="1" applyProtection="1">
      <alignment horizontal="center" vertical="center"/>
    </xf>
    <xf numFmtId="0" fontId="28" fillId="0" borderId="44" xfId="1" applyFont="1" applyBorder="1" applyAlignment="1" applyProtection="1">
      <alignment horizontal="center" vertical="center"/>
    </xf>
    <xf numFmtId="0" fontId="28" fillId="0" borderId="68" xfId="1" applyFont="1" applyBorder="1" applyAlignment="1" applyProtection="1">
      <alignment horizontal="center" vertical="center"/>
    </xf>
    <xf numFmtId="0" fontId="5" fillId="0" borderId="58" xfId="1" applyFont="1" applyFill="1" applyBorder="1" applyAlignment="1" applyProtection="1">
      <alignment horizontal="center" vertical="center" wrapText="1"/>
    </xf>
    <xf numFmtId="0" fontId="5" fillId="0" borderId="41" xfId="1" applyFont="1" applyFill="1" applyBorder="1" applyAlignment="1" applyProtection="1">
      <alignment horizontal="center" vertical="center" wrapText="1"/>
    </xf>
    <xf numFmtId="0" fontId="5" fillId="0" borderId="42" xfId="1" applyFont="1" applyBorder="1" applyAlignment="1" applyProtection="1">
      <alignment horizontal="left" vertical="center" wrapText="1"/>
    </xf>
    <xf numFmtId="0" fontId="5" fillId="0" borderId="14" xfId="1" applyFont="1" applyBorder="1" applyAlignment="1" applyProtection="1">
      <alignment horizontal="left" vertical="center" wrapText="1"/>
    </xf>
    <xf numFmtId="0" fontId="0" fillId="0" borderId="0" xfId="1" applyFont="1" applyBorder="1" applyAlignment="1" applyProtection="1">
      <alignment horizontal="center" wrapText="1"/>
      <protection locked="0"/>
    </xf>
    <xf numFmtId="0" fontId="28" fillId="0" borderId="0" xfId="1" applyFont="1" applyBorder="1" applyAlignment="1" applyProtection="1">
      <alignment horizontal="center" wrapText="1"/>
      <protection locked="0"/>
    </xf>
    <xf numFmtId="0" fontId="5" fillId="0" borderId="74" xfId="1" applyFont="1" applyFill="1" applyBorder="1" applyAlignment="1" applyProtection="1">
      <alignment horizontal="left" vertical="center" wrapText="1"/>
    </xf>
    <xf numFmtId="0" fontId="5" fillId="0" borderId="43" xfId="1" applyFont="1" applyFill="1" applyBorder="1" applyAlignment="1" applyProtection="1">
      <alignment horizontal="left" vertical="center" wrapText="1"/>
    </xf>
    <xf numFmtId="0" fontId="5" fillId="0" borderId="13" xfId="1" applyFont="1" applyFill="1" applyBorder="1" applyAlignment="1" applyProtection="1">
      <alignment horizontal="left" vertical="center" wrapText="1"/>
    </xf>
    <xf numFmtId="0" fontId="5" fillId="0" borderId="0" xfId="1" applyFont="1" applyBorder="1" applyAlignment="1" applyProtection="1">
      <alignment horizontal="left" vertical="center" wrapText="1"/>
    </xf>
    <xf numFmtId="0" fontId="5" fillId="0" borderId="75" xfId="1" applyFont="1" applyBorder="1" applyAlignment="1" applyProtection="1">
      <alignment horizontal="left" vertical="center" wrapText="1"/>
    </xf>
    <xf numFmtId="0" fontId="5" fillId="0" borderId="73" xfId="1" applyFont="1" applyBorder="1" applyAlignment="1" applyProtection="1">
      <alignment horizontal="left" vertical="center" wrapText="1"/>
    </xf>
    <xf numFmtId="0" fontId="5" fillId="0" borderId="13" xfId="1" applyFont="1" applyBorder="1" applyAlignment="1" applyProtection="1">
      <alignment horizontal="left" vertical="center" wrapText="1"/>
    </xf>
    <xf numFmtId="0" fontId="3" fillId="0" borderId="0" xfId="1" applyFont="1" applyBorder="1" applyAlignment="1" applyProtection="1">
      <alignment horizontal="left" wrapText="1"/>
    </xf>
    <xf numFmtId="0" fontId="10" fillId="0" borderId="44" xfId="1" applyFont="1" applyBorder="1" applyAlignment="1" applyProtection="1">
      <alignment horizontal="center" vertical="top" wrapText="1"/>
    </xf>
    <xf numFmtId="0" fontId="10" fillId="0" borderId="13" xfId="1" applyFont="1" applyBorder="1" applyAlignment="1" applyProtection="1">
      <alignment horizontal="center" vertical="top" wrapText="1"/>
    </xf>
    <xf numFmtId="0" fontId="5" fillId="0" borderId="44" xfId="1" applyFont="1" applyBorder="1" applyAlignment="1" applyProtection="1">
      <alignment horizontal="left" vertical="center" wrapText="1"/>
    </xf>
    <xf numFmtId="0" fontId="5" fillId="0" borderId="7" xfId="1" applyFont="1" applyBorder="1" applyAlignment="1" applyProtection="1">
      <alignment horizontal="left" vertical="center" wrapText="1"/>
    </xf>
    <xf numFmtId="0" fontId="5" fillId="0" borderId="46" xfId="1" applyFont="1" applyBorder="1" applyAlignment="1" applyProtection="1">
      <alignment horizontal="left" vertical="center" wrapText="1"/>
    </xf>
    <xf numFmtId="0" fontId="5" fillId="0" borderId="47" xfId="1" applyFont="1" applyBorder="1" applyAlignment="1" applyProtection="1">
      <alignment horizontal="left" vertical="center" wrapText="1"/>
    </xf>
    <xf numFmtId="0" fontId="5" fillId="0" borderId="37" xfId="1" applyFont="1" applyBorder="1" applyAlignment="1" applyProtection="1">
      <alignment horizontal="center" vertical="center" wrapText="1"/>
    </xf>
    <xf numFmtId="0" fontId="5" fillId="0" borderId="34" xfId="1" applyFont="1" applyBorder="1" applyAlignment="1" applyProtection="1">
      <alignment horizontal="center" vertical="center" wrapText="1"/>
    </xf>
    <xf numFmtId="0" fontId="5" fillId="0" borderId="36" xfId="1" applyFont="1" applyBorder="1" applyAlignment="1" applyProtection="1">
      <alignment horizontal="center" vertical="center" wrapText="1"/>
    </xf>
    <xf numFmtId="0" fontId="5" fillId="0" borderId="25" xfId="1" applyFont="1" applyBorder="1" applyAlignment="1" applyProtection="1">
      <alignment horizontal="left" vertical="center" wrapText="1"/>
    </xf>
    <xf numFmtId="0" fontId="5" fillId="0" borderId="10" xfId="1" applyFont="1" applyBorder="1" applyAlignment="1" applyProtection="1">
      <alignment horizontal="left" vertical="center" wrapText="1"/>
    </xf>
    <xf numFmtId="0" fontId="5" fillId="0" borderId="25" xfId="1" applyFont="1" applyBorder="1" applyAlignment="1" applyProtection="1">
      <alignment horizontal="center" vertical="center" wrapText="1"/>
    </xf>
    <xf numFmtId="0" fontId="5" fillId="0" borderId="10" xfId="1" applyFont="1" applyBorder="1" applyAlignment="1" applyProtection="1">
      <alignment horizontal="center" vertical="center" wrapText="1"/>
    </xf>
    <xf numFmtId="0" fontId="5" fillId="0" borderId="73" xfId="1" applyFont="1" applyBorder="1" applyAlignment="1" applyProtection="1">
      <alignment horizontal="center" vertical="center" wrapText="1"/>
    </xf>
    <xf numFmtId="0" fontId="5" fillId="0" borderId="77" xfId="1" applyFont="1" applyBorder="1" applyAlignment="1" applyProtection="1">
      <alignment horizontal="center" vertical="center" wrapText="1"/>
    </xf>
    <xf numFmtId="0" fontId="5" fillId="0" borderId="74" xfId="1" applyFont="1" applyBorder="1" applyAlignment="1" applyProtection="1">
      <alignment horizontal="center" vertical="center" wrapText="1"/>
    </xf>
    <xf numFmtId="0" fontId="5" fillId="0" borderId="85" xfId="1" applyFont="1" applyFill="1" applyBorder="1" applyAlignment="1" applyProtection="1">
      <alignment horizontal="left" vertical="center" wrapText="1"/>
    </xf>
    <xf numFmtId="0" fontId="5" fillId="0" borderId="48" xfId="1" applyFont="1" applyFill="1" applyBorder="1" applyAlignment="1" applyProtection="1">
      <alignment horizontal="left" vertical="center" wrapText="1"/>
    </xf>
    <xf numFmtId="0" fontId="5" fillId="0" borderId="86" xfId="1" applyFont="1" applyFill="1" applyBorder="1" applyAlignment="1" applyProtection="1">
      <alignment horizontal="left" vertical="center" wrapText="1"/>
    </xf>
    <xf numFmtId="0" fontId="12" fillId="0" borderId="0" xfId="1" applyFont="1" applyBorder="1" applyAlignment="1" applyProtection="1">
      <alignment horizontal="center"/>
      <protection locked="0"/>
    </xf>
    <xf numFmtId="0" fontId="5" fillId="0" borderId="65" xfId="1" applyFont="1" applyFill="1" applyBorder="1" applyAlignment="1" applyProtection="1">
      <alignment horizontal="left" vertical="center" wrapText="1" indent="4"/>
    </xf>
    <xf numFmtId="0" fontId="5" fillId="0" borderId="46" xfId="1" applyFont="1" applyFill="1" applyBorder="1" applyAlignment="1" applyProtection="1">
      <alignment horizontal="left" vertical="center" wrapText="1" indent="4"/>
    </xf>
    <xf numFmtId="0" fontId="5" fillId="0" borderId="47" xfId="1" applyFont="1" applyFill="1" applyBorder="1" applyAlignment="1" applyProtection="1">
      <alignment horizontal="left" vertical="center" wrapText="1" indent="4"/>
    </xf>
    <xf numFmtId="0" fontId="5" fillId="0" borderId="44" xfId="1" applyFont="1" applyFill="1" applyBorder="1" applyAlignment="1" applyProtection="1">
      <alignment horizontal="left" vertical="center" wrapText="1"/>
    </xf>
    <xf numFmtId="0" fontId="5" fillId="0" borderId="42" xfId="1" applyFont="1" applyFill="1" applyBorder="1" applyAlignment="1" applyProtection="1">
      <alignment horizontal="left" vertical="center" wrapText="1"/>
    </xf>
    <xf numFmtId="0" fontId="5" fillId="0" borderId="14" xfId="1" applyFont="1" applyFill="1" applyBorder="1" applyAlignment="1" applyProtection="1">
      <alignment horizontal="left" vertical="center" wrapText="1"/>
    </xf>
    <xf numFmtId="0" fontId="5" fillId="0" borderId="42" xfId="1" applyFont="1" applyFill="1" applyBorder="1" applyAlignment="1" applyProtection="1">
      <alignment horizontal="left" vertical="center" wrapText="1" indent="2"/>
    </xf>
    <xf numFmtId="0" fontId="5" fillId="0" borderId="14" xfId="1" applyFont="1" applyFill="1" applyBorder="1" applyAlignment="1" applyProtection="1">
      <alignment horizontal="left" vertical="center" wrapText="1" indent="2"/>
    </xf>
    <xf numFmtId="0" fontId="5" fillId="0" borderId="25" xfId="1" applyFont="1" applyFill="1" applyBorder="1" applyAlignment="1" applyProtection="1">
      <alignment horizontal="left" vertical="center" wrapText="1"/>
    </xf>
    <xf numFmtId="0" fontId="5" fillId="0" borderId="20" xfId="1" applyFont="1" applyFill="1" applyBorder="1" applyAlignment="1" applyProtection="1">
      <alignment horizontal="left" vertical="center" wrapText="1"/>
    </xf>
    <xf numFmtId="0" fontId="5" fillId="0" borderId="83" xfId="1" applyFont="1" applyFill="1" applyBorder="1" applyAlignment="1" applyProtection="1">
      <alignment horizontal="left" vertical="center" wrapText="1"/>
    </xf>
    <xf numFmtId="0" fontId="5" fillId="0" borderId="68" xfId="1" applyFont="1" applyFill="1" applyBorder="1" applyAlignment="1" applyProtection="1">
      <alignment horizontal="left" vertical="center" wrapText="1"/>
    </xf>
    <xf numFmtId="0" fontId="5" fillId="0" borderId="80" xfId="1" applyFont="1" applyFill="1" applyBorder="1" applyAlignment="1" applyProtection="1">
      <alignment horizontal="left" vertical="center" wrapText="1"/>
    </xf>
  </cellXfs>
  <cellStyles count="3">
    <cellStyle name="Excel Built-in Normal" xfId="1"/>
    <cellStyle name="Normalny" xfId="0" builtinId="0"/>
    <cellStyle name="Normalny 2" xfId="2"/>
  </cellStyles>
  <dxfs count="37">
    <dxf>
      <fill>
        <patternFill>
          <bgColor rgb="FFFF0000"/>
        </patternFill>
      </fill>
    </dxf>
    <dxf>
      <font>
        <b/>
        <i val="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 val="0"/>
        <i val="0"/>
      </font>
      <fill>
        <patternFill patternType="solid"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strike/>
      </font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1"/>
  <dimension ref="A1:N238"/>
  <sheetViews>
    <sheetView view="pageBreakPreview" zoomScale="90" zoomScaleNormal="90" zoomScaleSheetLayoutView="90" workbookViewId="0">
      <selection activeCell="A13" sqref="A13:C13"/>
    </sheetView>
  </sheetViews>
  <sheetFormatPr defaultColWidth="9" defaultRowHeight="12.75" zeroHeight="1"/>
  <cols>
    <col min="1" max="1" width="5.625" style="95" customWidth="1"/>
    <col min="2" max="2" width="6.5" style="16" customWidth="1"/>
    <col min="3" max="3" width="68.625" style="16" customWidth="1"/>
    <col min="4" max="4" width="4.75" style="14" customWidth="1"/>
    <col min="5" max="5" width="16.125" style="15" customWidth="1"/>
    <col min="6" max="6" width="47.875" style="15" customWidth="1"/>
    <col min="7" max="13" width="9" style="15" customWidth="1"/>
    <col min="14" max="14" width="53.125" style="24" customWidth="1"/>
    <col min="15" max="16" width="53.125" style="15" customWidth="1"/>
    <col min="17" max="16384" width="9" style="15"/>
  </cols>
  <sheetData>
    <row r="1" spans="1:14" ht="178.5" customHeight="1">
      <c r="A1" s="225" t="s">
        <v>29</v>
      </c>
      <c r="B1" s="225"/>
      <c r="C1" s="225"/>
      <c r="D1" s="52"/>
      <c r="E1" s="96"/>
    </row>
    <row r="2" spans="1:14" ht="18" customHeight="1">
      <c r="A2" s="226" t="s">
        <v>30</v>
      </c>
      <c r="B2" s="226"/>
      <c r="C2" s="226"/>
      <c r="D2" s="52"/>
      <c r="E2" s="50"/>
    </row>
    <row r="3" spans="1:14" ht="34.5" customHeight="1">
      <c r="A3" s="231" t="s">
        <v>78</v>
      </c>
      <c r="B3" s="231"/>
      <c r="C3" s="231"/>
      <c r="D3" s="231"/>
      <c r="E3" s="231"/>
    </row>
    <row r="4" spans="1:14" ht="15.75" customHeight="1">
      <c r="A4" s="232" t="s">
        <v>55</v>
      </c>
      <c r="B4" s="232"/>
      <c r="C4" s="232"/>
      <c r="D4" s="232"/>
      <c r="E4" s="232"/>
    </row>
    <row r="5" spans="1:14" s="17" customFormat="1" ht="32.25" customHeight="1">
      <c r="A5" s="233" t="s">
        <v>173</v>
      </c>
      <c r="B5" s="233"/>
      <c r="C5" s="233"/>
      <c r="D5" s="233"/>
      <c r="E5" s="233"/>
      <c r="N5" s="89"/>
    </row>
    <row r="6" spans="1:14" ht="6" customHeight="1">
      <c r="A6" s="48"/>
      <c r="B6" s="48"/>
      <c r="C6" s="48"/>
      <c r="D6" s="48"/>
      <c r="E6" s="49"/>
    </row>
    <row r="7" spans="1:14" ht="15.75">
      <c r="A7" s="227" t="s">
        <v>31</v>
      </c>
      <c r="B7" s="227"/>
      <c r="C7" s="227"/>
      <c r="D7" s="227"/>
      <c r="E7" s="50"/>
    </row>
    <row r="8" spans="1:14" ht="6.75" customHeight="1" thickBot="1">
      <c r="A8" s="87" t="s">
        <v>32</v>
      </c>
      <c r="B8" s="51"/>
      <c r="C8" s="51"/>
      <c r="D8" s="52"/>
      <c r="E8" s="50"/>
      <c r="N8" s="90"/>
    </row>
    <row r="9" spans="1:14" ht="34.5" customHeight="1">
      <c r="A9" s="195" t="s">
        <v>18</v>
      </c>
      <c r="B9" s="196"/>
      <c r="C9" s="196"/>
      <c r="D9" s="196"/>
      <c r="E9" s="142" t="s">
        <v>172</v>
      </c>
      <c r="N9" s="91"/>
    </row>
    <row r="10" spans="1:14" s="19" customFormat="1" ht="13.5" customHeight="1">
      <c r="A10" s="228">
        <v>1</v>
      </c>
      <c r="B10" s="229"/>
      <c r="C10" s="229"/>
      <c r="D10" s="230"/>
      <c r="E10" s="143">
        <v>2</v>
      </c>
      <c r="F10" s="20"/>
      <c r="N10" s="91"/>
    </row>
    <row r="11" spans="1:14" ht="24" customHeight="1">
      <c r="A11" s="191" t="s">
        <v>132</v>
      </c>
      <c r="B11" s="192"/>
      <c r="C11" s="193"/>
      <c r="D11" s="34" t="s">
        <v>6</v>
      </c>
      <c r="E11" s="144">
        <f>E12+E29</f>
        <v>0</v>
      </c>
      <c r="F11" s="47"/>
      <c r="N11" s="91"/>
    </row>
    <row r="12" spans="1:14" ht="31.5" customHeight="1">
      <c r="A12" s="220" t="s">
        <v>133</v>
      </c>
      <c r="B12" s="221"/>
      <c r="C12" s="222"/>
      <c r="D12" s="34" t="s">
        <v>8</v>
      </c>
      <c r="E12" s="145">
        <f>E13+E25+E24+E23+E21+E20+E19+E17+E16+E15+E27+E28</f>
        <v>0</v>
      </c>
      <c r="F12" s="18"/>
      <c r="N12" s="91"/>
    </row>
    <row r="13" spans="1:14" ht="24" customHeight="1">
      <c r="A13" s="234" t="s">
        <v>98</v>
      </c>
      <c r="B13" s="235"/>
      <c r="C13" s="179"/>
      <c r="D13" s="34" t="s">
        <v>10</v>
      </c>
      <c r="E13" s="146"/>
      <c r="F13" s="18"/>
      <c r="N13" s="91"/>
    </row>
    <row r="14" spans="1:14" ht="24" customHeight="1">
      <c r="A14" s="172"/>
      <c r="B14" s="235" t="s">
        <v>170</v>
      </c>
      <c r="C14" s="179"/>
      <c r="D14" s="110" t="s">
        <v>171</v>
      </c>
      <c r="E14" s="146"/>
      <c r="F14" s="18"/>
      <c r="N14" s="91"/>
    </row>
    <row r="15" spans="1:14" ht="24" customHeight="1">
      <c r="A15" s="236" t="s">
        <v>99</v>
      </c>
      <c r="B15" s="197"/>
      <c r="C15" s="197"/>
      <c r="D15" s="110" t="s">
        <v>12</v>
      </c>
      <c r="E15" s="147"/>
      <c r="N15" s="91"/>
    </row>
    <row r="16" spans="1:14" ht="24" customHeight="1">
      <c r="A16" s="236" t="s">
        <v>100</v>
      </c>
      <c r="B16" s="197"/>
      <c r="C16" s="197"/>
      <c r="D16" s="110" t="s">
        <v>13</v>
      </c>
      <c r="E16" s="147"/>
      <c r="N16" s="91"/>
    </row>
    <row r="17" spans="1:14" ht="24" customHeight="1">
      <c r="A17" s="236" t="s">
        <v>101</v>
      </c>
      <c r="B17" s="197"/>
      <c r="C17" s="197"/>
      <c r="D17" s="110" t="s">
        <v>14</v>
      </c>
      <c r="E17" s="147"/>
      <c r="N17" s="91"/>
    </row>
    <row r="18" spans="1:14" ht="24" customHeight="1">
      <c r="A18" s="174" t="s">
        <v>102</v>
      </c>
      <c r="B18" s="175"/>
      <c r="C18" s="175"/>
      <c r="D18" s="110" t="s">
        <v>16</v>
      </c>
      <c r="E18" s="147"/>
      <c r="N18" s="91"/>
    </row>
    <row r="19" spans="1:14" ht="24" customHeight="1">
      <c r="A19" s="236" t="s">
        <v>103</v>
      </c>
      <c r="B19" s="197"/>
      <c r="C19" s="197"/>
      <c r="D19" s="34" t="s">
        <v>24</v>
      </c>
      <c r="E19" s="147"/>
      <c r="N19" s="91"/>
    </row>
    <row r="20" spans="1:14" ht="24" customHeight="1">
      <c r="A20" s="236" t="s">
        <v>104</v>
      </c>
      <c r="B20" s="197"/>
      <c r="C20" s="197"/>
      <c r="D20" s="34" t="s">
        <v>26</v>
      </c>
      <c r="E20" s="147"/>
      <c r="N20" s="91"/>
    </row>
    <row r="21" spans="1:14" ht="30" customHeight="1">
      <c r="A21" s="236" t="s">
        <v>126</v>
      </c>
      <c r="B21" s="197"/>
      <c r="C21" s="197"/>
      <c r="D21" s="34" t="s">
        <v>85</v>
      </c>
      <c r="E21" s="147"/>
      <c r="N21" s="91"/>
    </row>
    <row r="22" spans="1:14" ht="24" customHeight="1">
      <c r="A22" s="174" t="s">
        <v>75</v>
      </c>
      <c r="B22" s="175"/>
      <c r="C22" s="175"/>
      <c r="D22" s="110" t="s">
        <v>86</v>
      </c>
      <c r="E22" s="147"/>
      <c r="N22" s="91"/>
    </row>
    <row r="23" spans="1:14" ht="24" customHeight="1">
      <c r="A23" s="236" t="s">
        <v>105</v>
      </c>
      <c r="B23" s="197"/>
      <c r="C23" s="197"/>
      <c r="D23" s="110" t="s">
        <v>87</v>
      </c>
      <c r="E23" s="147"/>
      <c r="N23" s="91"/>
    </row>
    <row r="24" spans="1:14" ht="37.5" customHeight="1">
      <c r="A24" s="236" t="s">
        <v>106</v>
      </c>
      <c r="B24" s="197"/>
      <c r="C24" s="197"/>
      <c r="D24" s="110" t="s">
        <v>88</v>
      </c>
      <c r="E24" s="147"/>
      <c r="N24" s="91"/>
    </row>
    <row r="25" spans="1:14" ht="24" customHeight="1">
      <c r="A25" s="236" t="s">
        <v>107</v>
      </c>
      <c r="B25" s="197"/>
      <c r="C25" s="197"/>
      <c r="D25" s="110" t="s">
        <v>89</v>
      </c>
      <c r="E25" s="147"/>
      <c r="N25" s="91"/>
    </row>
    <row r="26" spans="1:14" ht="30" customHeight="1">
      <c r="A26" s="174" t="s">
        <v>127</v>
      </c>
      <c r="B26" s="175"/>
      <c r="C26" s="175"/>
      <c r="D26" s="110" t="s">
        <v>90</v>
      </c>
      <c r="E26" s="147"/>
      <c r="F26" s="21"/>
      <c r="N26" s="91"/>
    </row>
    <row r="27" spans="1:14" ht="24" customHeight="1">
      <c r="A27" s="180" t="s">
        <v>108</v>
      </c>
      <c r="B27" s="181"/>
      <c r="C27" s="182"/>
      <c r="D27" s="110" t="s">
        <v>91</v>
      </c>
      <c r="E27" s="147"/>
      <c r="G27" s="22"/>
      <c r="N27" s="91"/>
    </row>
    <row r="28" spans="1:14" ht="24" customHeight="1">
      <c r="A28" s="180" t="s">
        <v>109</v>
      </c>
      <c r="B28" s="181"/>
      <c r="C28" s="182"/>
      <c r="D28" s="110" t="s">
        <v>92</v>
      </c>
      <c r="E28" s="147"/>
      <c r="G28" s="22"/>
      <c r="N28" s="91"/>
    </row>
    <row r="29" spans="1:14" s="23" customFormat="1" ht="24" customHeight="1">
      <c r="A29" s="237" t="s">
        <v>146</v>
      </c>
      <c r="B29" s="238"/>
      <c r="C29" s="239"/>
      <c r="D29" s="110" t="s">
        <v>93</v>
      </c>
      <c r="E29" s="148">
        <f>E30+E31</f>
        <v>0</v>
      </c>
      <c r="N29" s="91"/>
    </row>
    <row r="30" spans="1:14" s="23" customFormat="1" ht="24" customHeight="1">
      <c r="A30" s="183" t="s">
        <v>33</v>
      </c>
      <c r="B30" s="184"/>
      <c r="C30" s="185"/>
      <c r="D30" s="110" t="s">
        <v>94</v>
      </c>
      <c r="E30" s="147"/>
      <c r="N30" s="91"/>
    </row>
    <row r="31" spans="1:14" s="23" customFormat="1" ht="24" customHeight="1">
      <c r="A31" s="240" t="s">
        <v>134</v>
      </c>
      <c r="B31" s="241"/>
      <c r="C31" s="242"/>
      <c r="D31" s="110" t="s">
        <v>95</v>
      </c>
      <c r="E31" s="149">
        <f>E32+E33</f>
        <v>0</v>
      </c>
      <c r="N31" s="91"/>
    </row>
    <row r="32" spans="1:14" ht="24" customHeight="1">
      <c r="A32" s="198" t="s">
        <v>21</v>
      </c>
      <c r="B32" s="197" t="s">
        <v>82</v>
      </c>
      <c r="C32" s="197"/>
      <c r="D32" s="110" t="s">
        <v>96</v>
      </c>
      <c r="E32" s="147"/>
      <c r="N32" s="91"/>
    </row>
    <row r="33" spans="1:14" ht="24" customHeight="1">
      <c r="A33" s="198"/>
      <c r="B33" s="197" t="s">
        <v>64</v>
      </c>
      <c r="C33" s="197"/>
      <c r="D33" s="130" t="s">
        <v>97</v>
      </c>
      <c r="E33" s="147"/>
      <c r="N33" s="91"/>
    </row>
    <row r="34" spans="1:14" ht="48" customHeight="1" thickBot="1">
      <c r="A34" s="243"/>
      <c r="B34" s="186" t="s">
        <v>144</v>
      </c>
      <c r="C34" s="187"/>
      <c r="D34" s="131">
        <v>23</v>
      </c>
      <c r="E34" s="150"/>
      <c r="N34" s="91"/>
    </row>
    <row r="35" spans="1:14" ht="21" customHeight="1">
      <c r="A35" s="194"/>
      <c r="B35" s="194"/>
      <c r="C35" s="194"/>
      <c r="D35" s="97"/>
      <c r="E35" s="50"/>
      <c r="N35" s="91"/>
    </row>
    <row r="36" spans="1:14" ht="19.5" customHeight="1">
      <c r="A36" s="194" t="s">
        <v>34</v>
      </c>
      <c r="B36" s="194"/>
      <c r="C36" s="194"/>
      <c r="D36" s="194"/>
      <c r="E36" s="50"/>
      <c r="N36" s="91"/>
    </row>
    <row r="37" spans="1:14" ht="34.5" customHeight="1" thickBot="1">
      <c r="A37" s="98"/>
      <c r="B37" s="98"/>
      <c r="C37" s="98"/>
      <c r="D37" s="98"/>
      <c r="E37" s="50"/>
      <c r="N37" s="91"/>
    </row>
    <row r="38" spans="1:14" s="19" customFormat="1" ht="34.5" customHeight="1">
      <c r="A38" s="195" t="s">
        <v>18</v>
      </c>
      <c r="B38" s="196"/>
      <c r="C38" s="196"/>
      <c r="D38" s="196"/>
      <c r="E38" s="142" t="s">
        <v>172</v>
      </c>
      <c r="F38" s="20"/>
      <c r="N38" s="91"/>
    </row>
    <row r="39" spans="1:14" ht="13.5" customHeight="1">
      <c r="A39" s="228">
        <v>1</v>
      </c>
      <c r="B39" s="229"/>
      <c r="C39" s="229"/>
      <c r="D39" s="230"/>
      <c r="E39" s="143">
        <v>2</v>
      </c>
      <c r="F39" s="47"/>
      <c r="N39" s="91"/>
    </row>
    <row r="40" spans="1:14" ht="24" customHeight="1">
      <c r="A40" s="191" t="s">
        <v>136</v>
      </c>
      <c r="B40" s="192"/>
      <c r="C40" s="193"/>
      <c r="D40" s="34">
        <f>D34+1</f>
        <v>24</v>
      </c>
      <c r="E40" s="144">
        <f>E41+E60</f>
        <v>0</v>
      </c>
      <c r="F40" s="18"/>
      <c r="N40" s="91"/>
    </row>
    <row r="41" spans="1:14" ht="23.1" customHeight="1">
      <c r="A41" s="220" t="s">
        <v>131</v>
      </c>
      <c r="B41" s="221"/>
      <c r="C41" s="222"/>
      <c r="D41" s="34">
        <f>D40+1</f>
        <v>25</v>
      </c>
      <c r="E41" s="145">
        <f>E57</f>
        <v>0</v>
      </c>
      <c r="N41" s="91"/>
    </row>
    <row r="42" spans="1:14" ht="23.1" customHeight="1">
      <c r="A42" s="183" t="s">
        <v>35</v>
      </c>
      <c r="B42" s="184"/>
      <c r="C42" s="185"/>
      <c r="D42" s="35">
        <f t="shared" ref="D42:D73" si="0">D41+1</f>
        <v>26</v>
      </c>
      <c r="E42" s="151"/>
      <c r="N42" s="91"/>
    </row>
    <row r="43" spans="1:14" ht="23.1" customHeight="1">
      <c r="A43" s="183" t="s">
        <v>36</v>
      </c>
      <c r="B43" s="184"/>
      <c r="C43" s="185"/>
      <c r="D43" s="35">
        <f t="shared" si="0"/>
        <v>27</v>
      </c>
      <c r="E43" s="151"/>
      <c r="N43" s="91"/>
    </row>
    <row r="44" spans="1:14" ht="23.1" customHeight="1">
      <c r="A44" s="183" t="s">
        <v>37</v>
      </c>
      <c r="B44" s="184"/>
      <c r="C44" s="185"/>
      <c r="D44" s="35">
        <f t="shared" si="0"/>
        <v>28</v>
      </c>
      <c r="E44" s="151"/>
      <c r="N44" s="91"/>
    </row>
    <row r="45" spans="1:14" ht="23.1" customHeight="1">
      <c r="A45" s="183" t="s">
        <v>38</v>
      </c>
      <c r="B45" s="184"/>
      <c r="C45" s="185"/>
      <c r="D45" s="35">
        <f t="shared" si="0"/>
        <v>29</v>
      </c>
      <c r="E45" s="151"/>
      <c r="N45" s="91"/>
    </row>
    <row r="46" spans="1:14" ht="23.1" customHeight="1">
      <c r="A46" s="183" t="s">
        <v>39</v>
      </c>
      <c r="B46" s="184"/>
      <c r="C46" s="185"/>
      <c r="D46" s="35">
        <f t="shared" si="0"/>
        <v>30</v>
      </c>
      <c r="E46" s="151"/>
      <c r="N46" s="91"/>
    </row>
    <row r="47" spans="1:14" ht="23.1" customHeight="1">
      <c r="A47" s="214" t="s">
        <v>67</v>
      </c>
      <c r="B47" s="215"/>
      <c r="C47" s="216"/>
      <c r="D47" s="35">
        <f t="shared" si="0"/>
        <v>31</v>
      </c>
      <c r="E47" s="151"/>
      <c r="N47" s="91"/>
    </row>
    <row r="48" spans="1:14" ht="23.1" customHeight="1">
      <c r="A48" s="183" t="s">
        <v>74</v>
      </c>
      <c r="B48" s="184"/>
      <c r="C48" s="185"/>
      <c r="D48" s="35">
        <f t="shared" si="0"/>
        <v>32</v>
      </c>
      <c r="E48" s="151"/>
      <c r="N48" s="91"/>
    </row>
    <row r="49" spans="1:14" ht="23.1" customHeight="1">
      <c r="A49" s="223" t="s">
        <v>3</v>
      </c>
      <c r="B49" s="184" t="s">
        <v>65</v>
      </c>
      <c r="C49" s="185"/>
      <c r="D49" s="35">
        <f t="shared" si="0"/>
        <v>33</v>
      </c>
      <c r="E49" s="151"/>
      <c r="N49" s="91"/>
    </row>
    <row r="50" spans="1:14" ht="30.75" customHeight="1">
      <c r="A50" s="224"/>
      <c r="B50" s="128" t="s">
        <v>129</v>
      </c>
      <c r="C50" s="127" t="s">
        <v>130</v>
      </c>
      <c r="D50" s="35">
        <f t="shared" si="0"/>
        <v>34</v>
      </c>
      <c r="E50" s="151"/>
      <c r="N50" s="91"/>
    </row>
    <row r="51" spans="1:14" ht="23.1" customHeight="1">
      <c r="A51" s="224"/>
      <c r="B51" s="190" t="s">
        <v>66</v>
      </c>
      <c r="C51" s="185"/>
      <c r="D51" s="35">
        <f t="shared" si="0"/>
        <v>35</v>
      </c>
      <c r="E51" s="151"/>
      <c r="N51" s="91"/>
    </row>
    <row r="52" spans="1:14" ht="23.1" customHeight="1">
      <c r="A52" s="224"/>
      <c r="B52" s="190" t="s">
        <v>112</v>
      </c>
      <c r="C52" s="185"/>
      <c r="D52" s="35">
        <f t="shared" si="0"/>
        <v>36</v>
      </c>
      <c r="E52" s="151"/>
      <c r="N52" s="91"/>
    </row>
    <row r="53" spans="1:14" ht="23.1" customHeight="1">
      <c r="A53" s="224"/>
      <c r="B53" s="190" t="s">
        <v>128</v>
      </c>
      <c r="C53" s="185"/>
      <c r="D53" s="35">
        <f t="shared" si="0"/>
        <v>37</v>
      </c>
      <c r="E53" s="151"/>
      <c r="N53" s="91"/>
    </row>
    <row r="54" spans="1:14" ht="23.1" customHeight="1">
      <c r="A54" s="183" t="s">
        <v>40</v>
      </c>
      <c r="B54" s="184"/>
      <c r="C54" s="185"/>
      <c r="D54" s="35">
        <f t="shared" si="0"/>
        <v>38</v>
      </c>
      <c r="E54" s="151"/>
      <c r="N54" s="91"/>
    </row>
    <row r="55" spans="1:14" ht="23.1" customHeight="1">
      <c r="A55" s="183" t="s">
        <v>137</v>
      </c>
      <c r="B55" s="184"/>
      <c r="C55" s="185"/>
      <c r="D55" s="35">
        <f t="shared" si="0"/>
        <v>39</v>
      </c>
      <c r="E55" s="152">
        <f>E42+E43+E44+E45+E46+E48+E54</f>
        <v>0</v>
      </c>
      <c r="F55" s="67"/>
      <c r="N55" s="91"/>
    </row>
    <row r="56" spans="1:14" ht="23.1" customHeight="1">
      <c r="A56" s="188" t="s">
        <v>73</v>
      </c>
      <c r="B56" s="189"/>
      <c r="C56" s="189"/>
      <c r="D56" s="35">
        <f t="shared" si="0"/>
        <v>40</v>
      </c>
      <c r="E56" s="147"/>
      <c r="N56" s="91"/>
    </row>
    <row r="57" spans="1:14" ht="23.1" customHeight="1">
      <c r="A57" s="217" t="s">
        <v>138</v>
      </c>
      <c r="B57" s="218"/>
      <c r="C57" s="219"/>
      <c r="D57" s="35">
        <f t="shared" si="0"/>
        <v>41</v>
      </c>
      <c r="E57" s="152">
        <f>E55+E56</f>
        <v>0</v>
      </c>
      <c r="N57" s="91"/>
    </row>
    <row r="58" spans="1:14" ht="23.1" customHeight="1">
      <c r="A58" s="176" t="s">
        <v>3</v>
      </c>
      <c r="B58" s="178" t="s">
        <v>135</v>
      </c>
      <c r="C58" s="179"/>
      <c r="D58" s="35">
        <f t="shared" si="0"/>
        <v>42</v>
      </c>
      <c r="E58" s="151"/>
      <c r="N58" s="91"/>
    </row>
    <row r="59" spans="1:14" ht="23.1" customHeight="1">
      <c r="A59" s="177"/>
      <c r="B59" s="179" t="s">
        <v>110</v>
      </c>
      <c r="C59" s="197"/>
      <c r="D59" s="35">
        <f t="shared" si="0"/>
        <v>43</v>
      </c>
      <c r="E59" s="153"/>
      <c r="N59" s="91"/>
    </row>
    <row r="60" spans="1:14" ht="23.1" customHeight="1">
      <c r="A60" s="199" t="s">
        <v>139</v>
      </c>
      <c r="B60" s="200"/>
      <c r="C60" s="201"/>
      <c r="D60" s="35">
        <f t="shared" si="0"/>
        <v>44</v>
      </c>
      <c r="E60" s="154">
        <f>E61+E62</f>
        <v>0</v>
      </c>
      <c r="N60" s="93"/>
    </row>
    <row r="61" spans="1:14" ht="23.1" customHeight="1">
      <c r="A61" s="183" t="s">
        <v>41</v>
      </c>
      <c r="B61" s="184"/>
      <c r="C61" s="185"/>
      <c r="D61" s="35">
        <f t="shared" si="0"/>
        <v>45</v>
      </c>
      <c r="E61" s="151"/>
      <c r="N61" s="93"/>
    </row>
    <row r="62" spans="1:14" ht="23.1" customHeight="1">
      <c r="A62" s="183" t="s">
        <v>140</v>
      </c>
      <c r="B62" s="184"/>
      <c r="C62" s="185"/>
      <c r="D62" s="35">
        <f>D61+1</f>
        <v>46</v>
      </c>
      <c r="E62" s="152">
        <f>E63+E64</f>
        <v>0</v>
      </c>
      <c r="N62" s="93"/>
    </row>
    <row r="63" spans="1:14" ht="23.1" customHeight="1">
      <c r="A63" s="198" t="s">
        <v>21</v>
      </c>
      <c r="B63" s="197" t="s">
        <v>83</v>
      </c>
      <c r="C63" s="197"/>
      <c r="D63" s="35">
        <f t="shared" si="0"/>
        <v>47</v>
      </c>
      <c r="E63" s="151"/>
      <c r="N63" s="93"/>
    </row>
    <row r="64" spans="1:14" ht="23.1" customHeight="1">
      <c r="A64" s="198"/>
      <c r="B64" s="197" t="s">
        <v>68</v>
      </c>
      <c r="C64" s="197"/>
      <c r="D64" s="35">
        <f t="shared" si="0"/>
        <v>48</v>
      </c>
      <c r="E64" s="151"/>
      <c r="N64" s="93"/>
    </row>
    <row r="65" spans="1:14" ht="23.1" customHeight="1">
      <c r="A65" s="208" t="s">
        <v>141</v>
      </c>
      <c r="B65" s="209"/>
      <c r="C65" s="210"/>
      <c r="D65" s="35">
        <f t="shared" si="0"/>
        <v>49</v>
      </c>
      <c r="E65" s="155">
        <f>E11-E40</f>
        <v>0</v>
      </c>
      <c r="N65" s="93"/>
    </row>
    <row r="66" spans="1:14" ht="23.1" customHeight="1">
      <c r="A66" s="208" t="s">
        <v>42</v>
      </c>
      <c r="B66" s="209"/>
      <c r="C66" s="210"/>
      <c r="D66" s="35">
        <f t="shared" si="0"/>
        <v>50</v>
      </c>
      <c r="E66" s="151"/>
      <c r="N66" s="93"/>
    </row>
    <row r="67" spans="1:14" ht="23.1" customHeight="1">
      <c r="A67" s="211" t="s">
        <v>69</v>
      </c>
      <c r="B67" s="212"/>
      <c r="C67" s="213"/>
      <c r="D67" s="35">
        <f t="shared" si="0"/>
        <v>51</v>
      </c>
      <c r="E67" s="151"/>
      <c r="N67" s="93"/>
    </row>
    <row r="68" spans="1:14" ht="23.1" customHeight="1">
      <c r="A68" s="208" t="s">
        <v>43</v>
      </c>
      <c r="B68" s="209"/>
      <c r="C68" s="210"/>
      <c r="D68" s="35">
        <f t="shared" si="0"/>
        <v>52</v>
      </c>
      <c r="E68" s="151"/>
      <c r="F68" s="24"/>
      <c r="G68" s="24"/>
      <c r="N68" s="93"/>
    </row>
    <row r="69" spans="1:14" ht="23.1" customHeight="1">
      <c r="A69" s="211" t="s">
        <v>70</v>
      </c>
      <c r="B69" s="212"/>
      <c r="C69" s="213"/>
      <c r="D69" s="35">
        <f t="shared" si="0"/>
        <v>53</v>
      </c>
      <c r="E69" s="151"/>
      <c r="N69" s="93"/>
    </row>
    <row r="70" spans="1:14" ht="23.1" customHeight="1">
      <c r="A70" s="208" t="s">
        <v>142</v>
      </c>
      <c r="B70" s="209"/>
      <c r="C70" s="210"/>
      <c r="D70" s="35">
        <f t="shared" si="0"/>
        <v>54</v>
      </c>
      <c r="E70" s="155">
        <f>E65+E66-E68</f>
        <v>0</v>
      </c>
      <c r="N70" s="93"/>
    </row>
    <row r="71" spans="1:14" ht="23.1" customHeight="1">
      <c r="A71" s="202" t="s">
        <v>79</v>
      </c>
      <c r="B71" s="203"/>
      <c r="C71" s="204"/>
      <c r="D71" s="35">
        <f t="shared" si="0"/>
        <v>55</v>
      </c>
      <c r="E71" s="151"/>
      <c r="N71" s="93"/>
    </row>
    <row r="72" spans="1:14" ht="23.1" customHeight="1">
      <c r="A72" s="202" t="s">
        <v>80</v>
      </c>
      <c r="B72" s="203"/>
      <c r="C72" s="204"/>
      <c r="D72" s="35">
        <f t="shared" si="0"/>
        <v>56</v>
      </c>
      <c r="E72" s="151"/>
      <c r="N72" s="93"/>
    </row>
    <row r="73" spans="1:14" ht="23.1" customHeight="1" thickBot="1">
      <c r="A73" s="205" t="s">
        <v>143</v>
      </c>
      <c r="B73" s="206"/>
      <c r="C73" s="207"/>
      <c r="D73" s="35">
        <f t="shared" si="0"/>
        <v>57</v>
      </c>
      <c r="E73" s="156">
        <f>E70-E71-E72</f>
        <v>0</v>
      </c>
      <c r="N73" s="93"/>
    </row>
    <row r="74" spans="1:14" ht="23.1" customHeight="1">
      <c r="A74" s="25"/>
      <c r="B74" s="26"/>
      <c r="C74" s="26"/>
      <c r="D74" s="27"/>
      <c r="F74" s="68"/>
      <c r="N74" s="93"/>
    </row>
    <row r="75" spans="1:14" ht="23.1" customHeight="1">
      <c r="A75" s="25"/>
      <c r="B75" s="26"/>
      <c r="C75" s="26"/>
      <c r="D75" s="27"/>
      <c r="N75" s="93"/>
    </row>
    <row r="76" spans="1:14" ht="23.1" customHeight="1">
      <c r="A76" s="25"/>
      <c r="B76" s="26"/>
      <c r="C76" s="26"/>
      <c r="D76" s="27"/>
      <c r="N76" s="93"/>
    </row>
    <row r="77" spans="1:14" ht="15.75">
      <c r="A77" s="25"/>
      <c r="B77" s="26"/>
      <c r="C77" s="26"/>
      <c r="D77" s="27"/>
      <c r="N77" s="93"/>
    </row>
    <row r="78" spans="1:14" ht="15.75">
      <c r="A78" s="25"/>
      <c r="B78" s="26"/>
      <c r="C78" s="26"/>
      <c r="D78" s="27"/>
      <c r="N78" s="93"/>
    </row>
    <row r="79" spans="1:14" ht="15.75">
      <c r="A79" s="25"/>
      <c r="B79" s="26"/>
      <c r="C79" s="26"/>
      <c r="D79" s="27"/>
      <c r="N79" s="93"/>
    </row>
    <row r="80" spans="1:14" ht="15.75">
      <c r="A80" s="25"/>
      <c r="B80" s="26"/>
      <c r="C80" s="26"/>
      <c r="D80" s="27"/>
      <c r="N80" s="93"/>
    </row>
    <row r="81" spans="1:14" ht="15.75">
      <c r="A81" s="25"/>
      <c r="B81" s="26"/>
      <c r="C81" s="26"/>
      <c r="D81" s="27"/>
      <c r="N81" s="93"/>
    </row>
    <row r="82" spans="1:14" ht="15.75">
      <c r="A82" s="25"/>
      <c r="B82" s="26"/>
      <c r="C82" s="26"/>
      <c r="D82" s="27"/>
      <c r="N82" s="93"/>
    </row>
    <row r="83" spans="1:14" ht="15.75">
      <c r="A83" s="25"/>
      <c r="B83" s="26"/>
      <c r="C83" s="26"/>
      <c r="D83" s="27"/>
      <c r="N83" s="93"/>
    </row>
    <row r="84" spans="1:14" ht="15.75">
      <c r="A84" s="25"/>
      <c r="B84" s="26"/>
      <c r="C84" s="26"/>
      <c r="D84" s="27"/>
      <c r="N84" s="93"/>
    </row>
    <row r="85" spans="1:14" ht="15.75">
      <c r="A85" s="25"/>
      <c r="B85" s="26"/>
      <c r="C85" s="26"/>
      <c r="D85" s="27"/>
      <c r="N85" s="93"/>
    </row>
    <row r="86" spans="1:14" ht="15.75">
      <c r="A86" s="25"/>
      <c r="B86" s="26"/>
      <c r="C86" s="26"/>
      <c r="D86" s="27"/>
      <c r="N86" s="93"/>
    </row>
    <row r="87" spans="1:14" ht="15.75">
      <c r="A87" s="25"/>
      <c r="B87" s="26"/>
      <c r="C87" s="26"/>
      <c r="D87" s="27"/>
      <c r="N87" s="93"/>
    </row>
    <row r="88" spans="1:14" ht="33.75" customHeight="1">
      <c r="A88" s="25"/>
      <c r="B88" s="26"/>
      <c r="C88" s="26"/>
      <c r="D88" s="27"/>
      <c r="N88" s="93"/>
    </row>
    <row r="89" spans="1:14" ht="28.5" customHeight="1">
      <c r="A89" s="25"/>
      <c r="B89" s="26"/>
      <c r="C89" s="26"/>
      <c r="D89" s="27"/>
      <c r="N89" s="93"/>
    </row>
    <row r="90" spans="1:14" ht="28.5" customHeight="1">
      <c r="A90" s="25"/>
      <c r="B90" s="26"/>
      <c r="C90" s="26"/>
      <c r="D90" s="27"/>
      <c r="N90" s="93"/>
    </row>
    <row r="91" spans="1:14" ht="28.5" customHeight="1">
      <c r="A91" s="25"/>
      <c r="B91" s="26"/>
      <c r="C91" s="26"/>
      <c r="D91" s="27"/>
      <c r="N91" s="93"/>
    </row>
    <row r="92" spans="1:14" ht="28.5" customHeight="1">
      <c r="A92" s="25"/>
      <c r="B92" s="26"/>
      <c r="C92" s="26"/>
      <c r="D92" s="27"/>
      <c r="N92" s="93"/>
    </row>
    <row r="93" spans="1:14" ht="28.5" customHeight="1">
      <c r="A93" s="25"/>
      <c r="B93" s="26"/>
      <c r="C93" s="26"/>
      <c r="D93" s="27"/>
    </row>
    <row r="94" spans="1:14" ht="28.5" customHeight="1">
      <c r="A94" s="25"/>
      <c r="B94" s="26"/>
      <c r="C94" s="26"/>
      <c r="D94" s="27"/>
    </row>
    <row r="95" spans="1:14" ht="28.5" customHeight="1">
      <c r="A95" s="25"/>
      <c r="B95" s="26"/>
      <c r="C95" s="26"/>
      <c r="D95" s="27"/>
    </row>
    <row r="96" spans="1:14" ht="28.5" customHeight="1">
      <c r="A96" s="25"/>
      <c r="B96" s="26"/>
      <c r="C96" s="26"/>
      <c r="D96" s="27"/>
    </row>
    <row r="97" spans="1:4" ht="28.5" customHeight="1">
      <c r="A97" s="25"/>
      <c r="B97" s="26"/>
      <c r="C97" s="26"/>
      <c r="D97" s="27"/>
    </row>
    <row r="98" spans="1:4" ht="28.5" customHeight="1">
      <c r="A98" s="25"/>
      <c r="B98" s="26"/>
      <c r="C98" s="26"/>
      <c r="D98" s="27"/>
    </row>
    <row r="99" spans="1:4" ht="28.5" customHeight="1">
      <c r="A99" s="25"/>
      <c r="B99" s="26"/>
      <c r="C99" s="26"/>
      <c r="D99" s="27"/>
    </row>
    <row r="100" spans="1:4" ht="28.5" customHeight="1">
      <c r="A100" s="25"/>
      <c r="B100" s="26"/>
      <c r="C100" s="26"/>
      <c r="D100" s="27"/>
    </row>
    <row r="101" spans="1:4" ht="28.5" customHeight="1">
      <c r="A101" s="25"/>
      <c r="B101" s="26"/>
      <c r="C101" s="26"/>
      <c r="D101" s="27"/>
    </row>
    <row r="102" spans="1:4" ht="28.5" customHeight="1">
      <c r="A102" s="25"/>
      <c r="B102" s="26"/>
      <c r="C102" s="26"/>
      <c r="D102" s="27"/>
    </row>
    <row r="103" spans="1:4" ht="28.5" customHeight="1">
      <c r="A103" s="25"/>
      <c r="B103" s="26"/>
      <c r="C103" s="26"/>
      <c r="D103" s="27"/>
    </row>
    <row r="104" spans="1:4" ht="28.5" customHeight="1">
      <c r="A104" s="25"/>
      <c r="B104" s="26"/>
      <c r="C104" s="26"/>
      <c r="D104" s="27"/>
    </row>
    <row r="105" spans="1:4" ht="28.5" customHeight="1">
      <c r="A105" s="25"/>
      <c r="B105" s="26"/>
      <c r="C105" s="26"/>
      <c r="D105" s="27"/>
    </row>
    <row r="106" spans="1:4" ht="28.5" customHeight="1">
      <c r="A106" s="25"/>
      <c r="B106" s="26"/>
      <c r="C106" s="26"/>
      <c r="D106" s="27"/>
    </row>
    <row r="107" spans="1:4" ht="28.5" customHeight="1">
      <c r="A107" s="25"/>
      <c r="B107" s="26"/>
      <c r="C107" s="26"/>
      <c r="D107" s="27"/>
    </row>
    <row r="108" spans="1:4" ht="28.5" customHeight="1">
      <c r="A108" s="25"/>
      <c r="B108" s="26"/>
      <c r="C108" s="26"/>
      <c r="D108" s="27"/>
    </row>
    <row r="109" spans="1:4" ht="28.5" customHeight="1">
      <c r="A109" s="25"/>
      <c r="B109" s="26"/>
      <c r="C109" s="26"/>
      <c r="D109" s="27"/>
    </row>
    <row r="110" spans="1:4" ht="28.5" customHeight="1">
      <c r="A110" s="25"/>
      <c r="B110" s="26"/>
      <c r="C110" s="26"/>
      <c r="D110" s="27"/>
    </row>
    <row r="111" spans="1:4" ht="28.5" customHeight="1">
      <c r="A111" s="25"/>
      <c r="B111" s="26"/>
      <c r="C111" s="26"/>
      <c r="D111" s="27"/>
    </row>
    <row r="112" spans="1:4" ht="28.5" customHeight="1">
      <c r="A112" s="25"/>
      <c r="B112" s="26"/>
      <c r="C112" s="26"/>
      <c r="D112" s="27"/>
    </row>
    <row r="113" spans="1:14" ht="28.5" customHeight="1">
      <c r="A113" s="25"/>
      <c r="B113" s="26"/>
      <c r="C113" s="26"/>
      <c r="D113" s="27"/>
    </row>
    <row r="114" spans="1:14" ht="28.5" customHeight="1">
      <c r="A114" s="25"/>
      <c r="B114" s="26"/>
      <c r="C114" s="26"/>
      <c r="D114" s="27"/>
    </row>
    <row r="115" spans="1:14" ht="28.5" customHeight="1">
      <c r="A115" s="25"/>
      <c r="B115" s="26"/>
      <c r="C115" s="26"/>
      <c r="D115" s="27"/>
      <c r="N115" s="94"/>
    </row>
    <row r="116" spans="1:14" ht="28.5" customHeight="1">
      <c r="A116" s="25"/>
      <c r="B116" s="26"/>
      <c r="C116" s="26"/>
      <c r="D116" s="27"/>
      <c r="N116" s="94"/>
    </row>
    <row r="117" spans="1:14" ht="28.5" customHeight="1">
      <c r="A117" s="25"/>
      <c r="B117" s="26"/>
      <c r="C117" s="26"/>
      <c r="D117" s="27"/>
      <c r="N117" s="94"/>
    </row>
    <row r="118" spans="1:14" ht="28.5" customHeight="1">
      <c r="A118" s="25"/>
      <c r="B118" s="26"/>
      <c r="C118" s="26"/>
      <c r="D118" s="27"/>
      <c r="N118" s="94"/>
    </row>
    <row r="119" spans="1:14" ht="28.5" customHeight="1">
      <c r="A119" s="25"/>
      <c r="B119" s="26"/>
      <c r="C119" s="26"/>
      <c r="D119" s="27"/>
      <c r="N119" s="94"/>
    </row>
    <row r="120" spans="1:14" ht="28.5" customHeight="1">
      <c r="A120" s="25"/>
      <c r="B120" s="26"/>
      <c r="C120" s="26"/>
      <c r="D120" s="27"/>
    </row>
    <row r="121" spans="1:14" ht="28.5" customHeight="1">
      <c r="A121" s="25"/>
      <c r="B121" s="26"/>
      <c r="C121" s="26"/>
      <c r="D121" s="27"/>
    </row>
    <row r="122" spans="1:14" ht="28.5" customHeight="1">
      <c r="A122" s="25"/>
      <c r="B122" s="26"/>
      <c r="C122" s="26"/>
      <c r="D122" s="27"/>
    </row>
    <row r="123" spans="1:14" ht="28.5" customHeight="1">
      <c r="A123" s="25"/>
      <c r="B123" s="26"/>
      <c r="C123" s="26"/>
      <c r="D123" s="27"/>
    </row>
    <row r="124" spans="1:14" ht="28.5" customHeight="1">
      <c r="A124" s="25"/>
      <c r="B124" s="26"/>
      <c r="C124" s="26"/>
      <c r="D124" s="27"/>
    </row>
    <row r="125" spans="1:14" ht="28.5" customHeight="1">
      <c r="A125" s="25"/>
      <c r="B125" s="26"/>
      <c r="C125" s="26"/>
      <c r="D125" s="27"/>
    </row>
    <row r="126" spans="1:14" ht="28.5" customHeight="1">
      <c r="A126" s="25"/>
      <c r="B126" s="26"/>
      <c r="C126" s="26"/>
      <c r="D126" s="27"/>
    </row>
    <row r="127" spans="1:14" ht="28.5" customHeight="1">
      <c r="A127" s="25"/>
      <c r="B127" s="26"/>
      <c r="C127" s="26"/>
      <c r="D127" s="27"/>
    </row>
    <row r="128" spans="1:14">
      <c r="A128" s="25"/>
      <c r="B128" s="26"/>
      <c r="C128" s="26"/>
      <c r="D128" s="27"/>
    </row>
    <row r="129" spans="1:4">
      <c r="A129" s="25"/>
      <c r="B129" s="26"/>
      <c r="C129" s="26"/>
      <c r="D129" s="27"/>
    </row>
    <row r="130" spans="1:4">
      <c r="A130" s="25"/>
      <c r="B130" s="26"/>
      <c r="C130" s="26"/>
      <c r="D130" s="27"/>
    </row>
    <row r="131" spans="1:4">
      <c r="A131" s="25"/>
      <c r="B131" s="26"/>
      <c r="C131" s="26"/>
      <c r="D131" s="27"/>
    </row>
    <row r="132" spans="1:4">
      <c r="A132" s="25"/>
      <c r="B132" s="26"/>
      <c r="C132" s="26"/>
      <c r="D132" s="27"/>
    </row>
    <row r="133" spans="1:4">
      <c r="A133" s="25"/>
      <c r="B133" s="26"/>
      <c r="C133" s="26"/>
      <c r="D133" s="27"/>
    </row>
    <row r="134" spans="1:4">
      <c r="A134" s="25"/>
      <c r="B134" s="26"/>
      <c r="C134" s="26"/>
      <c r="D134" s="27"/>
    </row>
    <row r="135" spans="1:4">
      <c r="A135" s="25"/>
      <c r="B135" s="26"/>
      <c r="C135" s="26"/>
      <c r="D135" s="27"/>
    </row>
    <row r="136" spans="1:4">
      <c r="A136" s="25"/>
      <c r="B136" s="26"/>
      <c r="C136" s="26"/>
      <c r="D136" s="27"/>
    </row>
    <row r="137" spans="1:4">
      <c r="A137" s="25"/>
      <c r="B137" s="26"/>
      <c r="C137" s="26"/>
      <c r="D137" s="27"/>
    </row>
    <row r="138" spans="1:4">
      <c r="A138" s="25"/>
      <c r="B138" s="26"/>
      <c r="C138" s="26"/>
      <c r="D138" s="27"/>
    </row>
    <row r="139" spans="1:4">
      <c r="A139" s="25"/>
      <c r="B139" s="26"/>
      <c r="C139" s="26"/>
      <c r="D139" s="27"/>
    </row>
    <row r="140" spans="1:4">
      <c r="A140" s="25"/>
      <c r="B140" s="26"/>
      <c r="C140" s="26"/>
      <c r="D140" s="27"/>
    </row>
    <row r="141" spans="1:4">
      <c r="A141" s="25"/>
      <c r="B141" s="26"/>
      <c r="C141" s="26"/>
      <c r="D141" s="27"/>
    </row>
    <row r="142" spans="1:4">
      <c r="A142" s="25"/>
      <c r="B142" s="26"/>
      <c r="C142" s="26"/>
      <c r="D142" s="27"/>
    </row>
    <row r="143" spans="1:4">
      <c r="A143" s="25"/>
      <c r="B143" s="26"/>
      <c r="C143" s="26"/>
      <c r="D143" s="27"/>
    </row>
    <row r="144" spans="1:4">
      <c r="A144" s="25"/>
      <c r="B144" s="26"/>
      <c r="C144" s="26"/>
      <c r="D144" s="27"/>
    </row>
    <row r="145" spans="1:4">
      <c r="A145" s="25"/>
      <c r="B145" s="26"/>
      <c r="C145" s="26"/>
      <c r="D145" s="27"/>
    </row>
    <row r="146" spans="1:4">
      <c r="A146" s="25"/>
      <c r="B146" s="26"/>
      <c r="C146" s="26"/>
      <c r="D146" s="27"/>
    </row>
    <row r="147" spans="1:4">
      <c r="A147" s="25"/>
      <c r="B147" s="26"/>
      <c r="C147" s="26"/>
      <c r="D147" s="27"/>
    </row>
    <row r="148" spans="1:4">
      <c r="A148" s="25"/>
      <c r="B148" s="26"/>
      <c r="C148" s="26"/>
      <c r="D148" s="27"/>
    </row>
    <row r="149" spans="1:4">
      <c r="A149" s="25"/>
      <c r="B149" s="26"/>
      <c r="C149" s="26"/>
      <c r="D149" s="27"/>
    </row>
    <row r="150" spans="1:4">
      <c r="A150" s="25"/>
      <c r="B150" s="26"/>
      <c r="C150" s="26"/>
      <c r="D150" s="27"/>
    </row>
    <row r="151" spans="1:4">
      <c r="A151" s="25"/>
      <c r="B151" s="26"/>
      <c r="C151" s="26"/>
      <c r="D151" s="27"/>
    </row>
    <row r="152" spans="1:4">
      <c r="A152" s="25"/>
      <c r="B152" s="26"/>
      <c r="C152" s="26"/>
      <c r="D152" s="27"/>
    </row>
    <row r="153" spans="1:4">
      <c r="A153" s="25"/>
      <c r="B153" s="26"/>
      <c r="C153" s="26"/>
      <c r="D153" s="27"/>
    </row>
    <row r="154" spans="1:4">
      <c r="A154" s="25"/>
      <c r="B154" s="26"/>
      <c r="C154" s="26"/>
      <c r="D154" s="27"/>
    </row>
    <row r="155" spans="1:4">
      <c r="A155" s="25"/>
      <c r="B155" s="26"/>
      <c r="C155" s="26"/>
      <c r="D155" s="27"/>
    </row>
    <row r="156" spans="1:4">
      <c r="A156" s="25"/>
      <c r="B156" s="26"/>
      <c r="C156" s="26"/>
      <c r="D156" s="27"/>
    </row>
    <row r="157" spans="1:4">
      <c r="A157" s="25"/>
      <c r="B157" s="26"/>
      <c r="C157" s="26"/>
      <c r="D157" s="27"/>
    </row>
    <row r="158" spans="1:4">
      <c r="A158" s="25"/>
      <c r="B158" s="26"/>
      <c r="C158" s="26"/>
      <c r="D158" s="27"/>
    </row>
    <row r="159" spans="1:4">
      <c r="A159" s="25"/>
      <c r="B159" s="26"/>
      <c r="C159" s="26"/>
      <c r="D159" s="27"/>
    </row>
    <row r="160" spans="1:4">
      <c r="A160" s="25"/>
      <c r="B160" s="26"/>
      <c r="C160" s="26"/>
      <c r="D160" s="27"/>
    </row>
    <row r="161" spans="1:4">
      <c r="A161" s="25"/>
      <c r="B161" s="26"/>
      <c r="C161" s="26"/>
      <c r="D161" s="27"/>
    </row>
    <row r="162" spans="1:4">
      <c r="A162" s="25"/>
      <c r="B162" s="26"/>
      <c r="C162" s="26"/>
      <c r="D162" s="27"/>
    </row>
    <row r="163" spans="1:4">
      <c r="A163" s="25"/>
      <c r="B163" s="26"/>
      <c r="C163" s="26"/>
      <c r="D163" s="27"/>
    </row>
    <row r="164" spans="1:4">
      <c r="A164" s="25"/>
      <c r="B164" s="26"/>
      <c r="C164" s="26"/>
      <c r="D164" s="27"/>
    </row>
    <row r="165" spans="1:4">
      <c r="A165" s="25"/>
      <c r="B165" s="26"/>
      <c r="C165" s="26"/>
      <c r="D165" s="27"/>
    </row>
    <row r="166" spans="1:4">
      <c r="A166" s="25"/>
      <c r="B166" s="26"/>
      <c r="C166" s="26"/>
      <c r="D166" s="27"/>
    </row>
    <row r="167" spans="1:4">
      <c r="A167" s="25"/>
      <c r="B167" s="26"/>
      <c r="C167" s="26"/>
      <c r="D167" s="27"/>
    </row>
    <row r="168" spans="1:4">
      <c r="A168" s="25"/>
      <c r="B168" s="26"/>
      <c r="C168" s="26"/>
      <c r="D168" s="27"/>
    </row>
    <row r="169" spans="1:4">
      <c r="A169" s="25"/>
      <c r="B169" s="26"/>
      <c r="C169" s="26"/>
      <c r="D169" s="27"/>
    </row>
    <row r="170" spans="1:4">
      <c r="A170" s="25"/>
      <c r="B170" s="26"/>
      <c r="C170" s="26"/>
      <c r="D170" s="27"/>
    </row>
    <row r="171" spans="1:4">
      <c r="A171" s="25"/>
      <c r="B171" s="26"/>
      <c r="C171" s="26"/>
      <c r="D171" s="27"/>
    </row>
    <row r="172" spans="1:4">
      <c r="A172" s="25"/>
      <c r="B172" s="26"/>
      <c r="C172" s="26"/>
      <c r="D172" s="27"/>
    </row>
    <row r="173" spans="1:4">
      <c r="A173" s="25"/>
      <c r="B173" s="26"/>
      <c r="C173" s="26"/>
      <c r="D173" s="27"/>
    </row>
    <row r="174" spans="1:4">
      <c r="A174" s="25"/>
      <c r="B174" s="26"/>
      <c r="C174" s="26"/>
      <c r="D174" s="27"/>
    </row>
    <row r="175" spans="1:4">
      <c r="A175" s="25"/>
      <c r="B175" s="26"/>
      <c r="C175" s="26"/>
      <c r="D175" s="27"/>
    </row>
    <row r="176" spans="1:4">
      <c r="A176" s="25"/>
      <c r="B176" s="26"/>
      <c r="C176" s="26"/>
      <c r="D176" s="27"/>
    </row>
    <row r="177" spans="1:4">
      <c r="A177" s="25"/>
      <c r="B177" s="26"/>
      <c r="C177" s="26"/>
      <c r="D177" s="27"/>
    </row>
    <row r="178" spans="1:4">
      <c r="A178" s="25"/>
      <c r="B178" s="26"/>
      <c r="C178" s="26"/>
      <c r="D178" s="27"/>
    </row>
    <row r="179" spans="1:4">
      <c r="A179" s="25"/>
      <c r="B179" s="26"/>
      <c r="C179" s="26"/>
      <c r="D179" s="27"/>
    </row>
    <row r="180" spans="1:4">
      <c r="A180" s="25"/>
      <c r="B180" s="26"/>
      <c r="C180" s="26"/>
      <c r="D180" s="27"/>
    </row>
    <row r="181" spans="1:4">
      <c r="A181" s="25"/>
      <c r="B181" s="26"/>
      <c r="C181" s="26"/>
      <c r="D181" s="27"/>
    </row>
    <row r="182" spans="1:4">
      <c r="A182" s="25"/>
      <c r="B182" s="26"/>
      <c r="C182" s="26"/>
      <c r="D182" s="27"/>
    </row>
    <row r="183" spans="1:4">
      <c r="A183" s="25"/>
      <c r="B183" s="26"/>
      <c r="C183" s="26"/>
      <c r="D183" s="27"/>
    </row>
    <row r="184" spans="1:4">
      <c r="A184" s="25"/>
      <c r="B184" s="26"/>
      <c r="C184" s="26"/>
      <c r="D184" s="27"/>
    </row>
    <row r="185" spans="1:4">
      <c r="A185" s="25"/>
      <c r="B185" s="26"/>
      <c r="C185" s="26"/>
      <c r="D185" s="27"/>
    </row>
    <row r="186" spans="1:4">
      <c r="A186" s="25"/>
      <c r="B186" s="26"/>
      <c r="C186" s="26"/>
      <c r="D186" s="27"/>
    </row>
    <row r="187" spans="1:4">
      <c r="A187" s="25"/>
      <c r="B187" s="26"/>
      <c r="C187" s="26"/>
      <c r="D187" s="27"/>
    </row>
    <row r="188" spans="1:4">
      <c r="A188" s="25"/>
      <c r="B188" s="26"/>
      <c r="C188" s="26"/>
      <c r="D188" s="27"/>
    </row>
    <row r="189" spans="1:4">
      <c r="A189" s="25"/>
      <c r="B189" s="26"/>
      <c r="C189" s="26"/>
      <c r="D189" s="27"/>
    </row>
    <row r="190" spans="1:4">
      <c r="A190" s="25"/>
      <c r="B190" s="26"/>
      <c r="C190" s="26"/>
      <c r="D190" s="27"/>
    </row>
    <row r="191" spans="1:4">
      <c r="A191" s="25"/>
      <c r="B191" s="26"/>
      <c r="C191" s="26"/>
      <c r="D191" s="27"/>
    </row>
    <row r="192" spans="1:4">
      <c r="A192" s="25"/>
      <c r="B192" s="26"/>
      <c r="C192" s="26"/>
      <c r="D192" s="27"/>
    </row>
    <row r="193" spans="1:4">
      <c r="A193" s="25"/>
      <c r="B193" s="26"/>
      <c r="C193" s="26"/>
      <c r="D193" s="27"/>
    </row>
    <row r="194" spans="1:4">
      <c r="A194" s="25"/>
      <c r="B194" s="26"/>
      <c r="C194" s="26"/>
      <c r="D194" s="27"/>
    </row>
    <row r="195" spans="1:4">
      <c r="A195" s="25"/>
      <c r="B195" s="26"/>
      <c r="C195" s="26"/>
      <c r="D195" s="27"/>
    </row>
    <row r="196" spans="1:4">
      <c r="A196" s="25"/>
      <c r="B196" s="26"/>
      <c r="C196" s="26"/>
      <c r="D196" s="27"/>
    </row>
    <row r="197" spans="1:4">
      <c r="A197" s="25"/>
      <c r="B197" s="26"/>
      <c r="C197" s="26"/>
      <c r="D197" s="27"/>
    </row>
    <row r="198" spans="1:4">
      <c r="A198" s="25"/>
      <c r="B198" s="26"/>
      <c r="C198" s="26"/>
      <c r="D198" s="27"/>
    </row>
    <row r="199" spans="1:4">
      <c r="A199" s="25"/>
      <c r="B199" s="26"/>
      <c r="C199" s="26"/>
      <c r="D199" s="27"/>
    </row>
    <row r="200" spans="1:4">
      <c r="A200" s="25"/>
      <c r="B200" s="26"/>
      <c r="C200" s="26"/>
      <c r="D200" s="27"/>
    </row>
    <row r="201" spans="1:4">
      <c r="A201" s="25"/>
      <c r="B201" s="26"/>
      <c r="C201" s="26"/>
      <c r="D201" s="27"/>
    </row>
    <row r="202" spans="1:4">
      <c r="A202" s="25"/>
      <c r="B202" s="26"/>
      <c r="C202" s="26"/>
      <c r="D202" s="27"/>
    </row>
    <row r="203" spans="1:4">
      <c r="A203" s="25"/>
      <c r="B203" s="26"/>
      <c r="C203" s="26"/>
      <c r="D203" s="27"/>
    </row>
    <row r="204" spans="1:4">
      <c r="A204" s="25"/>
      <c r="B204" s="26"/>
      <c r="C204" s="26"/>
      <c r="D204" s="27"/>
    </row>
    <row r="205" spans="1:4">
      <c r="A205" s="25"/>
      <c r="B205" s="26"/>
      <c r="C205" s="26"/>
      <c r="D205" s="27"/>
    </row>
    <row r="206" spans="1:4">
      <c r="A206" s="25"/>
      <c r="B206" s="26"/>
      <c r="C206" s="26"/>
      <c r="D206" s="27"/>
    </row>
    <row r="207" spans="1:4">
      <c r="A207" s="25"/>
      <c r="B207" s="26"/>
      <c r="C207" s="26"/>
      <c r="D207" s="27"/>
    </row>
    <row r="208" spans="1:4">
      <c r="A208" s="25"/>
      <c r="B208" s="26"/>
      <c r="C208" s="26"/>
      <c r="D208" s="27"/>
    </row>
    <row r="209" spans="1:4">
      <c r="A209" s="25"/>
      <c r="B209" s="26"/>
      <c r="C209" s="26"/>
      <c r="D209" s="27"/>
    </row>
    <row r="210" spans="1:4">
      <c r="A210" s="25"/>
      <c r="B210" s="26"/>
      <c r="C210" s="26"/>
      <c r="D210" s="27"/>
    </row>
    <row r="211" spans="1:4">
      <c r="A211" s="25"/>
      <c r="B211" s="26"/>
      <c r="C211" s="26"/>
      <c r="D211" s="27"/>
    </row>
    <row r="212" spans="1:4">
      <c r="A212" s="25"/>
      <c r="B212" s="26"/>
      <c r="C212" s="26"/>
      <c r="D212" s="27"/>
    </row>
    <row r="213" spans="1:4">
      <c r="A213" s="25"/>
      <c r="B213" s="26"/>
      <c r="C213" s="26"/>
      <c r="D213" s="27"/>
    </row>
    <row r="214" spans="1:4"/>
    <row r="215" spans="1:4"/>
    <row r="216" spans="1:4"/>
    <row r="217" spans="1:4"/>
    <row r="218" spans="1:4"/>
    <row r="219" spans="1:4"/>
    <row r="220" spans="1:4"/>
    <row r="221" spans="1:4"/>
    <row r="222" spans="1:4"/>
    <row r="223" spans="1:4"/>
    <row r="224" spans="1:4"/>
    <row r="225"/>
    <row r="226"/>
    <row r="227"/>
    <row r="228"/>
    <row r="229"/>
    <row r="230"/>
    <row r="231"/>
    <row r="232"/>
    <row r="233"/>
    <row r="234"/>
    <row r="235"/>
    <row r="236"/>
    <row r="237"/>
    <row r="238" hidden="1"/>
  </sheetData>
  <sheetProtection algorithmName="SHA-512" hashValue="64WIJpH1uC33bwDk4jBeO7HLbsErEAbWT03EugQ1kPyzEgnzuR6QdtSoARV9kKai70bHndA529wGck3LVi9GfQ==" saltValue="0Jm/yhaHp2fxvg85rYSQKw==" spinCount="100000" sheet="1" objects="1" scenarios="1"/>
  <dataConsolidate/>
  <mergeCells count="73">
    <mergeCell ref="B14:C14"/>
    <mergeCell ref="A25:C25"/>
    <mergeCell ref="A20:C20"/>
    <mergeCell ref="A21:C21"/>
    <mergeCell ref="A22:C22"/>
    <mergeCell ref="A23:C23"/>
    <mergeCell ref="A24:C24"/>
    <mergeCell ref="A11:C11"/>
    <mergeCell ref="A12:C12"/>
    <mergeCell ref="A13:C13"/>
    <mergeCell ref="A39:D39"/>
    <mergeCell ref="A30:C30"/>
    <mergeCell ref="A15:C15"/>
    <mergeCell ref="A16:C16"/>
    <mergeCell ref="A17:C17"/>
    <mergeCell ref="A18:C18"/>
    <mergeCell ref="A29:C29"/>
    <mergeCell ref="A31:C31"/>
    <mergeCell ref="A36:D36"/>
    <mergeCell ref="B32:C32"/>
    <mergeCell ref="B33:C33"/>
    <mergeCell ref="A32:A34"/>
    <mergeCell ref="A19:C19"/>
    <mergeCell ref="A1:C1"/>
    <mergeCell ref="A2:C2"/>
    <mergeCell ref="A7:D7"/>
    <mergeCell ref="A9:D9"/>
    <mergeCell ref="A10:D10"/>
    <mergeCell ref="A3:E3"/>
    <mergeCell ref="A4:E4"/>
    <mergeCell ref="A5:E5"/>
    <mergeCell ref="A47:C47"/>
    <mergeCell ref="A57:C57"/>
    <mergeCell ref="A54:C54"/>
    <mergeCell ref="A41:C41"/>
    <mergeCell ref="A42:C42"/>
    <mergeCell ref="A43:C43"/>
    <mergeCell ref="A44:C44"/>
    <mergeCell ref="A45:C45"/>
    <mergeCell ref="A49:A53"/>
    <mergeCell ref="B52:C52"/>
    <mergeCell ref="A46:C46"/>
    <mergeCell ref="A72:C72"/>
    <mergeCell ref="A73:C73"/>
    <mergeCell ref="A70:C70"/>
    <mergeCell ref="A71:C71"/>
    <mergeCell ref="A65:C65"/>
    <mergeCell ref="A66:C66"/>
    <mergeCell ref="A68:C68"/>
    <mergeCell ref="A67:C67"/>
    <mergeCell ref="A69:C69"/>
    <mergeCell ref="A63:A64"/>
    <mergeCell ref="B63:C63"/>
    <mergeCell ref="B64:C64"/>
    <mergeCell ref="A60:C60"/>
    <mergeCell ref="A61:C61"/>
    <mergeCell ref="A62:C62"/>
    <mergeCell ref="A26:C26"/>
    <mergeCell ref="A58:A59"/>
    <mergeCell ref="B58:C58"/>
    <mergeCell ref="A27:C27"/>
    <mergeCell ref="A28:C28"/>
    <mergeCell ref="A48:C48"/>
    <mergeCell ref="B34:C34"/>
    <mergeCell ref="A55:C55"/>
    <mergeCell ref="A56:C56"/>
    <mergeCell ref="B51:C51"/>
    <mergeCell ref="B49:C49"/>
    <mergeCell ref="A40:C40"/>
    <mergeCell ref="A35:C35"/>
    <mergeCell ref="A38:D38"/>
    <mergeCell ref="B53:C53"/>
    <mergeCell ref="B59:C59"/>
  </mergeCells>
  <conditionalFormatting sqref="E22">
    <cfRule type="cellIs" dxfId="36" priority="84" stopIfTrue="1" operator="greaterThan">
      <formula>$E$21</formula>
    </cfRule>
  </conditionalFormatting>
  <conditionalFormatting sqref="E47">
    <cfRule type="expression" dxfId="35" priority="21">
      <formula>OR(AND(ISBLANK($E$46)=TRUE,ISBLANK($E$47)=FALSE),AND(ISBLANK($E$46)=FALSE,$E$47&gt;=$E$46))</formula>
    </cfRule>
    <cfRule type="cellIs" dxfId="34" priority="55" operator="greaterThan">
      <formula>$E$46</formula>
    </cfRule>
  </conditionalFormatting>
  <conditionalFormatting sqref="E67">
    <cfRule type="cellIs" dxfId="33" priority="50" operator="greaterThan">
      <formula>$E$66</formula>
    </cfRule>
  </conditionalFormatting>
  <conditionalFormatting sqref="E69">
    <cfRule type="cellIs" dxfId="32" priority="49" operator="greaterThan">
      <formula>$E$68</formula>
    </cfRule>
  </conditionalFormatting>
  <conditionalFormatting sqref="E34">
    <cfRule type="cellIs" dxfId="31" priority="22" operator="greaterThan">
      <formula>$E$33</formula>
    </cfRule>
  </conditionalFormatting>
  <conditionalFormatting sqref="E48">
    <cfRule type="cellIs" dxfId="30" priority="87" operator="lessThan">
      <formula>$E$49+$E$51+$E$53+$E$52</formula>
    </cfRule>
  </conditionalFormatting>
  <conditionalFormatting sqref="E57:E58">
    <cfRule type="cellIs" dxfId="29" priority="90" operator="notEqual">
      <formula>#REF!+#REF!+#REF!</formula>
    </cfRule>
  </conditionalFormatting>
  <conditionalFormatting sqref="E59">
    <cfRule type="expression" dxfId="28" priority="20">
      <formula>$E$59&gt;$E$57</formula>
    </cfRule>
  </conditionalFormatting>
  <conditionalFormatting sqref="E26">
    <cfRule type="cellIs" dxfId="27" priority="19" stopIfTrue="1" operator="greaterThan">
      <formula>$E$25</formula>
    </cfRule>
  </conditionalFormatting>
  <conditionalFormatting sqref="E49">
    <cfRule type="expression" dxfId="26" priority="18">
      <formula>$E$49&lt;$E$50</formula>
    </cfRule>
  </conditionalFormatting>
  <conditionalFormatting sqref="E18">
    <cfRule type="cellIs" dxfId="25" priority="17" operator="greaterThan">
      <formula>$E$17</formula>
    </cfRule>
  </conditionalFormatting>
  <conditionalFormatting sqref="E57">
    <cfRule type="cellIs" dxfId="24" priority="16" operator="lessThan">
      <formula>$E$58+$E$59</formula>
    </cfRule>
  </conditionalFormatting>
  <conditionalFormatting sqref="E14">
    <cfRule type="expression" dxfId="23" priority="1">
      <formula>$E$14&gt;$E$13</formula>
    </cfRule>
  </conditionalFormatting>
  <dataValidations xWindow="703" yWindow="387" count="3">
    <dataValidation type="custom" allowBlank="1" showInputMessage="1" showErrorMessage="1" errorTitle="Znaki po przecinku" error="Wpisana wartość może mieć wyłącznie 1 znak po przecinku." sqref="E30 E56 E61:E64 E66:E69 E71:E72 E32:E34 E42:E54 E59 E15:E28">
      <formula1>MOD(E15*10,1)=0</formula1>
    </dataValidation>
    <dataValidation allowBlank="1" showErrorMessage="1" sqref="A3:E3"/>
    <dataValidation type="custom" allowBlank="1" showInputMessage="1" showErrorMessage="1" sqref="E58">
      <formula1>MOD(E58*10,1)=0</formula1>
    </dataValidation>
  </dataValidations>
  <printOptions horizontalCentered="1"/>
  <pageMargins left="0.39370078740157483" right="0.39370078740157483" top="0.19685039370078741" bottom="0.39370078740157483" header="0.23622047244094491" footer="0.11811023622047245"/>
  <pageSetup paperSize="9" scale="74" fitToHeight="2" orientation="portrait" useFirstPageNumber="1" horizontalDpi="4294967295" verticalDpi="4294967295" r:id="rId1"/>
  <headerFooter alignWithMargins="0">
    <oddFooter>&amp;C&amp;P</oddFooter>
  </headerFooter>
  <rowBreaks count="1" manualBreakCount="1">
    <brk id="34" max="16383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3">
    <pageSetUpPr fitToPage="1"/>
  </sheetPr>
  <dimension ref="A1:K47"/>
  <sheetViews>
    <sheetView view="pageBreakPreview" zoomScaleNormal="130" zoomScaleSheetLayoutView="100" workbookViewId="0">
      <selection activeCell="A6" sqref="A6:D14"/>
    </sheetView>
  </sheetViews>
  <sheetFormatPr defaultColWidth="0" defaultRowHeight="14.25" zeroHeight="1"/>
  <cols>
    <col min="1" max="1" width="7.625" style="53" customWidth="1"/>
    <col min="2" max="2" width="6.125" style="53" customWidth="1"/>
    <col min="3" max="3" width="9" style="53" customWidth="1"/>
    <col min="4" max="4" width="45.5" style="53" customWidth="1"/>
    <col min="5" max="5" width="4.875" style="53" customWidth="1"/>
    <col min="6" max="7" width="15.875" style="53" customWidth="1"/>
    <col min="8" max="8" width="23.75" style="53" customWidth="1"/>
    <col min="9" max="10" width="9" style="53" customWidth="1"/>
    <col min="11" max="11" width="0" style="53" hidden="1" customWidth="1"/>
    <col min="12" max="16384" width="9" style="53" hidden="1"/>
  </cols>
  <sheetData>
    <row r="1" spans="1:7" ht="17.25" customHeight="1">
      <c r="A1" s="99" t="str">
        <f>'dział I'!A3</f>
        <v>Proszę wpisać nazwę uczelni</v>
      </c>
      <c r="D1" s="100"/>
      <c r="E1" s="100"/>
      <c r="F1" s="100"/>
      <c r="G1" s="100"/>
    </row>
    <row r="2" spans="1:7" ht="15.6" customHeight="1">
      <c r="A2" s="194" t="s">
        <v>159</v>
      </c>
      <c r="B2" s="194"/>
      <c r="C2" s="194"/>
      <c r="D2" s="194"/>
      <c r="E2" s="194"/>
      <c r="F2" s="194"/>
    </row>
    <row r="3" spans="1:7" ht="6.75" customHeight="1" thickBot="1">
      <c r="A3" s="92"/>
      <c r="B3" s="92"/>
      <c r="C3" s="92"/>
      <c r="D3" s="92"/>
      <c r="E3" s="92"/>
      <c r="F3" s="85"/>
      <c r="G3" s="85"/>
    </row>
    <row r="4" spans="1:7" ht="33.75" customHeight="1">
      <c r="A4" s="263" t="s">
        <v>0</v>
      </c>
      <c r="B4" s="264"/>
      <c r="C4" s="264"/>
      <c r="D4" s="264"/>
      <c r="E4" s="265"/>
      <c r="F4" s="120" t="s">
        <v>172</v>
      </c>
    </row>
    <row r="5" spans="1:7" s="54" customFormat="1" ht="15" customHeight="1" thickBot="1">
      <c r="A5" s="266">
        <v>1</v>
      </c>
      <c r="B5" s="267"/>
      <c r="C5" s="267"/>
      <c r="D5" s="267"/>
      <c r="E5" s="267"/>
      <c r="F5" s="157">
        <v>2</v>
      </c>
    </row>
    <row r="6" spans="1:7" ht="24" customHeight="1">
      <c r="A6" s="268" t="s">
        <v>46</v>
      </c>
      <c r="B6" s="271" t="s">
        <v>44</v>
      </c>
      <c r="C6" s="272"/>
      <c r="D6" s="273"/>
      <c r="E6" s="45" t="s">
        <v>6</v>
      </c>
      <c r="F6" s="75"/>
    </row>
    <row r="7" spans="1:7" ht="24" customHeight="1">
      <c r="A7" s="269"/>
      <c r="B7" s="190" t="s">
        <v>47</v>
      </c>
      <c r="C7" s="184"/>
      <c r="D7" s="185"/>
      <c r="E7" s="34" t="s">
        <v>8</v>
      </c>
      <c r="F7" s="76"/>
    </row>
    <row r="8" spans="1:7" ht="24" customHeight="1">
      <c r="A8" s="269"/>
      <c r="B8" s="274" t="s">
        <v>3</v>
      </c>
      <c r="C8" s="190" t="s">
        <v>48</v>
      </c>
      <c r="D8" s="185"/>
      <c r="E8" s="34" t="s">
        <v>10</v>
      </c>
      <c r="F8" s="76"/>
    </row>
    <row r="9" spans="1:7" ht="33.75" customHeight="1">
      <c r="A9" s="269"/>
      <c r="B9" s="275"/>
      <c r="C9" s="190" t="s">
        <v>49</v>
      </c>
      <c r="D9" s="185"/>
      <c r="E9" s="34" t="s">
        <v>12</v>
      </c>
      <c r="F9" s="76"/>
    </row>
    <row r="10" spans="1:7" ht="24" customHeight="1">
      <c r="A10" s="269"/>
      <c r="B10" s="276"/>
      <c r="C10" s="190" t="s">
        <v>50</v>
      </c>
      <c r="D10" s="185"/>
      <c r="E10" s="34" t="s">
        <v>13</v>
      </c>
      <c r="F10" s="77"/>
    </row>
    <row r="11" spans="1:7" ht="24" customHeight="1">
      <c r="A11" s="269"/>
      <c r="B11" s="248" t="s">
        <v>45</v>
      </c>
      <c r="C11" s="248"/>
      <c r="D11" s="248"/>
      <c r="E11" s="34" t="s">
        <v>14</v>
      </c>
      <c r="F11" s="77"/>
    </row>
    <row r="12" spans="1:7" ht="24" customHeight="1">
      <c r="A12" s="269"/>
      <c r="B12" s="274" t="s">
        <v>3</v>
      </c>
      <c r="C12" s="248" t="s">
        <v>51</v>
      </c>
      <c r="D12" s="248"/>
      <c r="E12" s="34" t="s">
        <v>16</v>
      </c>
      <c r="F12" s="77"/>
    </row>
    <row r="13" spans="1:7" ht="24" customHeight="1">
      <c r="A13" s="269"/>
      <c r="B13" s="276"/>
      <c r="C13" s="248" t="s">
        <v>50</v>
      </c>
      <c r="D13" s="248"/>
      <c r="E13" s="34" t="s">
        <v>24</v>
      </c>
      <c r="F13" s="77"/>
    </row>
    <row r="14" spans="1:7" ht="24" customHeight="1" thickBot="1">
      <c r="A14" s="270"/>
      <c r="B14" s="249" t="s">
        <v>60</v>
      </c>
      <c r="C14" s="249"/>
      <c r="D14" s="249"/>
      <c r="E14" s="46" t="s">
        <v>26</v>
      </c>
      <c r="F14" s="78">
        <f>F6+F7-F11</f>
        <v>0</v>
      </c>
    </row>
    <row r="15" spans="1:7" ht="24" customHeight="1">
      <c r="A15" s="244" t="s">
        <v>161</v>
      </c>
      <c r="B15" s="247" t="s">
        <v>44</v>
      </c>
      <c r="C15" s="247"/>
      <c r="D15" s="247"/>
      <c r="E15" s="43">
        <f>E14+1</f>
        <v>10</v>
      </c>
      <c r="F15" s="79"/>
    </row>
    <row r="16" spans="1:7" ht="24" customHeight="1">
      <c r="A16" s="245"/>
      <c r="B16" s="248" t="s">
        <v>47</v>
      </c>
      <c r="C16" s="248"/>
      <c r="D16" s="248"/>
      <c r="E16" s="35">
        <f>E15+1</f>
        <v>11</v>
      </c>
      <c r="F16" s="76"/>
    </row>
    <row r="17" spans="1:6" ht="24" customHeight="1">
      <c r="A17" s="245"/>
      <c r="B17" s="248" t="s">
        <v>45</v>
      </c>
      <c r="C17" s="248"/>
      <c r="D17" s="248"/>
      <c r="E17" s="35">
        <f>E16+1</f>
        <v>12</v>
      </c>
      <c r="F17" s="76"/>
    </row>
    <row r="18" spans="1:6" ht="24" customHeight="1" thickBot="1">
      <c r="A18" s="246"/>
      <c r="B18" s="249" t="s">
        <v>61</v>
      </c>
      <c r="C18" s="249"/>
      <c r="D18" s="249"/>
      <c r="E18" s="36">
        <f>E17+1</f>
        <v>13</v>
      </c>
      <c r="F18" s="32">
        <f>F15+F16-F17</f>
        <v>0</v>
      </c>
    </row>
    <row r="19" spans="1:6" ht="24" customHeight="1">
      <c r="A19" s="244" t="s">
        <v>52</v>
      </c>
      <c r="B19" s="247" t="s">
        <v>44</v>
      </c>
      <c r="C19" s="247"/>
      <c r="D19" s="247"/>
      <c r="E19" s="43">
        <f>E18+1</f>
        <v>14</v>
      </c>
      <c r="F19" s="79"/>
    </row>
    <row r="20" spans="1:6" ht="24" customHeight="1">
      <c r="A20" s="245"/>
      <c r="B20" s="248" t="s">
        <v>47</v>
      </c>
      <c r="C20" s="248"/>
      <c r="D20" s="248"/>
      <c r="E20" s="35">
        <f t="shared" ref="E20:E37" si="0">E19+1</f>
        <v>15</v>
      </c>
      <c r="F20" s="76"/>
    </row>
    <row r="21" spans="1:6" ht="24" customHeight="1">
      <c r="A21" s="245"/>
      <c r="B21" s="248" t="s">
        <v>45</v>
      </c>
      <c r="C21" s="248"/>
      <c r="D21" s="248"/>
      <c r="E21" s="35">
        <f t="shared" si="0"/>
        <v>16</v>
      </c>
      <c r="F21" s="76"/>
    </row>
    <row r="22" spans="1:6" ht="24" customHeight="1" thickBot="1">
      <c r="A22" s="246"/>
      <c r="B22" s="249" t="s">
        <v>155</v>
      </c>
      <c r="C22" s="249"/>
      <c r="D22" s="249"/>
      <c r="E22" s="36">
        <f t="shared" si="0"/>
        <v>17</v>
      </c>
      <c r="F22" s="32">
        <f>F19+F20-F21</f>
        <v>0</v>
      </c>
    </row>
    <row r="23" spans="1:6" ht="24" customHeight="1">
      <c r="A23" s="258" t="s">
        <v>162</v>
      </c>
      <c r="B23" s="247" t="s">
        <v>44</v>
      </c>
      <c r="C23" s="247"/>
      <c r="D23" s="247"/>
      <c r="E23" s="44">
        <f t="shared" si="0"/>
        <v>18</v>
      </c>
      <c r="F23" s="80"/>
    </row>
    <row r="24" spans="1:6" ht="24" customHeight="1">
      <c r="A24" s="259"/>
      <c r="B24" s="248" t="s">
        <v>47</v>
      </c>
      <c r="C24" s="248"/>
      <c r="D24" s="248"/>
      <c r="E24" s="35">
        <f t="shared" si="0"/>
        <v>19</v>
      </c>
      <c r="F24" s="76"/>
    </row>
    <row r="25" spans="1:6" ht="36" customHeight="1">
      <c r="A25" s="259"/>
      <c r="B25" s="260" t="s">
        <v>113</v>
      </c>
      <c r="C25" s="261"/>
      <c r="D25" s="262"/>
      <c r="E25" s="35">
        <f t="shared" si="0"/>
        <v>20</v>
      </c>
      <c r="F25" s="81">
        <f>'dział I'!E52</f>
        <v>0</v>
      </c>
    </row>
    <row r="26" spans="1:6" ht="24" customHeight="1">
      <c r="A26" s="259"/>
      <c r="B26" s="248" t="s">
        <v>45</v>
      </c>
      <c r="C26" s="248"/>
      <c r="D26" s="248"/>
      <c r="E26" s="35">
        <f t="shared" si="0"/>
        <v>21</v>
      </c>
      <c r="F26" s="76"/>
    </row>
    <row r="27" spans="1:6" ht="24" customHeight="1" thickBot="1">
      <c r="A27" s="256"/>
      <c r="B27" s="249" t="s">
        <v>156</v>
      </c>
      <c r="C27" s="249"/>
      <c r="D27" s="249"/>
      <c r="E27" s="36">
        <f t="shared" si="0"/>
        <v>22</v>
      </c>
      <c r="F27" s="32">
        <f>F23+F24-F26</f>
        <v>0</v>
      </c>
    </row>
    <row r="28" spans="1:6" ht="31.5" customHeight="1">
      <c r="A28" s="254" t="s">
        <v>111</v>
      </c>
      <c r="B28" s="257" t="s">
        <v>56</v>
      </c>
      <c r="C28" s="257"/>
      <c r="D28" s="257"/>
      <c r="E28" s="43">
        <f t="shared" si="0"/>
        <v>23</v>
      </c>
      <c r="F28" s="82"/>
    </row>
    <row r="29" spans="1:6" ht="24" customHeight="1">
      <c r="A29" s="254"/>
      <c r="B29" s="248" t="s">
        <v>53</v>
      </c>
      <c r="C29" s="248"/>
      <c r="D29" s="248"/>
      <c r="E29" s="35">
        <f t="shared" si="0"/>
        <v>24</v>
      </c>
      <c r="F29" s="83"/>
    </row>
    <row r="30" spans="1:6" ht="24" customHeight="1">
      <c r="A30" s="255"/>
      <c r="B30" s="248" t="s">
        <v>54</v>
      </c>
      <c r="C30" s="248"/>
      <c r="D30" s="248"/>
      <c r="E30" s="35">
        <f t="shared" si="0"/>
        <v>25</v>
      </c>
      <c r="F30" s="76"/>
    </row>
    <row r="31" spans="1:6" ht="30.75" customHeight="1" thickBot="1">
      <c r="A31" s="256"/>
      <c r="B31" s="249" t="s">
        <v>120</v>
      </c>
      <c r="C31" s="249"/>
      <c r="D31" s="249"/>
      <c r="E31" s="36">
        <f t="shared" si="0"/>
        <v>26</v>
      </c>
      <c r="F31" s="32">
        <f>F28+F29-F30</f>
        <v>0</v>
      </c>
    </row>
    <row r="32" spans="1:6" ht="3.75" customHeight="1">
      <c r="A32" s="85"/>
      <c r="B32" s="85"/>
      <c r="C32" s="85"/>
      <c r="D32" s="85"/>
      <c r="E32" s="85"/>
      <c r="F32" s="29"/>
    </row>
    <row r="33" spans="1:7" ht="24" customHeight="1" thickBot="1">
      <c r="A33" s="250" t="s">
        <v>114</v>
      </c>
      <c r="B33" s="250"/>
      <c r="C33" s="250"/>
      <c r="D33" s="250"/>
      <c r="E33" s="250"/>
      <c r="F33" s="250"/>
    </row>
    <row r="34" spans="1:7" ht="24" customHeight="1">
      <c r="A34" s="251" t="s">
        <v>62</v>
      </c>
      <c r="B34" s="247" t="s">
        <v>56</v>
      </c>
      <c r="C34" s="247"/>
      <c r="D34" s="247"/>
      <c r="E34" s="43">
        <f>E31+1</f>
        <v>27</v>
      </c>
      <c r="F34" s="84"/>
    </row>
    <row r="35" spans="1:7" ht="24" customHeight="1">
      <c r="A35" s="252"/>
      <c r="B35" s="248" t="s">
        <v>53</v>
      </c>
      <c r="C35" s="248"/>
      <c r="D35" s="248"/>
      <c r="E35" s="35">
        <f t="shared" si="0"/>
        <v>28</v>
      </c>
      <c r="F35" s="28"/>
    </row>
    <row r="36" spans="1:7" ht="24" customHeight="1">
      <c r="A36" s="252"/>
      <c r="B36" s="248" t="s">
        <v>54</v>
      </c>
      <c r="C36" s="248"/>
      <c r="D36" s="248"/>
      <c r="E36" s="35">
        <f t="shared" si="0"/>
        <v>29</v>
      </c>
      <c r="F36" s="28"/>
    </row>
    <row r="37" spans="1:7" ht="24" customHeight="1" thickBot="1">
      <c r="A37" s="253"/>
      <c r="B37" s="249" t="s">
        <v>120</v>
      </c>
      <c r="C37" s="249"/>
      <c r="D37" s="249"/>
      <c r="E37" s="36">
        <f t="shared" si="0"/>
        <v>30</v>
      </c>
      <c r="F37" s="32">
        <f>F34+F35-F36</f>
        <v>0</v>
      </c>
    </row>
    <row r="38" spans="1:7" ht="15.75">
      <c r="A38" s="15"/>
      <c r="B38" s="15"/>
      <c r="C38" s="15"/>
      <c r="D38" s="15"/>
      <c r="E38" s="15"/>
      <c r="F38" s="29"/>
      <c r="G38" s="29"/>
    </row>
    <row r="39" spans="1:7" ht="39" customHeight="1">
      <c r="A39" s="66"/>
      <c r="B39" s="66"/>
      <c r="C39" s="66"/>
      <c r="D39" s="66"/>
      <c r="E39" s="66"/>
      <c r="F39" s="66"/>
      <c r="G39" s="66"/>
    </row>
    <row r="40" spans="1:7"/>
    <row r="41" spans="1:7"/>
    <row r="42" spans="1:7"/>
    <row r="43" spans="1:7"/>
    <row r="44" spans="1:7"/>
    <row r="45" spans="1:7"/>
    <row r="46" spans="1:7"/>
    <row r="47" spans="1:7"/>
  </sheetData>
  <sheetProtection algorithmName="SHA-512" hashValue="9UujHjXImOk+TzIs313FQk9xOFhGWiPaIp7vyYy4Dqb0tfd+OrbCgET/FFLdunWGJTRcAg5YkiRsPcld4obHVw==" saltValue="REKXODZVU/WUD9pJXHiJYQ==" spinCount="100000" sheet="1" objects="1" scenarios="1"/>
  <mergeCells count="42">
    <mergeCell ref="A2:F2"/>
    <mergeCell ref="A4:E4"/>
    <mergeCell ref="A5:E5"/>
    <mergeCell ref="A6:A14"/>
    <mergeCell ref="B6:D6"/>
    <mergeCell ref="B7:D7"/>
    <mergeCell ref="B8:B10"/>
    <mergeCell ref="C8:D8"/>
    <mergeCell ref="C9:D9"/>
    <mergeCell ref="C10:D10"/>
    <mergeCell ref="B11:D11"/>
    <mergeCell ref="B12:B13"/>
    <mergeCell ref="C12:D12"/>
    <mergeCell ref="C13:D13"/>
    <mergeCell ref="B14:D14"/>
    <mergeCell ref="A19:A22"/>
    <mergeCell ref="B19:D19"/>
    <mergeCell ref="B20:D20"/>
    <mergeCell ref="B21:D21"/>
    <mergeCell ref="B22:D22"/>
    <mergeCell ref="A28:A31"/>
    <mergeCell ref="B28:D28"/>
    <mergeCell ref="B29:D29"/>
    <mergeCell ref="B30:D30"/>
    <mergeCell ref="A23:A27"/>
    <mergeCell ref="B23:D23"/>
    <mergeCell ref="B24:D24"/>
    <mergeCell ref="B26:D26"/>
    <mergeCell ref="B27:D27"/>
    <mergeCell ref="B31:D31"/>
    <mergeCell ref="B25:D25"/>
    <mergeCell ref="A33:F33"/>
    <mergeCell ref="A34:A37"/>
    <mergeCell ref="B34:D34"/>
    <mergeCell ref="B35:D35"/>
    <mergeCell ref="B36:D36"/>
    <mergeCell ref="B37:D37"/>
    <mergeCell ref="A15:A18"/>
    <mergeCell ref="B15:D15"/>
    <mergeCell ref="B16:D16"/>
    <mergeCell ref="B17:D17"/>
    <mergeCell ref="B18:D18"/>
  </mergeCells>
  <conditionalFormatting sqref="F7">
    <cfRule type="cellIs" dxfId="22" priority="23" stopIfTrue="1" operator="lessThan">
      <formula>$F$8+$F$9+$F$10</formula>
    </cfRule>
  </conditionalFormatting>
  <conditionalFormatting sqref="F11">
    <cfRule type="cellIs" dxfId="21" priority="22" stopIfTrue="1" operator="lessThan">
      <formula>$F$12+$F$13</formula>
    </cfRule>
  </conditionalFormatting>
  <conditionalFormatting sqref="F8">
    <cfRule type="expression" dxfId="20" priority="12">
      <formula>IF($F$12&gt;0,$F$8&gt;0)</formula>
    </cfRule>
    <cfRule type="expression" dxfId="19" priority="13">
      <formula>IF($F$12=0,$F$8=0)</formula>
    </cfRule>
  </conditionalFormatting>
  <conditionalFormatting sqref="F24">
    <cfRule type="cellIs" dxfId="18" priority="11" operator="lessThan">
      <formula>$F$25</formula>
    </cfRule>
  </conditionalFormatting>
  <dataValidations count="1">
    <dataValidation type="custom" allowBlank="1" showInputMessage="1" showErrorMessage="1" errorTitle="Znaki po przecinku" error="Wpisana wartość może mieć wyłącznie 1 znak po przecinku." sqref="F19:F21 F23:F24 F26 F6:F13 F34:F36 F28:F30 F15:F17">
      <formula1>MOD(F6*10,1)=0</formula1>
    </dataValidation>
  </dataValidations>
  <pageMargins left="0.70866141732283472" right="0.70866141732283472" top="0.55118110236220474" bottom="0.55118110236220474" header="0.31496062992125984" footer="0.31496062992125984"/>
  <pageSetup paperSize="9" scale="85" orientation="portrait" horizontalDpi="4294967295" verticalDpi="4294967295" r:id="rId1"/>
  <headerFooter>
    <oddFooter>&amp;C3</oddFooter>
  </headerFooter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0" operator="lessThan" id="{E3417FDF-79D9-4D55-9FDA-E5AB8C7CE001}">
            <xm:f>'dział I'!$E$51</xm:f>
            <x14:dxf>
              <fill>
                <patternFill>
                  <bgColor rgb="FFFF0000"/>
                </patternFill>
              </fill>
            </x14:dxf>
          </x14:cfRule>
          <xm:sqref>F20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4"/>
  <dimension ref="A1:IX32"/>
  <sheetViews>
    <sheetView view="pageBreakPreview" zoomScaleNormal="100" zoomScaleSheetLayoutView="100" workbookViewId="0">
      <selection activeCell="A10" sqref="A10:C15"/>
    </sheetView>
  </sheetViews>
  <sheetFormatPr defaultColWidth="0" defaultRowHeight="12.75"/>
  <cols>
    <col min="1" max="1" width="6.5" style="1" customWidth="1"/>
    <col min="2" max="2" width="11.375" style="1" customWidth="1"/>
    <col min="3" max="3" width="26.125" style="1" customWidth="1"/>
    <col min="4" max="4" width="4.25" style="1" customWidth="1"/>
    <col min="5" max="5" width="15" style="1" customWidth="1"/>
    <col min="6" max="10" width="17.25" style="1" customWidth="1"/>
    <col min="11" max="12" width="19.875" style="1" customWidth="1"/>
    <col min="13" max="13" width="19.875" style="1" hidden="1" customWidth="1"/>
    <col min="14" max="15" width="21.25" style="1" hidden="1" customWidth="1"/>
    <col min="16" max="16" width="18" style="1" hidden="1" customWidth="1"/>
    <col min="17" max="17" width="24.25" style="1" hidden="1" customWidth="1"/>
    <col min="18" max="18" width="8.625" style="1" hidden="1" customWidth="1"/>
    <col min="19" max="258" width="0" style="1" hidden="1" customWidth="1"/>
    <col min="259" max="16384" width="7.625" style="1" hidden="1"/>
  </cols>
  <sheetData>
    <row r="1" spans="1:258" ht="17.25" customHeight="1">
      <c r="A1" s="60" t="str">
        <f>'dział I'!A3</f>
        <v>Proszę wpisać nazwę uczelni</v>
      </c>
      <c r="B1" s="55"/>
      <c r="C1" s="55"/>
      <c r="D1" s="55"/>
      <c r="E1" s="55"/>
      <c r="F1" s="55"/>
      <c r="G1" s="55"/>
      <c r="H1" s="55"/>
      <c r="I1" s="55"/>
      <c r="J1" s="55"/>
      <c r="R1" s="101"/>
    </row>
    <row r="2" spans="1:258" s="3" customFormat="1" ht="28.5" customHeight="1">
      <c r="A2" s="290" t="s">
        <v>157</v>
      </c>
      <c r="B2" s="290"/>
      <c r="C2" s="290"/>
      <c r="D2" s="290"/>
      <c r="E2" s="290"/>
      <c r="F2" s="290"/>
      <c r="G2" s="290"/>
      <c r="H2" s="290"/>
      <c r="I2" s="290"/>
      <c r="J2" s="290"/>
      <c r="K2" s="2"/>
      <c r="L2" s="2"/>
      <c r="M2" s="2"/>
      <c r="N2" s="2"/>
      <c r="R2" s="102"/>
    </row>
    <row r="3" spans="1:258" ht="8.25" customHeight="1" thickBot="1">
      <c r="A3" s="55"/>
      <c r="B3" s="55"/>
      <c r="C3" s="56"/>
      <c r="D3" s="56"/>
      <c r="E3" s="56"/>
      <c r="F3" s="56"/>
      <c r="G3" s="56"/>
      <c r="H3" s="56"/>
      <c r="I3" s="56"/>
      <c r="J3" s="56"/>
      <c r="K3" s="4"/>
      <c r="L3" s="4"/>
      <c r="M3" s="4"/>
      <c r="N3" s="4"/>
      <c r="O3" s="4"/>
      <c r="P3" s="4"/>
      <c r="Q3" s="4"/>
      <c r="R3" s="101"/>
    </row>
    <row r="4" spans="1:258" ht="22.5" customHeight="1" thickBot="1">
      <c r="A4" s="292" t="s">
        <v>0</v>
      </c>
      <c r="B4" s="293"/>
      <c r="C4" s="293"/>
      <c r="D4" s="294"/>
      <c r="E4" s="306" t="s">
        <v>1</v>
      </c>
      <c r="F4" s="286" t="s">
        <v>166</v>
      </c>
      <c r="G4" s="288" t="s">
        <v>21</v>
      </c>
      <c r="H4" s="288"/>
      <c r="I4" s="288"/>
      <c r="J4" s="289"/>
      <c r="K4" s="88"/>
      <c r="L4" s="88"/>
      <c r="M4" s="277"/>
      <c r="N4" s="277"/>
      <c r="O4" s="277"/>
      <c r="P4" s="88"/>
      <c r="Q4" s="5"/>
      <c r="R4" s="103"/>
    </row>
    <row r="5" spans="1:258" ht="15.75" customHeight="1" thickBot="1">
      <c r="A5" s="295"/>
      <c r="B5" s="283"/>
      <c r="C5" s="283"/>
      <c r="D5" s="284"/>
      <c r="E5" s="307"/>
      <c r="F5" s="287"/>
      <c r="G5" s="278" t="s">
        <v>2</v>
      </c>
      <c r="H5" s="283" t="s">
        <v>3</v>
      </c>
      <c r="I5" s="284"/>
      <c r="J5" s="279" t="s">
        <v>4</v>
      </c>
      <c r="K5" s="88"/>
      <c r="L5" s="88"/>
      <c r="M5" s="88"/>
      <c r="N5" s="88"/>
      <c r="O5" s="88"/>
      <c r="P5" s="42"/>
      <c r="Q5" s="88"/>
      <c r="R5" s="103"/>
    </row>
    <row r="6" spans="1:258" ht="32.25" customHeight="1">
      <c r="A6" s="295"/>
      <c r="B6" s="283"/>
      <c r="C6" s="283"/>
      <c r="D6" s="284"/>
      <c r="E6" s="307"/>
      <c r="F6" s="287"/>
      <c r="G6" s="278"/>
      <c r="H6" s="137" t="s">
        <v>165</v>
      </c>
      <c r="I6" s="38" t="s">
        <v>5</v>
      </c>
      <c r="J6" s="280"/>
      <c r="K6" s="88"/>
      <c r="L6" s="88"/>
      <c r="M6" s="88"/>
      <c r="N6" s="88"/>
      <c r="O6" s="88"/>
      <c r="P6" s="42"/>
      <c r="Q6" s="88"/>
      <c r="R6" s="103"/>
    </row>
    <row r="7" spans="1:258" ht="19.5" customHeight="1">
      <c r="A7" s="296">
        <v>1</v>
      </c>
      <c r="B7" s="297"/>
      <c r="C7" s="297"/>
      <c r="D7" s="298"/>
      <c r="E7" s="39">
        <v>2</v>
      </c>
      <c r="F7" s="41">
        <v>3</v>
      </c>
      <c r="G7" s="40">
        <v>4</v>
      </c>
      <c r="H7" s="41">
        <v>5</v>
      </c>
      <c r="I7" s="41">
        <v>6</v>
      </c>
      <c r="J7" s="111">
        <v>7</v>
      </c>
      <c r="K7" s="5"/>
      <c r="L7" s="5"/>
      <c r="M7" s="5"/>
      <c r="N7" s="88"/>
      <c r="O7" s="5"/>
      <c r="P7" s="5"/>
      <c r="Q7" s="5"/>
      <c r="R7" s="103"/>
    </row>
    <row r="8" spans="1:258" s="105" customFormat="1" ht="24" customHeight="1">
      <c r="A8" s="299" t="s">
        <v>172</v>
      </c>
      <c r="B8" s="300"/>
      <c r="C8" s="300"/>
      <c r="D8" s="300"/>
      <c r="E8" s="300"/>
      <c r="F8" s="300"/>
      <c r="G8" s="300"/>
      <c r="H8" s="300"/>
      <c r="I8" s="300"/>
      <c r="J8" s="301"/>
      <c r="K8" s="6"/>
      <c r="L8" s="6"/>
      <c r="M8" s="6"/>
      <c r="N8" s="7"/>
      <c r="O8" s="6"/>
      <c r="P8" s="6"/>
      <c r="Q8" s="6"/>
      <c r="R8" s="104"/>
      <c r="EN8" s="106"/>
      <c r="EO8" s="106"/>
      <c r="EP8" s="106"/>
      <c r="EQ8" s="106"/>
      <c r="ER8" s="106"/>
      <c r="ES8" s="106"/>
      <c r="ET8" s="106"/>
      <c r="EU8" s="106"/>
      <c r="EV8" s="106"/>
      <c r="EW8" s="106"/>
      <c r="EX8" s="106"/>
      <c r="EY8" s="106"/>
      <c r="EZ8" s="106"/>
      <c r="FA8" s="106"/>
      <c r="FB8" s="106"/>
      <c r="FC8" s="106"/>
      <c r="FD8" s="106"/>
      <c r="FE8" s="106"/>
      <c r="FF8" s="106"/>
      <c r="FG8" s="106"/>
      <c r="FH8" s="106"/>
      <c r="FI8" s="106"/>
      <c r="FJ8" s="106"/>
      <c r="FK8" s="106"/>
      <c r="FL8" s="106"/>
      <c r="FM8" s="106"/>
      <c r="FN8" s="106"/>
      <c r="FO8" s="106"/>
      <c r="FP8" s="106"/>
      <c r="FQ8" s="106"/>
      <c r="FR8" s="106"/>
      <c r="FS8" s="106"/>
      <c r="FT8" s="106"/>
      <c r="FU8" s="106"/>
      <c r="FV8" s="106"/>
      <c r="FW8" s="106"/>
      <c r="FX8" s="106"/>
      <c r="FY8" s="106"/>
      <c r="FZ8" s="106"/>
      <c r="GA8" s="106"/>
      <c r="GB8" s="106"/>
      <c r="GC8" s="106"/>
      <c r="GD8" s="106"/>
      <c r="GE8" s="106"/>
      <c r="GF8" s="106"/>
      <c r="GG8" s="106"/>
      <c r="GH8" s="106"/>
      <c r="GI8" s="106"/>
      <c r="GJ8" s="106"/>
      <c r="GK8" s="106"/>
      <c r="GL8" s="106"/>
      <c r="GM8" s="106"/>
      <c r="GN8" s="106"/>
      <c r="GO8" s="106"/>
      <c r="GP8" s="106"/>
      <c r="GQ8" s="106"/>
      <c r="GR8" s="106"/>
      <c r="GS8" s="106"/>
      <c r="GT8" s="106"/>
      <c r="GU8" s="106"/>
      <c r="GV8" s="106"/>
      <c r="GW8" s="106"/>
      <c r="GX8" s="106"/>
      <c r="GY8" s="106"/>
      <c r="GZ8" s="106"/>
      <c r="HA8" s="106"/>
      <c r="HB8" s="106"/>
      <c r="HC8" s="106"/>
      <c r="HD8" s="106"/>
      <c r="HE8" s="106"/>
      <c r="HF8" s="106"/>
      <c r="HG8" s="106"/>
      <c r="HH8" s="106"/>
      <c r="HI8" s="106"/>
      <c r="HJ8" s="106"/>
      <c r="HK8" s="106"/>
      <c r="HL8" s="106"/>
      <c r="HM8" s="106"/>
      <c r="HN8" s="106"/>
      <c r="HO8" s="106"/>
      <c r="HP8" s="106"/>
      <c r="HQ8" s="106"/>
      <c r="HR8" s="106"/>
      <c r="HS8" s="106"/>
      <c r="HT8" s="106"/>
      <c r="HU8" s="106"/>
      <c r="HV8" s="106"/>
      <c r="HW8" s="106"/>
      <c r="HX8" s="106"/>
      <c r="HY8" s="106"/>
      <c r="HZ8" s="106"/>
      <c r="IA8" s="106"/>
      <c r="IB8" s="106"/>
      <c r="IC8" s="106"/>
      <c r="ID8" s="106"/>
      <c r="IE8" s="106"/>
      <c r="IF8" s="106"/>
      <c r="IG8" s="106"/>
      <c r="IH8" s="106"/>
      <c r="II8" s="106"/>
      <c r="IJ8" s="106"/>
      <c r="IK8" s="106"/>
      <c r="IL8" s="106"/>
      <c r="IM8" s="106"/>
      <c r="IN8" s="106"/>
      <c r="IO8" s="106"/>
      <c r="IP8" s="106"/>
      <c r="IQ8" s="106"/>
      <c r="IR8" s="106"/>
      <c r="IS8" s="106"/>
      <c r="IT8" s="106"/>
      <c r="IU8" s="106"/>
      <c r="IV8" s="106"/>
      <c r="IW8" s="106"/>
      <c r="IX8" s="106"/>
    </row>
    <row r="9" spans="1:258" s="105" customFormat="1" ht="37.5" customHeight="1">
      <c r="A9" s="302" t="s">
        <v>7</v>
      </c>
      <c r="B9" s="281"/>
      <c r="C9" s="281"/>
      <c r="D9" s="70" t="s">
        <v>6</v>
      </c>
      <c r="E9" s="71">
        <f t="shared" ref="E9:J9" si="0">E10+E15</f>
        <v>0</v>
      </c>
      <c r="F9" s="72">
        <f t="shared" si="0"/>
        <v>0</v>
      </c>
      <c r="G9" s="72">
        <f t="shared" si="0"/>
        <v>0</v>
      </c>
      <c r="H9" s="72">
        <f t="shared" si="0"/>
        <v>0</v>
      </c>
      <c r="I9" s="72">
        <f t="shared" si="0"/>
        <v>0</v>
      </c>
      <c r="J9" s="112">
        <f t="shared" si="0"/>
        <v>0</v>
      </c>
      <c r="K9" s="6"/>
      <c r="L9" s="6"/>
      <c r="M9" s="6"/>
      <c r="N9" s="7"/>
      <c r="O9" s="6"/>
      <c r="P9" s="6"/>
      <c r="Q9" s="6"/>
      <c r="R9" s="104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  <c r="IV9" s="1"/>
      <c r="IW9" s="1"/>
      <c r="IX9" s="1"/>
    </row>
    <row r="10" spans="1:258" ht="33.950000000000003" customHeight="1">
      <c r="A10" s="303" t="s">
        <v>21</v>
      </c>
      <c r="B10" s="281" t="s">
        <v>9</v>
      </c>
      <c r="C10" s="281"/>
      <c r="D10" s="70" t="s">
        <v>8</v>
      </c>
      <c r="E10" s="72">
        <f>E11+E13+E12+E14</f>
        <v>0</v>
      </c>
      <c r="F10" s="72">
        <f>F11+F13+F12+F14</f>
        <v>0</v>
      </c>
      <c r="G10" s="72">
        <f>G11+G13+G12+G14</f>
        <v>0</v>
      </c>
      <c r="H10" s="72">
        <f>H11+H13+H12+H14</f>
        <v>0</v>
      </c>
      <c r="I10" s="73"/>
      <c r="J10" s="112">
        <f>J11+J13+J12+J14</f>
        <v>0</v>
      </c>
      <c r="K10" s="5"/>
      <c r="L10" s="8"/>
      <c r="M10" s="9"/>
      <c r="N10" s="88"/>
      <c r="O10" s="5"/>
      <c r="P10" s="5"/>
      <c r="Q10" s="5"/>
      <c r="R10" s="103"/>
    </row>
    <row r="11" spans="1:258" ht="33.950000000000003" customHeight="1">
      <c r="A11" s="304"/>
      <c r="B11" s="282" t="s">
        <v>63</v>
      </c>
      <c r="C11" s="69" t="s">
        <v>11</v>
      </c>
      <c r="D11" s="70" t="s">
        <v>10</v>
      </c>
      <c r="E11" s="33"/>
      <c r="F11" s="74">
        <f>G11+J11</f>
        <v>0</v>
      </c>
      <c r="G11" s="33"/>
      <c r="H11" s="33"/>
      <c r="I11" s="57"/>
      <c r="J11" s="113"/>
      <c r="K11" s="5"/>
      <c r="L11" s="5"/>
      <c r="M11" s="9"/>
      <c r="N11" s="88"/>
      <c r="O11" s="5"/>
      <c r="P11" s="5"/>
      <c r="Q11" s="5"/>
      <c r="R11" s="103"/>
    </row>
    <row r="12" spans="1:258" ht="33.950000000000003" customHeight="1">
      <c r="A12" s="304"/>
      <c r="B12" s="282"/>
      <c r="C12" s="69" t="s">
        <v>115</v>
      </c>
      <c r="D12" s="70" t="s">
        <v>12</v>
      </c>
      <c r="E12" s="33"/>
      <c r="F12" s="74">
        <f>G12+J12</f>
        <v>0</v>
      </c>
      <c r="G12" s="33"/>
      <c r="H12" s="33"/>
      <c r="I12" s="57"/>
      <c r="J12" s="113"/>
      <c r="K12" s="5"/>
      <c r="L12" s="5"/>
      <c r="M12" s="9"/>
      <c r="N12" s="109"/>
      <c r="O12" s="5"/>
      <c r="P12" s="5"/>
      <c r="Q12" s="5"/>
      <c r="R12" s="103"/>
    </row>
    <row r="13" spans="1:258" ht="33.950000000000003" customHeight="1">
      <c r="A13" s="304"/>
      <c r="B13" s="282"/>
      <c r="C13" s="69" t="s">
        <v>116</v>
      </c>
      <c r="D13" s="70" t="s">
        <v>13</v>
      </c>
      <c r="E13" s="33"/>
      <c r="F13" s="74">
        <f>G13+J13</f>
        <v>0</v>
      </c>
      <c r="G13" s="33"/>
      <c r="H13" s="33"/>
      <c r="I13" s="57"/>
      <c r="J13" s="113"/>
      <c r="K13" s="5"/>
      <c r="L13" s="10"/>
      <c r="M13" s="9"/>
      <c r="N13" s="88"/>
      <c r="O13" s="5"/>
      <c r="P13" s="5"/>
      <c r="Q13" s="5"/>
      <c r="R13" s="103"/>
    </row>
    <row r="14" spans="1:258" ht="33.950000000000003" customHeight="1">
      <c r="A14" s="304"/>
      <c r="B14" s="282"/>
      <c r="C14" s="69" t="s">
        <v>117</v>
      </c>
      <c r="D14" s="70" t="s">
        <v>14</v>
      </c>
      <c r="E14" s="33"/>
      <c r="F14" s="74">
        <f>G14+J14</f>
        <v>0</v>
      </c>
      <c r="G14" s="33"/>
      <c r="H14" s="33"/>
      <c r="I14" s="57"/>
      <c r="J14" s="113"/>
      <c r="K14" s="5"/>
      <c r="L14" s="5"/>
      <c r="M14" s="5"/>
      <c r="N14" s="88"/>
      <c r="O14" s="5"/>
      <c r="P14" s="5"/>
      <c r="Q14" s="5"/>
      <c r="R14" s="103"/>
    </row>
    <row r="15" spans="1:258" ht="33.950000000000003" customHeight="1" thickBot="1">
      <c r="A15" s="305"/>
      <c r="B15" s="291" t="s">
        <v>15</v>
      </c>
      <c r="C15" s="291"/>
      <c r="D15" s="114" t="s">
        <v>16</v>
      </c>
      <c r="E15" s="115"/>
      <c r="F15" s="116">
        <f>G15+J15</f>
        <v>0</v>
      </c>
      <c r="G15" s="117"/>
      <c r="H15" s="117"/>
      <c r="I15" s="118"/>
      <c r="J15" s="119"/>
      <c r="K15" s="5"/>
      <c r="L15" s="5"/>
      <c r="M15" s="5"/>
      <c r="N15" s="88"/>
      <c r="O15" s="5"/>
      <c r="P15" s="5"/>
      <c r="Q15" s="5"/>
      <c r="R15" s="103"/>
    </row>
    <row r="16" spans="1:258" ht="33.950000000000003" customHeight="1">
      <c r="A16" s="158"/>
      <c r="B16" s="159"/>
      <c r="C16" s="159"/>
      <c r="D16" s="160"/>
      <c r="E16" s="161"/>
      <c r="F16" s="162"/>
      <c r="G16" s="163"/>
      <c r="H16" s="163"/>
      <c r="I16" s="164"/>
      <c r="J16" s="164"/>
      <c r="K16" s="5"/>
      <c r="L16" s="5"/>
      <c r="M16" s="5"/>
      <c r="N16" s="139"/>
      <c r="O16" s="5"/>
      <c r="P16" s="5"/>
      <c r="Q16" s="5"/>
      <c r="R16" s="103"/>
    </row>
    <row r="17" spans="1:17" ht="14.25" customHeight="1">
      <c r="A17" s="55"/>
      <c r="B17" s="55"/>
      <c r="C17" s="56"/>
      <c r="D17" s="56"/>
      <c r="E17" s="56"/>
      <c r="F17" s="56"/>
      <c r="G17" s="56"/>
      <c r="H17" s="56"/>
      <c r="I17" s="56"/>
      <c r="J17" s="56"/>
      <c r="K17" s="4"/>
      <c r="L17" s="4"/>
      <c r="M17" s="4"/>
      <c r="N17" s="4"/>
      <c r="O17" s="4"/>
      <c r="P17" s="4"/>
      <c r="Q17" s="4"/>
    </row>
    <row r="18" spans="1:17" ht="15.75" customHeight="1">
      <c r="A18" s="58" t="s">
        <v>17</v>
      </c>
      <c r="B18" s="55"/>
      <c r="C18" s="56"/>
      <c r="D18" s="56"/>
      <c r="E18" s="56"/>
      <c r="F18" s="56"/>
      <c r="G18" s="56"/>
      <c r="H18" s="56"/>
      <c r="I18" s="56"/>
      <c r="J18" s="56"/>
      <c r="K18" s="4"/>
      <c r="L18" s="4"/>
      <c r="M18" s="4"/>
      <c r="N18" s="4"/>
      <c r="O18" s="4"/>
      <c r="P18" s="4"/>
      <c r="Q18" s="4"/>
    </row>
    <row r="19" spans="1:17" ht="19.5" customHeight="1">
      <c r="A19" s="59" t="s">
        <v>76</v>
      </c>
      <c r="B19" s="55"/>
      <c r="C19" s="56"/>
      <c r="D19" s="56"/>
      <c r="E19" s="56"/>
      <c r="F19" s="56"/>
      <c r="G19" s="56"/>
      <c r="H19" s="56"/>
      <c r="I19" s="56"/>
      <c r="J19" s="56"/>
      <c r="K19" s="4"/>
      <c r="L19" s="4"/>
      <c r="M19" s="4"/>
      <c r="N19" s="4"/>
      <c r="O19" s="4"/>
      <c r="P19" s="4"/>
      <c r="Q19" s="4"/>
    </row>
    <row r="20" spans="1:17" ht="39.75" customHeight="1">
      <c r="A20" s="285" t="s">
        <v>84</v>
      </c>
      <c r="B20" s="285"/>
      <c r="C20" s="285"/>
      <c r="D20" s="285"/>
      <c r="E20" s="285"/>
      <c r="F20" s="285"/>
      <c r="G20" s="285"/>
      <c r="H20" s="285"/>
      <c r="I20" s="285"/>
      <c r="J20" s="285"/>
      <c r="K20" s="4"/>
      <c r="L20" s="4"/>
      <c r="M20" s="4"/>
      <c r="N20" s="4"/>
      <c r="O20" s="4"/>
      <c r="P20" s="4"/>
      <c r="Q20" s="4"/>
    </row>
    <row r="21" spans="1:17" ht="15.75">
      <c r="A21" s="59" t="s">
        <v>81</v>
      </c>
      <c r="B21" s="55"/>
      <c r="C21" s="55"/>
      <c r="D21" s="55"/>
      <c r="E21" s="55"/>
      <c r="F21" s="55"/>
      <c r="G21" s="55"/>
      <c r="H21" s="55"/>
      <c r="I21" s="55"/>
      <c r="J21" s="55"/>
    </row>
    <row r="22" spans="1:17" ht="15">
      <c r="A22" s="108"/>
      <c r="B22" s="107"/>
    </row>
    <row r="23" spans="1:17" ht="15">
      <c r="A23" s="108"/>
    </row>
    <row r="24" spans="1:17" ht="15">
      <c r="A24" s="108"/>
    </row>
    <row r="25" spans="1:17" ht="15">
      <c r="A25" s="108"/>
    </row>
    <row r="26" spans="1:17" ht="15">
      <c r="A26" s="108"/>
    </row>
    <row r="27" spans="1:17" ht="15">
      <c r="A27" s="108"/>
    </row>
    <row r="28" spans="1:17" ht="15">
      <c r="A28" s="108"/>
    </row>
    <row r="29" spans="1:17" ht="15">
      <c r="A29" s="108"/>
    </row>
    <row r="30" spans="1:17" ht="15">
      <c r="A30" s="108"/>
    </row>
    <row r="31" spans="1:17" ht="15">
      <c r="A31" s="108"/>
    </row>
    <row r="32" spans="1:17" ht="15">
      <c r="A32" s="108"/>
    </row>
  </sheetData>
  <sheetProtection algorithmName="SHA-512" hashValue="dJzcL5tfBu1q9nc3pNZlwqjVskpuhjTDdFOuVN5xAXkO6kNJrenKZXH/wbEvJIhxmCuwZ++9sZ9h7IsACGIv5w==" saltValue="9gOL6EtxsZAFzC9PAoOamA==" spinCount="100000" sheet="1" objects="1" scenarios="1"/>
  <mergeCells count="17">
    <mergeCell ref="A20:J20"/>
    <mergeCell ref="F4:F6"/>
    <mergeCell ref="G4:J4"/>
    <mergeCell ref="A2:J2"/>
    <mergeCell ref="B15:C15"/>
    <mergeCell ref="A4:D6"/>
    <mergeCell ref="A7:D7"/>
    <mergeCell ref="A8:J8"/>
    <mergeCell ref="A9:C9"/>
    <mergeCell ref="A10:A15"/>
    <mergeCell ref="E4:E6"/>
    <mergeCell ref="M4:O4"/>
    <mergeCell ref="G5:G6"/>
    <mergeCell ref="J5:J6"/>
    <mergeCell ref="B10:C10"/>
    <mergeCell ref="B11:B14"/>
    <mergeCell ref="H5:I5"/>
  </mergeCells>
  <conditionalFormatting sqref="J11:J16">
    <cfRule type="cellIs" dxfId="16" priority="20" operator="greaterThan">
      <formula>G11*0.1</formula>
    </cfRule>
  </conditionalFormatting>
  <conditionalFormatting sqref="H10">
    <cfRule type="expression" dxfId="15" priority="14">
      <formula>$H$10&gt;$G$10</formula>
    </cfRule>
  </conditionalFormatting>
  <conditionalFormatting sqref="H11">
    <cfRule type="expression" dxfId="14" priority="13">
      <formula>$H$11&gt;0.2*$G$11</formula>
    </cfRule>
  </conditionalFormatting>
  <conditionalFormatting sqref="H12">
    <cfRule type="expression" dxfId="13" priority="12">
      <formula>$H$12&gt;0.2*$G$12</formula>
    </cfRule>
  </conditionalFormatting>
  <conditionalFormatting sqref="H13">
    <cfRule type="expression" dxfId="12" priority="11">
      <formula>$H$13&gt;0.2*$G$13</formula>
    </cfRule>
  </conditionalFormatting>
  <conditionalFormatting sqref="H14">
    <cfRule type="expression" dxfId="11" priority="10">
      <formula>$H$14&gt;0.2*$G$14</formula>
    </cfRule>
  </conditionalFormatting>
  <conditionalFormatting sqref="H15:H16">
    <cfRule type="expression" dxfId="10" priority="9">
      <formula>$H$15&gt;0.2*$G$15</formula>
    </cfRule>
  </conditionalFormatting>
  <dataValidations count="3">
    <dataValidation type="custom" allowBlank="1" showInputMessage="1" showErrorMessage="1" errorTitle="Znaki po przecinku" error="Wpisana wartość może mieć wyłącznie 1 znak po przecinku." sqref="G11:H16 I10 I15:J16 J11:J14">
      <formula1>MOD(G10*10,1)=0</formula1>
    </dataValidation>
    <dataValidation type="custom" allowBlank="1" showInputMessage="1" showErrorMessage="1" errorTitle="Znaki po przecinku" error="Wpisujemy zatrudnienie w pełnych etatach bez miejsc po przecinku." sqref="E11:E16">
      <formula1>MOD(E11*10,1)=0</formula1>
    </dataValidation>
    <dataValidation type="custom" allowBlank="1" showInputMessage="1" showErrorMessage="1" sqref="F11:F16">
      <formula1>MOD(F11*10,1)=0</formula1>
    </dataValidation>
  </dataValidations>
  <printOptions horizontalCentered="1"/>
  <pageMargins left="0.39370078740157483" right="0.39370078740157483" top="0.39370078740157483" bottom="0.31496062992125984" header="0.51181102362204722" footer="0.31496062992125984"/>
  <pageSetup paperSize="9" scale="58" firstPageNumber="5" orientation="portrait" useFirstPageNumber="1" horizontalDpi="4294967295" verticalDpi="4294967295" r:id="rId1"/>
  <headerFooter alignWithMargins="0">
    <oddFooter>&amp;C&amp;12 4</oddFooter>
  </headerFooter>
  <colBreaks count="1" manualBreakCount="1">
    <brk id="10" max="1048575" man="1"/>
  </colBreaks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87" id="{EC61218D-8718-4B4F-AEAA-96338A3E213E}">
            <xm:f>'dział I'!$E$47&gt;$F$9</xm:f>
            <x14:dxf>
              <fill>
                <patternFill>
                  <bgColor rgb="FFFF0000"/>
                </patternFill>
              </fill>
            </x14:dxf>
          </x14:cfRule>
          <xm:sqref>F9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5">
    <pageSetUpPr fitToPage="1"/>
  </sheetPr>
  <dimension ref="A1:R70"/>
  <sheetViews>
    <sheetView tabSelected="1" view="pageBreakPreview" topLeftCell="A10" zoomScale="60" zoomScaleNormal="100" workbookViewId="0">
      <selection activeCell="F27" sqref="F27"/>
    </sheetView>
  </sheetViews>
  <sheetFormatPr defaultColWidth="0" defaultRowHeight="12.75" zeroHeight="1"/>
  <cols>
    <col min="1" max="2" width="7.625" style="1" customWidth="1"/>
    <col min="3" max="3" width="3.375" style="1" customWidth="1"/>
    <col min="4" max="4" width="57.875" style="1" customWidth="1"/>
    <col min="5" max="5" width="4.875" style="1" customWidth="1"/>
    <col min="6" max="6" width="9.375" style="1" customWidth="1"/>
    <col min="7" max="8" width="15.25" style="1" customWidth="1"/>
    <col min="9" max="11" width="7.625" style="1" customWidth="1"/>
    <col min="12" max="18" width="0" style="1" hidden="1" customWidth="1"/>
    <col min="19" max="16384" width="7.625" style="1" hidden="1"/>
  </cols>
  <sheetData>
    <row r="1" spans="1:7" s="55" customFormat="1" ht="20.25" customHeight="1">
      <c r="A1" s="60" t="str">
        <f>'dział I'!A3</f>
        <v>Proszę wpisać nazwę uczelni</v>
      </c>
      <c r="B1" s="61"/>
      <c r="C1" s="61"/>
      <c r="D1" s="62"/>
      <c r="E1" s="62"/>
      <c r="F1" s="63"/>
    </row>
    <row r="2" spans="1:7" s="64" customFormat="1" ht="22.5" customHeight="1">
      <c r="A2" s="319" t="s">
        <v>158</v>
      </c>
      <c r="B2" s="319"/>
      <c r="C2" s="319"/>
      <c r="D2" s="319"/>
      <c r="E2" s="319"/>
      <c r="F2" s="319"/>
    </row>
    <row r="3" spans="1:7" s="55" customFormat="1" ht="4.5" customHeight="1" thickBot="1">
      <c r="A3" s="65"/>
      <c r="B3" s="65"/>
      <c r="C3" s="65"/>
      <c r="D3" s="65"/>
      <c r="E3" s="65"/>
      <c r="F3" s="65"/>
    </row>
    <row r="4" spans="1:7" s="55" customFormat="1" ht="51" customHeight="1">
      <c r="A4" s="292" t="s">
        <v>0</v>
      </c>
      <c r="B4" s="293"/>
      <c r="C4" s="293"/>
      <c r="D4" s="293"/>
      <c r="E4" s="294"/>
      <c r="F4" s="121" t="s">
        <v>19</v>
      </c>
      <c r="G4" s="120" t="s">
        <v>172</v>
      </c>
    </row>
    <row r="5" spans="1:7" s="55" customFormat="1" ht="14.25" customHeight="1">
      <c r="A5" s="320">
        <v>1</v>
      </c>
      <c r="B5" s="321"/>
      <c r="C5" s="321"/>
      <c r="D5" s="321"/>
      <c r="E5" s="321"/>
      <c r="F5" s="37">
        <v>2</v>
      </c>
      <c r="G5" s="122">
        <v>3</v>
      </c>
    </row>
    <row r="6" spans="1:7" s="55" customFormat="1" ht="27.95" customHeight="1">
      <c r="A6" s="322" t="s">
        <v>121</v>
      </c>
      <c r="B6" s="318"/>
      <c r="C6" s="318"/>
      <c r="D6" s="318"/>
      <c r="E6" s="38" t="s">
        <v>6</v>
      </c>
      <c r="F6" s="38" t="s">
        <v>20</v>
      </c>
      <c r="G6" s="123">
        <f>G7+G8</f>
        <v>0</v>
      </c>
    </row>
    <row r="7" spans="1:7" ht="24.95" customHeight="1">
      <c r="A7" s="333" t="s">
        <v>21</v>
      </c>
      <c r="B7" s="323" t="s">
        <v>22</v>
      </c>
      <c r="C7" s="308"/>
      <c r="D7" s="309"/>
      <c r="E7" s="38" t="s">
        <v>8</v>
      </c>
      <c r="F7" s="38" t="s">
        <v>20</v>
      </c>
      <c r="G7" s="124"/>
    </row>
    <row r="8" spans="1:7" ht="24.95" customHeight="1">
      <c r="A8" s="334"/>
      <c r="B8" s="323" t="s">
        <v>23</v>
      </c>
      <c r="C8" s="308"/>
      <c r="D8" s="309"/>
      <c r="E8" s="38" t="s">
        <v>10</v>
      </c>
      <c r="F8" s="38" t="s">
        <v>20</v>
      </c>
      <c r="G8" s="124"/>
    </row>
    <row r="9" spans="1:7" ht="36.75" customHeight="1">
      <c r="A9" s="335"/>
      <c r="B9" s="136" t="s">
        <v>3</v>
      </c>
      <c r="C9" s="308" t="s">
        <v>153</v>
      </c>
      <c r="D9" s="309"/>
      <c r="E9" s="38" t="s">
        <v>12</v>
      </c>
      <c r="F9" s="38" t="s">
        <v>20</v>
      </c>
      <c r="G9" s="124"/>
    </row>
    <row r="10" spans="1:7" ht="24.95" customHeight="1">
      <c r="A10" s="317" t="s">
        <v>25</v>
      </c>
      <c r="B10" s="318"/>
      <c r="C10" s="318"/>
      <c r="D10" s="318"/>
      <c r="E10" s="38" t="s">
        <v>13</v>
      </c>
      <c r="F10" s="38" t="s">
        <v>20</v>
      </c>
      <c r="G10" s="124"/>
    </row>
    <row r="11" spans="1:7" ht="24.95" customHeight="1">
      <c r="A11" s="326" t="s">
        <v>3</v>
      </c>
      <c r="B11" s="324" t="s">
        <v>124</v>
      </c>
      <c r="C11" s="324"/>
      <c r="D11" s="325"/>
      <c r="E11" s="38" t="s">
        <v>14</v>
      </c>
      <c r="F11" s="38" t="s">
        <v>20</v>
      </c>
      <c r="G11" s="124"/>
    </row>
    <row r="12" spans="1:7" ht="36.75" customHeight="1">
      <c r="A12" s="327"/>
      <c r="B12" s="173" t="s">
        <v>3</v>
      </c>
      <c r="C12" s="329" t="s">
        <v>122</v>
      </c>
      <c r="D12" s="330"/>
      <c r="E12" s="38" t="s">
        <v>16</v>
      </c>
      <c r="F12" s="38" t="s">
        <v>20</v>
      </c>
      <c r="G12" s="124"/>
    </row>
    <row r="13" spans="1:7" ht="24" customHeight="1">
      <c r="A13" s="327"/>
      <c r="B13" s="315" t="s">
        <v>125</v>
      </c>
      <c r="C13" s="315"/>
      <c r="D13" s="316"/>
      <c r="E13" s="38" t="s">
        <v>24</v>
      </c>
      <c r="F13" s="38" t="s">
        <v>20</v>
      </c>
      <c r="G13" s="124"/>
    </row>
    <row r="14" spans="1:7" ht="36.75" customHeight="1">
      <c r="A14" s="327"/>
      <c r="B14" s="173" t="s">
        <v>3</v>
      </c>
      <c r="C14" s="329" t="s">
        <v>123</v>
      </c>
      <c r="D14" s="330"/>
      <c r="E14" s="38" t="s">
        <v>26</v>
      </c>
      <c r="F14" s="38" t="s">
        <v>20</v>
      </c>
      <c r="G14" s="124"/>
    </row>
    <row r="15" spans="1:7" ht="50.45" customHeight="1">
      <c r="A15" s="328"/>
      <c r="B15" s="331" t="s">
        <v>3</v>
      </c>
      <c r="C15" s="332"/>
      <c r="D15" s="132" t="s">
        <v>145</v>
      </c>
      <c r="E15" s="38" t="s">
        <v>85</v>
      </c>
      <c r="F15" s="38" t="s">
        <v>20</v>
      </c>
      <c r="G15" s="124"/>
    </row>
    <row r="16" spans="1:7" ht="32.1" customHeight="1">
      <c r="A16" s="312" t="s">
        <v>160</v>
      </c>
      <c r="B16" s="313"/>
      <c r="C16" s="313"/>
      <c r="D16" s="314"/>
      <c r="E16" s="38" t="s">
        <v>86</v>
      </c>
      <c r="F16" s="86" t="s">
        <v>27</v>
      </c>
      <c r="G16" s="125"/>
    </row>
    <row r="17" spans="1:8" ht="32.25" customHeight="1">
      <c r="A17" s="312" t="s">
        <v>119</v>
      </c>
      <c r="B17" s="313"/>
      <c r="C17" s="313"/>
      <c r="D17" s="314"/>
      <c r="E17" s="38" t="s">
        <v>87</v>
      </c>
      <c r="F17" s="86" t="s">
        <v>27</v>
      </c>
      <c r="G17" s="125"/>
    </row>
    <row r="18" spans="1:8" ht="32.25" customHeight="1">
      <c r="A18" s="343" t="s">
        <v>118</v>
      </c>
      <c r="B18" s="314"/>
      <c r="C18" s="314"/>
      <c r="D18" s="314"/>
      <c r="E18" s="38" t="s">
        <v>88</v>
      </c>
      <c r="F18" s="86" t="s">
        <v>27</v>
      </c>
      <c r="G18" s="125"/>
    </row>
    <row r="19" spans="1:8" ht="24.95" customHeight="1">
      <c r="A19" s="343" t="s">
        <v>147</v>
      </c>
      <c r="B19" s="314"/>
      <c r="C19" s="314"/>
      <c r="D19" s="314"/>
      <c r="E19" s="38" t="s">
        <v>89</v>
      </c>
      <c r="F19" s="86" t="s">
        <v>27</v>
      </c>
      <c r="G19" s="125"/>
    </row>
    <row r="20" spans="1:8" ht="31.5" customHeight="1">
      <c r="A20" s="340" t="s">
        <v>71</v>
      </c>
      <c r="B20" s="341"/>
      <c r="C20" s="341"/>
      <c r="D20" s="342"/>
      <c r="E20" s="38" t="s">
        <v>90</v>
      </c>
      <c r="F20" s="135" t="s">
        <v>27</v>
      </c>
      <c r="G20" s="126"/>
    </row>
    <row r="21" spans="1:8" ht="46.5" customHeight="1">
      <c r="A21" s="326" t="s">
        <v>154</v>
      </c>
      <c r="B21" s="344" t="s">
        <v>148</v>
      </c>
      <c r="C21" s="344"/>
      <c r="D21" s="345"/>
      <c r="E21" s="38" t="s">
        <v>91</v>
      </c>
      <c r="F21" s="134" t="s">
        <v>27</v>
      </c>
      <c r="G21" s="126"/>
    </row>
    <row r="22" spans="1:8" ht="36.75" customHeight="1">
      <c r="A22" s="327"/>
      <c r="B22" s="344" t="s">
        <v>149</v>
      </c>
      <c r="C22" s="344"/>
      <c r="D22" s="345"/>
      <c r="E22" s="38" t="s">
        <v>92</v>
      </c>
      <c r="F22" s="133" t="s">
        <v>27</v>
      </c>
      <c r="G22" s="126"/>
    </row>
    <row r="23" spans="1:8" ht="44.25" customHeight="1">
      <c r="A23" s="327"/>
      <c r="B23" s="344" t="s">
        <v>150</v>
      </c>
      <c r="C23" s="344"/>
      <c r="D23" s="345"/>
      <c r="E23" s="38" t="s">
        <v>93</v>
      </c>
      <c r="F23" s="135" t="s">
        <v>27</v>
      </c>
      <c r="G23" s="126"/>
    </row>
    <row r="24" spans="1:8" ht="49.5" customHeight="1">
      <c r="A24" s="327"/>
      <c r="B24" s="344" t="s">
        <v>151</v>
      </c>
      <c r="C24" s="344"/>
      <c r="D24" s="345"/>
      <c r="E24" s="38" t="s">
        <v>94</v>
      </c>
      <c r="F24" s="133" t="s">
        <v>27</v>
      </c>
      <c r="G24" s="126"/>
    </row>
    <row r="25" spans="1:8" ht="49.5" customHeight="1">
      <c r="A25" s="327"/>
      <c r="B25" s="344" t="s">
        <v>152</v>
      </c>
      <c r="C25" s="344"/>
      <c r="D25" s="345"/>
      <c r="E25" s="38" t="s">
        <v>95</v>
      </c>
      <c r="F25" s="135" t="s">
        <v>27</v>
      </c>
      <c r="G25" s="125"/>
    </row>
    <row r="26" spans="1:8" ht="23.25" customHeight="1">
      <c r="A26" s="327"/>
      <c r="B26" s="346" t="s">
        <v>72</v>
      </c>
      <c r="C26" s="346"/>
      <c r="D26" s="347"/>
      <c r="E26" s="38" t="s">
        <v>96</v>
      </c>
      <c r="F26" s="135" t="s">
        <v>27</v>
      </c>
      <c r="G26" s="126"/>
    </row>
    <row r="27" spans="1:8" ht="51.95" customHeight="1">
      <c r="A27" s="327"/>
      <c r="B27" s="336" t="s">
        <v>169</v>
      </c>
      <c r="C27" s="337"/>
      <c r="D27" s="338"/>
      <c r="E27" s="38" t="s">
        <v>97</v>
      </c>
      <c r="F27" s="170" t="s">
        <v>27</v>
      </c>
      <c r="G27" s="126"/>
    </row>
    <row r="28" spans="1:8" ht="59.25" customHeight="1">
      <c r="A28" s="327"/>
      <c r="B28" s="348" t="s">
        <v>167</v>
      </c>
      <c r="C28" s="349"/>
      <c r="D28" s="350"/>
      <c r="E28" s="168">
        <v>23</v>
      </c>
      <c r="F28" s="169" t="s">
        <v>27</v>
      </c>
      <c r="G28" s="171"/>
    </row>
    <row r="29" spans="1:8" ht="48.6" customHeight="1" thickBot="1">
      <c r="A29" s="351" t="s">
        <v>168</v>
      </c>
      <c r="B29" s="352"/>
      <c r="C29" s="352"/>
      <c r="D29" s="352"/>
      <c r="E29" s="165">
        <v>24</v>
      </c>
      <c r="F29" s="166" t="s">
        <v>27</v>
      </c>
      <c r="G29" s="167"/>
    </row>
    <row r="30" spans="1:8" ht="28.5" customHeight="1"/>
    <row r="31" spans="1:8" ht="63" customHeight="1">
      <c r="A31" s="310" t="s">
        <v>57</v>
      </c>
      <c r="B31" s="311"/>
      <c r="C31" s="129"/>
      <c r="D31" s="138" t="s">
        <v>163</v>
      </c>
      <c r="E31" s="11"/>
      <c r="F31" s="310" t="s">
        <v>77</v>
      </c>
      <c r="G31" s="311"/>
      <c r="H31" s="140"/>
    </row>
    <row r="32" spans="1:8" ht="14.25" customHeight="1">
      <c r="A32" s="30" t="s">
        <v>59</v>
      </c>
      <c r="B32" s="30"/>
      <c r="C32" s="30"/>
      <c r="D32" s="12" t="s">
        <v>164</v>
      </c>
      <c r="E32" s="12"/>
      <c r="F32" s="339" t="s">
        <v>28</v>
      </c>
      <c r="G32" s="339"/>
      <c r="H32" s="141"/>
    </row>
    <row r="33" spans="1:9" ht="14.25" customHeight="1">
      <c r="A33" s="30" t="s">
        <v>58</v>
      </c>
      <c r="B33" s="30"/>
      <c r="C33" s="30"/>
      <c r="D33" s="31"/>
      <c r="E33" s="31"/>
      <c r="G33" s="12"/>
      <c r="H33" s="12"/>
      <c r="I33" s="13"/>
    </row>
    <row r="34" spans="1:9"/>
    <row r="35" spans="1:9"/>
    <row r="36" spans="1:9">
      <c r="A36" s="42"/>
      <c r="B36" s="42"/>
      <c r="C36" s="42"/>
    </row>
    <row r="37" spans="1:9"/>
    <row r="38" spans="1:9"/>
    <row r="39" spans="1:9" hidden="1"/>
    <row r="40" spans="1:9" hidden="1"/>
    <row r="41" spans="1:9" hidden="1"/>
    <row r="42" spans="1:9" hidden="1"/>
    <row r="43" spans="1:9" hidden="1"/>
    <row r="44" spans="1:9" hidden="1"/>
    <row r="45" spans="1:9" hidden="1"/>
    <row r="46" spans="1:9" hidden="1"/>
    <row r="47" spans="1:9" hidden="1"/>
    <row r="48" spans="1:9" hidden="1"/>
    <row r="49" hidden="1"/>
    <row r="50" hidden="1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</sheetData>
  <sheetProtection algorithmName="SHA-512" hashValue="CLJkILBeuXRzsdgfyExXWnXW8adJodlChHzKiLhvsyzhRITQB5GYMbcdyhL5ujEEM/tQTTRZaBlWfLvsr5XdQA==" saltValue="5XdxezQwDrYAbwSiPx6gAA==" spinCount="100000" sheet="1" objects="1" scenarios="1"/>
  <mergeCells count="33">
    <mergeCell ref="F31:G31"/>
    <mergeCell ref="B27:D27"/>
    <mergeCell ref="F32:G32"/>
    <mergeCell ref="A17:D17"/>
    <mergeCell ref="A20:D20"/>
    <mergeCell ref="A18:D18"/>
    <mergeCell ref="A19:D19"/>
    <mergeCell ref="B21:D21"/>
    <mergeCell ref="B22:D22"/>
    <mergeCell ref="B23:D23"/>
    <mergeCell ref="B24:D24"/>
    <mergeCell ref="B25:D25"/>
    <mergeCell ref="B26:D26"/>
    <mergeCell ref="B28:D28"/>
    <mergeCell ref="A21:A28"/>
    <mergeCell ref="A29:D29"/>
    <mergeCell ref="B8:D8"/>
    <mergeCell ref="B11:D11"/>
    <mergeCell ref="A11:A15"/>
    <mergeCell ref="C12:D12"/>
    <mergeCell ref="C14:D14"/>
    <mergeCell ref="B15:C15"/>
    <mergeCell ref="A7:A9"/>
    <mergeCell ref="A2:F2"/>
    <mergeCell ref="A4:E4"/>
    <mergeCell ref="A5:E5"/>
    <mergeCell ref="A6:D6"/>
    <mergeCell ref="B7:D7"/>
    <mergeCell ref="C9:D9"/>
    <mergeCell ref="A31:B31"/>
    <mergeCell ref="A16:D16"/>
    <mergeCell ref="B13:D13"/>
    <mergeCell ref="A10:D10"/>
  </mergeCells>
  <conditionalFormatting sqref="G9">
    <cfRule type="cellIs" dxfId="8" priority="38" operator="greaterThan">
      <formula>$G$8</formula>
    </cfRule>
  </conditionalFormatting>
  <conditionalFormatting sqref="G20">
    <cfRule type="cellIs" dxfId="7" priority="35" operator="greaterThan">
      <formula>$G$19</formula>
    </cfRule>
  </conditionalFormatting>
  <conditionalFormatting sqref="G10">
    <cfRule type="expression" dxfId="6" priority="19">
      <formula>$G$10&lt;$G$11+$G$13</formula>
    </cfRule>
  </conditionalFormatting>
  <conditionalFormatting sqref="G12">
    <cfRule type="expression" dxfId="5" priority="18">
      <formula>$G$11&lt;$G$12</formula>
    </cfRule>
  </conditionalFormatting>
  <conditionalFormatting sqref="G15">
    <cfRule type="expression" dxfId="4" priority="13">
      <formula>$G$15&gt;$G$13</formula>
    </cfRule>
    <cfRule type="expression" dxfId="3" priority="15">
      <formula>$G$15&gt;$G$14</formula>
    </cfRule>
  </conditionalFormatting>
  <conditionalFormatting sqref="G14">
    <cfRule type="expression" dxfId="2" priority="14">
      <formula>$G$14&gt;$G$13</formula>
    </cfRule>
  </conditionalFormatting>
  <conditionalFormatting sqref="G8">
    <cfRule type="expression" dxfId="1" priority="12">
      <formula>$G$8-$G$9&gt;$G$7</formula>
    </cfRule>
  </conditionalFormatting>
  <conditionalFormatting sqref="G26">
    <cfRule type="expression" dxfId="0" priority="2">
      <formula>$G$26&gt;$G$25</formula>
    </cfRule>
  </conditionalFormatting>
  <dataValidations count="2">
    <dataValidation type="custom" allowBlank="1" showInputMessage="1" showErrorMessage="1" errorTitle="Znaki po przecinku" error="Wpisujemy bez miejsc po przecinku." sqref="G7:G15">
      <formula1>MOD(G7,1)=0</formula1>
    </dataValidation>
    <dataValidation type="custom" allowBlank="1" showInputMessage="1" showErrorMessage="1" errorTitle="Znaki po przecinku" error="Wpisana wartość może mieć wyłącznie 1 znak po przecinku." sqref="G16:G29">
      <formula1>MOD(G16*10,1)=0</formula1>
    </dataValidation>
  </dataValidations>
  <printOptions horizontalCentered="1"/>
  <pageMargins left="0.39370078740157483" right="0.39370078740157483" top="0.39370078740157483" bottom="0.31496062992125984" header="0.51181102362204722" footer="0.31496062992125984"/>
  <pageSetup paperSize="9" scale="73" firstPageNumber="6" orientation="portrait" useFirstPageNumber="1" horizontalDpi="4294967295" verticalDpi="4294967295" r:id="rId1"/>
  <headerFooter alignWithMargins="0">
    <oddFooter>&amp;C&amp;10 5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Zakresy nazwane</vt:lpstr>
      </vt:variant>
      <vt:variant>
        <vt:i4>7</vt:i4>
      </vt:variant>
    </vt:vector>
  </HeadingPairs>
  <TitlesOfParts>
    <vt:vector size="11" baseType="lpstr">
      <vt:lpstr>dział I</vt:lpstr>
      <vt:lpstr>dział II</vt:lpstr>
      <vt:lpstr>dzial III</vt:lpstr>
      <vt:lpstr>dział IV</vt:lpstr>
      <vt:lpstr>__xlnm.Print_Area_3</vt:lpstr>
      <vt:lpstr>__xlnm.Print_Area_4</vt:lpstr>
      <vt:lpstr>nazwa_uczelni</vt:lpstr>
      <vt:lpstr>'dzial III'!Obszar_wydruku</vt:lpstr>
      <vt:lpstr>'dział II'!Obszar_wydruku</vt:lpstr>
      <vt:lpstr>'dział IV'!Obszar_wydruku</vt:lpstr>
      <vt:lpstr>Uniwersytet_w_Białymstoku</vt:lpstr>
    </vt:vector>
  </TitlesOfParts>
  <Company>MNiSzW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Piotr Jagielski</dc:creator>
  <cp:lastModifiedBy>Żarnowska Hanna</cp:lastModifiedBy>
  <cp:lastPrinted>2022-05-16T09:40:59Z</cp:lastPrinted>
  <dcterms:created xsi:type="dcterms:W3CDTF">2011-03-10T10:03:26Z</dcterms:created>
  <dcterms:modified xsi:type="dcterms:W3CDTF">2022-05-16T09:57:28Z</dcterms:modified>
</cp:coreProperties>
</file>