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A8D55BA8-8E14-4954-9524-CDE6C5D4ADDD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6" i="1"/>
  <c r="D26" i="1" s="1"/>
  <c r="E26" i="1" s="1"/>
  <c r="F26" i="1" s="1"/>
  <c r="G26" i="1" s="1"/>
  <c r="C25" i="1"/>
  <c r="D25" i="1" s="1"/>
  <c r="E25" i="1" s="1"/>
  <c r="F25" i="1" s="1"/>
  <c r="G25" i="1" s="1"/>
  <c r="D24" i="1"/>
  <c r="E24" i="1" s="1"/>
  <c r="F24" i="1" s="1"/>
  <c r="G24" i="1" s="1"/>
  <c r="C24" i="1"/>
  <c r="C23" i="1"/>
  <c r="D23" i="1" s="1"/>
  <c r="E23" i="1" s="1"/>
  <c r="F23" i="1" s="1"/>
  <c r="G23" i="1" s="1"/>
  <c r="C22" i="1"/>
  <c r="D22" i="1" s="1"/>
  <c r="E22" i="1" s="1"/>
  <c r="F22" i="1" s="1"/>
  <c r="G22" i="1" s="1"/>
  <c r="C21" i="1"/>
  <c r="D21" i="1" s="1"/>
  <c r="E21" i="1" s="1"/>
  <c r="F21" i="1" s="1"/>
  <c r="G21" i="1" s="1"/>
  <c r="D20" i="1"/>
  <c r="E20" i="1" s="1"/>
  <c r="F20" i="1" s="1"/>
  <c r="G20" i="1" s="1"/>
  <c r="C20" i="1"/>
  <c r="C19" i="1"/>
  <c r="D19" i="1" s="1"/>
  <c r="E19" i="1" s="1"/>
  <c r="F19" i="1" s="1"/>
  <c r="G19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D16" i="1"/>
  <c r="E16" i="1" s="1"/>
  <c r="F16" i="1" s="1"/>
  <c r="G16" i="1" s="1"/>
  <c r="C16" i="1"/>
  <c r="C15" i="1"/>
  <c r="D15" i="1" s="1"/>
  <c r="E15" i="1" s="1"/>
  <c r="F15" i="1" s="1"/>
  <c r="G15" i="1" s="1"/>
  <c r="C14" i="1"/>
  <c r="D14" i="1" s="1"/>
  <c r="E14" i="1" s="1"/>
  <c r="F14" i="1" s="1"/>
  <c r="G14" i="1" s="1"/>
  <c r="C13" i="1"/>
  <c r="D13" i="1" s="1"/>
  <c r="E13" i="1" s="1"/>
  <c r="F13" i="1" s="1"/>
  <c r="G13" i="1" s="1"/>
  <c r="D12" i="1"/>
  <c r="E12" i="1" s="1"/>
  <c r="F12" i="1" s="1"/>
  <c r="G12" i="1" s="1"/>
  <c r="C12" i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D8" i="1"/>
  <c r="E8" i="1" s="1"/>
  <c r="F8" i="1" s="1"/>
  <c r="G8" i="1" s="1"/>
  <c r="C8" i="1"/>
  <c r="C7" i="1"/>
  <c r="C27" i="1" s="1"/>
  <c r="D7" i="1" l="1"/>
  <c r="D27" i="1" l="1"/>
  <c r="E7" i="1"/>
  <c r="F7" i="1" l="1"/>
  <c r="E27" i="1"/>
  <c r="F27" i="1" l="1"/>
  <c r="G7" i="1"/>
  <c r="G27" i="1" s="1"/>
</calcChain>
</file>

<file path=xl/sharedStrings.xml><?xml version="1.0" encoding="utf-8"?>
<sst xmlns="http://schemas.openxmlformats.org/spreadsheetml/2006/main" count="33" uniqueCount="33">
  <si>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</si>
  <si>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</si>
  <si>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</si>
  <si>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</si>
  <si>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</si>
  <si>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</si>
  <si>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</si>
  <si>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</si>
  <si>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 xml:space="preserve"> </t>
  </si>
  <si>
    <t>w zł</t>
  </si>
  <si>
    <t xml:space="preserve">nowodworski                   </t>
  </si>
  <si>
    <t>WYSOKOŚĆ DOTACJI DLA POWIATÓW W WOJEWÓDZTWIE POMORSKIM NA ROK 2024</t>
  </si>
  <si>
    <t>Województwo Pomorskie</t>
  </si>
  <si>
    <t xml:space="preserve">bytowski                      </t>
  </si>
  <si>
    <t xml:space="preserve">chojnicki                     </t>
  </si>
  <si>
    <t xml:space="preserve">człuchowski                   </t>
  </si>
  <si>
    <t xml:space="preserve">gdański                       </t>
  </si>
  <si>
    <t xml:space="preserve">kartuski                      </t>
  </si>
  <si>
    <t xml:space="preserve">kościerski                    </t>
  </si>
  <si>
    <t xml:space="preserve">kwidzyński                    </t>
  </si>
  <si>
    <t xml:space="preserve">lęborski                      </t>
  </si>
  <si>
    <t xml:space="preserve">malborski                     </t>
  </si>
  <si>
    <t xml:space="preserve">pucki                         </t>
  </si>
  <si>
    <t xml:space="preserve">słupski                       </t>
  </si>
  <si>
    <t xml:space="preserve">starogardzki                  </t>
  </si>
  <si>
    <t xml:space="preserve">sztumski                      </t>
  </si>
  <si>
    <t xml:space="preserve">tczewski                      </t>
  </si>
  <si>
    <t xml:space="preserve">wejherowski                   </t>
  </si>
  <si>
    <t xml:space="preserve">miasto na prawach powiatu Gdańsk                     </t>
  </si>
  <si>
    <t xml:space="preserve">miasto na prawach powiatu Gdynia                     </t>
  </si>
  <si>
    <t xml:space="preserve">miasto na prawach powiatu Słupsk                     </t>
  </si>
  <si>
    <t xml:space="preserve">miasto na prawach powiatu Sopot                      </t>
  </si>
  <si>
    <t>Razem 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</si>
</sst>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38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11</v>
      </c>
      <c r="B1" s="1"/>
      <c r="C1" s="1"/>
      <c r="D1" s="1"/>
      <c r="E1" s="1"/>
      <c r="F1" s="1"/>
      <c r="G1" s="1"/>
    </row>
    <row r="3" spans="1:7" x14ac:dyDescent="0.3">
      <c r="G3" s="19" t="s">
        <v>9</v>
      </c>
    </row>
    <row r="4" spans="1:7" ht="15" hidden="1" customHeight="1" x14ac:dyDescent="0.3">
      <c r="A4" s="20"/>
      <c r="B4" s="21"/>
      <c r="C4" s="21">
        <v>25000</v>
      </c>
      <c r="D4" s="21"/>
      <c r="E4" s="21"/>
      <c r="F4" s="2">
        <v>5863</v>
      </c>
      <c r="G4" s="21">
        <v>12</v>
      </c>
    </row>
    <row r="5" spans="1:7" ht="49.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6.5" customHeight="1" x14ac:dyDescent="0.3">
      <c r="A6" s="22" t="s">
        <v>12</v>
      </c>
      <c r="B6" s="6"/>
      <c r="C6" s="6"/>
      <c r="D6" s="6"/>
      <c r="E6" s="6"/>
      <c r="F6" s="6"/>
      <c r="G6" s="6"/>
    </row>
    <row r="7" spans="1:7" x14ac:dyDescent="0.3">
      <c r="A7" s="24" t="s">
        <v>13</v>
      </c>
      <c r="B7" s="8">
        <v>76715</v>
      </c>
      <c r="C7" s="9">
        <f>ROUNDDOWN(B7/$C$4,1)</f>
        <v>3</v>
      </c>
      <c r="D7" s="7">
        <f>IF(C7&lt;2,2,IF(C7&gt;35,35,C7))</f>
        <v>3</v>
      </c>
      <c r="E7" s="7">
        <f>ROUND(D7,0)</f>
        <v>3</v>
      </c>
      <c r="F7" s="10">
        <f>E7*$F$4</f>
        <v>17589</v>
      </c>
      <c r="G7" s="10">
        <f>F7*$G$4</f>
        <v>211068</v>
      </c>
    </row>
    <row r="8" spans="1:7" x14ac:dyDescent="0.3">
      <c r="A8" s="24" t="s">
        <v>14</v>
      </c>
      <c r="B8" s="8">
        <v>96218</v>
      </c>
      <c r="C8" s="9">
        <f t="shared" ref="C8:C26" si="0">ROUNDDOWN(B8/$C$4,1)</f>
        <v>3.8</v>
      </c>
      <c r="D8" s="7">
        <f t="shared" ref="D8:D26" si="1">IF(C8&lt;2,2,IF(C8&gt;35,35,C8))</f>
        <v>3.8</v>
      </c>
      <c r="E8" s="7">
        <f t="shared" ref="E8:E26" si="2">ROUND(D8,0)</f>
        <v>4</v>
      </c>
      <c r="F8" s="10">
        <f t="shared" ref="F8:F26" si="3">E8*$F$4</f>
        <v>23452</v>
      </c>
      <c r="G8" s="10">
        <f t="shared" ref="G8:G26" si="4">F8*$G$4</f>
        <v>281424</v>
      </c>
    </row>
    <row r="9" spans="1:7" x14ac:dyDescent="0.3">
      <c r="A9" s="24" t="s">
        <v>15</v>
      </c>
      <c r="B9" s="8">
        <v>53558</v>
      </c>
      <c r="C9" s="9">
        <f t="shared" si="0"/>
        <v>2.1</v>
      </c>
      <c r="D9" s="7">
        <f t="shared" si="1"/>
        <v>2.1</v>
      </c>
      <c r="E9" s="7">
        <f t="shared" si="2"/>
        <v>2</v>
      </c>
      <c r="F9" s="10">
        <f t="shared" si="3"/>
        <v>11726</v>
      </c>
      <c r="G9" s="10">
        <f t="shared" si="4"/>
        <v>140712</v>
      </c>
    </row>
    <row r="10" spans="1:7" x14ac:dyDescent="0.3">
      <c r="A10" s="24" t="s">
        <v>16</v>
      </c>
      <c r="B10" s="8">
        <v>129983</v>
      </c>
      <c r="C10" s="9">
        <f t="shared" si="0"/>
        <v>5.0999999999999996</v>
      </c>
      <c r="D10" s="7">
        <f t="shared" si="1"/>
        <v>5.0999999999999996</v>
      </c>
      <c r="E10" s="7">
        <f t="shared" si="2"/>
        <v>5</v>
      </c>
      <c r="F10" s="10">
        <f t="shared" si="3"/>
        <v>29315</v>
      </c>
      <c r="G10" s="10">
        <f t="shared" si="4"/>
        <v>351780</v>
      </c>
    </row>
    <row r="11" spans="1:7" x14ac:dyDescent="0.3">
      <c r="A11" s="24" t="s">
        <v>17</v>
      </c>
      <c r="B11" s="8">
        <v>151934</v>
      </c>
      <c r="C11" s="9">
        <f t="shared" si="0"/>
        <v>6</v>
      </c>
      <c r="D11" s="7">
        <f t="shared" si="1"/>
        <v>6</v>
      </c>
      <c r="E11" s="7">
        <f t="shared" si="2"/>
        <v>6</v>
      </c>
      <c r="F11" s="10">
        <f t="shared" si="3"/>
        <v>35178</v>
      </c>
      <c r="G11" s="10">
        <f t="shared" si="4"/>
        <v>422136</v>
      </c>
    </row>
    <row r="12" spans="1:7" x14ac:dyDescent="0.3">
      <c r="A12" s="24" t="s">
        <v>18</v>
      </c>
      <c r="B12" s="8">
        <v>72227</v>
      </c>
      <c r="C12" s="9">
        <f t="shared" si="0"/>
        <v>2.8</v>
      </c>
      <c r="D12" s="7">
        <f t="shared" si="1"/>
        <v>2.8</v>
      </c>
      <c r="E12" s="7">
        <f t="shared" si="2"/>
        <v>3</v>
      </c>
      <c r="F12" s="10">
        <f t="shared" si="3"/>
        <v>17589</v>
      </c>
      <c r="G12" s="10">
        <f t="shared" si="4"/>
        <v>211068</v>
      </c>
    </row>
    <row r="13" spans="1:7" x14ac:dyDescent="0.3">
      <c r="A13" s="24" t="s">
        <v>19</v>
      </c>
      <c r="B13" s="8">
        <v>80636</v>
      </c>
      <c r="C13" s="9">
        <f t="shared" si="0"/>
        <v>3.2</v>
      </c>
      <c r="D13" s="7">
        <f t="shared" si="1"/>
        <v>3.2</v>
      </c>
      <c r="E13" s="7">
        <f t="shared" si="2"/>
        <v>3</v>
      </c>
      <c r="F13" s="10">
        <f t="shared" si="3"/>
        <v>17589</v>
      </c>
      <c r="G13" s="10">
        <f t="shared" si="4"/>
        <v>211068</v>
      </c>
    </row>
    <row r="14" spans="1:7" x14ac:dyDescent="0.3">
      <c r="A14" s="24" t="s">
        <v>20</v>
      </c>
      <c r="B14" s="8">
        <v>63900</v>
      </c>
      <c r="C14" s="9">
        <f t="shared" si="0"/>
        <v>2.5</v>
      </c>
      <c r="D14" s="7">
        <f t="shared" si="1"/>
        <v>2.5</v>
      </c>
      <c r="E14" s="7">
        <f t="shared" si="2"/>
        <v>3</v>
      </c>
      <c r="F14" s="10">
        <f t="shared" si="3"/>
        <v>17589</v>
      </c>
      <c r="G14" s="10">
        <f t="shared" si="4"/>
        <v>211068</v>
      </c>
    </row>
    <row r="15" spans="1:7" x14ac:dyDescent="0.3">
      <c r="A15" s="24" t="s">
        <v>21</v>
      </c>
      <c r="B15" s="8">
        <v>61012</v>
      </c>
      <c r="C15" s="9">
        <f t="shared" si="0"/>
        <v>2.4</v>
      </c>
      <c r="D15" s="7">
        <f t="shared" si="1"/>
        <v>2.4</v>
      </c>
      <c r="E15" s="7">
        <f t="shared" si="2"/>
        <v>2</v>
      </c>
      <c r="F15" s="10">
        <f t="shared" si="3"/>
        <v>11726</v>
      </c>
      <c r="G15" s="10">
        <f t="shared" si="4"/>
        <v>140712</v>
      </c>
    </row>
    <row r="16" spans="1:7" x14ac:dyDescent="0.3">
      <c r="A16" s="24" t="s">
        <v>10</v>
      </c>
      <c r="B16" s="8">
        <v>33815</v>
      </c>
      <c r="C16" s="9">
        <f t="shared" si="0"/>
        <v>1.3</v>
      </c>
      <c r="D16" s="7">
        <f t="shared" si="1"/>
        <v>2</v>
      </c>
      <c r="E16" s="7">
        <f t="shared" si="2"/>
        <v>2</v>
      </c>
      <c r="F16" s="10">
        <f t="shared" si="3"/>
        <v>11726</v>
      </c>
      <c r="G16" s="10">
        <f t="shared" si="4"/>
        <v>140712</v>
      </c>
    </row>
    <row r="17" spans="1:7" x14ac:dyDescent="0.3">
      <c r="A17" s="24" t="s">
        <v>22</v>
      </c>
      <c r="B17" s="8">
        <v>90942</v>
      </c>
      <c r="C17" s="9">
        <f t="shared" si="0"/>
        <v>3.6</v>
      </c>
      <c r="D17" s="7">
        <f t="shared" si="1"/>
        <v>3.6</v>
      </c>
      <c r="E17" s="7">
        <f t="shared" si="2"/>
        <v>4</v>
      </c>
      <c r="F17" s="10">
        <f t="shared" si="3"/>
        <v>23452</v>
      </c>
      <c r="G17" s="10">
        <f t="shared" si="4"/>
        <v>281424</v>
      </c>
    </row>
    <row r="18" spans="1:7" x14ac:dyDescent="0.3">
      <c r="A18" s="24" t="s">
        <v>23</v>
      </c>
      <c r="B18" s="8">
        <v>96231</v>
      </c>
      <c r="C18" s="9">
        <f t="shared" si="0"/>
        <v>3.8</v>
      </c>
      <c r="D18" s="7">
        <f t="shared" si="1"/>
        <v>3.8</v>
      </c>
      <c r="E18" s="7">
        <f t="shared" si="2"/>
        <v>4</v>
      </c>
      <c r="F18" s="10">
        <f t="shared" si="3"/>
        <v>23452</v>
      </c>
      <c r="G18" s="10">
        <f t="shared" si="4"/>
        <v>281424</v>
      </c>
    </row>
    <row r="19" spans="1:7" x14ac:dyDescent="0.3">
      <c r="A19" s="24" t="s">
        <v>24</v>
      </c>
      <c r="B19" s="8">
        <v>125437</v>
      </c>
      <c r="C19" s="9">
        <f t="shared" si="0"/>
        <v>5</v>
      </c>
      <c r="D19" s="7">
        <f t="shared" si="1"/>
        <v>5</v>
      </c>
      <c r="E19" s="7">
        <f t="shared" si="2"/>
        <v>5</v>
      </c>
      <c r="F19" s="10">
        <f t="shared" si="3"/>
        <v>29315</v>
      </c>
      <c r="G19" s="10">
        <f t="shared" si="4"/>
        <v>351780</v>
      </c>
    </row>
    <row r="20" spans="1:7" x14ac:dyDescent="0.3">
      <c r="A20" s="24" t="s">
        <v>25</v>
      </c>
      <c r="B20" s="8">
        <v>38678</v>
      </c>
      <c r="C20" s="9">
        <f t="shared" si="0"/>
        <v>1.5</v>
      </c>
      <c r="D20" s="7">
        <f t="shared" si="1"/>
        <v>2</v>
      </c>
      <c r="E20" s="7">
        <f t="shared" si="2"/>
        <v>2</v>
      </c>
      <c r="F20" s="10">
        <f t="shared" si="3"/>
        <v>11726</v>
      </c>
      <c r="G20" s="10">
        <f t="shared" si="4"/>
        <v>140712</v>
      </c>
    </row>
    <row r="21" spans="1:7" x14ac:dyDescent="0.3">
      <c r="A21" s="24" t="s">
        <v>26</v>
      </c>
      <c r="B21" s="8">
        <v>111755</v>
      </c>
      <c r="C21" s="9">
        <f t="shared" si="0"/>
        <v>4.4000000000000004</v>
      </c>
      <c r="D21" s="7">
        <f t="shared" si="1"/>
        <v>4.4000000000000004</v>
      </c>
      <c r="E21" s="7">
        <f t="shared" si="2"/>
        <v>4</v>
      </c>
      <c r="F21" s="10">
        <f t="shared" si="3"/>
        <v>23452</v>
      </c>
      <c r="G21" s="10">
        <f t="shared" si="4"/>
        <v>281424</v>
      </c>
    </row>
    <row r="22" spans="1:7" x14ac:dyDescent="0.3">
      <c r="A22" s="24" t="s">
        <v>27</v>
      </c>
      <c r="B22" s="8">
        <v>227406</v>
      </c>
      <c r="C22" s="9">
        <f t="shared" si="0"/>
        <v>9</v>
      </c>
      <c r="D22" s="7">
        <f t="shared" si="1"/>
        <v>9</v>
      </c>
      <c r="E22" s="7">
        <f t="shared" si="2"/>
        <v>9</v>
      </c>
      <c r="F22" s="10">
        <f t="shared" si="3"/>
        <v>52767</v>
      </c>
      <c r="G22" s="10">
        <f t="shared" si="4"/>
        <v>633204</v>
      </c>
    </row>
    <row r="23" spans="1:7" ht="24" x14ac:dyDescent="0.3">
      <c r="A23" s="24" t="s">
        <v>28</v>
      </c>
      <c r="B23" s="11">
        <v>486345</v>
      </c>
      <c r="C23" s="12">
        <f t="shared" si="0"/>
        <v>19.399999999999999</v>
      </c>
      <c r="D23" s="13">
        <f t="shared" si="1"/>
        <v>19.399999999999999</v>
      </c>
      <c r="E23" s="13">
        <f t="shared" si="2"/>
        <v>19</v>
      </c>
      <c r="F23" s="14">
        <f t="shared" si="3"/>
        <v>111397</v>
      </c>
      <c r="G23" s="14">
        <f t="shared" si="4"/>
        <v>1336764</v>
      </c>
    </row>
    <row r="24" spans="1:7" ht="24" x14ac:dyDescent="0.3">
      <c r="A24" s="24" t="s">
        <v>29</v>
      </c>
      <c r="B24" s="8">
        <v>242874</v>
      </c>
      <c r="C24" s="9">
        <f t="shared" si="0"/>
        <v>9.6999999999999993</v>
      </c>
      <c r="D24" s="7">
        <f t="shared" si="1"/>
        <v>9.6999999999999993</v>
      </c>
      <c r="E24" s="7">
        <f t="shared" si="2"/>
        <v>10</v>
      </c>
      <c r="F24" s="10">
        <f t="shared" si="3"/>
        <v>58630</v>
      </c>
      <c r="G24" s="10">
        <f t="shared" si="4"/>
        <v>703560</v>
      </c>
    </row>
    <row r="25" spans="1:7" ht="24" x14ac:dyDescent="0.3">
      <c r="A25" s="24" t="s">
        <v>30</v>
      </c>
      <c r="B25" s="8">
        <v>86365</v>
      </c>
      <c r="C25" s="9">
        <f t="shared" si="0"/>
        <v>3.4</v>
      </c>
      <c r="D25" s="7">
        <f t="shared" si="1"/>
        <v>3.4</v>
      </c>
      <c r="E25" s="7">
        <f t="shared" si="2"/>
        <v>3</v>
      </c>
      <c r="F25" s="10">
        <f t="shared" si="3"/>
        <v>17589</v>
      </c>
      <c r="G25" s="10">
        <f t="shared" si="4"/>
        <v>211068</v>
      </c>
    </row>
    <row r="26" spans="1:7" ht="24" x14ac:dyDescent="0.3">
      <c r="A26" s="24" t="s">
        <v>31</v>
      </c>
      <c r="B26" s="8">
        <v>32276</v>
      </c>
      <c r="C26" s="9">
        <f t="shared" si="0"/>
        <v>1.2</v>
      </c>
      <c r="D26" s="7">
        <f t="shared" si="1"/>
        <v>2</v>
      </c>
      <c r="E26" s="7">
        <f t="shared" si="2"/>
        <v>2</v>
      </c>
      <c r="F26" s="10">
        <f t="shared" si="3"/>
        <v>11726</v>
      </c>
      <c r="G26" s="10">
        <f t="shared" si="4"/>
        <v>140712</v>
      </c>
    </row>
    <row r="27" spans="1:7" x14ac:dyDescent="0.3">
      <c r="A27" s="25" t="s">
        <v>32</v>
      </c>
      <c r="B27" s="23">
        <f>SUM(B7:B26)</f>
        <v>2358307</v>
      </c>
      <c r="C27" s="26">
        <f t="shared" ref="C27:G27" si="5">SUM(C7:C26)</f>
        <v>93.2</v>
      </c>
      <c r="D27" s="26">
        <f t="shared" si="5"/>
        <v>95.2</v>
      </c>
      <c r="E27" s="26">
        <f t="shared" si="5"/>
        <v>95</v>
      </c>
      <c r="F27" s="26">
        <f t="shared" si="5"/>
        <v>556985</v>
      </c>
      <c r="G27" s="26">
        <f t="shared" si="5"/>
        <v>6683820</v>
      </c>
    </row>
    <row r="28" spans="1:7" x14ac:dyDescent="0.3">
      <c r="B28" s="15"/>
    </row>
    <row r="29" spans="1:7" ht="17.25" customHeight="1" x14ac:dyDescent="0.3">
      <c r="A29" s="16" t="s">
        <v>7</v>
      </c>
      <c r="B29" s="17"/>
      <c r="C29" s="17"/>
      <c r="D29" s="17"/>
      <c r="E29" s="17"/>
      <c r="F29" s="17"/>
      <c r="G29" s="17"/>
    </row>
    <row r="30" spans="1:7" x14ac:dyDescent="0.3">
      <c r="A30" s="18"/>
    </row>
    <row r="38" spans="1:1" x14ac:dyDescent="0.3">
      <c r="A38" t="s">
        <v>8</v>
      </c>
    </row>
  </sheetData>
  <mergeCells count="2">
    <mergeCell ref="A29:G29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2023-10-05T11:45:59Z</dcterms:modified>
</cp:coreProperties>
</file>