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2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<sst xmlns="http://schemas.openxmlformats.org/spreadsheetml/2006/main" count="1762" uniqueCount="331">
  <si>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</si>
  <si>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</si>
  <si>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</si>
  <si>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</si>
  <si>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</si>
  <si>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</si>
  <si>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</si>
  <si>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</si>
  <si>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</si>
  <si>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</si>
  <si>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</si>
  <si>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</si>
  <si>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</si>
  <si>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</si>
  <si>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</si>
  <si>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</si>
  <si>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</si>
  <si>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</si>
  <si>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</si>
  <si>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</si>
  <si>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</si>
  <si>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</si>
  <si>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</si>
  <si>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</si>
  <si>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</si>
  <si>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</si>
  <si>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</si>
  <si>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</si>
  <si>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</si>
  <si>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</si>
  <si>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</si>
  <si>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</si>
  <si>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</si>
  <si>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</si>
  <si>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</si>
  <si>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</si>
  <si>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</si>
  <si>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</si>
  <si>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</si>
  <si>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</si>
  <si>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</si>
  <si>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</si>
  <si>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</si>
  <si>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</si>
  <si>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</si>
  <si>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</si>
  <si>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</si>
  <si>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</si>
  <si>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</si>
  <si>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</si>
  <si>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</si>
  <si>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</si>
  <si>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</si>
  <si>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</si>
  <si>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</si>
  <si>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</si>
  <si>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</si>
  <si>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</si>
  <si>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</si>
  <si>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</si>
  <si>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</si>
  <si>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</si>
  <si>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</si>
  <si>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</si>
  <si>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</si>
  <si>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</si>
  <si>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</si>
  <si>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</si>
  <si>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</si>
  <si>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</si>
  <si>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</si>
  <si>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</si>
  <si>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</si>
  <si>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</si>
  <si>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</si>
  <si>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</si>
  <si>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</si>
  <si>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</si>
  <si>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</si>
  <si>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</si>
  <si>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</si>
  <si>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</si>
  <si>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</si>
  <si>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</si>
  <si>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</si>
  <si>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</si>
  <si>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</si>
  <si>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</si>
  <si>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</si>
  <si>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</si>
  <si>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</si>
  <si>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</si>
  <si>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</si>
  <si>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</si>
  <si>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</si>
  <si>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</si>
  <si>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</si>
  <si>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</si>
  <si>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</si>
  <si>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</si>
  <si>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</si>
  <si>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</si>
  <si>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</si>
  <si>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</si>
  <si>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</si>
  <si>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</si>
  <si>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</si>
  <si>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</si>
  <si>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</si>
  <si>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</si>
  <si>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</si>
  <si>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</si>
  <si>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</si>
  <si>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</si>
  <si>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</si>
  <si>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</si>
  <si>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</si>
  <si>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</si>
  <si>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</si>
  <si>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</si>
  <si>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</si>
  <si>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</si>
  <si>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</si>
  <si>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</si>
  <si>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</si>
  <si>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</si>
  <si>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</si>
  <si>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</si>
  <si>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</si>
  <si>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</si>
  <si>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</si>
  <si>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</si>
  <si>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</si>
  <si>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</si>
  <si>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</si>
  <si>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</si>
  <si>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</si>
  <si>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</si>
  <si>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</si>
  <si>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</si>
  <si>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</si>
  <si>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</si>
  <si>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</si>
  <si>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</si>
  <si>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</si>
  <si>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</si>
  <si>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</si>
  <si>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</si>
  <si>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</si>
  <si>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</si>
  <si>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</si>
  <si>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</si>
  <si>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</si>
  <si>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</si>
  <si>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</si>
  <si>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</si>
  <si>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</si>
  <si>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</si>
  <si>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</si>
  <si>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</si>
  <si>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</si>
  <si>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</si>
  <si>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</si>
  <si>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</si>
  <si>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</si>
  <si>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</si>
  <si>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</si>
  <si>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</si>
  <si>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</si>
  <si>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</si>
  <si>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</si>
  <si>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</si>
  <si>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</si>
  <si>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</si>
  <si>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</si>
  <si>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</si>
  <si>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</si>
  <si>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</si>
  <si>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</si>
  <si>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</si>
  <si>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</si>
  <si>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</si>
  <si>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</si>
  <si>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I-18</t>
  </si>
  <si>
    <t>Libia</t>
  </si>
  <si>
    <t>Indonezja</t>
  </si>
  <si>
    <t xml:space="preserve">według ważniejszych krajów </t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</si>
  <si>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</si>
  <si>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</si>
  <si>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</si>
  <si>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</si>
  <si>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</si>
  <si>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</si>
  <si>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</si>
  <si>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</si>
  <si>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</si>
  <si>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</si>
  <si>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</si>
  <si>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</si>
  <si>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</si>
  <si>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</si>
  <si>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</si>
  <si>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</si>
  <si>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</si>
  <si>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</si>
  <si>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</si>
  <si>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</si>
  <si>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</si>
  <si>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</si>
  <si>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</si>
  <si>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</si>
  <si>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</si>
  <si>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</si>
  <si>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</si>
  <si>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</si>
  <si>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</si>
  <si>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</si>
  <si>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</si>
  <si>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</si>
  <si>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</si>
  <si>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</si>
  <si>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</si>
  <si>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</si>
  <si>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</si>
  <si>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</si>
  <si>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</si>
  <si>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</si>
  <si>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</si>
  <si>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</si>
  <si>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</si>
  <si>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</si>
  <si>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</si>
  <si>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</si>
  <si>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</si>
  <si>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</si>
  <si>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</si>
  <si>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</si>
  <si>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</si>
  <si>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</si>
  <si>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</si>
  <si>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</si>
  <si>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</si>
  <si>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</si>
  <si>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</si>
  <si>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</si>
  <si>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</si>
  <si>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</si>
  <si>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</si>
  <si>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</si>
  <si>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</si>
  <si>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</si>
  <si>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</si>
  <si>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</si>
  <si>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</si>
  <si>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</si>
  <si>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</si>
  <si>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</si>
  <si>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</si>
  <si>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</si>
  <si>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</si>
  <si>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</si>
  <si>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</si>
  <si>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</si>
  <si>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</si>
  <si>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</si>
  <si>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</si>
  <si>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</si>
  <si>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</si>
  <si>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Turcja</t>
  </si>
  <si>
    <t>Wietnam</t>
  </si>
  <si>
    <t>India</t>
  </si>
  <si>
    <t>I-22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</si>
  <si>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</si>
  <si>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</si>
  <si>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</si>
  <si>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</si>
  <si>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</si>
  <si>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</si>
  <si>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</si>
  <si>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t xml:space="preserve">Ministerstwo Rolnictwa i Rozwoju Wsi, Departament Rynków Rolnych 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</si>
  <si>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</si>
  <si>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</si>
  <si>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</si>
  <si>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</si>
  <si>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</si>
  <si>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Ceny zakupu masła w blokach 25 kg płacone przez podmioty branży piekarsko-cukierniczej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</si>
  <si>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</si>
  <si>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</si>
  <si>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</si>
  <si>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</si>
  <si>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</si>
  <si>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</si>
  <si>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</si>
  <si>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</si>
  <si>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</si>
  <si>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t>Białoruś</t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</si>
  <si>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</si>
  <si>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</si>
  <si>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</si>
  <si>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</si>
  <si>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</si>
  <si>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</si>
  <si>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</si>
  <si>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maj</t>
  </si>
  <si>
    <t>OKRES: I.2017 - VI.2022   (ceny bez VAT)</t>
  </si>
  <si>
    <t>V-2022</t>
  </si>
  <si>
    <t>V-2021</t>
  </si>
  <si>
    <t>I-V 2021r.</t>
  </si>
  <si>
    <t>I-V 2022r*.</t>
  </si>
  <si>
    <t>Handel zagraniczny produktami mlecznymi w okresie  I-V  2022r. - dane wstępne</t>
  </si>
  <si>
    <t>I-V 2021r</t>
  </si>
  <si>
    <t>I-V 2022r</t>
  </si>
  <si>
    <t>towaru</t>
  </si>
  <si>
    <t xml:space="preserve">Tygodn. zmiana </t>
  </si>
  <si>
    <t xml:space="preserve">tyg. zmiana </t>
  </si>
  <si>
    <t>17.07.2022</t>
  </si>
  <si>
    <t>Ceny sprzedaży NETTO (bez VAT) wybranych preparatów mlekopodobnych za okres: 11-17.07.2022r.</t>
  </si>
  <si>
    <t>NR 29/2022</t>
  </si>
  <si>
    <t>28 lipca 2022r.</t>
  </si>
  <si>
    <t>18 - 24 lipca 2022 r.</t>
  </si>
  <si>
    <t>czerwiec</t>
  </si>
  <si>
    <t>czerwiec 2022</t>
  </si>
  <si>
    <t>czerwiec 2021</t>
  </si>
  <si>
    <t>czerwiec 2020</t>
  </si>
  <si>
    <t>Ceny sprzedaży NETTO (bez VAT) wybranych produktów mleczarskich za okres: 18-24.07.2022 r.</t>
  </si>
  <si>
    <t>24.07.2022</t>
  </si>
  <si>
    <t>2022-07-17</t>
  </si>
  <si>
    <t>Ceny sprzedaży NETTO (bez VAT) wybranych produktów mleczarskich za okres: 18-24.07.2022r.</t>
  </si>
  <si>
    <t>Ceny zakupu NETTO (bez VAT) płacone przez podmioty handlu detalicznego, wybranych produktów mleczarskich za okres: 18-24.07.2022r.</t>
  </si>
  <si>
    <t>Aktualna       18-24.07</t>
  </si>
  <si>
    <r>
      <t>Mleko surowe</t>
    </r>
    <r>
      <rPr>
        <b/>
        <sz val="11"/>
        <rFont val="Times New Roman"/>
        <family val="1"/>
        <charset val="238"/>
      </rPr>
      <t xml:space="preserve"> skup    czerwiec 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</si>
</sst>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3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8"/>
      <name val="Arial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6">
    <xf numFmtId="0" fontId="0" fillId="0" borderId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9" borderId="0" applyNumberFormat="0" applyBorder="0" applyAlignment="0" applyProtection="0"/>
    <xf numFmtId="0" fontId="49" fillId="10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9" borderId="0" applyNumberFormat="0" applyBorder="0" applyAlignment="0" applyProtection="0"/>
    <xf numFmtId="0" fontId="50" fillId="7" borderId="1" applyNumberFormat="0" applyAlignment="0" applyProtection="0"/>
    <xf numFmtId="0" fontId="51" fillId="20" borderId="2" applyNumberFormat="0" applyAlignment="0" applyProtection="0"/>
    <xf numFmtId="0" fontId="52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3" fillId="0" borderId="3" applyNumberFormat="0" applyFill="0" applyAlignment="0" applyProtection="0"/>
    <xf numFmtId="0" fontId="54" fillId="21" borderId="4" applyNumberFormat="0" applyAlignment="0" applyProtection="0"/>
    <xf numFmtId="0" fontId="55" fillId="0" borderId="5" applyNumberFormat="0" applyFill="0" applyAlignment="0" applyProtection="0"/>
    <xf numFmtId="0" fontId="56" fillId="0" borderId="6" applyNumberFormat="0" applyFill="0" applyAlignment="0" applyProtection="0"/>
    <xf numFmtId="0" fontId="57" fillId="0" borderId="7" applyNumberFormat="0" applyFill="0" applyAlignment="0" applyProtection="0"/>
    <xf numFmtId="0" fontId="57" fillId="0" borderId="0" applyNumberFormat="0" applyFill="0" applyBorder="0" applyAlignment="0" applyProtection="0"/>
    <xf numFmtId="0" fontId="58" fillId="22" borderId="0" applyNumberFormat="0" applyBorder="0" applyAlignment="0" applyProtection="0"/>
    <xf numFmtId="0" fontId="36" fillId="0" borderId="0"/>
    <xf numFmtId="0" fontId="65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59" fillId="20" borderId="1" applyNumberFormat="0" applyAlignment="0" applyProtection="0"/>
    <xf numFmtId="0" fontId="60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8" fillId="23" borderId="9" applyNumberFormat="0" applyFont="0" applyAlignment="0" applyProtection="0"/>
    <xf numFmtId="0" fontId="64" fillId="3" borderId="0" applyNumberFormat="0" applyBorder="0" applyAlignment="0" applyProtection="0"/>
    <xf numFmtId="0" fontId="1" fillId="0" borderId="0"/>
    <xf numFmtId="0" fontId="68" fillId="0" borderId="0"/>
    <xf numFmtId="0" fontId="65" fillId="0" borderId="0"/>
    <xf numFmtId="0" fontId="36" fillId="0" borderId="0"/>
    <xf numFmtId="0" fontId="1" fillId="0" borderId="0"/>
    <xf numFmtId="0" fontId="1" fillId="0" borderId="0"/>
    <xf numFmtId="0" fontId="1" fillId="0" borderId="0"/>
  </cellStyleXfs>
  <cellXfs count="837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5" fillId="0" borderId="12" xfId="0" applyFont="1" applyBorder="1" applyAlignment="1">
      <alignment horizontal="center" vertical="center"/>
    </xf>
    <xf numFmtId="166" fontId="16" fillId="0" borderId="30" xfId="0" applyNumberFormat="1" applyFont="1" applyBorder="1" applyAlignment="1">
      <alignment horizontal="centerContinuous" vertical="center" wrapText="1"/>
    </xf>
    <xf numFmtId="166" fontId="16" fillId="0" borderId="31" xfId="0" applyNumberFormat="1" applyFont="1" applyBorder="1" applyAlignment="1">
      <alignment horizontal="centerContinuous" vertical="center" wrapText="1"/>
    </xf>
    <xf numFmtId="0" fontId="14" fillId="24" borderId="15" xfId="0" applyFont="1" applyFill="1" applyBorder="1" applyAlignment="1">
      <alignment vertical="center" wrapText="1"/>
    </xf>
    <xf numFmtId="167" fontId="17" fillId="24" borderId="32" xfId="0" applyNumberFormat="1" applyFont="1" applyFill="1" applyBorder="1" applyAlignment="1">
      <alignment vertical="center" wrapText="1"/>
    </xf>
    <xf numFmtId="167" fontId="17" fillId="24" borderId="25" xfId="0" applyNumberFormat="1" applyFont="1" applyFill="1" applyBorder="1" applyAlignment="1">
      <alignment vertical="center" wrapText="1"/>
    </xf>
    <xf numFmtId="0" fontId="14" fillId="24" borderId="18" xfId="0" applyFont="1" applyFill="1" applyBorder="1" applyAlignment="1">
      <alignment vertical="center" wrapText="1"/>
    </xf>
    <xf numFmtId="167" fontId="17" fillId="24" borderId="26" xfId="0" applyNumberFormat="1" applyFont="1" applyFill="1" applyBorder="1" applyAlignment="1">
      <alignment vertical="center" wrapText="1"/>
    </xf>
    <xf numFmtId="167" fontId="17" fillId="24" borderId="29" xfId="0" applyNumberFormat="1" applyFont="1" applyFill="1" applyBorder="1" applyAlignment="1">
      <alignment vertical="center" wrapText="1"/>
    </xf>
    <xf numFmtId="0" fontId="14" fillId="24" borderId="17" xfId="0" applyFont="1" applyFill="1" applyBorder="1" applyAlignment="1">
      <alignment vertical="center" wrapText="1"/>
    </xf>
    <xf numFmtId="167" fontId="17" fillId="24" borderId="33" xfId="0" applyNumberFormat="1" applyFont="1" applyFill="1" applyBorder="1" applyAlignment="1">
      <alignment vertical="center" wrapText="1"/>
    </xf>
    <xf numFmtId="167" fontId="17" fillId="24" borderId="22" xfId="0" applyNumberFormat="1" applyFont="1" applyFill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0" fillId="0" borderId="34" xfId="0" applyBorder="1"/>
    <xf numFmtId="0" fontId="25" fillId="0" borderId="0" xfId="0" applyFont="1"/>
    <xf numFmtId="0" fontId="0" fillId="25" borderId="36" xfId="0" applyFill="1" applyBorder="1"/>
    <xf numFmtId="0" fontId="0" fillId="0" borderId="0" xfId="0" applyFill="1"/>
    <xf numFmtId="0" fontId="28" fillId="0" borderId="0" xfId="0" applyFont="1"/>
    <xf numFmtId="0" fontId="30" fillId="0" borderId="36" xfId="0" applyFont="1" applyBorder="1" applyAlignment="1">
      <alignment horizontal="center"/>
    </xf>
    <xf numFmtId="0" fontId="32" fillId="0" borderId="0" xfId="0" applyFont="1"/>
    <xf numFmtId="0" fontId="8" fillId="0" borderId="0" xfId="0" applyFont="1"/>
    <xf numFmtId="0" fontId="33" fillId="0" borderId="0" xfId="0" applyFont="1" applyAlignment="1">
      <alignment horizontal="center"/>
    </xf>
    <xf numFmtId="0" fontId="1" fillId="0" borderId="0" xfId="40"/>
    <xf numFmtId="164" fontId="17" fillId="24" borderId="25" xfId="0" applyNumberFormat="1" applyFont="1" applyFill="1" applyBorder="1" applyAlignment="1">
      <alignment vertical="center" wrapText="1"/>
    </xf>
    <xf numFmtId="164" fontId="17" fillId="24" borderId="29" xfId="0" applyNumberFormat="1" applyFont="1" applyFill="1" applyBorder="1" applyAlignment="1">
      <alignment vertical="center" wrapText="1"/>
    </xf>
    <xf numFmtId="164" fontId="17" fillId="24" borderId="22" xfId="0" applyNumberFormat="1" applyFont="1" applyFill="1" applyBorder="1" applyAlignment="1">
      <alignment vertical="center" wrapText="1"/>
    </xf>
    <xf numFmtId="0" fontId="39" fillId="0" borderId="0" xfId="0" applyFont="1"/>
    <xf numFmtId="166" fontId="16" fillId="0" borderId="31" xfId="0" applyNumberFormat="1" applyFont="1" applyBorder="1" applyAlignment="1">
      <alignment horizontal="center" vertical="center" wrapText="1"/>
    </xf>
    <xf numFmtId="0" fontId="0" fillId="0" borderId="36" xfId="0" applyBorder="1"/>
    <xf numFmtId="0" fontId="0" fillId="0" borderId="0" xfId="0" applyAlignment="1">
      <alignment horizontal="left"/>
    </xf>
    <xf numFmtId="166" fontId="16" fillId="0" borderId="31" xfId="0" applyNumberFormat="1" applyFont="1" applyBorder="1" applyAlignment="1">
      <alignment horizontal="center" vertical="center"/>
    </xf>
    <xf numFmtId="0" fontId="41" fillId="0" borderId="0" xfId="40" applyFont="1"/>
    <xf numFmtId="169" fontId="11" fillId="0" borderId="0" xfId="0" applyNumberFormat="1" applyFont="1" applyFill="1" applyBorder="1"/>
    <xf numFmtId="0" fontId="44" fillId="0" borderId="0" xfId="0" applyFont="1" applyFill="1"/>
    <xf numFmtId="0" fontId="45" fillId="0" borderId="0" xfId="0" applyFont="1"/>
    <xf numFmtId="169" fontId="0" fillId="0" borderId="0" xfId="0" applyNumberFormat="1" applyFill="1"/>
    <xf numFmtId="0" fontId="46" fillId="0" borderId="0" xfId="0" applyFont="1"/>
    <xf numFmtId="0" fontId="47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5" fillId="0" borderId="0" xfId="37"/>
    <xf numFmtId="169" fontId="0" fillId="0" borderId="0" xfId="0" applyNumberFormat="1"/>
    <xf numFmtId="0" fontId="38" fillId="0" borderId="0" xfId="0" applyFont="1"/>
    <xf numFmtId="0" fontId="0" fillId="0" borderId="86" xfId="0" applyBorder="1"/>
    <xf numFmtId="164" fontId="31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9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3" fillId="0" borderId="0" xfId="0" applyFont="1" applyFill="1"/>
    <xf numFmtId="170" fontId="0" fillId="0" borderId="0" xfId="0" applyNumberFormat="1"/>
    <xf numFmtId="3" fontId="31" fillId="0" borderId="0" xfId="0" applyNumberFormat="1" applyFont="1" applyFill="1" applyBorder="1"/>
    <xf numFmtId="169" fontId="31" fillId="0" borderId="0" xfId="0" applyNumberFormat="1" applyFont="1" applyBorder="1"/>
    <xf numFmtId="14" fontId="27" fillId="0" borderId="106" xfId="0" applyNumberFormat="1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wrapText="1"/>
    </xf>
    <xf numFmtId="3" fontId="8" fillId="0" borderId="108" xfId="0" applyNumberFormat="1" applyFont="1" applyFill="1" applyBorder="1" applyAlignment="1">
      <alignment horizontal="right" vertical="center" wrapText="1"/>
    </xf>
    <xf numFmtId="0" fontId="0" fillId="0" borderId="107" xfId="0" applyBorder="1"/>
    <xf numFmtId="0" fontId="69" fillId="0" borderId="0" xfId="0" applyFont="1" applyBorder="1"/>
    <xf numFmtId="0" fontId="65" fillId="0" borderId="0" xfId="0" applyFont="1"/>
    <xf numFmtId="0" fontId="71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8" fillId="0" borderId="122" xfId="0" applyNumberFormat="1" applyFont="1" applyFill="1" applyBorder="1" applyAlignment="1">
      <alignment horizontal="right" vertical="center" wrapText="1"/>
    </xf>
    <xf numFmtId="0" fontId="24" fillId="0" borderId="109" xfId="49" applyFont="1" applyBorder="1" applyAlignment="1">
      <alignment horizontal="center"/>
    </xf>
    <xf numFmtId="0" fontId="15" fillId="0" borderId="113" xfId="49" applyFont="1" applyBorder="1" applyAlignment="1">
      <alignment horizontal="centerContinuous"/>
    </xf>
    <xf numFmtId="0" fontId="15" fillId="0" borderId="114" xfId="49" applyFont="1" applyBorder="1" applyAlignment="1">
      <alignment horizontal="centerContinuous"/>
    </xf>
    <xf numFmtId="0" fontId="23" fillId="0" borderId="111" xfId="49" applyFont="1" applyBorder="1" applyAlignment="1">
      <alignment horizontal="centerContinuous"/>
    </xf>
    <xf numFmtId="0" fontId="34" fillId="0" borderId="110" xfId="49" applyFont="1" applyFill="1" applyBorder="1" applyAlignment="1">
      <alignment horizontal="center" wrapText="1"/>
    </xf>
    <xf numFmtId="0" fontId="29" fillId="0" borderId="109" xfId="49" applyFont="1" applyFill="1" applyBorder="1" applyAlignment="1">
      <alignment horizontal="centerContinuous" wrapText="1"/>
    </xf>
    <xf numFmtId="0" fontId="29" fillId="0" borderId="118" xfId="49" applyFont="1" applyFill="1" applyBorder="1" applyAlignment="1">
      <alignment horizontal="centerContinuous" wrapText="1"/>
    </xf>
    <xf numFmtId="0" fontId="34" fillId="0" borderId="122" xfId="49" applyFont="1" applyFill="1" applyBorder="1" applyAlignment="1">
      <alignment horizontal="center" vertical="center" wrapText="1"/>
    </xf>
    <xf numFmtId="0" fontId="35" fillId="0" borderId="109" xfId="49" applyFont="1" applyFill="1" applyBorder="1" applyAlignment="1">
      <alignment horizontal="center" wrapText="1"/>
    </xf>
    <xf numFmtId="2" fontId="23" fillId="0" borderId="109" xfId="49" applyNumberFormat="1" applyFont="1" applyBorder="1" applyAlignment="1">
      <alignment horizontal="right" vertical="center"/>
    </xf>
    <xf numFmtId="2" fontId="3" fillId="0" borderId="109" xfId="41" applyNumberFormat="1" applyFont="1" applyBorder="1" applyAlignment="1">
      <alignment horizontal="right" vertical="center"/>
    </xf>
    <xf numFmtId="0" fontId="0" fillId="0" borderId="135" xfId="0" applyBorder="1"/>
    <xf numFmtId="0" fontId="0" fillId="0" borderId="137" xfId="0" applyBorder="1"/>
    <xf numFmtId="0" fontId="0" fillId="0" borderId="138" xfId="0" applyBorder="1"/>
    <xf numFmtId="0" fontId="76" fillId="0" borderId="107" xfId="0" applyFont="1" applyBorder="1"/>
    <xf numFmtId="0" fontId="0" fillId="0" borderId="136" xfId="0" applyBorder="1"/>
    <xf numFmtId="0" fontId="65" fillId="0" borderId="115" xfId="0" applyFont="1" applyBorder="1" applyAlignment="1">
      <alignment horizontal="center"/>
    </xf>
    <xf numFmtId="0" fontId="0" fillId="0" borderId="135" xfId="0" applyBorder="1" applyAlignment="1">
      <alignment horizontal="center"/>
    </xf>
    <xf numFmtId="0" fontId="77" fillId="0" borderId="107" xfId="0" applyFont="1" applyBorder="1"/>
    <xf numFmtId="0" fontId="77" fillId="0" borderId="20" xfId="0" applyFont="1" applyBorder="1"/>
    <xf numFmtId="0" fontId="14" fillId="0" borderId="139" xfId="0" applyFont="1" applyBorder="1" applyAlignment="1">
      <alignment horizontal="center" vertical="center" wrapText="1"/>
    </xf>
    <xf numFmtId="168" fontId="2" fillId="0" borderId="121" xfId="0" applyNumberFormat="1" applyFont="1" applyBorder="1" applyAlignment="1">
      <alignment horizontal="center" vertical="center" wrapText="1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37" fillId="0" borderId="143" xfId="0" applyFont="1" applyFill="1" applyBorder="1" applyAlignment="1" applyProtection="1">
      <alignment horizontal="center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4" fillId="0" borderId="143" xfId="0" applyNumberFormat="1" applyFont="1" applyFill="1" applyBorder="1" applyAlignment="1">
      <alignment horizontal="right" vertical="center" wrapText="1"/>
    </xf>
    <xf numFmtId="0" fontId="0" fillId="0" borderId="144" xfId="0" applyBorder="1"/>
    <xf numFmtId="0" fontId="65" fillId="0" borderId="144" xfId="0" applyFont="1" applyBorder="1"/>
    <xf numFmtId="0" fontId="69" fillId="0" borderId="144" xfId="0" applyFont="1" applyBorder="1"/>
    <xf numFmtId="166" fontId="66" fillId="0" borderId="145" xfId="0" applyNumberFormat="1" applyFont="1" applyBorder="1" applyAlignment="1">
      <alignment horizontal="centerContinuous" vertical="center" wrapText="1"/>
    </xf>
    <xf numFmtId="3" fontId="8" fillId="0" borderId="144" xfId="0" applyNumberFormat="1" applyFont="1" applyFill="1" applyBorder="1" applyAlignment="1">
      <alignment horizontal="right" vertical="center" wrapText="1"/>
    </xf>
    <xf numFmtId="165" fontId="72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Border="1" applyAlignment="1">
      <alignment horizontal="right" vertical="center" wrapText="1"/>
    </xf>
    <xf numFmtId="1" fontId="8" fillId="0" borderId="144" xfId="0" applyNumberFormat="1" applyFont="1" applyFill="1" applyBorder="1" applyAlignment="1">
      <alignment horizontal="right" vertical="center" wrapText="1"/>
    </xf>
    <xf numFmtId="0" fontId="70" fillId="0" borderId="144" xfId="0" applyFont="1" applyBorder="1" applyAlignment="1">
      <alignment horizontal="center" wrapText="1"/>
    </xf>
    <xf numFmtId="2" fontId="8" fillId="0" borderId="144" xfId="0" applyNumberFormat="1" applyFont="1" applyBorder="1" applyAlignment="1">
      <alignment horizontal="center" vertical="center" wrapText="1"/>
    </xf>
    <xf numFmtId="16" fontId="78" fillId="0" borderId="116" xfId="0" applyNumberFormat="1" applyFont="1" applyFill="1" applyBorder="1" applyAlignment="1">
      <alignment horizontal="center" vertical="center" wrapText="1"/>
    </xf>
    <xf numFmtId="16" fontId="78" fillId="0" borderId="145" xfId="0" applyNumberFormat="1" applyFont="1" applyFill="1" applyBorder="1" applyAlignment="1">
      <alignment horizontal="center" vertical="center" wrapText="1"/>
    </xf>
    <xf numFmtId="0" fontId="78" fillId="0" borderId="144" xfId="0" applyFont="1" applyBorder="1" applyAlignment="1">
      <alignment horizontal="center" vertical="center"/>
    </xf>
    <xf numFmtId="164" fontId="78" fillId="0" borderId="123" xfId="0" applyNumberFormat="1" applyFont="1" applyFill="1" applyBorder="1" applyAlignment="1">
      <alignment horizontal="right" vertical="center" wrapText="1"/>
    </xf>
    <xf numFmtId="164" fontId="79" fillId="0" borderId="124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right" vertical="center" wrapText="1"/>
    </xf>
    <xf numFmtId="0" fontId="78" fillId="0" borderId="122" xfId="0" applyFont="1" applyBorder="1" applyAlignment="1">
      <alignment horizontal="right" vertical="center"/>
    </xf>
    <xf numFmtId="2" fontId="78" fillId="0" borderId="121" xfId="0" applyNumberFormat="1" applyFont="1" applyBorder="1" applyAlignment="1">
      <alignment horizontal="right" vertical="center"/>
    </xf>
    <xf numFmtId="0" fontId="79" fillId="0" borderId="116" xfId="0" applyFont="1" applyBorder="1" applyAlignment="1">
      <alignment horizontal="centerContinuous" vertical="center" wrapText="1"/>
    </xf>
    <xf numFmtId="0" fontId="78" fillId="0" borderId="11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20" xfId="0" applyFont="1" applyBorder="1" applyAlignment="1">
      <alignment horizontal="center" vertical="center" wrapText="1"/>
    </xf>
    <xf numFmtId="164" fontId="78" fillId="0" borderId="116" xfId="0" applyNumberFormat="1" applyFont="1" applyFill="1" applyBorder="1" applyAlignment="1">
      <alignment horizontal="right" vertical="center" wrapText="1"/>
    </xf>
    <xf numFmtId="164" fontId="79" fillId="0" borderId="116" xfId="0" applyNumberFormat="1" applyFont="1" applyFill="1" applyBorder="1" applyAlignment="1">
      <alignment horizontal="right" vertical="center" wrapText="1"/>
    </xf>
    <xf numFmtId="164" fontId="83" fillId="0" borderId="117" xfId="0" applyNumberFormat="1" applyFont="1" applyBorder="1" applyAlignment="1">
      <alignment horizontal="right" vertical="center" wrapText="1"/>
    </xf>
    <xf numFmtId="164" fontId="78" fillId="0" borderId="144" xfId="0" applyNumberFormat="1" applyFont="1" applyFill="1" applyBorder="1" applyAlignment="1">
      <alignment horizontal="right" vertical="center" wrapText="1"/>
    </xf>
    <xf numFmtId="164" fontId="79" fillId="0" borderId="144" xfId="0" applyNumberFormat="1" applyFont="1" applyFill="1" applyBorder="1" applyAlignment="1">
      <alignment horizontal="right" vertical="center" wrapText="1"/>
    </xf>
    <xf numFmtId="164" fontId="83" fillId="0" borderId="145" xfId="0" applyNumberFormat="1" applyFont="1" applyBorder="1" applyAlignment="1">
      <alignment horizontal="right" vertical="center" wrapText="1"/>
    </xf>
    <xf numFmtId="2" fontId="34" fillId="0" borderId="109" xfId="49" applyNumberFormat="1" applyFont="1" applyFill="1" applyBorder="1" applyAlignment="1">
      <alignment horizontal="right" vertical="center"/>
    </xf>
    <xf numFmtId="0" fontId="29" fillId="0" borderId="107" xfId="49" applyFont="1" applyFill="1" applyBorder="1" applyAlignment="1">
      <alignment horizontal="center" vertical="center" wrapText="1"/>
    </xf>
    <xf numFmtId="0" fontId="29" fillId="0" borderId="27" xfId="49" applyFont="1" applyFill="1" applyBorder="1" applyAlignment="1">
      <alignment horizontal="center" vertical="center" wrapText="1"/>
    </xf>
    <xf numFmtId="165" fontId="12" fillId="0" borderId="112" xfId="49" applyNumberFormat="1" applyFont="1" applyFill="1" applyBorder="1" applyAlignment="1">
      <alignment horizontal="right" vertical="center"/>
    </xf>
    <xf numFmtId="165" fontId="12" fillId="0" borderId="118" xfId="49" applyNumberFormat="1" applyFont="1" applyFill="1" applyBorder="1" applyAlignment="1">
      <alignment horizontal="right" vertical="center"/>
    </xf>
    <xf numFmtId="0" fontId="78" fillId="0" borderId="131" xfId="0" applyFont="1" applyBorder="1" applyAlignment="1">
      <alignment horizontal="center"/>
    </xf>
    <xf numFmtId="0" fontId="79" fillId="0" borderId="128" xfId="0" applyFont="1" applyBorder="1" applyAlignment="1">
      <alignment horizontal="center"/>
    </xf>
    <xf numFmtId="0" fontId="79" fillId="0" borderId="129" xfId="0" applyFont="1" applyBorder="1" applyAlignment="1">
      <alignment horizontal="center"/>
    </xf>
    <xf numFmtId="0" fontId="86" fillId="0" borderId="129" xfId="0" applyFont="1" applyBorder="1" applyAlignment="1">
      <alignment horizontal="center"/>
    </xf>
    <xf numFmtId="0" fontId="78" fillId="0" borderId="129" xfId="0" applyFont="1" applyBorder="1" applyAlignment="1">
      <alignment horizontal="center"/>
    </xf>
    <xf numFmtId="0" fontId="78" fillId="0" borderId="118" xfId="0" applyFont="1" applyBorder="1" applyAlignment="1">
      <alignment horizontal="center"/>
    </xf>
    <xf numFmtId="0" fontId="78" fillId="0" borderId="81" xfId="0" applyFont="1" applyBorder="1" applyAlignment="1">
      <alignment horizontal="center"/>
    </xf>
    <xf numFmtId="0" fontId="79" fillId="0" borderId="133" xfId="0" applyFont="1" applyBorder="1" applyAlignment="1">
      <alignment horizontal="center"/>
    </xf>
    <xf numFmtId="0" fontId="79" fillId="0" borderId="63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79" fillId="0" borderId="63" xfId="0" applyFont="1" applyBorder="1" applyAlignment="1"/>
    <xf numFmtId="0" fontId="79" fillId="0" borderId="28" xfId="0" applyFont="1" applyBorder="1" applyAlignment="1"/>
    <xf numFmtId="0" fontId="78" fillId="0" borderId="134" xfId="0" applyFont="1" applyBorder="1" applyAlignment="1">
      <alignment horizontal="center"/>
    </xf>
    <xf numFmtId="2" fontId="79" fillId="0" borderId="24" xfId="0" applyNumberFormat="1" applyFont="1" applyBorder="1"/>
    <xf numFmtId="2" fontId="79" fillId="0" borderId="32" xfId="0" applyNumberFormat="1" applyFont="1" applyBorder="1"/>
    <xf numFmtId="2" fontId="79" fillId="0" borderId="32" xfId="0" applyNumberFormat="1" applyFont="1" applyBorder="1" applyAlignment="1"/>
    <xf numFmtId="2" fontId="79" fillId="0" borderId="25" xfId="0" applyNumberFormat="1" applyFont="1" applyBorder="1" applyAlignment="1"/>
    <xf numFmtId="0" fontId="78" fillId="0" borderId="134" xfId="0" applyFont="1" applyFill="1" applyBorder="1" applyAlignment="1">
      <alignment horizontal="center"/>
    </xf>
    <xf numFmtId="0" fontId="79" fillId="0" borderId="24" xfId="0" applyFont="1" applyBorder="1"/>
    <xf numFmtId="0" fontId="79" fillId="0" borderId="32" xfId="0" applyFont="1" applyBorder="1"/>
    <xf numFmtId="2" fontId="79" fillId="0" borderId="32" xfId="0" applyNumberFormat="1" applyFont="1" applyFill="1" applyBorder="1" applyAlignment="1"/>
    <xf numFmtId="0" fontId="79" fillId="0" borderId="25" xfId="0" applyFont="1" applyBorder="1"/>
    <xf numFmtId="0" fontId="79" fillId="0" borderId="32" xfId="0" applyFont="1" applyFill="1" applyBorder="1"/>
    <xf numFmtId="0" fontId="79" fillId="0" borderId="25" xfId="0" applyFont="1" applyFill="1" applyBorder="1"/>
    <xf numFmtId="2" fontId="79" fillId="0" borderId="32" xfId="0" applyNumberFormat="1" applyFont="1" applyFill="1" applyBorder="1"/>
    <xf numFmtId="0" fontId="78" fillId="0" borderId="76" xfId="0" applyFont="1" applyFill="1" applyBorder="1" applyAlignment="1">
      <alignment horizontal="center"/>
    </xf>
    <xf numFmtId="0" fontId="79" fillId="0" borderId="48" xfId="0" applyFont="1" applyBorder="1"/>
    <xf numFmtId="0" fontId="79" fillId="0" borderId="26" xfId="0" applyFont="1" applyBorder="1"/>
    <xf numFmtId="2" fontId="79" fillId="0" borderId="26" xfId="0" applyNumberFormat="1" applyFont="1" applyFill="1" applyBorder="1" applyAlignment="1"/>
    <xf numFmtId="0" fontId="79" fillId="0" borderId="26" xfId="0" applyFont="1" applyFill="1" applyBorder="1"/>
    <xf numFmtId="0" fontId="79" fillId="0" borderId="29" xfId="0" applyFont="1" applyBorder="1"/>
    <xf numFmtId="0" fontId="78" fillId="0" borderId="119" xfId="0" applyFont="1" applyFill="1" applyBorder="1" applyAlignment="1">
      <alignment horizontal="center"/>
    </xf>
    <xf numFmtId="0" fontId="79" fillId="0" borderId="21" xfId="0" applyFont="1" applyBorder="1"/>
    <xf numFmtId="0" fontId="79" fillId="0" borderId="33" xfId="0" applyFont="1" applyBorder="1"/>
    <xf numFmtId="2" fontId="79" fillId="0" borderId="33" xfId="0" applyNumberFormat="1" applyFont="1" applyFill="1" applyBorder="1" applyAlignment="1"/>
    <xf numFmtId="0" fontId="79" fillId="0" borderId="33" xfId="0" applyFont="1" applyFill="1" applyBorder="1"/>
    <xf numFmtId="2" fontId="79" fillId="0" borderId="33" xfId="0" applyNumberFormat="1" applyFont="1" applyFill="1" applyBorder="1"/>
    <xf numFmtId="0" fontId="79" fillId="0" borderId="22" xfId="0" applyFont="1" applyBorder="1"/>
    <xf numFmtId="0" fontId="78" fillId="0" borderId="0" xfId="0" applyFont="1"/>
    <xf numFmtId="0" fontId="84" fillId="0" borderId="0" xfId="0" applyFont="1"/>
    <xf numFmtId="0" fontId="87" fillId="0" borderId="0" xfId="0" applyFont="1"/>
    <xf numFmtId="0" fontId="79" fillId="0" borderId="0" xfId="0" applyFont="1"/>
    <xf numFmtId="0" fontId="85" fillId="0" borderId="0" xfId="0" applyFont="1"/>
    <xf numFmtId="0" fontId="81" fillId="0" borderId="0" xfId="0" applyFont="1"/>
    <xf numFmtId="0" fontId="88" fillId="0" borderId="0" xfId="0" applyFont="1"/>
    <xf numFmtId="0" fontId="89" fillId="0" borderId="0" xfId="0" applyFont="1"/>
    <xf numFmtId="0" fontId="94" fillId="0" borderId="0" xfId="0" applyFont="1"/>
    <xf numFmtId="0" fontId="95" fillId="0" borderId="0" xfId="0" applyFont="1"/>
    <xf numFmtId="14" fontId="78" fillId="0" borderId="116" xfId="0" applyNumberFormat="1" applyFont="1" applyFill="1" applyBorder="1" applyAlignment="1">
      <alignment horizontal="center" vertical="center" wrapText="1"/>
    </xf>
    <xf numFmtId="3" fontId="79" fillId="0" borderId="15" xfId="0" applyNumberFormat="1" applyFont="1" applyFill="1" applyBorder="1" applyAlignment="1">
      <alignment horizontal="right" vertical="center" wrapText="1"/>
    </xf>
    <xf numFmtId="3" fontId="79" fillId="0" borderId="93" xfId="0" applyNumberFormat="1" applyFont="1" applyBorder="1" applyAlignment="1">
      <alignment horizontal="right" vertical="center" wrapText="1"/>
    </xf>
    <xf numFmtId="164" fontId="79" fillId="0" borderId="134" xfId="0" applyNumberFormat="1" applyFont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horizontal="right" vertical="center" wrapText="1"/>
    </xf>
    <xf numFmtId="3" fontId="79" fillId="0" borderId="94" xfId="0" applyNumberFormat="1" applyFont="1" applyBorder="1" applyAlignment="1">
      <alignment horizontal="right" vertical="center" wrapText="1"/>
    </xf>
    <xf numFmtId="164" fontId="79" fillId="0" borderId="76" xfId="0" applyNumberFormat="1" applyFont="1" applyBorder="1" applyAlignment="1">
      <alignment horizontal="right" vertical="center" wrapText="1"/>
    </xf>
    <xf numFmtId="3" fontId="79" fillId="0" borderId="96" xfId="0" applyNumberFormat="1" applyFont="1" applyBorder="1" applyAlignment="1">
      <alignment horizontal="right" vertical="center" wrapText="1"/>
    </xf>
    <xf numFmtId="164" fontId="79" fillId="0" borderId="81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horizontal="right" vertical="center" wrapText="1"/>
    </xf>
    <xf numFmtId="3" fontId="79" fillId="0" borderId="0" xfId="0" applyNumberFormat="1" applyFont="1" applyBorder="1" applyAlignment="1">
      <alignment horizontal="right" vertical="center" wrapText="1"/>
    </xf>
    <xf numFmtId="3" fontId="79" fillId="0" borderId="17" xfId="0" applyNumberFormat="1" applyFont="1" applyFill="1" applyBorder="1" applyAlignment="1">
      <alignment horizontal="right" vertical="center" wrapText="1"/>
    </xf>
    <xf numFmtId="3" fontId="79" fillId="0" borderId="95" xfId="0" applyNumberFormat="1" applyFont="1" applyBorder="1" applyAlignment="1">
      <alignment horizontal="right" vertical="center" wrapText="1"/>
    </xf>
    <xf numFmtId="1" fontId="79" fillId="0" borderId="15" xfId="0" applyNumberFormat="1" applyFont="1" applyFill="1" applyBorder="1" applyAlignment="1">
      <alignment horizontal="right" vertical="center" wrapText="1"/>
    </xf>
    <xf numFmtId="1" fontId="79" fillId="0" borderId="85" xfId="0" applyNumberFormat="1" applyFont="1" applyBorder="1" applyAlignment="1">
      <alignment horizontal="right" vertical="center" wrapText="1"/>
    </xf>
    <xf numFmtId="165" fontId="79" fillId="0" borderId="93" xfId="0" applyNumberFormat="1" applyFont="1" applyBorder="1" applyAlignment="1">
      <alignment horizontal="right" vertical="center" wrapText="1"/>
    </xf>
    <xf numFmtId="165" fontId="79" fillId="0" borderId="85" xfId="0" applyNumberFormat="1" applyFont="1" applyBorder="1" applyAlignment="1">
      <alignment horizontal="right" vertical="center" wrapText="1"/>
    </xf>
    <xf numFmtId="1" fontId="79" fillId="0" borderId="18" xfId="0" applyNumberFormat="1" applyFont="1" applyFill="1" applyBorder="1" applyAlignment="1">
      <alignment horizontal="right" vertical="center" wrapText="1"/>
    </xf>
    <xf numFmtId="1" fontId="79" fillId="0" borderId="70" xfId="0" applyNumberFormat="1" applyFont="1" applyBorder="1" applyAlignment="1">
      <alignment horizontal="right" vertical="center" wrapText="1"/>
    </xf>
    <xf numFmtId="165" fontId="79" fillId="0" borderId="94" xfId="0" applyNumberFormat="1" applyFont="1" applyBorder="1" applyAlignment="1">
      <alignment horizontal="right" vertical="center" wrapText="1"/>
    </xf>
    <xf numFmtId="165" fontId="79" fillId="0" borderId="70" xfId="0" applyNumberFormat="1" applyFont="1" applyBorder="1" applyAlignment="1">
      <alignment horizontal="right" vertical="center" wrapText="1"/>
    </xf>
    <xf numFmtId="1" fontId="82" fillId="0" borderId="116" xfId="0" applyNumberFormat="1" applyFont="1" applyFill="1" applyBorder="1" applyAlignment="1">
      <alignment horizontal="right" vertical="center" wrapText="1"/>
    </xf>
    <xf numFmtId="3" fontId="79" fillId="0" borderId="18" xfId="0" applyNumberFormat="1" applyFont="1" applyFill="1" applyBorder="1" applyAlignment="1">
      <alignment vertical="center" wrapText="1"/>
    </xf>
    <xf numFmtId="3" fontId="79" fillId="0" borderId="70" xfId="0" applyNumberFormat="1" applyFont="1" applyBorder="1" applyAlignment="1">
      <alignment vertical="center" wrapText="1"/>
    </xf>
    <xf numFmtId="164" fontId="79" fillId="0" borderId="94" xfId="0" applyNumberFormat="1" applyFont="1" applyBorder="1" applyAlignment="1">
      <alignment vertical="center" wrapText="1"/>
    </xf>
    <xf numFmtId="164" fontId="79" fillId="0" borderId="70" xfId="0" applyNumberFormat="1" applyFont="1" applyBorder="1" applyAlignment="1">
      <alignment vertical="center" wrapText="1"/>
    </xf>
    <xf numFmtId="3" fontId="82" fillId="0" borderId="116" xfId="0" applyNumberFormat="1" applyFont="1" applyFill="1" applyBorder="1" applyAlignment="1">
      <alignment vertical="center" wrapText="1"/>
    </xf>
    <xf numFmtId="1" fontId="79" fillId="0" borderId="108" xfId="0" applyNumberFormat="1" applyFont="1" applyFill="1" applyBorder="1" applyAlignment="1">
      <alignment horizontal="right" vertical="center" wrapText="1"/>
    </xf>
    <xf numFmtId="1" fontId="79" fillId="0" borderId="2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165" fontId="79" fillId="0" borderId="20" xfId="0" applyNumberFormat="1" applyFont="1" applyBorder="1" applyAlignment="1">
      <alignment horizontal="right" vertical="center" wrapText="1"/>
    </xf>
    <xf numFmtId="1" fontId="79" fillId="0" borderId="75" xfId="0" applyNumberFormat="1" applyFont="1" applyFill="1" applyBorder="1" applyAlignment="1">
      <alignment horizontal="right" vertical="center" wrapText="1"/>
    </xf>
    <xf numFmtId="1" fontId="79" fillId="0" borderId="29" xfId="0" applyNumberFormat="1" applyFont="1" applyBorder="1" applyAlignment="1">
      <alignment horizontal="right" vertical="center" wrapText="1"/>
    </xf>
    <xf numFmtId="1" fontId="78" fillId="0" borderId="116" xfId="0" applyNumberFormat="1" applyFont="1" applyFill="1" applyBorder="1" applyAlignment="1">
      <alignment horizontal="right" vertical="center" wrapText="1"/>
    </xf>
    <xf numFmtId="1" fontId="79" fillId="0" borderId="116" xfId="0" applyNumberFormat="1" applyFont="1" applyFill="1" applyBorder="1" applyAlignment="1">
      <alignment horizontal="right" vertical="center" wrapText="1"/>
    </xf>
    <xf numFmtId="1" fontId="79" fillId="0" borderId="16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horizontal="right" vertical="center" wrapText="1"/>
    </xf>
    <xf numFmtId="165" fontId="79" fillId="0" borderId="71" xfId="0" applyNumberFormat="1" applyFont="1" applyBorder="1" applyAlignment="1">
      <alignment horizontal="right" vertical="center" wrapText="1"/>
    </xf>
    <xf numFmtId="165" fontId="79" fillId="0" borderId="96" xfId="0" applyNumberFormat="1" applyFont="1" applyBorder="1" applyAlignment="1">
      <alignment horizontal="right" vertical="center" wrapText="1"/>
    </xf>
    <xf numFmtId="1" fontId="79" fillId="0" borderId="17" xfId="0" applyNumberFormat="1" applyFont="1" applyFill="1" applyBorder="1" applyAlignment="1">
      <alignment horizontal="right" vertical="center" wrapText="1"/>
    </xf>
    <xf numFmtId="1" fontId="79" fillId="0" borderId="88" xfId="0" applyNumberFormat="1" applyFont="1" applyBorder="1" applyAlignment="1">
      <alignment horizontal="right" vertical="center" wrapText="1"/>
    </xf>
    <xf numFmtId="165" fontId="79" fillId="0" borderId="95" xfId="0" applyNumberFormat="1" applyFont="1" applyBorder="1" applyAlignment="1">
      <alignment horizontal="right" vertical="center" wrapText="1"/>
    </xf>
    <xf numFmtId="165" fontId="79" fillId="0" borderId="88" xfId="0" applyNumberFormat="1" applyFont="1" applyBorder="1" applyAlignment="1">
      <alignment horizontal="right" vertical="center" wrapText="1"/>
    </xf>
    <xf numFmtId="14" fontId="78" fillId="0" borderId="116" xfId="0" applyNumberFormat="1" applyFont="1" applyBorder="1" applyAlignment="1">
      <alignment horizontal="center" vertical="center" wrapText="1"/>
    </xf>
    <xf numFmtId="0" fontId="79" fillId="0" borderId="107" xfId="0" applyFont="1" applyBorder="1" applyAlignment="1">
      <alignment vertical="center"/>
    </xf>
    <xf numFmtId="0" fontId="79" fillId="0" borderId="76" xfId="0" applyFont="1" applyBorder="1" applyAlignment="1">
      <alignment vertical="center" wrapText="1"/>
    </xf>
    <xf numFmtId="0" fontId="79" fillId="0" borderId="76" xfId="0" quotePrefix="1" applyFont="1" applyBorder="1" applyAlignment="1">
      <alignment vertical="center"/>
    </xf>
    <xf numFmtId="14" fontId="80" fillId="0" borderId="116" xfId="0" applyNumberFormat="1" applyFont="1" applyFill="1" applyBorder="1" applyAlignment="1">
      <alignment horizontal="center" vertical="center" wrapText="1"/>
    </xf>
    <xf numFmtId="0" fontId="79" fillId="0" borderId="120" xfId="0" applyFont="1" applyFill="1" applyBorder="1"/>
    <xf numFmtId="0" fontId="79" fillId="0" borderId="121" xfId="0" applyFont="1" applyFill="1" applyBorder="1"/>
    <xf numFmtId="0" fontId="79" fillId="0" borderId="123" xfId="0" applyFont="1" applyFill="1" applyBorder="1" applyAlignment="1">
      <alignment horizontal="centerContinuous" vertical="center" wrapText="1"/>
    </xf>
    <xf numFmtId="1" fontId="78" fillId="0" borderId="15" xfId="0" applyNumberFormat="1" applyFont="1" applyFill="1" applyBorder="1" applyAlignment="1">
      <alignment vertical="center" wrapText="1"/>
    </xf>
    <xf numFmtId="1" fontId="78" fillId="0" borderId="15" xfId="0" applyNumberFormat="1" applyFont="1" applyFill="1" applyBorder="1" applyAlignment="1">
      <alignment horizontal="right" vertical="center" wrapText="1"/>
    </xf>
    <xf numFmtId="1" fontId="79" fillId="0" borderId="24" xfId="0" applyNumberFormat="1" applyFont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vertical="center" wrapText="1"/>
    </xf>
    <xf numFmtId="1" fontId="78" fillId="0" borderId="24" xfId="0" applyNumberFormat="1" applyFont="1" applyFill="1" applyBorder="1" applyAlignment="1">
      <alignment horizontal="right" vertical="center" wrapText="1"/>
    </xf>
    <xf numFmtId="1" fontId="78" fillId="0" borderId="18" xfId="0" applyNumberFormat="1" applyFont="1" applyFill="1" applyBorder="1" applyAlignment="1">
      <alignment horizontal="right" vertical="center" wrapText="1"/>
    </xf>
    <xf numFmtId="1" fontId="78" fillId="0" borderId="48" xfId="0" applyNumberFormat="1" applyFont="1" applyFill="1" applyBorder="1" applyAlignment="1">
      <alignment horizontal="right" vertical="center" wrapText="1"/>
    </xf>
    <xf numFmtId="1" fontId="78" fillId="0" borderId="17" xfId="0" applyNumberFormat="1" applyFont="1" applyFill="1" applyBorder="1" applyAlignment="1">
      <alignment horizontal="right" vertical="center" wrapText="1"/>
    </xf>
    <xf numFmtId="1" fontId="78" fillId="0" borderId="21" xfId="0" applyNumberFormat="1" applyFont="1" applyFill="1" applyBorder="1" applyAlignment="1">
      <alignment horizontal="right" vertical="center" wrapText="1"/>
    </xf>
    <xf numFmtId="1" fontId="78" fillId="0" borderId="123" xfId="0" applyNumberFormat="1" applyFont="1" applyFill="1" applyBorder="1" applyAlignment="1">
      <alignment horizontal="right" vertical="center" wrapText="1"/>
    </xf>
    <xf numFmtId="1" fontId="79" fillId="0" borderId="121" xfId="0" applyNumberFormat="1" applyFont="1" applyBorder="1" applyAlignment="1">
      <alignment horizontal="right" vertical="center" wrapText="1"/>
    </xf>
    <xf numFmtId="165" fontId="79" fillId="0" borderId="121" xfId="0" applyNumberFormat="1" applyFont="1" applyBorder="1" applyAlignment="1">
      <alignment horizontal="right" vertical="center" wrapText="1"/>
    </xf>
    <xf numFmtId="1" fontId="79" fillId="0" borderId="48" xfId="0" applyNumberFormat="1" applyFont="1" applyBorder="1" applyAlignment="1">
      <alignment horizontal="right" vertical="center" wrapText="1"/>
    </xf>
    <xf numFmtId="1" fontId="78" fillId="0" borderId="16" xfId="0" applyNumberFormat="1" applyFont="1" applyFill="1" applyBorder="1" applyAlignment="1">
      <alignment vertical="center" wrapText="1"/>
    </xf>
    <xf numFmtId="0" fontId="79" fillId="0" borderId="146" xfId="0" applyFont="1" applyBorder="1" applyAlignment="1">
      <alignment horizontal="center" vertical="center" wrapText="1"/>
    </xf>
    <xf numFmtId="4" fontId="79" fillId="0" borderId="15" xfId="0" applyNumberFormat="1" applyFont="1" applyFill="1" applyBorder="1" applyAlignment="1">
      <alignment horizontal="right" vertical="center" wrapText="1"/>
    </xf>
    <xf numFmtId="4" fontId="79" fillId="0" borderId="24" xfId="0" applyNumberFormat="1" applyFont="1" applyBorder="1" applyAlignment="1">
      <alignment horizontal="right" vertical="center" wrapText="1"/>
    </xf>
    <xf numFmtId="3" fontId="79" fillId="0" borderId="15" xfId="0" applyNumberFormat="1" applyFont="1" applyFill="1" applyBorder="1" applyAlignment="1">
      <alignment vertical="center" wrapText="1"/>
    </xf>
    <xf numFmtId="3" fontId="79" fillId="0" borderId="24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vertical="center" wrapText="1"/>
    </xf>
    <xf numFmtId="3" fontId="79" fillId="0" borderId="48" xfId="0" applyNumberFormat="1" applyFont="1" applyBorder="1" applyAlignment="1">
      <alignment horizontal="right" vertical="center" wrapText="1"/>
    </xf>
    <xf numFmtId="164" fontId="79" fillId="0" borderId="29" xfId="0" applyNumberFormat="1" applyFont="1" applyBorder="1" applyAlignment="1">
      <alignment horizontal="right" vertical="center" wrapText="1"/>
    </xf>
    <xf numFmtId="3" fontId="79" fillId="0" borderId="108" xfId="0" applyNumberFormat="1" applyFont="1" applyFill="1" applyBorder="1" applyAlignment="1">
      <alignment vertical="center" wrapText="1"/>
    </xf>
    <xf numFmtId="0" fontId="79" fillId="0" borderId="147" xfId="0" applyFont="1" applyBorder="1" applyAlignment="1">
      <alignment horizontal="center" vertical="center" wrapText="1"/>
    </xf>
    <xf numFmtId="164" fontId="79" fillId="0" borderId="32" xfId="0" applyNumberFormat="1" applyFont="1" applyBorder="1" applyAlignment="1">
      <alignment horizontal="right" vertical="center" wrapText="1"/>
    </xf>
    <xf numFmtId="164" fontId="79" fillId="0" borderId="25" xfId="0" applyNumberFormat="1" applyFont="1" applyBorder="1" applyAlignment="1">
      <alignment horizontal="right" vertical="center" wrapText="1"/>
    </xf>
    <xf numFmtId="165" fontId="79" fillId="0" borderId="32" xfId="0" applyNumberFormat="1" applyFont="1" applyBorder="1" applyAlignment="1">
      <alignment horizontal="right" vertical="center" wrapText="1"/>
    </xf>
    <xf numFmtId="164" fontId="79" fillId="0" borderId="26" xfId="0" quotePrefix="1" applyNumberFormat="1" applyFont="1" applyBorder="1" applyAlignment="1">
      <alignment horizontal="right" vertical="center" wrapText="1"/>
    </xf>
    <xf numFmtId="164" fontId="79" fillId="0" borderId="26" xfId="0" applyNumberFormat="1" applyFont="1" applyBorder="1" applyAlignment="1">
      <alignment horizontal="right" vertical="center" wrapText="1"/>
    </xf>
    <xf numFmtId="164" fontId="78" fillId="0" borderId="145" xfId="0" applyNumberFormat="1" applyFont="1" applyBorder="1" applyAlignment="1">
      <alignment horizontal="right" vertical="center" wrapText="1"/>
    </xf>
    <xf numFmtId="164" fontId="78" fillId="0" borderId="129" xfId="0" applyNumberFormat="1" applyFont="1" applyBorder="1" applyAlignment="1">
      <alignment horizontal="right" vertical="center" wrapText="1"/>
    </xf>
    <xf numFmtId="3" fontId="78" fillId="0" borderId="116" xfId="0" applyNumberFormat="1" applyFont="1" applyFill="1" applyBorder="1" applyAlignment="1">
      <alignment horizontal="right" vertical="center" wrapText="1"/>
    </xf>
    <xf numFmtId="165" fontId="79" fillId="0" borderId="18" xfId="0" applyNumberFormat="1" applyFont="1" applyFill="1" applyBorder="1" applyAlignment="1">
      <alignment horizontal="right" vertical="center" wrapText="1"/>
    </xf>
    <xf numFmtId="165" fontId="79" fillId="0" borderId="48" xfId="0" applyNumberFormat="1" applyFont="1" applyBorder="1" applyAlignment="1">
      <alignment horizontal="right" vertical="center" wrapText="1"/>
    </xf>
    <xf numFmtId="3" fontId="79" fillId="0" borderId="21" xfId="0" applyNumberFormat="1" applyFont="1" applyBorder="1" applyAlignment="1">
      <alignment horizontal="right" vertical="center" wrapText="1"/>
    </xf>
    <xf numFmtId="164" fontId="79" fillId="0" borderId="148" xfId="0" applyNumberFormat="1" applyFont="1" applyBorder="1" applyAlignment="1">
      <alignment horizontal="right" vertical="center" wrapText="1"/>
    </xf>
    <xf numFmtId="1" fontId="79" fillId="0" borderId="32" xfId="0" applyNumberFormat="1" applyFont="1" applyBorder="1" applyAlignment="1">
      <alignment horizontal="right" vertical="center" wrapText="1"/>
    </xf>
    <xf numFmtId="164" fontId="79" fillId="0" borderId="65" xfId="0" applyNumberFormat="1" applyFont="1" applyBorder="1" applyAlignment="1">
      <alignment horizontal="right" vertical="center" wrapText="1"/>
    </xf>
    <xf numFmtId="3" fontId="79" fillId="0" borderId="32" xfId="0" applyNumberFormat="1" applyFont="1" applyBorder="1" applyAlignment="1">
      <alignment horizontal="right" vertical="center" wrapText="1"/>
    </xf>
    <xf numFmtId="1" fontId="79" fillId="0" borderId="49" xfId="0" applyNumberFormat="1" applyFont="1" applyBorder="1" applyAlignment="1">
      <alignment horizontal="right" vertical="center" wrapText="1"/>
    </xf>
    <xf numFmtId="164" fontId="79" fillId="0" borderId="27" xfId="0" applyNumberFormat="1" applyFont="1" applyBorder="1" applyAlignment="1">
      <alignment horizontal="right" vertical="center" wrapText="1"/>
    </xf>
    <xf numFmtId="164" fontId="78" fillId="0" borderId="117" xfId="0" applyNumberFormat="1" applyFont="1" applyBorder="1" applyAlignment="1">
      <alignment horizontal="right" vertical="center" wrapText="1"/>
    </xf>
    <xf numFmtId="164" fontId="79" fillId="0" borderId="97" xfId="0" applyNumberFormat="1" applyFont="1" applyBorder="1" applyAlignment="1">
      <alignment horizontal="right" vertical="center" wrapText="1"/>
    </xf>
    <xf numFmtId="3" fontId="79" fillId="0" borderId="49" xfId="0" applyNumberFormat="1" applyFont="1" applyBorder="1" applyAlignment="1">
      <alignment horizontal="right" vertical="center" wrapText="1"/>
    </xf>
    <xf numFmtId="3" fontId="78" fillId="0" borderId="129" xfId="0" applyNumberFormat="1" applyFont="1" applyBorder="1" applyAlignment="1">
      <alignment horizontal="right" vertical="center" wrapText="1"/>
    </xf>
    <xf numFmtId="164" fontId="79" fillId="0" borderId="123" xfId="0" applyNumberFormat="1" applyFont="1" applyFill="1" applyBorder="1" applyAlignment="1">
      <alignment horizontal="right" vertical="center" wrapText="1"/>
    </xf>
    <xf numFmtId="164" fontId="82" fillId="0" borderId="122" xfId="0" applyNumberFormat="1" applyFont="1" applyBorder="1" applyAlignment="1">
      <alignment horizontal="center" vertical="center" wrapText="1"/>
    </xf>
    <xf numFmtId="165" fontId="79" fillId="0" borderId="121" xfId="0" applyNumberFormat="1" applyFont="1" applyBorder="1" applyAlignment="1">
      <alignment horizontal="center" vertical="center" wrapText="1"/>
    </xf>
    <xf numFmtId="0" fontId="79" fillId="0" borderId="144" xfId="0" applyFont="1" applyBorder="1" applyAlignment="1">
      <alignment horizontal="left" vertical="center"/>
    </xf>
    <xf numFmtId="1" fontId="79" fillId="0" borderId="144" xfId="0" applyNumberFormat="1" applyFont="1" applyFill="1" applyBorder="1" applyAlignment="1">
      <alignment horizontal="right" vertical="center" wrapText="1"/>
    </xf>
    <xf numFmtId="0" fontId="79" fillId="0" borderId="144" xfId="0" applyFont="1" applyBorder="1" applyAlignment="1">
      <alignment vertical="center" wrapText="1"/>
    </xf>
    <xf numFmtId="0" fontId="79" fillId="0" borderId="144" xfId="0" applyFont="1" applyBorder="1" applyAlignment="1">
      <alignment horizontal="center" vertical="center" wrapText="1"/>
    </xf>
    <xf numFmtId="1" fontId="78" fillId="0" borderId="139" xfId="0" applyNumberFormat="1" applyFont="1" applyFill="1" applyBorder="1" applyAlignment="1">
      <alignment horizontal="right" vertical="center" wrapText="1"/>
    </xf>
    <xf numFmtId="0" fontId="79" fillId="0" borderId="119" xfId="0" applyFont="1" applyBorder="1" applyAlignment="1">
      <alignment horizontal="center" vertical="center" wrapText="1"/>
    </xf>
    <xf numFmtId="3" fontId="74" fillId="0" borderId="144" xfId="0" applyNumberFormat="1" applyFont="1" applyFill="1" applyBorder="1" applyAlignment="1">
      <alignment horizontal="right" vertical="center" wrapText="1"/>
    </xf>
    <xf numFmtId="1" fontId="74" fillId="0" borderId="144" xfId="0" applyNumberFormat="1" applyFont="1" applyFill="1" applyBorder="1" applyAlignment="1">
      <alignment horizontal="right" vertical="center" wrapText="1"/>
    </xf>
    <xf numFmtId="3" fontId="74" fillId="0" borderId="108" xfId="0" applyNumberFormat="1" applyFont="1" applyFill="1" applyBorder="1" applyAlignment="1">
      <alignment horizontal="right" vertical="center" wrapText="1"/>
    </xf>
    <xf numFmtId="1" fontId="74" fillId="0" borderId="122" xfId="0" applyNumberFormat="1" applyFont="1" applyFill="1" applyBorder="1" applyAlignment="1">
      <alignment horizontal="right" vertical="center" wrapText="1"/>
    </xf>
    <xf numFmtId="0" fontId="89" fillId="0" borderId="0" xfId="37" applyFont="1"/>
    <xf numFmtId="0" fontId="89" fillId="0" borderId="0" xfId="37" applyFont="1" applyBorder="1"/>
    <xf numFmtId="0" fontId="22" fillId="0" borderId="141" xfId="0" applyFont="1" applyFill="1" applyBorder="1" applyAlignment="1" applyProtection="1">
      <alignment horizontal="center" vertical="top" wrapText="1"/>
      <protection locked="0"/>
    </xf>
    <xf numFmtId="0" fontId="3" fillId="30" borderId="141" xfId="0" applyFont="1" applyFill="1" applyBorder="1" applyAlignment="1" applyProtection="1">
      <alignment horizontal="center" vertical="top" wrapText="1"/>
      <protection locked="0"/>
    </xf>
    <xf numFmtId="165" fontId="37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0" borderId="141" xfId="0" applyNumberFormat="1" applyFont="1" applyFill="1" applyBorder="1" applyAlignment="1" applyProtection="1">
      <alignment horizontal="right" vertical="center" wrapText="1"/>
    </xf>
    <xf numFmtId="1" fontId="3" fillId="30" borderId="141" xfId="0" applyNumberFormat="1" applyFont="1" applyFill="1" applyBorder="1" applyAlignment="1" applyProtection="1">
      <alignment horizontal="right" vertical="center" wrapText="1"/>
      <protection locked="0"/>
    </xf>
    <xf numFmtId="0" fontId="88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89" fillId="0" borderId="0" xfId="0" applyNumberFormat="1" applyFont="1" applyAlignment="1">
      <alignment horizontal="left"/>
    </xf>
    <xf numFmtId="0" fontId="105" fillId="26" borderId="125" xfId="0" applyFont="1" applyFill="1" applyBorder="1" applyAlignment="1">
      <alignment horizontal="center"/>
    </xf>
    <xf numFmtId="0" fontId="105" fillId="26" borderId="128" xfId="0" applyFont="1" applyFill="1" applyBorder="1" applyAlignment="1">
      <alignment horizontal="center" vertical="center"/>
    </xf>
    <xf numFmtId="0" fontId="105" fillId="26" borderId="129" xfId="0" applyFont="1" applyFill="1" applyBorder="1" applyAlignment="1">
      <alignment horizontal="center" vertical="center"/>
    </xf>
    <xf numFmtId="0" fontId="105" fillId="26" borderId="126" xfId="0" applyFont="1" applyFill="1" applyBorder="1" applyAlignment="1">
      <alignment horizontal="center" vertical="center"/>
    </xf>
    <xf numFmtId="0" fontId="105" fillId="0" borderId="107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20" xfId="0" applyNumberFormat="1" applyFont="1" applyBorder="1" applyAlignment="1">
      <alignment horizontal="centerContinuous"/>
    </xf>
    <xf numFmtId="0" fontId="105" fillId="0" borderId="132" xfId="0" applyFont="1" applyBorder="1" applyAlignment="1">
      <alignment horizontal="left" indent="1"/>
    </xf>
    <xf numFmtId="2" fontId="0" fillId="0" borderId="130" xfId="0" applyNumberFormat="1" applyFont="1" applyBorder="1"/>
    <xf numFmtId="2" fontId="0" fillId="0" borderId="127" xfId="0" applyNumberFormat="1" applyFont="1" applyBorder="1"/>
    <xf numFmtId="0" fontId="105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5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5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5" fillId="0" borderId="108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5" fillId="0" borderId="108" xfId="0" applyFont="1" applyBorder="1" applyAlignment="1">
      <alignment horizontal="centerContinuous"/>
    </xf>
    <xf numFmtId="170" fontId="105" fillId="0" borderId="97" xfId="0" applyNumberFormat="1" applyFont="1" applyBorder="1" applyAlignment="1">
      <alignment horizontal="centerContinuous"/>
    </xf>
    <xf numFmtId="170" fontId="105" fillId="0" borderId="27" xfId="0" applyNumberFormat="1" applyFont="1" applyBorder="1" applyAlignment="1">
      <alignment horizontal="centerContinuous"/>
    </xf>
    <xf numFmtId="0" fontId="0" fillId="29" borderId="0" xfId="0" applyFill="1"/>
    <xf numFmtId="0" fontId="85" fillId="29" borderId="0" xfId="0" applyFont="1" applyFill="1"/>
    <xf numFmtId="0" fontId="106" fillId="29" borderId="0" xfId="0" applyFont="1" applyFill="1" applyAlignment="1"/>
    <xf numFmtId="0" fontId="107" fillId="29" borderId="0" xfId="0" applyFont="1" applyFill="1" applyAlignment="1">
      <alignment vertical="center"/>
    </xf>
    <xf numFmtId="0" fontId="85" fillId="0" borderId="0" xfId="0" applyFont="1" applyFill="1"/>
    <xf numFmtId="0" fontId="108" fillId="31" borderId="0" xfId="53" applyFont="1" applyFill="1"/>
    <xf numFmtId="0" fontId="85" fillId="31" borderId="0" xfId="0" applyFont="1" applyFill="1"/>
    <xf numFmtId="0" fontId="108" fillId="0" borderId="0" xfId="53" applyFont="1" applyFill="1"/>
    <xf numFmtId="0" fontId="109" fillId="29" borderId="0" xfId="53" applyFont="1" applyFill="1"/>
    <xf numFmtId="0" fontId="110" fillId="0" borderId="0" xfId="53" applyFont="1" applyFill="1"/>
    <xf numFmtId="0" fontId="111" fillId="0" borderId="0" xfId="0" applyFont="1"/>
    <xf numFmtId="0" fontId="109" fillId="0" borderId="0" xfId="53" applyFont="1" applyFill="1"/>
    <xf numFmtId="0" fontId="110" fillId="0" borderId="0" xfId="0" applyFont="1" applyFill="1"/>
    <xf numFmtId="0" fontId="109" fillId="29" borderId="0" xfId="53" applyFont="1" applyFill="1" applyAlignment="1">
      <alignment horizontal="left"/>
    </xf>
    <xf numFmtId="0" fontId="110" fillId="29" borderId="0" xfId="53" applyFont="1" applyFill="1"/>
    <xf numFmtId="2" fontId="112" fillId="29" borderId="0" xfId="53" applyNumberFormat="1" applyFont="1" applyFill="1"/>
    <xf numFmtId="0" fontId="80" fillId="0" borderId="0" xfId="0" applyFont="1"/>
    <xf numFmtId="0" fontId="113" fillId="0" borderId="0" xfId="28" applyFont="1" applyAlignment="1" applyProtection="1"/>
    <xf numFmtId="0" fontId="114" fillId="0" borderId="0" xfId="0" applyFont="1" applyAlignment="1">
      <alignment vertical="center"/>
    </xf>
    <xf numFmtId="0" fontId="115" fillId="0" borderId="0" xfId="50" applyFont="1"/>
    <xf numFmtId="0" fontId="116" fillId="0" borderId="0" xfId="50" applyFont="1"/>
    <xf numFmtId="0" fontId="117" fillId="0" borderId="0" xfId="0" applyFont="1" applyAlignment="1">
      <alignment horizontal="left" vertical="center" indent="3"/>
    </xf>
    <xf numFmtId="0" fontId="81" fillId="0" borderId="0" xfId="50" applyFont="1"/>
    <xf numFmtId="0" fontId="85" fillId="0" borderId="0" xfId="50" applyFont="1"/>
    <xf numFmtId="0" fontId="79" fillId="0" borderId="107" xfId="0" applyFont="1" applyBorder="1" applyAlignment="1">
      <alignment horizontal="center" vertical="center" wrapText="1"/>
    </xf>
    <xf numFmtId="164" fontId="79" fillId="0" borderId="76" xfId="0" quotePrefix="1" applyNumberFormat="1" applyFont="1" applyBorder="1" applyAlignment="1">
      <alignment horizontal="right" vertical="center" wrapText="1"/>
    </xf>
    <xf numFmtId="164" fontId="79" fillId="0" borderId="144" xfId="0" applyNumberFormat="1" applyFont="1" applyBorder="1" applyAlignment="1">
      <alignment horizontal="right" vertical="center" wrapText="1"/>
    </xf>
    <xf numFmtId="164" fontId="79" fillId="0" borderId="81" xfId="0" quotePrefix="1" applyNumberFormat="1" applyFont="1" applyBorder="1" applyAlignment="1">
      <alignment horizontal="right" vertical="center" wrapText="1"/>
    </xf>
    <xf numFmtId="164" fontId="79" fillId="0" borderId="134" xfId="0" quotePrefix="1" applyNumberFormat="1" applyFont="1" applyBorder="1" applyAlignment="1">
      <alignment horizontal="right" vertical="center" wrapText="1"/>
    </xf>
    <xf numFmtId="164" fontId="79" fillId="0" borderId="119" xfId="0" quotePrefix="1" applyNumberFormat="1" applyFont="1" applyBorder="1" applyAlignment="1">
      <alignment horizontal="right" vertical="center" wrapText="1"/>
    </xf>
    <xf numFmtId="14" fontId="80" fillId="0" borderId="116" xfId="0" applyNumberFormat="1" applyFont="1" applyBorder="1" applyAlignment="1">
      <alignment horizontal="center" vertical="center" wrapText="1"/>
    </xf>
    <xf numFmtId="14" fontId="80" fillId="0" borderId="139" xfId="0" applyNumberFormat="1" applyFont="1" applyBorder="1" applyAlignment="1">
      <alignment horizontal="center" vertical="center" wrapText="1"/>
    </xf>
    <xf numFmtId="4" fontId="79" fillId="0" borderId="93" xfId="0" applyNumberFormat="1" applyFont="1" applyBorder="1" applyAlignment="1">
      <alignment horizontal="right" vertical="center" wrapText="1"/>
    </xf>
    <xf numFmtId="3" fontId="79" fillId="0" borderId="93" xfId="0" applyNumberFormat="1" applyFont="1" applyBorder="1" applyAlignment="1">
      <alignment vertical="center" wrapText="1"/>
    </xf>
    <xf numFmtId="164" fontId="79" fillId="0" borderId="144" xfId="0" quotePrefix="1" applyNumberFormat="1" applyFont="1" applyBorder="1" applyAlignment="1">
      <alignment horizontal="right" vertical="center" wrapText="1"/>
    </xf>
    <xf numFmtId="3" fontId="79" fillId="0" borderId="0" xfId="0" applyNumberFormat="1" applyFont="1" applyBorder="1" applyAlignment="1">
      <alignment vertical="center" wrapText="1"/>
    </xf>
    <xf numFmtId="3" fontId="79" fillId="0" borderId="94" xfId="0" applyNumberFormat="1" applyFont="1" applyBorder="1" applyAlignment="1">
      <alignment vertical="center" wrapText="1"/>
    </xf>
    <xf numFmtId="164" fontId="79" fillId="0" borderId="122" xfId="0" applyNumberFormat="1" applyFont="1" applyBorder="1" applyAlignment="1">
      <alignment horizontal="right" vertical="center" wrapText="1"/>
    </xf>
    <xf numFmtId="3" fontId="79" fillId="0" borderId="16" xfId="0" applyNumberFormat="1" applyFont="1" applyFill="1" applyBorder="1" applyAlignment="1">
      <alignment vertical="center" wrapText="1"/>
    </xf>
    <xf numFmtId="3" fontId="79" fillId="0" borderId="96" xfId="0" applyNumberFormat="1" applyFont="1" applyBorder="1" applyAlignment="1">
      <alignment vertical="center" wrapText="1"/>
    </xf>
    <xf numFmtId="0" fontId="95" fillId="0" borderId="0" xfId="54" applyFont="1"/>
    <xf numFmtId="0" fontId="95" fillId="0" borderId="0" xfId="54" applyFont="1" applyFill="1"/>
    <xf numFmtId="0" fontId="89" fillId="0" borderId="0" xfId="55" applyFont="1" applyFill="1" applyBorder="1"/>
    <xf numFmtId="0" fontId="88" fillId="0" borderId="0" xfId="41" applyFont="1" applyFill="1"/>
    <xf numFmtId="14" fontId="26" fillId="0" borderId="106" xfId="0" applyNumberFormat="1" applyFont="1" applyFill="1" applyBorder="1" applyAlignment="1">
      <alignment horizontal="center" vertical="center"/>
    </xf>
    <xf numFmtId="14" fontId="26" fillId="0" borderId="144" xfId="0" applyNumberFormat="1" applyFont="1" applyFill="1" applyBorder="1" applyAlignment="1">
      <alignment horizontal="center" vertical="center"/>
    </xf>
    <xf numFmtId="1" fontId="122" fillId="28" borderId="141" xfId="0" applyNumberFormat="1" applyFont="1" applyFill="1" applyBorder="1" applyAlignment="1" applyProtection="1">
      <alignment horizontal="right" vertical="center" wrapText="1"/>
      <protection locked="0"/>
    </xf>
    <xf numFmtId="1" fontId="35" fillId="0" borderId="143" xfId="0" applyNumberFormat="1" applyFont="1" applyFill="1" applyBorder="1" applyAlignment="1">
      <alignment horizontal="right" vertical="center" wrapText="1"/>
    </xf>
    <xf numFmtId="1" fontId="123" fillId="28" borderId="143" xfId="0" applyNumberFormat="1" applyFont="1" applyFill="1" applyBorder="1" applyAlignment="1">
      <alignment horizontal="right" vertical="center" wrapText="1"/>
    </xf>
    <xf numFmtId="0" fontId="65" fillId="0" borderId="149" xfId="0" applyFont="1" applyBorder="1"/>
    <xf numFmtId="0" fontId="0" fillId="0" borderId="150" xfId="0" applyBorder="1"/>
    <xf numFmtId="0" fontId="0" fillId="0" borderId="151" xfId="0" applyBorder="1"/>
    <xf numFmtId="0" fontId="69" fillId="0" borderId="149" xfId="0" applyFont="1" applyBorder="1"/>
    <xf numFmtId="0" fontId="109" fillId="0" borderId="0" xfId="0" applyFont="1"/>
    <xf numFmtId="0" fontId="125" fillId="0" borderId="0" xfId="0" applyFont="1" applyFill="1"/>
    <xf numFmtId="0" fontId="126" fillId="0" borderId="0" xfId="0" applyFont="1"/>
    <xf numFmtId="0" fontId="110" fillId="0" borderId="0" xfId="0" applyFont="1"/>
    <xf numFmtId="49" fontId="84" fillId="0" borderId="10" xfId="0" applyNumberFormat="1" applyFont="1" applyBorder="1"/>
    <xf numFmtId="0" fontId="84" fillId="0" borderId="103" xfId="0" applyFont="1" applyBorder="1"/>
    <xf numFmtId="0" fontId="80" fillId="0" borderId="98" xfId="0" applyFont="1" applyBorder="1" applyAlignment="1">
      <alignment horizontal="centerContinuous" vertical="center"/>
    </xf>
    <xf numFmtId="0" fontId="84" fillId="0" borderId="102" xfId="0" applyFont="1" applyBorder="1" applyAlignment="1">
      <alignment horizontal="centerContinuous" vertical="center"/>
    </xf>
    <xf numFmtId="0" fontId="84" fillId="0" borderId="99" xfId="0" applyFont="1" applyBorder="1" applyAlignment="1">
      <alignment horizontal="centerContinuous" vertical="center"/>
    </xf>
    <xf numFmtId="0" fontId="84" fillId="0" borderId="100" xfId="0" applyFont="1" applyBorder="1" applyAlignment="1">
      <alignment horizontal="centerContinuous" vertical="center"/>
    </xf>
    <xf numFmtId="0" fontId="84" fillId="0" borderId="101" xfId="0" applyFont="1" applyBorder="1" applyAlignment="1">
      <alignment horizontal="centerContinuous" vertical="center"/>
    </xf>
    <xf numFmtId="49" fontId="80" fillId="0" borderId="0" xfId="0" applyNumberFormat="1" applyFont="1" applyBorder="1" applyAlignment="1">
      <alignment horizontal="center"/>
    </xf>
    <xf numFmtId="0" fontId="80" fillId="0" borderId="104" xfId="0" applyFont="1" applyBorder="1" applyAlignment="1">
      <alignment horizontal="center"/>
    </xf>
    <xf numFmtId="0" fontId="84" fillId="0" borderId="15" xfId="0" applyFont="1" applyBorder="1" applyAlignment="1">
      <alignment horizontal="centerContinuous" vertical="center"/>
    </xf>
    <xf numFmtId="0" fontId="84" fillId="0" borderId="32" xfId="0" applyFont="1" applyBorder="1" applyAlignment="1">
      <alignment horizontal="centerContinuous" vertical="center"/>
    </xf>
    <xf numFmtId="0" fontId="84" fillId="0" borderId="25" xfId="0" applyFont="1" applyBorder="1" applyAlignment="1">
      <alignment horizontal="centerContinuous" vertical="center"/>
    </xf>
    <xf numFmtId="0" fontId="84" fillId="0" borderId="24" xfId="0" applyFont="1" applyBorder="1" applyAlignment="1">
      <alignment horizontal="centerContinuous" vertical="center"/>
    </xf>
    <xf numFmtId="49" fontId="85" fillId="0" borderId="34" xfId="0" applyNumberFormat="1" applyFont="1" applyBorder="1" applyAlignment="1"/>
    <xf numFmtId="0" fontId="85" fillId="0" borderId="105" xfId="0" applyFont="1" applyBorder="1" applyAlignment="1"/>
    <xf numFmtId="0" fontId="127" fillId="0" borderId="18" xfId="0" applyFont="1" applyBorder="1" applyAlignment="1">
      <alignment horizontal="center"/>
    </xf>
    <xf numFmtId="0" fontId="127" fillId="0" borderId="26" xfId="0" applyFont="1" applyFill="1" applyBorder="1" applyAlignment="1">
      <alignment horizontal="center"/>
    </xf>
    <xf numFmtId="0" fontId="127" fillId="0" borderId="26" xfId="0" applyFont="1" applyBorder="1" applyAlignment="1">
      <alignment horizontal="center"/>
    </xf>
    <xf numFmtId="0" fontId="127" fillId="0" borderId="17" xfId="0" applyFont="1" applyBorder="1" applyAlignment="1">
      <alignment horizontal="center"/>
    </xf>
    <xf numFmtId="0" fontId="127" fillId="0" borderId="33" xfId="0" applyFont="1" applyFill="1" applyBorder="1" applyAlignment="1">
      <alignment horizontal="center"/>
    </xf>
    <xf numFmtId="0" fontId="127" fillId="0" borderId="33" xfId="0" applyFont="1" applyBorder="1" applyAlignment="1">
      <alignment horizontal="center"/>
    </xf>
    <xf numFmtId="0" fontId="127" fillId="0" borderId="21" xfId="0" applyFont="1" applyFill="1" applyBorder="1" applyAlignment="1">
      <alignment horizontal="center"/>
    </xf>
    <xf numFmtId="49" fontId="78" fillId="0" borderId="10" xfId="0" applyNumberFormat="1" applyFont="1" applyBorder="1" applyAlignment="1">
      <alignment horizontal="centerContinuous"/>
    </xf>
    <xf numFmtId="0" fontId="84" fillId="0" borderId="73" xfId="0" applyFont="1" applyBorder="1" applyAlignment="1">
      <alignment horizontal="centerContinuous"/>
    </xf>
    <xf numFmtId="169" fontId="84" fillId="0" borderId="90" xfId="0" applyNumberFormat="1" applyFont="1" applyBorder="1"/>
    <xf numFmtId="169" fontId="84" fillId="0" borderId="69" xfId="0" applyNumberFormat="1" applyFont="1" applyFill="1" applyBorder="1"/>
    <xf numFmtId="169" fontId="84" fillId="0" borderId="78" xfId="0" applyNumberFormat="1" applyFont="1" applyBorder="1"/>
    <xf numFmtId="169" fontId="84" fillId="0" borderId="69" xfId="0" applyNumberFormat="1" applyFont="1" applyBorder="1"/>
    <xf numFmtId="169" fontId="84" fillId="0" borderId="67" xfId="0" applyNumberFormat="1" applyFont="1" applyFill="1" applyBorder="1"/>
    <xf numFmtId="49" fontId="85" fillId="0" borderId="51" xfId="38" applyNumberFormat="1" applyFont="1" applyBorder="1"/>
    <xf numFmtId="0" fontId="85" fillId="0" borderId="72" xfId="38" applyFont="1" applyBorder="1"/>
    <xf numFmtId="169" fontId="85" fillId="0" borderId="91" xfId="38" applyNumberFormat="1" applyFont="1" applyBorder="1"/>
    <xf numFmtId="169" fontId="85" fillId="0" borderId="43" xfId="0" applyNumberFormat="1" applyFont="1" applyFill="1" applyBorder="1"/>
    <xf numFmtId="169" fontId="85" fillId="0" borderId="43" xfId="38" applyNumberFormat="1" applyFont="1" applyBorder="1"/>
    <xf numFmtId="169" fontId="85" fillId="0" borderId="51" xfId="0" applyNumberFormat="1" applyFont="1" applyFill="1" applyBorder="1"/>
    <xf numFmtId="49" fontId="85" fillId="0" borderId="53" xfId="38" applyNumberFormat="1" applyFont="1" applyBorder="1"/>
    <xf numFmtId="0" fontId="85" fillId="0" borderId="89" xfId="38" applyFont="1" applyBorder="1"/>
    <xf numFmtId="169" fontId="85" fillId="0" borderId="92" xfId="38" applyNumberFormat="1" applyFont="1" applyBorder="1"/>
    <xf numFmtId="169" fontId="85" fillId="0" borderId="44" xfId="0" applyNumberFormat="1" applyFont="1" applyFill="1" applyBorder="1"/>
    <xf numFmtId="169" fontId="85" fillId="0" borderId="44" xfId="38" applyNumberFormat="1" applyFont="1" applyBorder="1"/>
    <xf numFmtId="169" fontId="85" fillId="0" borderId="53" xfId="0" applyNumberFormat="1" applyFont="1" applyFill="1" applyBorder="1"/>
    <xf numFmtId="0" fontId="84" fillId="0" borderId="37" xfId="0" applyFont="1" applyBorder="1" applyAlignment="1">
      <alignment wrapText="1"/>
    </xf>
    <xf numFmtId="0" fontId="80" fillId="0" borderId="38" xfId="0" applyFont="1" applyBorder="1" applyAlignment="1">
      <alignment horizontal="centerContinuous" vertical="center"/>
    </xf>
    <xf numFmtId="0" fontId="84" fillId="0" borderId="38" xfId="0" applyFont="1" applyBorder="1" applyAlignment="1">
      <alignment horizontal="centerContinuous" vertical="center"/>
    </xf>
    <xf numFmtId="0" fontId="84" fillId="0" borderId="39" xfId="0" applyFont="1" applyBorder="1" applyAlignment="1">
      <alignment horizontal="centerContinuous" vertical="center"/>
    </xf>
    <xf numFmtId="0" fontId="80" fillId="0" borderId="13" xfId="0" applyFont="1" applyBorder="1" applyAlignment="1">
      <alignment horizontal="centerContinuous" vertical="center"/>
    </xf>
    <xf numFmtId="0" fontId="84" fillId="0" borderId="23" xfId="0" applyFont="1" applyBorder="1" applyAlignment="1">
      <alignment horizontal="centerContinuous" vertical="center"/>
    </xf>
    <xf numFmtId="0" fontId="84" fillId="0" borderId="10" xfId="0" applyFont="1" applyBorder="1" applyAlignment="1">
      <alignment horizontal="centerContinuous" vertical="center"/>
    </xf>
    <xf numFmtId="0" fontId="84" fillId="0" borderId="19" xfId="0" applyFont="1" applyBorder="1" applyAlignment="1">
      <alignment horizontal="centerContinuous" vertical="center"/>
    </xf>
    <xf numFmtId="0" fontId="80" fillId="0" borderId="40" xfId="0" applyFont="1" applyBorder="1" applyAlignment="1">
      <alignment horizontal="center" wrapText="1"/>
    </xf>
    <xf numFmtId="0" fontId="84" fillId="0" borderId="41" xfId="0" applyFont="1" applyBorder="1" applyAlignment="1">
      <alignment horizontal="centerContinuous" vertical="center"/>
    </xf>
    <xf numFmtId="0" fontId="85" fillId="0" borderId="42" xfId="0" applyFont="1" applyBorder="1" applyAlignment="1">
      <alignment wrapText="1"/>
    </xf>
    <xf numFmtId="0" fontId="127" fillId="0" borderId="48" xfId="0" applyFont="1" applyBorder="1" applyAlignment="1">
      <alignment horizontal="center"/>
    </xf>
    <xf numFmtId="0" fontId="127" fillId="0" borderId="21" xfId="0" applyFont="1" applyBorder="1" applyAlignment="1">
      <alignment horizontal="center"/>
    </xf>
    <xf numFmtId="0" fontId="127" fillId="0" borderId="48" xfId="0" applyFont="1" applyFill="1" applyBorder="1" applyAlignment="1">
      <alignment horizontal="center"/>
    </xf>
    <xf numFmtId="0" fontId="84" fillId="0" borderId="82" xfId="0" applyFont="1" applyBorder="1" applyAlignment="1">
      <alignment horizontal="centerContinuous" wrapText="1"/>
    </xf>
    <xf numFmtId="169" fontId="84" fillId="0" borderId="67" xfId="0" applyNumberFormat="1" applyFont="1" applyBorder="1"/>
    <xf numFmtId="169" fontId="84" fillId="0" borderId="14" xfId="0" applyNumberFormat="1" applyFont="1" applyBorder="1"/>
    <xf numFmtId="169" fontId="84" fillId="0" borderId="14" xfId="0" applyNumberFormat="1" applyFont="1" applyFill="1" applyBorder="1"/>
    <xf numFmtId="0" fontId="85" fillId="0" borderId="83" xfId="38" applyFont="1" applyBorder="1"/>
    <xf numFmtId="169" fontId="85" fillId="0" borderId="43" xfId="0" applyNumberFormat="1" applyFont="1" applyBorder="1"/>
    <xf numFmtId="169" fontId="85" fillId="0" borderId="51" xfId="0" applyNumberFormat="1" applyFont="1" applyBorder="1"/>
    <xf numFmtId="169" fontId="85" fillId="0" borderId="15" xfId="38" applyNumberFormat="1" applyFont="1" applyBorder="1"/>
    <xf numFmtId="169" fontId="85" fillId="0" borderId="15" xfId="0" applyNumberFormat="1" applyFont="1" applyFill="1" applyBorder="1"/>
    <xf numFmtId="0" fontId="85" fillId="0" borderId="84" xfId="38" applyFont="1" applyBorder="1"/>
    <xf numFmtId="169" fontId="85" fillId="0" borderId="44" xfId="0" applyNumberFormat="1" applyFont="1" applyBorder="1"/>
    <xf numFmtId="169" fontId="85" fillId="0" borderId="53" xfId="0" applyNumberFormat="1" applyFont="1" applyBorder="1"/>
    <xf numFmtId="169" fontId="85" fillId="0" borderId="17" xfId="38" applyNumberFormat="1" applyFont="1" applyBorder="1"/>
    <xf numFmtId="169" fontId="85" fillId="0" borderId="17" xfId="0" applyNumberFormat="1" applyFont="1" applyFill="1" applyBorder="1"/>
    <xf numFmtId="169" fontId="85" fillId="0" borderId="51" xfId="38" applyNumberFormat="1" applyFont="1" applyBorder="1"/>
    <xf numFmtId="169" fontId="85" fillId="0" borderId="53" xfId="38" applyNumberFormat="1" applyFont="1" applyBorder="1"/>
    <xf numFmtId="49" fontId="78" fillId="0" borderId="0" xfId="0" applyNumberFormat="1" applyFont="1" applyBorder="1" applyAlignment="1">
      <alignment horizontal="centerContinuous"/>
    </xf>
    <xf numFmtId="0" fontId="84" fillId="0" borderId="86" xfId="0" applyFont="1" applyBorder="1" applyAlignment="1">
      <alignment horizontal="centerContinuous" wrapText="1"/>
    </xf>
    <xf numFmtId="49" fontId="85" fillId="0" borderId="87" xfId="0" applyNumberFormat="1" applyFont="1" applyBorder="1"/>
    <xf numFmtId="0" fontId="85" fillId="0" borderId="83" xfId="0" applyFont="1" applyBorder="1"/>
    <xf numFmtId="169" fontId="85" fillId="0" borderId="91" xfId="0" applyNumberFormat="1" applyFont="1" applyBorder="1"/>
    <xf numFmtId="49" fontId="85" fillId="0" borderId="51" xfId="0" applyNumberFormat="1" applyFont="1" applyBorder="1"/>
    <xf numFmtId="49" fontId="85" fillId="0" borderId="53" xfId="0" applyNumberFormat="1" applyFont="1" applyBorder="1"/>
    <xf numFmtId="0" fontId="85" fillId="0" borderId="84" xfId="0" applyFont="1" applyBorder="1"/>
    <xf numFmtId="169" fontId="85" fillId="0" borderId="92" xfId="0" applyNumberFormat="1" applyFont="1" applyBorder="1"/>
    <xf numFmtId="0" fontId="128" fillId="0" borderId="0" xfId="40" applyFont="1"/>
    <xf numFmtId="0" fontId="130" fillId="0" borderId="0" xfId="40" applyFont="1"/>
    <xf numFmtId="0" fontId="85" fillId="0" borderId="0" xfId="40" applyFont="1"/>
    <xf numFmtId="0" fontId="135" fillId="0" borderId="0" xfId="0" applyFont="1"/>
    <xf numFmtId="14" fontId="79" fillId="0" borderId="116" xfId="0" applyNumberFormat="1" applyFont="1" applyFill="1" applyBorder="1" applyAlignment="1">
      <alignment horizontal="center" vertical="center" wrapText="1"/>
    </xf>
    <xf numFmtId="14" fontId="79" fillId="0" borderId="144" xfId="0" applyNumberFormat="1" applyFont="1" applyBorder="1" applyAlignment="1">
      <alignment horizontal="center" vertical="center" wrapText="1"/>
    </xf>
    <xf numFmtId="0" fontId="127" fillId="31" borderId="26" xfId="0" applyFont="1" applyFill="1" applyBorder="1" applyAlignment="1">
      <alignment horizontal="center"/>
    </xf>
    <xf numFmtId="169" fontId="84" fillId="31" borderId="73" xfId="0" applyNumberFormat="1" applyFont="1" applyFill="1" applyBorder="1"/>
    <xf numFmtId="169" fontId="85" fillId="31" borderId="43" xfId="38" applyNumberFormat="1" applyFont="1" applyFill="1" applyBorder="1"/>
    <xf numFmtId="169" fontId="85" fillId="31" borderId="44" xfId="38" applyNumberFormat="1" applyFont="1" applyFill="1" applyBorder="1"/>
    <xf numFmtId="169" fontId="84" fillId="31" borderId="69" xfId="0" applyNumberFormat="1" applyFont="1" applyFill="1" applyBorder="1"/>
    <xf numFmtId="169" fontId="85" fillId="31" borderId="43" xfId="0" applyNumberFormat="1" applyFont="1" applyFill="1" applyBorder="1"/>
    <xf numFmtId="169" fontId="85" fillId="31" borderId="44" xfId="0" applyNumberFormat="1" applyFont="1" applyFill="1" applyBorder="1"/>
    <xf numFmtId="0" fontId="127" fillId="31" borderId="29" xfId="0" applyFont="1" applyFill="1" applyBorder="1" applyAlignment="1">
      <alignment horizontal="center"/>
    </xf>
    <xf numFmtId="169" fontId="84" fillId="31" borderId="78" xfId="0" applyNumberFormat="1" applyFont="1" applyFill="1" applyBorder="1"/>
    <xf numFmtId="169" fontId="85" fillId="31" borderId="52" xfId="38" applyNumberFormat="1" applyFont="1" applyFill="1" applyBorder="1"/>
    <xf numFmtId="169" fontId="85" fillId="31" borderId="54" xfId="38" applyNumberFormat="1" applyFont="1" applyFill="1" applyBorder="1"/>
    <xf numFmtId="0" fontId="127" fillId="31" borderId="33" xfId="0" applyFont="1" applyFill="1" applyBorder="1" applyAlignment="1">
      <alignment horizontal="center"/>
    </xf>
    <xf numFmtId="0" fontId="127" fillId="31" borderId="22" xfId="0" applyFont="1" applyFill="1" applyBorder="1" applyAlignment="1">
      <alignment horizontal="center"/>
    </xf>
    <xf numFmtId="169" fontId="84" fillId="31" borderId="68" xfId="0" applyNumberFormat="1" applyFont="1" applyFill="1" applyBorder="1"/>
    <xf numFmtId="169" fontId="85" fillId="31" borderId="52" xfId="0" applyNumberFormat="1" applyFont="1" applyFill="1" applyBorder="1"/>
    <xf numFmtId="169" fontId="85" fillId="31" borderId="54" xfId="0" applyNumberFormat="1" applyFont="1" applyFill="1" applyBorder="1"/>
    <xf numFmtId="0" fontId="127" fillId="31" borderId="74" xfId="0" applyFont="1" applyFill="1" applyBorder="1" applyAlignment="1">
      <alignment horizontal="center"/>
    </xf>
    <xf numFmtId="169" fontId="84" fillId="31" borderId="82" xfId="0" applyNumberFormat="1" applyFont="1" applyFill="1" applyBorder="1"/>
    <xf numFmtId="169" fontId="85" fillId="31" borderId="83" xfId="38" applyNumberFormat="1" applyFont="1" applyFill="1" applyBorder="1"/>
    <xf numFmtId="169" fontId="85" fillId="31" borderId="84" xfId="38" applyNumberFormat="1" applyFont="1" applyFill="1" applyBorder="1"/>
    <xf numFmtId="0" fontId="127" fillId="31" borderId="45" xfId="0" applyFont="1" applyFill="1" applyBorder="1" applyAlignment="1">
      <alignment horizontal="center"/>
    </xf>
    <xf numFmtId="169" fontId="85" fillId="31" borderId="72" xfId="0" applyNumberFormat="1" applyFont="1" applyFill="1" applyBorder="1"/>
    <xf numFmtId="169" fontId="85" fillId="31" borderId="89" xfId="0" applyNumberFormat="1" applyFont="1" applyFill="1" applyBorder="1"/>
    <xf numFmtId="169" fontId="84" fillId="31" borderId="23" xfId="0" applyNumberFormat="1" applyFont="1" applyFill="1" applyBorder="1"/>
    <xf numFmtId="169" fontId="85" fillId="31" borderId="25" xfId="38" applyNumberFormat="1" applyFont="1" applyFill="1" applyBorder="1"/>
    <xf numFmtId="169" fontId="85" fillId="31" borderId="22" xfId="38" applyNumberFormat="1" applyFont="1" applyFill="1" applyBorder="1"/>
    <xf numFmtId="169" fontId="85" fillId="31" borderId="25" xfId="0" applyNumberFormat="1" applyFont="1" applyFill="1" applyBorder="1"/>
    <xf numFmtId="169" fontId="85" fillId="31" borderId="22" xfId="0" applyNumberFormat="1" applyFont="1" applyFill="1" applyBorder="1"/>
    <xf numFmtId="169" fontId="85" fillId="31" borderId="72" xfId="38" applyNumberFormat="1" applyFont="1" applyFill="1" applyBorder="1"/>
    <xf numFmtId="169" fontId="85" fillId="31" borderId="89" xfId="38" applyNumberFormat="1" applyFont="1" applyFill="1" applyBorder="1"/>
    <xf numFmtId="169" fontId="85" fillId="31" borderId="83" xfId="0" applyNumberFormat="1" applyFont="1" applyFill="1" applyBorder="1"/>
    <xf numFmtId="169" fontId="85" fillId="31" borderId="84" xfId="0" applyNumberFormat="1" applyFont="1" applyFill="1" applyBorder="1"/>
    <xf numFmtId="0" fontId="94" fillId="27" borderId="35" xfId="40" applyFont="1" applyFill="1" applyBorder="1" applyAlignment="1">
      <alignment horizontal="centerContinuous"/>
    </xf>
    <xf numFmtId="0" fontId="94" fillId="27" borderId="50" xfId="40" applyFont="1" applyFill="1" applyBorder="1" applyAlignment="1">
      <alignment horizontal="centerContinuous"/>
    </xf>
    <xf numFmtId="0" fontId="94" fillId="27" borderId="47" xfId="40" applyFont="1" applyFill="1" applyBorder="1" applyAlignment="1">
      <alignment horizontal="centerContinuous"/>
    </xf>
    <xf numFmtId="0" fontId="85" fillId="27" borderId="0" xfId="40" applyFont="1" applyFill="1"/>
    <xf numFmtId="0" fontId="88" fillId="27" borderId="55" xfId="40" applyFont="1" applyFill="1" applyBorder="1" applyAlignment="1">
      <alignment horizontal="centerContinuous"/>
    </xf>
    <xf numFmtId="0" fontId="88" fillId="27" borderId="56" xfId="40" applyFont="1" applyFill="1" applyBorder="1" applyAlignment="1">
      <alignment horizontal="centerContinuous"/>
    </xf>
    <xf numFmtId="0" fontId="88" fillId="27" borderId="57" xfId="40" applyFont="1" applyFill="1" applyBorder="1" applyAlignment="1">
      <alignment horizontal="centerContinuous"/>
    </xf>
    <xf numFmtId="0" fontId="88" fillId="27" borderId="58" xfId="40" applyFont="1" applyFill="1" applyBorder="1" applyAlignment="1">
      <alignment horizontal="centerContinuous"/>
    </xf>
    <xf numFmtId="0" fontId="80" fillId="27" borderId="59" xfId="40" applyFont="1" applyFill="1" applyBorder="1" applyAlignment="1">
      <alignment horizontal="center" vertical="center"/>
    </xf>
    <xf numFmtId="0" fontId="80" fillId="27" borderId="60" xfId="40" applyFont="1" applyFill="1" applyBorder="1" applyAlignment="1">
      <alignment horizontal="center" vertical="center" wrapText="1"/>
    </xf>
    <xf numFmtId="0" fontId="80" fillId="27" borderId="61" xfId="40" applyFont="1" applyFill="1" applyBorder="1" applyAlignment="1">
      <alignment horizontal="center" vertical="center" wrapText="1"/>
    </xf>
    <xf numFmtId="0" fontId="80" fillId="27" borderId="62" xfId="40" applyFont="1" applyFill="1" applyBorder="1" applyAlignment="1">
      <alignment horizontal="center" vertical="center" wrapText="1"/>
    </xf>
    <xf numFmtId="0" fontId="78" fillId="27" borderId="36" xfId="40" applyFont="1" applyFill="1" applyBorder="1" applyAlignment="1">
      <alignment vertical="center"/>
    </xf>
    <xf numFmtId="3" fontId="78" fillId="27" borderId="12" xfId="39" applyNumberFormat="1" applyFont="1" applyFill="1" applyBorder="1"/>
    <xf numFmtId="3" fontId="78" fillId="27" borderId="50" xfId="39" applyNumberFormat="1" applyFont="1" applyFill="1" applyBorder="1"/>
    <xf numFmtId="3" fontId="78" fillId="27" borderId="31" xfId="39" applyNumberFormat="1" applyFont="1" applyFill="1" applyBorder="1"/>
    <xf numFmtId="0" fontId="78" fillId="27" borderId="11" xfId="40" applyFont="1" applyFill="1" applyBorder="1" applyAlignment="1">
      <alignment vertical="center"/>
    </xf>
    <xf numFmtId="3" fontId="78" fillId="27" borderId="46" xfId="39" applyNumberFormat="1" applyFont="1" applyFill="1" applyBorder="1"/>
    <xf numFmtId="3" fontId="78" fillId="27" borderId="30" xfId="39" applyNumberFormat="1" applyFont="1" applyFill="1" applyBorder="1"/>
    <xf numFmtId="4" fontId="79" fillId="27" borderId="16" xfId="39" applyNumberFormat="1" applyFont="1" applyFill="1" applyBorder="1"/>
    <xf numFmtId="3" fontId="79" fillId="27" borderId="63" xfId="40" applyNumberFormat="1" applyFont="1" applyFill="1" applyBorder="1"/>
    <xf numFmtId="4" fontId="79" fillId="27" borderId="63" xfId="39" applyNumberFormat="1" applyFont="1" applyFill="1" applyBorder="1"/>
    <xf numFmtId="3" fontId="79" fillId="27" borderId="63" xfId="39" applyNumberFormat="1" applyFont="1" applyFill="1" applyBorder="1"/>
    <xf numFmtId="3" fontId="79" fillId="27" borderId="64" xfId="39" applyNumberFormat="1" applyFont="1" applyFill="1" applyBorder="1"/>
    <xf numFmtId="3" fontId="79" fillId="27" borderId="28" xfId="39" applyNumberFormat="1" applyFont="1" applyFill="1" applyBorder="1"/>
    <xf numFmtId="4" fontId="79" fillId="27" borderId="15" xfId="39" applyNumberFormat="1" applyFont="1" applyFill="1" applyBorder="1"/>
    <xf numFmtId="3" fontId="79" fillId="27" borderId="32" xfId="40" applyNumberFormat="1" applyFont="1" applyFill="1" applyBorder="1"/>
    <xf numFmtId="4" fontId="79" fillId="27" borderId="32" xfId="39" applyNumberFormat="1" applyFont="1" applyFill="1" applyBorder="1"/>
    <xf numFmtId="3" fontId="79" fillId="27" borderId="32" xfId="39" applyNumberFormat="1" applyFont="1" applyFill="1" applyBorder="1"/>
    <xf numFmtId="3" fontId="79" fillId="27" borderId="65" xfId="39" applyNumberFormat="1" applyFont="1" applyFill="1" applyBorder="1"/>
    <xf numFmtId="3" fontId="79" fillId="27" borderId="25" xfId="39" applyNumberFormat="1" applyFont="1" applyFill="1" applyBorder="1"/>
    <xf numFmtId="4" fontId="79" fillId="27" borderId="17" xfId="39" applyNumberFormat="1" applyFont="1" applyFill="1" applyBorder="1"/>
    <xf numFmtId="3" fontId="79" fillId="27" borderId="33" xfId="40" applyNumberFormat="1" applyFont="1" applyFill="1" applyBorder="1"/>
    <xf numFmtId="4" fontId="79" fillId="27" borderId="33" xfId="39" applyNumberFormat="1" applyFont="1" applyFill="1" applyBorder="1"/>
    <xf numFmtId="3" fontId="79" fillId="27" borderId="33" xfId="39" applyNumberFormat="1" applyFont="1" applyFill="1" applyBorder="1"/>
    <xf numFmtId="3" fontId="79" fillId="27" borderId="66" xfId="39" applyNumberFormat="1" applyFont="1" applyFill="1" applyBorder="1"/>
    <xf numFmtId="3" fontId="79" fillId="27" borderId="22" xfId="39" applyNumberFormat="1" applyFont="1" applyFill="1" applyBorder="1"/>
    <xf numFmtId="0" fontId="1" fillId="27" borderId="0" xfId="40" applyFill="1"/>
    <xf numFmtId="0" fontId="78" fillId="27" borderId="0" xfId="40" applyFont="1" applyFill="1"/>
    <xf numFmtId="0" fontId="132" fillId="27" borderId="0" xfId="40" applyFont="1" applyFill="1"/>
    <xf numFmtId="0" fontId="79" fillId="27" borderId="0" xfId="40" applyFont="1" applyFill="1"/>
    <xf numFmtId="0" fontId="83" fillId="27" borderId="0" xfId="40" applyFont="1" applyFill="1"/>
    <xf numFmtId="0" fontId="78" fillId="27" borderId="35" xfId="40" applyFont="1" applyFill="1" applyBorder="1" applyAlignment="1">
      <alignment horizontal="centerContinuous"/>
    </xf>
    <xf numFmtId="0" fontId="78" fillId="27" borderId="50" xfId="40" applyFont="1" applyFill="1" applyBorder="1" applyAlignment="1">
      <alignment horizontal="centerContinuous"/>
    </xf>
    <xf numFmtId="0" fontId="78" fillId="27" borderId="47" xfId="40" applyFont="1" applyFill="1" applyBorder="1" applyAlignment="1">
      <alignment horizontal="centerContinuous"/>
    </xf>
    <xf numFmtId="0" fontId="78" fillId="27" borderId="55" xfId="40" applyFont="1" applyFill="1" applyBorder="1" applyAlignment="1">
      <alignment horizontal="centerContinuous"/>
    </xf>
    <xf numFmtId="0" fontId="78" fillId="27" borderId="56" xfId="40" applyFont="1" applyFill="1" applyBorder="1" applyAlignment="1">
      <alignment horizontal="centerContinuous"/>
    </xf>
    <xf numFmtId="0" fontId="78" fillId="27" borderId="57" xfId="40" applyFont="1" applyFill="1" applyBorder="1" applyAlignment="1">
      <alignment horizontal="centerContinuous"/>
    </xf>
    <xf numFmtId="0" fontId="78" fillId="27" borderId="58" xfId="40" applyFont="1" applyFill="1" applyBorder="1" applyAlignment="1">
      <alignment horizontal="centerContinuous"/>
    </xf>
    <xf numFmtId="0" fontId="78" fillId="27" borderId="59" xfId="40" applyFont="1" applyFill="1" applyBorder="1" applyAlignment="1">
      <alignment horizontal="center" vertical="center"/>
    </xf>
    <xf numFmtId="0" fontId="78" fillId="27" borderId="60" xfId="40" applyFont="1" applyFill="1" applyBorder="1" applyAlignment="1">
      <alignment horizontal="center" vertical="center" wrapText="1"/>
    </xf>
    <xf numFmtId="0" fontId="78" fillId="27" borderId="61" xfId="40" applyFont="1" applyFill="1" applyBorder="1" applyAlignment="1">
      <alignment horizontal="center" vertical="center" wrapText="1"/>
    </xf>
    <xf numFmtId="0" fontId="78" fillId="27" borderId="62" xfId="40" applyFont="1" applyFill="1" applyBorder="1" applyAlignment="1">
      <alignment horizontal="center" vertical="center" wrapText="1"/>
    </xf>
    <xf numFmtId="4" fontId="3" fillId="27" borderId="0" xfId="39" applyNumberFormat="1" applyFont="1" applyFill="1" applyBorder="1"/>
    <xf numFmtId="3" fontId="3" fillId="27" borderId="0" xfId="40" applyNumberFormat="1" applyFont="1" applyFill="1" applyBorder="1"/>
    <xf numFmtId="3" fontId="3" fillId="27" borderId="0" xfId="39" applyNumberFormat="1" applyFont="1" applyFill="1" applyBorder="1"/>
    <xf numFmtId="0" fontId="14" fillId="27" borderId="0" xfId="40" applyFont="1" applyFill="1"/>
    <xf numFmtId="4" fontId="78" fillId="27" borderId="0" xfId="39" applyNumberFormat="1" applyFont="1" applyFill="1" applyBorder="1"/>
    <xf numFmtId="3" fontId="78" fillId="27" borderId="0" xfId="40" applyNumberFormat="1" applyFont="1" applyFill="1" applyBorder="1"/>
    <xf numFmtId="3" fontId="78" fillId="27" borderId="0" xfId="39" applyNumberFormat="1" applyFont="1" applyFill="1" applyBorder="1"/>
    <xf numFmtId="3" fontId="79" fillId="27" borderId="0" xfId="39" applyNumberFormat="1" applyFont="1" applyFill="1" applyBorder="1"/>
    <xf numFmtId="4" fontId="79" fillId="27" borderId="0" xfId="39" applyNumberFormat="1" applyFont="1" applyFill="1" applyBorder="1"/>
    <xf numFmtId="3" fontId="79" fillId="27" borderId="0" xfId="40" applyNumberFormat="1" applyFont="1" applyFill="1" applyBorder="1"/>
    <xf numFmtId="0" fontId="41" fillId="27" borderId="0" xfId="40" applyFont="1" applyFill="1"/>
    <xf numFmtId="0" fontId="42" fillId="27" borderId="0" xfId="40" applyFont="1" applyFill="1"/>
    <xf numFmtId="0" fontId="22" fillId="27" borderId="0" xfId="40" applyFont="1" applyFill="1"/>
    <xf numFmtId="1" fontId="79" fillId="0" borderId="93" xfId="0" applyNumberFormat="1" applyFont="1" applyBorder="1" applyAlignment="1">
      <alignment horizontal="right" vertical="center" wrapText="1"/>
    </xf>
    <xf numFmtId="165" fontId="79" fillId="0" borderId="81" xfId="0" applyNumberFormat="1" applyFont="1" applyBorder="1" applyAlignment="1">
      <alignment horizontal="right" vertical="center" wrapText="1"/>
    </xf>
    <xf numFmtId="1" fontId="79" fillId="0" borderId="24" xfId="0" applyNumberFormat="1" applyFont="1" applyFill="1" applyBorder="1" applyAlignment="1">
      <alignment horizontal="right" vertical="center" wrapText="1"/>
    </xf>
    <xf numFmtId="1" fontId="79" fillId="0" borderId="94" xfId="0" applyNumberFormat="1" applyFont="1" applyBorder="1" applyAlignment="1">
      <alignment horizontal="right" vertical="center" wrapText="1"/>
    </xf>
    <xf numFmtId="165" fontId="79" fillId="0" borderId="119" xfId="0" applyNumberFormat="1" applyFont="1" applyBorder="1" applyAlignment="1">
      <alignment horizontal="right" vertical="center" wrapText="1"/>
    </xf>
    <xf numFmtId="1" fontId="79" fillId="0" borderId="48" xfId="0" applyNumberFormat="1" applyFont="1" applyFill="1" applyBorder="1" applyAlignment="1">
      <alignment horizontal="right" vertical="center" wrapText="1"/>
    </xf>
    <xf numFmtId="1" fontId="79" fillId="0" borderId="25" xfId="0" applyNumberFormat="1" applyFont="1" applyBorder="1" applyAlignment="1">
      <alignment vertical="center" wrapText="1"/>
    </xf>
    <xf numFmtId="165" fontId="79" fillId="0" borderId="85" xfId="0" applyNumberFormat="1" applyFont="1" applyBorder="1" applyAlignment="1">
      <alignment vertical="center" wrapText="1"/>
    </xf>
    <xf numFmtId="1" fontId="79" fillId="0" borderId="85" xfId="0" applyNumberFormat="1" applyFont="1" applyBorder="1" applyAlignment="1">
      <alignment vertical="center" wrapText="1"/>
    </xf>
    <xf numFmtId="165" fontId="79" fillId="0" borderId="71" xfId="0" applyNumberFormat="1" applyFont="1" applyBorder="1" applyAlignment="1">
      <alignment vertical="center" wrapText="1"/>
    </xf>
    <xf numFmtId="165" fontId="79" fillId="29" borderId="85" xfId="0" applyNumberFormat="1" applyFont="1" applyFill="1" applyBorder="1" applyAlignment="1">
      <alignment horizontal="right" vertical="center" wrapText="1"/>
    </xf>
    <xf numFmtId="165" fontId="79" fillId="29" borderId="88" xfId="0" applyNumberFormat="1" applyFont="1" applyFill="1" applyBorder="1" applyAlignment="1">
      <alignment horizontal="right" vertical="center" wrapText="1"/>
    </xf>
    <xf numFmtId="1" fontId="79" fillId="0" borderId="71" xfId="0" applyNumberFormat="1" applyFont="1" applyBorder="1" applyAlignment="1">
      <alignment vertical="center" wrapText="1"/>
    </xf>
    <xf numFmtId="1" fontId="78" fillId="0" borderId="18" xfId="0" applyNumberFormat="1" applyFont="1" applyFill="1" applyBorder="1" applyAlignment="1">
      <alignment vertical="center" wrapText="1"/>
    </xf>
    <xf numFmtId="1" fontId="79" fillId="0" borderId="70" xfId="0" applyNumberFormat="1" applyFont="1" applyBorder="1" applyAlignment="1">
      <alignment vertical="center" wrapText="1"/>
    </xf>
    <xf numFmtId="165" fontId="79" fillId="0" borderId="70" xfId="0" applyNumberFormat="1" applyFont="1" applyBorder="1" applyAlignment="1">
      <alignment vertical="center" wrapText="1"/>
    </xf>
    <xf numFmtId="1" fontId="79" fillId="0" borderId="88" xfId="0" applyNumberFormat="1" applyFont="1" applyBorder="1" applyAlignment="1">
      <alignment vertical="center" wrapText="1"/>
    </xf>
    <xf numFmtId="165" fontId="79" fillId="0" borderId="88" xfId="0" applyNumberFormat="1" applyFont="1" applyBorder="1" applyAlignment="1">
      <alignment vertical="center" wrapText="1"/>
    </xf>
    <xf numFmtId="164" fontId="79" fillId="31" borderId="32" xfId="0" applyNumberFormat="1" applyFont="1" applyFill="1" applyBorder="1" applyAlignment="1">
      <alignment horizontal="right" vertical="center" wrapText="1"/>
    </xf>
    <xf numFmtId="164" fontId="79" fillId="31" borderId="25" xfId="0" applyNumberFormat="1" applyFont="1" applyFill="1" applyBorder="1" applyAlignment="1">
      <alignment horizontal="right" vertical="center" wrapText="1"/>
    </xf>
    <xf numFmtId="164" fontId="79" fillId="31" borderId="26" xfId="0" quotePrefix="1" applyNumberFormat="1" applyFont="1" applyFill="1" applyBorder="1" applyAlignment="1">
      <alignment horizontal="right" vertical="center" wrapText="1"/>
    </xf>
    <xf numFmtId="164" fontId="79" fillId="31" borderId="29" xfId="0" applyNumberFormat="1" applyFont="1" applyFill="1" applyBorder="1" applyAlignment="1">
      <alignment horizontal="right" vertical="center" wrapText="1"/>
    </xf>
    <xf numFmtId="164" fontId="79" fillId="31" borderId="70" xfId="0" applyNumberFormat="1" applyFont="1" applyFill="1" applyBorder="1" applyAlignment="1">
      <alignment horizontal="right" vertical="center" wrapText="1"/>
    </xf>
    <xf numFmtId="164" fontId="79" fillId="31" borderId="22" xfId="0" applyNumberFormat="1" applyFont="1" applyFill="1" applyBorder="1" applyAlignment="1">
      <alignment horizontal="right" vertical="center" wrapText="1"/>
    </xf>
    <xf numFmtId="164" fontId="78" fillId="31" borderId="145" xfId="0" applyNumberFormat="1" applyFont="1" applyFill="1" applyBorder="1" applyAlignment="1">
      <alignment horizontal="right" vertical="center" wrapText="1"/>
    </xf>
    <xf numFmtId="164" fontId="79" fillId="31" borderId="26" xfId="0" applyNumberFormat="1" applyFont="1" applyFill="1" applyBorder="1" applyAlignment="1">
      <alignment horizontal="right" vertical="center" wrapText="1"/>
    </xf>
    <xf numFmtId="0" fontId="79" fillId="0" borderId="106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9" fillId="0" borderId="107" xfId="0" applyFont="1" applyBorder="1" applyAlignment="1">
      <alignment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59" xfId="0" applyFont="1" applyFill="1" applyBorder="1" applyAlignment="1">
      <alignment horizontal="centerContinuous"/>
    </xf>
    <xf numFmtId="0" fontId="78" fillId="0" borderId="160" xfId="0" applyFont="1" applyFill="1" applyBorder="1" applyAlignment="1">
      <alignment horizontal="centerContinuous"/>
    </xf>
    <xf numFmtId="0" fontId="79" fillId="0" borderId="157" xfId="0" applyFont="1" applyFill="1" applyBorder="1" applyAlignment="1">
      <alignment horizontal="centerContinuous"/>
    </xf>
    <xf numFmtId="0" fontId="79" fillId="0" borderId="140" xfId="0" applyFont="1" applyFill="1" applyBorder="1"/>
    <xf numFmtId="0" fontId="79" fillId="0" borderId="140" xfId="0" applyFont="1" applyFill="1" applyBorder="1" applyAlignment="1">
      <alignment horizontal="centerContinuous" vertical="center" wrapText="1"/>
    </xf>
    <xf numFmtId="0" fontId="79" fillId="0" borderId="158" xfId="0" applyFont="1" applyFill="1" applyBorder="1" applyAlignment="1">
      <alignment horizontal="center" wrapText="1"/>
    </xf>
    <xf numFmtId="14" fontId="78" fillId="0" borderId="156" xfId="0" applyNumberFormat="1" applyFont="1" applyBorder="1" applyAlignment="1">
      <alignment horizontal="center" vertical="center" wrapText="1"/>
    </xf>
    <xf numFmtId="0" fontId="79" fillId="0" borderId="153" xfId="0" applyFont="1" applyBorder="1" applyAlignment="1">
      <alignment vertical="center"/>
    </xf>
    <xf numFmtId="3" fontId="79" fillId="0" borderId="161" xfId="0" applyNumberFormat="1" applyFont="1" applyFill="1" applyBorder="1" applyAlignment="1">
      <alignment horizontal="right" vertical="center" wrapText="1"/>
    </xf>
    <xf numFmtId="3" fontId="79" fillId="0" borderId="155" xfId="0" applyNumberFormat="1" applyFont="1" applyBorder="1" applyAlignment="1">
      <alignment horizontal="right" vertical="center" wrapText="1"/>
    </xf>
    <xf numFmtId="164" fontId="79" fillId="0" borderId="153" xfId="0" applyNumberFormat="1" applyFont="1" applyBorder="1" applyAlignment="1">
      <alignment horizontal="right" vertical="center" wrapText="1"/>
    </xf>
    <xf numFmtId="0" fontId="82" fillId="0" borderId="144" xfId="0" applyFont="1" applyBorder="1" applyAlignment="1">
      <alignment vertical="center" wrapText="1"/>
    </xf>
    <xf numFmtId="0" fontId="82" fillId="0" borderId="144" xfId="0" applyFont="1" applyBorder="1" applyAlignment="1">
      <alignment vertical="center"/>
    </xf>
    <xf numFmtId="3" fontId="82" fillId="0" borderId="156" xfId="0" applyNumberFormat="1" applyFont="1" applyBorder="1" applyAlignment="1">
      <alignment horizontal="right" vertical="center" wrapText="1"/>
    </xf>
    <xf numFmtId="0" fontId="79" fillId="0" borderId="153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8" fillId="0" borderId="159" xfId="0" applyFont="1" applyBorder="1" applyAlignment="1">
      <alignment horizontal="center" vertical="center"/>
    </xf>
    <xf numFmtId="0" fontId="78" fillId="0" borderId="158" xfId="0" applyFont="1" applyBorder="1" applyAlignment="1">
      <alignment horizontal="center" vertical="center"/>
    </xf>
    <xf numFmtId="0" fontId="78" fillId="0" borderId="107" xfId="0" applyFont="1" applyFill="1" applyBorder="1" applyAlignment="1">
      <alignment horizontal="center" vertical="center"/>
    </xf>
    <xf numFmtId="0" fontId="78" fillId="0" borderId="107" xfId="0" applyFont="1" applyBorder="1" applyAlignment="1">
      <alignment horizontal="center" vertical="center"/>
    </xf>
    <xf numFmtId="0" fontId="79" fillId="0" borderId="162" xfId="0" applyFont="1" applyBorder="1" applyAlignment="1">
      <alignment vertical="center" wrapText="1"/>
    </xf>
    <xf numFmtId="0" fontId="78" fillId="0" borderId="163" xfId="0" applyFont="1" applyBorder="1" applyAlignment="1">
      <alignment horizontal="centerContinuous"/>
    </xf>
    <xf numFmtId="0" fontId="78" fillId="0" borderId="164" xfId="0" applyFont="1" applyBorder="1" applyAlignment="1">
      <alignment horizontal="centerContinuous"/>
    </xf>
    <xf numFmtId="0" fontId="78" fillId="0" borderId="165" xfId="0" applyFont="1" applyBorder="1" applyAlignment="1">
      <alignment horizontal="centerContinuous"/>
    </xf>
    <xf numFmtId="0" fontId="78" fillId="0" borderId="166" xfId="0" applyFont="1" applyBorder="1" applyAlignment="1">
      <alignment horizontal="centerContinuous"/>
    </xf>
    <xf numFmtId="0" fontId="78" fillId="0" borderId="157" xfId="0" applyFont="1" applyBorder="1" applyAlignment="1">
      <alignment horizontal="centerContinuous"/>
    </xf>
    <xf numFmtId="0" fontId="78" fillId="0" borderId="160" xfId="0" applyFont="1" applyBorder="1" applyAlignment="1">
      <alignment horizontal="centerContinuous"/>
    </xf>
    <xf numFmtId="0" fontId="79" fillId="0" borderId="116" xfId="0" applyFont="1" applyFill="1" applyBorder="1" applyAlignment="1">
      <alignment horizontal="centerContinuous" vertical="center" wrapText="1"/>
    </xf>
    <xf numFmtId="0" fontId="79" fillId="0" borderId="152" xfId="0" applyFont="1" applyFill="1" applyBorder="1" applyAlignment="1">
      <alignment horizontal="centerContinuous" vertical="center" wrapText="1"/>
    </xf>
    <xf numFmtId="0" fontId="79" fillId="0" borderId="157" xfId="0" applyFont="1" applyFill="1" applyBorder="1" applyAlignment="1">
      <alignment horizontal="center" wrapText="1"/>
    </xf>
    <xf numFmtId="0" fontId="79" fillId="0" borderId="160" xfId="0" applyFont="1" applyFill="1" applyBorder="1" applyAlignment="1">
      <alignment horizontal="center" wrapText="1"/>
    </xf>
    <xf numFmtId="14" fontId="84" fillId="0" borderId="116" xfId="0" applyNumberFormat="1" applyFont="1" applyBorder="1" applyAlignment="1">
      <alignment horizontal="center" vertical="center" wrapText="1"/>
    </xf>
    <xf numFmtId="14" fontId="84" fillId="0" borderId="144" xfId="0" applyNumberFormat="1" applyFont="1" applyBorder="1" applyAlignment="1">
      <alignment horizontal="center" vertical="center" wrapText="1"/>
    </xf>
    <xf numFmtId="0" fontId="85" fillId="0" borderId="122" xfId="0" applyFont="1" applyBorder="1" applyAlignment="1">
      <alignment horizontal="center" vertical="center" wrapText="1"/>
    </xf>
    <xf numFmtId="0" fontId="85" fillId="0" borderId="121" xfId="0" applyFont="1" applyBorder="1" applyAlignment="1">
      <alignment horizontal="center" vertical="center" wrapText="1"/>
    </xf>
    <xf numFmtId="1" fontId="79" fillId="0" borderId="161" xfId="0" applyNumberFormat="1" applyFont="1" applyFill="1" applyBorder="1" applyAlignment="1">
      <alignment horizontal="right" vertical="center" wrapText="1"/>
    </xf>
    <xf numFmtId="1" fontId="79" fillId="0" borderId="155" xfId="0" applyNumberFormat="1" applyFont="1" applyBorder="1" applyAlignment="1">
      <alignment horizontal="right" vertical="center" wrapText="1"/>
    </xf>
    <xf numFmtId="165" fontId="79" fillId="0" borderId="153" xfId="0" applyNumberFormat="1" applyFont="1" applyBorder="1" applyAlignment="1">
      <alignment horizontal="right" vertical="center" wrapText="1"/>
    </xf>
    <xf numFmtId="1" fontId="79" fillId="0" borderId="167" xfId="0" applyNumberFormat="1" applyFont="1" applyFill="1" applyBorder="1" applyAlignment="1">
      <alignment horizontal="right" vertical="center" wrapText="1"/>
    </xf>
    <xf numFmtId="1" fontId="79" fillId="0" borderId="154" xfId="0" applyNumberFormat="1" applyFont="1" applyBorder="1" applyAlignment="1">
      <alignment horizontal="right" vertical="center" wrapText="1"/>
    </xf>
    <xf numFmtId="165" fontId="79" fillId="0" borderId="154" xfId="0" applyNumberFormat="1" applyFont="1" applyBorder="1" applyAlignment="1">
      <alignment horizontal="right" vertical="center" wrapText="1"/>
    </xf>
    <xf numFmtId="165" fontId="79" fillId="0" borderId="155" xfId="0" applyNumberFormat="1" applyFont="1" applyBorder="1" applyAlignment="1">
      <alignment horizontal="right" vertical="center" wrapText="1"/>
    </xf>
    <xf numFmtId="1" fontId="82" fillId="0" borderId="152" xfId="0" applyNumberFormat="1" applyFont="1" applyBorder="1" applyAlignment="1">
      <alignment horizontal="right" vertical="center" wrapText="1"/>
    </xf>
    <xf numFmtId="165" fontId="82" fillId="0" borderId="156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horizontal="right" vertical="center" wrapText="1"/>
    </xf>
    <xf numFmtId="3" fontId="79" fillId="0" borderId="161" xfId="0" applyNumberFormat="1" applyFont="1" applyFill="1" applyBorder="1" applyAlignment="1">
      <alignment vertical="center" wrapText="1"/>
    </xf>
    <xf numFmtId="3" fontId="79" fillId="0" borderId="154" xfId="0" applyNumberFormat="1" applyFont="1" applyBorder="1" applyAlignment="1">
      <alignment vertical="center" wrapText="1"/>
    </xf>
    <xf numFmtId="164" fontId="79" fillId="0" borderId="155" xfId="0" applyNumberFormat="1" applyFont="1" applyBorder="1" applyAlignment="1">
      <alignment vertical="center" wrapText="1"/>
    </xf>
    <xf numFmtId="3" fontId="79" fillId="0" borderId="154" xfId="0" applyNumberFormat="1" applyFont="1" applyBorder="1" applyAlignment="1">
      <alignment horizontal="right" vertical="center" wrapText="1"/>
    </xf>
    <xf numFmtId="164" fontId="79" fillId="0" borderId="154" xfId="0" applyNumberFormat="1" applyFont="1" applyBorder="1" applyAlignment="1">
      <alignment horizontal="right" vertical="center" wrapText="1"/>
    </xf>
    <xf numFmtId="3" fontId="82" fillId="0" borderId="152" xfId="0" applyNumberFormat="1" applyFont="1" applyBorder="1" applyAlignment="1">
      <alignment vertical="center" wrapText="1"/>
    </xf>
    <xf numFmtId="164" fontId="82" fillId="0" borderId="156" xfId="0" applyNumberFormat="1" applyFont="1" applyBorder="1" applyAlignment="1">
      <alignment vertical="center" wrapText="1"/>
    </xf>
    <xf numFmtId="164" fontId="82" fillId="0" borderId="152" xfId="0" applyNumberFormat="1" applyFont="1" applyBorder="1" applyAlignment="1">
      <alignment vertical="center" wrapText="1"/>
    </xf>
    <xf numFmtId="1" fontId="79" fillId="0" borderId="163" xfId="0" applyNumberFormat="1" applyFont="1" applyFill="1" applyBorder="1" applyAlignment="1">
      <alignment horizontal="right" vertical="center" wrapText="1"/>
    </xf>
    <xf numFmtId="1" fontId="79" fillId="0" borderId="157" xfId="0" applyNumberFormat="1" applyFont="1" applyBorder="1" applyAlignment="1">
      <alignment horizontal="right" vertical="center" wrapText="1"/>
    </xf>
    <xf numFmtId="165" fontId="79" fillId="0" borderId="157" xfId="0" applyNumberFormat="1" applyFont="1" applyBorder="1" applyAlignment="1">
      <alignment horizontal="right" vertical="center" wrapText="1"/>
    </xf>
    <xf numFmtId="1" fontId="78" fillId="0" borderId="152" xfId="0" applyNumberFormat="1" applyFont="1" applyBorder="1" applyAlignment="1">
      <alignment horizontal="right" vertical="center" wrapText="1"/>
    </xf>
    <xf numFmtId="165" fontId="78" fillId="0" borderId="156" xfId="0" applyNumberFormat="1" applyFont="1" applyBorder="1" applyAlignment="1">
      <alignment horizontal="right" vertical="center" wrapText="1"/>
    </xf>
    <xf numFmtId="1" fontId="79" fillId="0" borderId="152" xfId="0" applyNumberFormat="1" applyFont="1" applyBorder="1" applyAlignment="1">
      <alignment horizontal="right" vertical="center" wrapText="1"/>
    </xf>
    <xf numFmtId="165" fontId="79" fillId="0" borderId="152" xfId="0" applyNumberFormat="1" applyFont="1" applyBorder="1" applyAlignment="1">
      <alignment horizontal="right" vertical="center" wrapText="1"/>
    </xf>
    <xf numFmtId="0" fontId="78" fillId="0" borderId="159" xfId="0" applyFont="1" applyBorder="1" applyAlignment="1">
      <alignment horizontal="centerContinuous"/>
    </xf>
    <xf numFmtId="0" fontId="79" fillId="0" borderId="157" xfId="0" applyFont="1" applyBorder="1" applyAlignment="1">
      <alignment horizontal="centerContinuous"/>
    </xf>
    <xf numFmtId="0" fontId="79" fillId="0" borderId="106" xfId="0" applyFont="1" applyBorder="1"/>
    <xf numFmtId="0" fontId="79" fillId="0" borderId="0" xfId="0" applyFont="1" applyBorder="1"/>
    <xf numFmtId="0" fontId="79" fillId="0" borderId="20" xfId="0" applyFont="1" applyBorder="1"/>
    <xf numFmtId="0" fontId="78" fillId="0" borderId="106" xfId="0" applyFont="1" applyFill="1" applyBorder="1" applyAlignment="1">
      <alignment horizontal="center" vertical="center"/>
    </xf>
    <xf numFmtId="0" fontId="79" fillId="0" borderId="169" xfId="0" applyFont="1" applyFill="1" applyBorder="1" applyAlignment="1">
      <alignment horizontal="centerContinuous" vertical="center" wrapText="1"/>
    </xf>
    <xf numFmtId="0" fontId="79" fillId="0" borderId="166" xfId="0" applyFont="1" applyFill="1" applyBorder="1" applyAlignment="1">
      <alignment horizontal="center" wrapText="1"/>
    </xf>
    <xf numFmtId="14" fontId="80" fillId="0" borderId="152" xfId="0" applyNumberFormat="1" applyFont="1" applyBorder="1" applyAlignment="1">
      <alignment horizontal="center" vertical="center" wrapText="1"/>
    </xf>
    <xf numFmtId="1" fontId="78" fillId="0" borderId="163" xfId="0" applyNumberFormat="1" applyFont="1" applyFill="1" applyBorder="1" applyAlignment="1">
      <alignment vertical="center" wrapText="1"/>
    </xf>
    <xf numFmtId="1" fontId="79" fillId="0" borderId="157" xfId="0" applyNumberFormat="1" applyFont="1" applyBorder="1" applyAlignment="1">
      <alignment vertical="center" wrapText="1"/>
    </xf>
    <xf numFmtId="165" fontId="79" fillId="0" borderId="157" xfId="0" applyNumberFormat="1" applyFont="1" applyBorder="1" applyAlignment="1">
      <alignment vertical="center" wrapText="1"/>
    </xf>
    <xf numFmtId="0" fontId="79" fillId="0" borderId="134" xfId="0" applyFont="1" applyBorder="1" applyAlignment="1">
      <alignment vertical="center" wrapText="1"/>
    </xf>
    <xf numFmtId="0" fontId="79" fillId="0" borderId="119" xfId="0" applyFont="1" applyBorder="1" applyAlignment="1">
      <alignment vertical="center" wrapText="1"/>
    </xf>
    <xf numFmtId="1" fontId="78" fillId="0" borderId="161" xfId="0" applyNumberFormat="1" applyFont="1" applyFill="1" applyBorder="1" applyAlignment="1">
      <alignment vertical="center" wrapText="1"/>
    </xf>
    <xf numFmtId="1" fontId="79" fillId="0" borderId="154" xfId="0" applyNumberFormat="1" applyFont="1" applyBorder="1" applyAlignment="1">
      <alignment vertical="center" wrapText="1"/>
    </xf>
    <xf numFmtId="165" fontId="79" fillId="0" borderId="154" xfId="0" applyNumberFormat="1" applyFont="1" applyBorder="1" applyAlignment="1">
      <alignment vertical="center" wrapText="1"/>
    </xf>
    <xf numFmtId="0" fontId="79" fillId="0" borderId="120" xfId="0" applyFont="1" applyBorder="1" applyAlignment="1">
      <alignment vertical="center" wrapText="1"/>
    </xf>
    <xf numFmtId="0" fontId="79" fillId="0" borderId="163" xfId="0" applyFont="1" applyFill="1" applyBorder="1" applyAlignment="1">
      <alignment horizontal="centerContinuous" vertical="center" wrapText="1"/>
    </xf>
    <xf numFmtId="0" fontId="79" fillId="0" borderId="160" xfId="0" applyFont="1" applyFill="1" applyBorder="1" applyAlignment="1">
      <alignment horizontal="centerContinuous" vertical="center" wrapText="1"/>
    </xf>
    <xf numFmtId="0" fontId="79" fillId="0" borderId="164" xfId="0" applyFont="1" applyFill="1" applyBorder="1" applyAlignment="1">
      <alignment horizontal="centerContinuous" vertical="center" wrapText="1"/>
    </xf>
    <xf numFmtId="14" fontId="80" fillId="0" borderId="169" xfId="0" applyNumberFormat="1" applyFont="1" applyBorder="1" applyAlignment="1">
      <alignment horizontal="center" vertical="center" wrapText="1"/>
    </xf>
    <xf numFmtId="1" fontId="78" fillId="0" borderId="161" xfId="0" applyNumberFormat="1" applyFont="1" applyFill="1" applyBorder="1" applyAlignment="1">
      <alignment horizontal="right" vertical="center" wrapText="1"/>
    </xf>
    <xf numFmtId="1" fontId="78" fillId="0" borderId="167" xfId="0" applyNumberFormat="1" applyFont="1" applyFill="1" applyBorder="1" applyAlignment="1">
      <alignment horizontal="right" vertical="center" wrapText="1"/>
    </xf>
    <xf numFmtId="165" fontId="79" fillId="0" borderId="155" xfId="0" applyNumberFormat="1" applyFont="1" applyBorder="1" applyAlignment="1">
      <alignment vertical="center" wrapText="1"/>
    </xf>
    <xf numFmtId="0" fontId="78" fillId="0" borderId="106" xfId="0" applyFont="1" applyBorder="1" applyAlignment="1">
      <alignment horizontal="center" vertical="center"/>
    </xf>
    <xf numFmtId="0" fontId="79" fillId="0" borderId="156" xfId="0" applyFont="1" applyBorder="1" applyAlignment="1">
      <alignment horizontal="centerContinuous" vertical="center" wrapText="1"/>
    </xf>
    <xf numFmtId="0" fontId="79" fillId="0" borderId="158" xfId="0" applyFont="1" applyBorder="1" applyAlignment="1">
      <alignment horizontal="center" wrapText="1"/>
    </xf>
    <xf numFmtId="0" fontId="79" fillId="0" borderId="106" xfId="0" applyFont="1" applyBorder="1" applyAlignment="1">
      <alignment horizontal="center" vertical="center" wrapText="1"/>
    </xf>
    <xf numFmtId="4" fontId="79" fillId="0" borderId="163" xfId="0" applyNumberFormat="1" applyFont="1" applyFill="1" applyBorder="1" applyAlignment="1">
      <alignment horizontal="right" vertical="center" wrapText="1"/>
    </xf>
    <xf numFmtId="4" fontId="79" fillId="0" borderId="160" xfId="0" applyNumberFormat="1" applyFont="1" applyBorder="1" applyAlignment="1">
      <alignment horizontal="right" vertical="center" wrapText="1"/>
    </xf>
    <xf numFmtId="164" fontId="79" fillId="0" borderId="158" xfId="0" applyNumberFormat="1" applyFont="1" applyBorder="1" applyAlignment="1">
      <alignment horizontal="right" vertical="center" wrapText="1"/>
    </xf>
    <xf numFmtId="0" fontId="79" fillId="0" borderId="79" xfId="0" quotePrefix="1" applyFont="1" applyBorder="1" applyAlignment="1">
      <alignment horizontal="center" vertical="center" wrapText="1"/>
    </xf>
    <xf numFmtId="10" fontId="79" fillId="0" borderId="79" xfId="0" quotePrefix="1" applyNumberFormat="1" applyFont="1" applyBorder="1" applyAlignment="1">
      <alignment horizontal="center" vertical="center" wrapText="1"/>
    </xf>
    <xf numFmtId="10" fontId="79" fillId="0" borderId="75" xfId="0" quotePrefix="1" applyNumberFormat="1" applyFont="1" applyBorder="1" applyAlignment="1">
      <alignment horizontal="center" vertical="center" wrapText="1"/>
    </xf>
    <xf numFmtId="0" fontId="78" fillId="0" borderId="139" xfId="0" applyFont="1" applyBorder="1" applyAlignment="1">
      <alignment vertical="center" wrapText="1"/>
    </xf>
    <xf numFmtId="3" fontId="78" fillId="0" borderId="156" xfId="0" applyNumberFormat="1" applyFont="1" applyBorder="1" applyAlignment="1">
      <alignment vertical="center" wrapText="1"/>
    </xf>
    <xf numFmtId="0" fontId="79" fillId="0" borderId="75" xfId="0" applyFont="1" applyBorder="1" applyAlignment="1">
      <alignment horizontal="center" vertical="center" wrapText="1"/>
    </xf>
    <xf numFmtId="0" fontId="78" fillId="0" borderId="144" xfId="0" applyFont="1" applyBorder="1" applyAlignment="1">
      <alignment vertical="center" wrapText="1"/>
    </xf>
    <xf numFmtId="0" fontId="79" fillId="0" borderId="159" xfId="0" applyFont="1" applyBorder="1" applyAlignment="1">
      <alignment horizontal="center" vertical="center" wrapText="1"/>
    </xf>
    <xf numFmtId="164" fontId="79" fillId="0" borderId="153" xfId="0" quotePrefix="1" applyNumberFormat="1" applyFont="1" applyBorder="1" applyAlignment="1">
      <alignment horizontal="right" vertical="center" wrapText="1"/>
    </xf>
    <xf numFmtId="0" fontId="79" fillId="0" borderId="153" xfId="0" applyFont="1" applyBorder="1" applyAlignment="1">
      <alignment horizontal="center" vertical="center" wrapText="1"/>
    </xf>
    <xf numFmtId="0" fontId="79" fillId="0" borderId="169" xfId="0" applyFont="1" applyBorder="1" applyAlignment="1">
      <alignment horizontal="centerContinuous" vertical="center" wrapText="1"/>
    </xf>
    <xf numFmtId="0" fontId="79" fillId="0" borderId="166" xfId="0" applyFont="1" applyBorder="1" applyAlignment="1">
      <alignment horizontal="center" wrapText="1"/>
    </xf>
    <xf numFmtId="4" fontId="79" fillId="0" borderId="164" xfId="0" applyNumberFormat="1" applyFont="1" applyBorder="1" applyAlignment="1">
      <alignment horizontal="right" vertical="center" wrapText="1"/>
    </xf>
    <xf numFmtId="164" fontId="79" fillId="31" borderId="165" xfId="0" applyNumberFormat="1" applyFont="1" applyFill="1" applyBorder="1" applyAlignment="1">
      <alignment horizontal="right" vertical="center" wrapText="1"/>
    </xf>
    <xf numFmtId="164" fontId="79" fillId="31" borderId="166" xfId="0" applyNumberFormat="1" applyFont="1" applyFill="1" applyBorder="1" applyAlignment="1">
      <alignment horizontal="right" vertical="center" wrapText="1"/>
    </xf>
    <xf numFmtId="1" fontId="78" fillId="0" borderId="169" xfId="0" applyNumberFormat="1" applyFont="1" applyBorder="1" applyAlignment="1">
      <alignment horizontal="right" vertical="center" wrapText="1"/>
    </xf>
    <xf numFmtId="3" fontId="78" fillId="0" borderId="169" xfId="0" applyNumberFormat="1" applyFont="1" applyBorder="1" applyAlignment="1">
      <alignment horizontal="right" vertical="center" wrapText="1"/>
    </xf>
    <xf numFmtId="1" fontId="79" fillId="0" borderId="164" xfId="0" applyNumberFormat="1" applyFont="1" applyBorder="1" applyAlignment="1">
      <alignment horizontal="right" vertical="center" wrapText="1"/>
    </xf>
    <xf numFmtId="164" fontId="79" fillId="0" borderId="165" xfId="0" applyNumberFormat="1" applyFont="1" applyBorder="1" applyAlignment="1">
      <alignment horizontal="right" vertical="center" wrapText="1"/>
    </xf>
    <xf numFmtId="3" fontId="79" fillId="0" borderId="163" xfId="0" applyNumberFormat="1" applyFont="1" applyFill="1" applyBorder="1" applyAlignment="1">
      <alignment horizontal="right" vertical="center" wrapText="1"/>
    </xf>
    <xf numFmtId="3" fontId="79" fillId="0" borderId="164" xfId="0" applyNumberFormat="1" applyFont="1" applyBorder="1" applyAlignment="1">
      <alignment horizontal="right" vertical="center" wrapText="1"/>
    </xf>
    <xf numFmtId="164" fontId="79" fillId="31" borderId="170" xfId="0" applyNumberFormat="1" applyFont="1" applyFill="1" applyBorder="1" applyAlignment="1">
      <alignment horizontal="right" vertical="center" wrapText="1"/>
    </xf>
    <xf numFmtId="164" fontId="79" fillId="31" borderId="65" xfId="0" applyNumberFormat="1" applyFont="1" applyFill="1" applyBorder="1" applyAlignment="1">
      <alignment horizontal="right" vertical="center" wrapText="1"/>
    </xf>
    <xf numFmtId="164" fontId="79" fillId="0" borderId="170" xfId="0" applyNumberFormat="1" applyFont="1" applyBorder="1" applyAlignment="1">
      <alignment horizontal="right" vertical="center" wrapText="1"/>
    </xf>
    <xf numFmtId="1" fontId="79" fillId="0" borderId="172" xfId="0" applyNumberFormat="1" applyFont="1" applyBorder="1" applyAlignment="1">
      <alignment horizontal="right" vertical="center" wrapText="1"/>
    </xf>
    <xf numFmtId="164" fontId="79" fillId="31" borderId="171" xfId="0" applyNumberFormat="1" applyFont="1" applyFill="1" applyBorder="1" applyAlignment="1">
      <alignment horizontal="right" vertical="center" wrapText="1"/>
    </xf>
    <xf numFmtId="164" fontId="79" fillId="0" borderId="104" xfId="0" applyNumberFormat="1" applyFont="1" applyBorder="1" applyAlignment="1">
      <alignment horizontal="right" vertical="center" wrapText="1"/>
    </xf>
    <xf numFmtId="164" fontId="79" fillId="0" borderId="66" xfId="0" applyNumberFormat="1" applyFont="1" applyBorder="1" applyAlignment="1">
      <alignment horizontal="right" vertical="center" wrapText="1"/>
    </xf>
    <xf numFmtId="3" fontId="78" fillId="0" borderId="169" xfId="0" applyNumberFormat="1" applyFont="1" applyFill="1" applyBorder="1" applyAlignment="1">
      <alignment horizontal="right" vertical="center" wrapText="1"/>
    </xf>
    <xf numFmtId="3" fontId="78" fillId="0" borderId="32" xfId="0" applyNumberFormat="1" applyFont="1" applyBorder="1" applyAlignment="1">
      <alignment horizontal="right" vertical="center" wrapText="1"/>
    </xf>
    <xf numFmtId="164" fontId="79" fillId="31" borderId="28" xfId="0" applyNumberFormat="1" applyFont="1" applyFill="1" applyBorder="1" applyAlignment="1">
      <alignment horizontal="right" vertical="center" wrapText="1"/>
    </xf>
    <xf numFmtId="3" fontId="79" fillId="0" borderId="15" xfId="0" applyNumberFormat="1" applyFont="1" applyBorder="1" applyAlignment="1">
      <alignment horizontal="right" vertical="center" wrapText="1"/>
    </xf>
    <xf numFmtId="164" fontId="79" fillId="31" borderId="27" xfId="0" applyNumberFormat="1" applyFont="1" applyFill="1" applyBorder="1" applyAlignment="1">
      <alignment horizontal="right" vertical="center" wrapText="1"/>
    </xf>
    <xf numFmtId="164" fontId="79" fillId="31" borderId="148" xfId="0" applyNumberFormat="1" applyFont="1" applyFill="1" applyBorder="1" applyAlignment="1">
      <alignment horizontal="right" vertical="center" wrapText="1"/>
    </xf>
    <xf numFmtId="1" fontId="79" fillId="0" borderId="167" xfId="0" applyNumberFormat="1" applyFont="1" applyBorder="1" applyAlignment="1">
      <alignment horizontal="right" vertical="center" wrapText="1"/>
    </xf>
    <xf numFmtId="164" fontId="79" fillId="0" borderId="172" xfId="0" applyNumberFormat="1" applyFont="1" applyBorder="1" applyAlignment="1">
      <alignment horizontal="right" vertical="center" wrapText="1"/>
    </xf>
    <xf numFmtId="3" fontId="79" fillId="0" borderId="167" xfId="0" applyNumberFormat="1" applyFont="1" applyBorder="1" applyAlignment="1">
      <alignment horizontal="right" vertical="center" wrapText="1"/>
    </xf>
    <xf numFmtId="164" fontId="79" fillId="0" borderId="171" xfId="0" applyNumberFormat="1" applyFont="1" applyBorder="1" applyAlignment="1">
      <alignment horizontal="right" vertical="center" wrapText="1"/>
    </xf>
    <xf numFmtId="0" fontId="78" fillId="0" borderId="163" xfId="0" applyFont="1" applyBorder="1" applyAlignment="1">
      <alignment horizontal="centerContinuous" vertical="center" wrapText="1"/>
    </xf>
    <xf numFmtId="0" fontId="78" fillId="0" borderId="170" xfId="0" applyFont="1" applyBorder="1" applyAlignment="1">
      <alignment horizontal="centerContinuous" vertical="center" wrapText="1"/>
    </xf>
    <xf numFmtId="14" fontId="78" fillId="0" borderId="144" xfId="0" applyNumberFormat="1" applyFont="1" applyBorder="1" applyAlignment="1">
      <alignment horizontal="center" vertical="center" wrapText="1"/>
    </xf>
    <xf numFmtId="0" fontId="79" fillId="0" borderId="152" xfId="0" applyFont="1" applyBorder="1" applyAlignment="1">
      <alignment horizontal="center" vertical="center" wrapText="1"/>
    </xf>
    <xf numFmtId="165" fontId="79" fillId="0" borderId="152" xfId="0" applyNumberFormat="1" applyFont="1" applyBorder="1" applyAlignment="1">
      <alignment vertical="center" wrapText="1"/>
    </xf>
    <xf numFmtId="0" fontId="79" fillId="0" borderId="122" xfId="0" applyFont="1" applyBorder="1" applyAlignment="1">
      <alignment horizontal="center" vertical="center" wrapText="1"/>
    </xf>
    <xf numFmtId="0" fontId="14" fillId="0" borderId="144" xfId="0" applyFont="1" applyBorder="1" applyAlignment="1">
      <alignment horizontal="center" vertical="center" wrapText="1"/>
    </xf>
    <xf numFmtId="49" fontId="75" fillId="0" borderId="110" xfId="49" applyNumberFormat="1" applyFont="1" applyFill="1" applyBorder="1" applyAlignment="1">
      <alignment horizontal="center" vertical="center" wrapText="1"/>
    </xf>
    <xf numFmtId="0" fontId="1" fillId="0" borderId="122" xfId="49" applyFont="1" applyFill="1" applyBorder="1" applyAlignment="1">
      <alignment horizontal="center" vertical="center" wrapText="1"/>
    </xf>
    <xf numFmtId="49" fontId="75" fillId="0" borderId="122" xfId="49" applyNumberFormat="1" applyFont="1" applyFill="1" applyBorder="1" applyAlignment="1">
      <alignment horizontal="center" vertical="center" wrapText="1"/>
    </xf>
    <xf numFmtId="0" fontId="79" fillId="0" borderId="106" xfId="0" applyFont="1" applyBorder="1" applyAlignment="1">
      <alignment horizontal="center" vertical="center"/>
    </xf>
    <xf numFmtId="0" fontId="79" fillId="0" borderId="20" xfId="0" applyFont="1" applyBorder="1" applyAlignment="1">
      <alignment horizontal="center" vertical="center"/>
    </xf>
    <xf numFmtId="0" fontId="79" fillId="0" borderId="120" xfId="0" applyFont="1" applyBorder="1" applyAlignment="1">
      <alignment horizontal="center" vertical="center"/>
    </xf>
    <xf numFmtId="0" fontId="79" fillId="0" borderId="121" xfId="0" applyFont="1" applyBorder="1" applyAlignment="1">
      <alignment horizontal="center" vertical="center"/>
    </xf>
    <xf numFmtId="0" fontId="81" fillId="0" borderId="139" xfId="0" applyFont="1" applyBorder="1" applyAlignment="1">
      <alignment vertical="center" wrapText="1"/>
    </xf>
    <xf numFmtId="0" fontId="79" fillId="0" borderId="0" xfId="0" applyFont="1" applyBorder="1" applyAlignment="1">
      <alignment horizontal="center" vertical="center"/>
    </xf>
    <xf numFmtId="0" fontId="79" fillId="0" borderId="77" xfId="0" applyFont="1" applyBorder="1" applyAlignment="1">
      <alignment horizontal="center" vertical="center"/>
    </xf>
    <xf numFmtId="0" fontId="79" fillId="0" borderId="96" xfId="0" applyFont="1" applyBorder="1" applyAlignment="1">
      <alignment horizontal="center" vertical="center"/>
    </xf>
    <xf numFmtId="0" fontId="78" fillId="0" borderId="139" xfId="0" applyFont="1" applyBorder="1" applyAlignment="1">
      <alignment horizontal="center" vertical="center"/>
    </xf>
    <xf numFmtId="0" fontId="81" fillId="0" borderId="122" xfId="0" applyFont="1" applyBorder="1" applyAlignment="1">
      <alignment horizontal="center" vertical="center" wrapText="1"/>
    </xf>
    <xf numFmtId="171" fontId="78" fillId="0" borderId="139" xfId="0" applyNumberFormat="1" applyFont="1" applyBorder="1" applyAlignment="1">
      <alignment horizontal="center" vertical="center"/>
    </xf>
    <xf numFmtId="0" fontId="79" fillId="0" borderId="80" xfId="0" applyFont="1" applyBorder="1" applyAlignment="1">
      <alignment horizontal="center" vertical="center" wrapText="1"/>
    </xf>
    <xf numFmtId="0" fontId="79" fillId="0" borderId="95" xfId="0" applyFont="1" applyBorder="1" applyAlignment="1">
      <alignment horizontal="center" vertical="center" wrapText="1"/>
    </xf>
    <xf numFmtId="0" fontId="79" fillId="0" borderId="122" xfId="0" applyFont="1" applyBorder="1" applyAlignment="1">
      <alignment horizontal="center" vertical="center" wrapText="1"/>
    </xf>
    <xf numFmtId="0" fontId="79" fillId="0" borderId="120" xfId="0" applyFont="1" applyBorder="1" applyAlignment="1">
      <alignment horizontal="center" vertical="center" wrapText="1"/>
    </xf>
    <xf numFmtId="0" fontId="79" fillId="0" borderId="140" xfId="0" applyFont="1" applyBorder="1" applyAlignment="1">
      <alignment horizontal="center" vertical="center" wrapText="1"/>
    </xf>
    <xf numFmtId="0" fontId="78" fillId="0" borderId="158" xfId="0" applyFont="1" applyFill="1" applyBorder="1" applyAlignment="1">
      <alignment horizontal="center" vertical="center"/>
    </xf>
    <xf numFmtId="0" fontId="79" fillId="0" borderId="107" xfId="0" applyFont="1" applyBorder="1" applyAlignment="1">
      <alignment horizontal="center" vertical="center"/>
    </xf>
    <xf numFmtId="0" fontId="79" fillId="0" borderId="122" xfId="0" applyFont="1" applyBorder="1" applyAlignment="1">
      <alignment horizontal="center" vertical="center"/>
    </xf>
    <xf numFmtId="0" fontId="78" fillId="0" borderId="159" xfId="0" applyFont="1" applyBorder="1" applyAlignment="1">
      <alignment horizontal="center" vertical="center"/>
    </xf>
    <xf numFmtId="0" fontId="79" fillId="0" borderId="15" xfId="0" applyFont="1" applyBorder="1" applyAlignment="1">
      <alignment vertical="center" wrapText="1"/>
    </xf>
    <xf numFmtId="0" fontId="79" fillId="0" borderId="25" xfId="0" applyFont="1" applyBorder="1" applyAlignment="1">
      <alignment vertical="center" wrapText="1"/>
    </xf>
    <xf numFmtId="0" fontId="79" fillId="0" borderId="17" xfId="0" applyFont="1" applyBorder="1" applyAlignment="1">
      <alignment vertical="center" wrapText="1"/>
    </xf>
    <xf numFmtId="0" fontId="79" fillId="0" borderId="22" xfId="0" applyFont="1" applyBorder="1" applyAlignment="1">
      <alignment vertical="center" wrapText="1"/>
    </xf>
    <xf numFmtId="0" fontId="79" fillId="0" borderId="158" xfId="0" applyFont="1" applyBorder="1" applyAlignment="1">
      <alignment vertical="center" wrapText="1"/>
    </xf>
    <xf numFmtId="0" fontId="79" fillId="0" borderId="107" xfId="0" applyFont="1" applyBorder="1" applyAlignment="1">
      <alignment vertical="center" wrapText="1"/>
    </xf>
    <xf numFmtId="0" fontId="79" fillId="0" borderId="122" xfId="0" applyFont="1" applyBorder="1" applyAlignment="1">
      <alignment vertical="center" wrapText="1"/>
    </xf>
    <xf numFmtId="0" fontId="79" fillId="0" borderId="16" xfId="0" applyFont="1" applyBorder="1" applyAlignment="1">
      <alignment vertical="center" wrapText="1"/>
    </xf>
    <xf numFmtId="0" fontId="79" fillId="0" borderId="28" xfId="0" applyFont="1" applyBorder="1" applyAlignment="1">
      <alignment vertical="center" wrapText="1"/>
    </xf>
    <xf numFmtId="0" fontId="79" fillId="0" borderId="77" xfId="0" applyFont="1" applyBorder="1" applyAlignment="1">
      <alignment vertical="center" wrapText="1"/>
    </xf>
    <xf numFmtId="0" fontId="79" fillId="0" borderId="96" xfId="0" applyFont="1" applyBorder="1" applyAlignment="1">
      <alignment vertical="center" wrapText="1"/>
    </xf>
    <xf numFmtId="0" fontId="79" fillId="0" borderId="79" xfId="0" applyFont="1" applyBorder="1" applyAlignment="1">
      <alignment vertical="center" wrapText="1"/>
    </xf>
    <xf numFmtId="0" fontId="79" fillId="0" borderId="93" xfId="0" applyFont="1" applyBorder="1" applyAlignment="1">
      <alignment vertical="center" wrapText="1"/>
    </xf>
    <xf numFmtId="0" fontId="79" fillId="0" borderId="75" xfId="0" applyFont="1" applyBorder="1" applyAlignment="1">
      <alignment vertical="center" wrapText="1"/>
    </xf>
    <xf numFmtId="0" fontId="79" fillId="0" borderId="94" xfId="0" applyFont="1" applyBorder="1" applyAlignment="1">
      <alignment vertical="center" wrapText="1"/>
    </xf>
    <xf numFmtId="0" fontId="79" fillId="0" borderId="81" xfId="0" applyFont="1" applyBorder="1" applyAlignment="1">
      <alignment vertical="center" wrapText="1"/>
    </xf>
    <xf numFmtId="0" fontId="79" fillId="0" borderId="157" xfId="0" applyFont="1" applyBorder="1" applyAlignment="1">
      <alignment horizontal="center" vertical="center"/>
    </xf>
    <xf numFmtId="0" fontId="79" fillId="0" borderId="156" xfId="0" applyFont="1" applyBorder="1" applyAlignment="1">
      <alignment horizontal="center" vertical="center"/>
    </xf>
    <xf numFmtId="0" fontId="78" fillId="0" borderId="158" xfId="0" applyFont="1" applyBorder="1" applyAlignment="1">
      <alignment horizontal="center" vertical="center" wrapText="1"/>
    </xf>
    <xf numFmtId="0" fontId="79" fillId="0" borderId="121" xfId="0" applyFont="1" applyBorder="1" applyAlignment="1">
      <alignment horizontal="center" vertical="center" wrapText="1"/>
    </xf>
    <xf numFmtId="0" fontId="78" fillId="0" borderId="107" xfId="0" applyFont="1" applyBorder="1" applyAlignment="1">
      <alignment horizontal="center" vertical="center" wrapText="1"/>
    </xf>
    <xf numFmtId="0" fontId="78" fillId="0" borderId="122" xfId="0" applyFont="1" applyBorder="1" applyAlignment="1">
      <alignment horizontal="center" vertical="center" wrapText="1"/>
    </xf>
    <xf numFmtId="0" fontId="78" fillId="0" borderId="160" xfId="0" applyFont="1" applyBorder="1" applyAlignment="1">
      <alignment horizontal="center" vertical="center"/>
    </xf>
    <xf numFmtId="0" fontId="78" fillId="0" borderId="157" xfId="0" applyFont="1" applyBorder="1" applyAlignment="1">
      <alignment horizontal="center" vertical="center"/>
    </xf>
    <xf numFmtId="0" fontId="78" fillId="0" borderId="120" xfId="0" applyFont="1" applyBorder="1" applyAlignment="1">
      <alignment horizontal="center" vertical="center"/>
    </xf>
    <xf numFmtId="0" fontId="78" fillId="0" borderId="14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0" fontId="79" fillId="0" borderId="139" xfId="0" applyFont="1" applyFill="1" applyBorder="1" applyAlignment="1">
      <alignment horizontal="center" vertical="center" wrapText="1"/>
    </xf>
    <xf numFmtId="0" fontId="79" fillId="0" borderId="152" xfId="0" applyFont="1" applyFill="1" applyBorder="1" applyAlignment="1">
      <alignment horizontal="center" vertical="center" wrapText="1"/>
    </xf>
    <xf numFmtId="0" fontId="7" fillId="0" borderId="144" xfId="0" applyFont="1" applyBorder="1" applyAlignment="1">
      <alignment horizontal="center" vertical="center"/>
    </xf>
    <xf numFmtId="0" fontId="26" fillId="0" borderId="144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40" fillId="0" borderId="0" xfId="0" applyFont="1" applyAlignment="1"/>
    <xf numFmtId="0" fontId="0" fillId="0" borderId="0" xfId="0" applyAlignment="1"/>
    <xf numFmtId="0" fontId="79" fillId="0" borderId="160" xfId="0" applyFont="1" applyBorder="1" applyAlignment="1">
      <alignment horizontal="center" vertical="center"/>
    </xf>
    <xf numFmtId="0" fontId="79" fillId="0" borderId="152" xfId="0" applyFont="1" applyBorder="1" applyAlignment="1">
      <alignment horizontal="center" vertical="center"/>
    </xf>
    <xf numFmtId="0" fontId="80" fillId="0" borderId="158" xfId="0" applyFont="1" applyBorder="1" applyAlignment="1">
      <alignment horizontal="center" vertical="center" wrapText="1"/>
    </xf>
    <xf numFmtId="171" fontId="78" fillId="0" borderId="152" xfId="0" applyNumberFormat="1" applyFont="1" applyBorder="1" applyAlignment="1">
      <alignment horizontal="center" vertical="center"/>
    </xf>
    <xf numFmtId="0" fontId="78" fillId="0" borderId="152" xfId="0" applyFont="1" applyBorder="1" applyAlignment="1">
      <alignment horizontal="center" vertical="center"/>
    </xf>
    <xf numFmtId="0" fontId="81" fillId="0" borderId="165" xfId="0" applyFont="1" applyBorder="1" applyAlignment="1">
      <alignment horizontal="center" wrapText="1"/>
    </xf>
    <xf numFmtId="0" fontId="81" fillId="0" borderId="166" xfId="0" applyFont="1" applyBorder="1" applyAlignment="1">
      <alignment horizontal="center" wrapText="1"/>
    </xf>
    <xf numFmtId="0" fontId="81" fillId="0" borderId="152" xfId="0" applyFont="1" applyBorder="1" applyAlignment="1">
      <alignment vertical="center" wrapText="1"/>
    </xf>
    <xf numFmtId="3" fontId="79" fillId="0" borderId="153" xfId="0" applyNumberFormat="1" applyFont="1" applyFill="1" applyBorder="1" applyAlignment="1">
      <alignment horizontal="right" vertical="center" wrapText="1"/>
    </xf>
    <xf numFmtId="3" fontId="79" fillId="0" borderId="134" xfId="0" applyNumberFormat="1" applyFont="1" applyFill="1" applyBorder="1" applyAlignment="1">
      <alignment horizontal="right" vertical="center" wrapText="1"/>
    </xf>
    <xf numFmtId="3" fontId="79" fillId="0" borderId="76" xfId="0" applyNumberFormat="1" applyFont="1" applyFill="1" applyBorder="1" applyAlignment="1">
      <alignment horizontal="right" vertical="center" wrapText="1"/>
    </xf>
    <xf numFmtId="3" fontId="82" fillId="0" borderId="144" xfId="0" applyNumberFormat="1" applyFont="1" applyFill="1" applyBorder="1" applyAlignment="1">
      <alignment horizontal="right" vertical="center" wrapText="1"/>
    </xf>
    <xf numFmtId="3" fontId="79" fillId="0" borderId="81" xfId="0" applyNumberFormat="1" applyFont="1" applyFill="1" applyBorder="1" applyAlignment="1">
      <alignment horizontal="right" vertical="center" wrapText="1"/>
    </xf>
    <xf numFmtId="3" fontId="79" fillId="0" borderId="107" xfId="0" applyNumberFormat="1" applyFont="1" applyFill="1" applyBorder="1" applyAlignment="1">
      <alignment horizontal="right" vertical="center" wrapText="1"/>
    </xf>
    <xf numFmtId="3" fontId="79" fillId="0" borderId="119" xfId="0" applyNumberFormat="1" applyFont="1" applyFill="1" applyBorder="1" applyAlignment="1">
      <alignment horizontal="right" vertical="center" wrapText="1"/>
    </xf>
    <xf numFmtId="164" fontId="8" fillId="0" borderId="168" xfId="0" applyNumberFormat="1" applyFont="1" applyBorder="1" applyAlignment="1">
      <alignment horizontal="right" vertical="center" wrapText="1"/>
    </xf>
    <xf numFmtId="165" fontId="82" fillId="0" borderId="152" xfId="0" applyNumberFormat="1" applyFont="1" applyBorder="1" applyAlignment="1">
      <alignment vertical="center" wrapText="1"/>
    </xf>
    <xf numFmtId="0" fontId="67" fillId="0" borderId="158" xfId="0" applyFont="1" applyBorder="1" applyAlignment="1">
      <alignment horizontal="center" wrapText="1"/>
    </xf>
    <xf numFmtId="0" fontId="67" fillId="0" borderId="157" xfId="0" applyFont="1" applyBorder="1" applyAlignment="1">
      <alignment horizontal="center" wrapText="1"/>
    </xf>
    <xf numFmtId="165" fontId="72" fillId="0" borderId="152" xfId="0" applyNumberFormat="1" applyFont="1" applyBorder="1" applyAlignment="1">
      <alignment horizontal="right" vertical="center" wrapText="1"/>
    </xf>
    <xf numFmtId="3" fontId="74" fillId="0" borderId="161" xfId="0" applyNumberFormat="1" applyFont="1" applyFill="1" applyBorder="1" applyAlignment="1">
      <alignment horizontal="right" vertical="center" wrapText="1"/>
    </xf>
    <xf numFmtId="3" fontId="8" fillId="0" borderId="161" xfId="0" applyNumberFormat="1" applyFont="1" applyFill="1" applyBorder="1" applyAlignment="1">
      <alignment horizontal="right" vertical="center" wrapText="1"/>
    </xf>
    <xf numFmtId="0" fontId="37" fillId="0" borderId="173" xfId="0" applyFont="1" applyFill="1" applyBorder="1" applyAlignment="1" applyProtection="1">
      <alignment horizontal="center" vertical="center" wrapText="1"/>
      <protection locked="0"/>
    </xf>
    <xf numFmtId="0" fontId="37" fillId="0" borderId="174" xfId="0" applyFont="1" applyFill="1" applyBorder="1" applyAlignment="1" applyProtection="1">
      <alignment horizontal="center" vertical="top" wrapText="1"/>
      <protection locked="0"/>
    </xf>
    <xf numFmtId="0" fontId="37" fillId="0" borderId="173" xfId="0" applyFont="1" applyFill="1" applyBorder="1" applyAlignment="1" applyProtection="1">
      <alignment horizontal="center" vertical="top" wrapText="1"/>
      <protection locked="0"/>
    </xf>
    <xf numFmtId="1" fontId="74" fillId="0" borderId="175" xfId="0" applyNumberFormat="1" applyFont="1" applyFill="1" applyBorder="1" applyAlignment="1">
      <alignment horizontal="right" vertical="center" wrapText="1"/>
    </xf>
    <xf numFmtId="1" fontId="120" fillId="0" borderId="175" xfId="0" applyNumberFormat="1" applyFont="1" applyFill="1" applyBorder="1" applyAlignment="1">
      <alignment horizontal="right" vertical="center" wrapText="1"/>
    </xf>
    <xf numFmtId="1" fontId="121" fillId="28" borderId="175" xfId="0" applyNumberFormat="1" applyFont="1" applyFill="1" applyBorder="1" applyAlignment="1">
      <alignment horizontal="right" vertical="center" wrapText="1"/>
    </xf>
    <xf numFmtId="1" fontId="34" fillId="0" borderId="173" xfId="0" applyNumberFormat="1" applyFont="1" applyFill="1" applyBorder="1" applyAlignment="1">
      <alignment horizontal="right" vertical="center" wrapText="1"/>
    </xf>
    <xf numFmtId="1" fontId="35" fillId="0" borderId="173" xfId="0" applyNumberFormat="1" applyFont="1" applyFill="1" applyBorder="1" applyAlignment="1">
      <alignment horizontal="right" vertical="center" wrapText="1"/>
    </xf>
    <xf numFmtId="1" fontId="123" fillId="28" borderId="173" xfId="0" applyNumberFormat="1" applyFont="1" applyFill="1" applyBorder="1" applyAlignment="1">
      <alignment horizontal="right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</xdr:row>
      <xdr:rowOff>161925</xdr:rowOff>
    </xdr:from>
    <xdr:to>
      <xdr:col>2</xdr:col>
      <xdr:colOff>1028700</xdr:colOff>
      <xdr:row>4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0</xdr:row>
      <xdr:rowOff>76200</xdr:rowOff>
    </xdr:from>
    <xdr:to>
      <xdr:col>19</xdr:col>
      <xdr:colOff>5104</xdr:colOff>
      <xdr:row>22</xdr:row>
      <xdr:rowOff>49836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7620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1</xdr:rowOff>
    </xdr:from>
    <xdr:to>
      <xdr:col>9</xdr:col>
      <xdr:colOff>571501</xdr:colOff>
      <xdr:row>40</xdr:row>
      <xdr:rowOff>142876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6"/>
          <a:ext cx="5448300" cy="2895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161924</xdr:rowOff>
    </xdr:from>
    <xdr:to>
      <xdr:col>9</xdr:col>
      <xdr:colOff>600075</xdr:colOff>
      <xdr:row>59</xdr:row>
      <xdr:rowOff>38099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00849"/>
          <a:ext cx="5476875" cy="2790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40</xdr:row>
      <xdr:rowOff>142875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895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42</xdr:row>
      <xdr:rowOff>1</xdr:rowOff>
    </xdr:from>
    <xdr:to>
      <xdr:col>17</xdr:col>
      <xdr:colOff>581024</xdr:colOff>
      <xdr:row>59</xdr:row>
      <xdr:rowOff>47626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5999" y="6800851"/>
          <a:ext cx="4848225" cy="28003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38100</xdr:colOff>
      <xdr:row>40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3053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38100</xdr:colOff>
      <xdr:row>59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05300" cy="28003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17</xdr:col>
      <xdr:colOff>590550</xdr:colOff>
      <xdr:row>82</xdr:row>
      <xdr:rowOff>66675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9877425"/>
          <a:ext cx="6076950" cy="34671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523876</xdr:colOff>
      <xdr:row>37</xdr:row>
      <xdr:rowOff>104775</xdr:rowOff>
    </xdr:from>
    <xdr:to>
      <xdr:col>22</xdr:col>
      <xdr:colOff>514351</xdr:colOff>
      <xdr:row>61</xdr:row>
      <xdr:rowOff>112736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6" y="6210300"/>
          <a:ext cx="6343650" cy="3932261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13</xdr:row>
      <xdr:rowOff>38100</xdr:rowOff>
    </xdr:from>
    <xdr:to>
      <xdr:col>12</xdr:col>
      <xdr:colOff>493121</xdr:colOff>
      <xdr:row>30</xdr:row>
      <xdr:rowOff>152400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1225" y="2219325"/>
          <a:ext cx="5627096" cy="288607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13</xdr:row>
      <xdr:rowOff>57150</xdr:rowOff>
    </xdr:from>
    <xdr:to>
      <xdr:col>22</xdr:col>
      <xdr:colOff>495299</xdr:colOff>
      <xdr:row>37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49" y="2238375"/>
          <a:ext cx="6334125" cy="3905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352425</xdr:colOff>
      <xdr:row>81</xdr:row>
      <xdr:rowOff>102371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5"/>
          <a:ext cx="5229225" cy="3036071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447675</xdr:colOff>
      <xdr:row>62</xdr:row>
      <xdr:rowOff>152400</xdr:rowOff>
    </xdr:from>
    <xdr:to>
      <xdr:col>19</xdr:col>
      <xdr:colOff>58026</xdr:colOff>
      <xdr:row>81</xdr:row>
      <xdr:rowOff>114300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34075" y="10344150"/>
          <a:ext cx="5706351" cy="30575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304801</xdr:colOff>
      <xdr:row>46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352800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33</xdr:row>
      <xdr:rowOff>0</xdr:rowOff>
    </xdr:from>
    <xdr:to>
      <xdr:col>12</xdr:col>
      <xdr:colOff>466725</xdr:colOff>
      <xdr:row>46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5" y="5457825"/>
          <a:ext cx="3810000" cy="2247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295275</xdr:colOff>
      <xdr:row>61</xdr:row>
      <xdr:rowOff>152400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343275" cy="241935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47</xdr:row>
      <xdr:rowOff>0</xdr:rowOff>
    </xdr:from>
    <xdr:to>
      <xdr:col>12</xdr:col>
      <xdr:colOff>457200</xdr:colOff>
      <xdr:row>62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62400" y="7762875"/>
          <a:ext cx="3810000" cy="242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7</xdr:col>
      <xdr:colOff>392906</xdr:colOff>
      <xdr:row>35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643563"/>
          <a:ext cx="5274469" cy="3345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7</xdr:col>
      <xdr:colOff>392906</xdr:colOff>
      <xdr:row>59</xdr:row>
      <xdr:rowOff>83343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346406"/>
          <a:ext cx="5274469" cy="35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17</xdr:row>
      <xdr:rowOff>0</xdr:rowOff>
    </xdr:from>
    <xdr:to>
      <xdr:col>13</xdr:col>
      <xdr:colOff>47625</xdr:colOff>
      <xdr:row>36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857625"/>
          <a:ext cx="5391150" cy="3190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349736</xdr:colOff>
      <xdr:row>51</xdr:row>
      <xdr:rowOff>117751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10</xdr:col>
      <xdr:colOff>343640</xdr:colOff>
      <xdr:row>82</xdr:row>
      <xdr:rowOff>101600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290300"/>
          <a:ext cx="8535140" cy="48895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362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0</xdr:rowOff>
    </xdr:from>
    <xdr:to>
      <xdr:col>22</xdr:col>
      <xdr:colOff>153140</xdr:colOff>
      <xdr:row>82</xdr:row>
      <xdr:rowOff>64937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236200" y="112903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35719</xdr:colOff>
      <xdr:row>22</xdr:row>
      <xdr:rowOff>-1</xdr:rowOff>
    </xdr:from>
    <xdr:to>
      <xdr:col>11</xdr:col>
      <xdr:colOff>367453</xdr:colOff>
      <xdr:row>49</xdr:row>
      <xdr:rowOff>157185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9407" y="6167437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790267</xdr:colOff>
      <xdr:row>79</xdr:row>
      <xdr:rowOff>144993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9531" y="111680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12</xdr:row>
      <xdr:rowOff>47625</xdr:rowOff>
    </xdr:from>
    <xdr:to>
      <xdr:col>13</xdr:col>
      <xdr:colOff>445856</xdr:colOff>
      <xdr:row>32</xdr:row>
      <xdr:rowOff>131733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3219450"/>
          <a:ext cx="5389331" cy="33226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11</xdr:row>
      <xdr:rowOff>19050</xdr:rowOff>
    </xdr:from>
    <xdr:to>
      <xdr:col>15</xdr:col>
      <xdr:colOff>138173</xdr:colOff>
      <xdr:row>31</xdr:row>
      <xdr:rowOff>48289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0" y="2990850"/>
          <a:ext cx="7291448" cy="32677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36</xdr:row>
      <xdr:rowOff>113323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38357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309562</xdr:colOff>
      <xdr:row>12</xdr:row>
      <xdr:rowOff>119063</xdr:rowOff>
    </xdr:from>
    <xdr:to>
      <xdr:col>22</xdr:col>
      <xdr:colOff>547686</xdr:colOff>
      <xdr:row>45</xdr:row>
      <xdr:rowOff>35720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488407"/>
          <a:ext cx="12025311" cy="5417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tabSelected="1" workbookViewId="0">
      <selection activeCell="I10" sqref="I1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339"/>
      <c r="C2" s="339"/>
      <c r="D2" s="339"/>
      <c r="E2" s="340"/>
      <c r="F2" s="340"/>
    </row>
    <row r="3" spans="2:6" ht="22.5" customHeight="1" x14ac:dyDescent="0.25">
      <c r="B3" s="339"/>
      <c r="C3" s="339"/>
      <c r="D3" s="341" t="s">
        <v>277</v>
      </c>
      <c r="E3" s="340"/>
      <c r="F3" s="340"/>
    </row>
    <row r="4" spans="2:6" ht="20.25" customHeight="1" x14ac:dyDescent="0.2">
      <c r="B4" s="339"/>
      <c r="C4" s="339"/>
      <c r="D4" s="342" t="s">
        <v>234</v>
      </c>
      <c r="E4" s="339"/>
      <c r="F4" s="340"/>
    </row>
    <row r="5" spans="2:6" x14ac:dyDescent="0.2">
      <c r="B5" s="340"/>
      <c r="C5" s="340"/>
      <c r="D5" s="340"/>
      <c r="E5" s="340"/>
      <c r="F5" s="340"/>
    </row>
    <row r="6" spans="2:6" x14ac:dyDescent="0.2">
      <c r="B6" s="343"/>
      <c r="C6" s="343"/>
      <c r="D6" s="343"/>
      <c r="E6" s="343"/>
      <c r="F6" s="343"/>
    </row>
    <row r="7" spans="2:6" ht="15.75" x14ac:dyDescent="0.25">
      <c r="B7" s="177" t="s">
        <v>2</v>
      </c>
      <c r="C7" s="181"/>
      <c r="D7" s="181"/>
      <c r="E7" s="181"/>
      <c r="F7" s="181"/>
    </row>
    <row r="8" spans="2:6" x14ac:dyDescent="0.2">
      <c r="B8" s="181"/>
      <c r="C8" s="181"/>
      <c r="D8" s="181"/>
      <c r="E8" s="181"/>
      <c r="F8" s="181"/>
    </row>
    <row r="9" spans="2:6" x14ac:dyDescent="0.2">
      <c r="B9" s="181"/>
      <c r="C9" s="181"/>
      <c r="D9" s="181"/>
      <c r="E9" s="181"/>
      <c r="F9" s="181"/>
    </row>
    <row r="10" spans="2:6" ht="31.5" x14ac:dyDescent="0.5">
      <c r="B10" s="344" t="s">
        <v>15</v>
      </c>
      <c r="C10" s="345"/>
      <c r="D10" s="345"/>
      <c r="E10" s="343"/>
      <c r="F10" s="343"/>
    </row>
    <row r="11" spans="2:6" ht="31.5" x14ac:dyDescent="0.5">
      <c r="B11" s="346"/>
      <c r="C11" s="343"/>
      <c r="D11" s="343"/>
      <c r="E11" s="343"/>
      <c r="F11" s="343"/>
    </row>
    <row r="12" spans="2:6" x14ac:dyDescent="0.2">
      <c r="B12" s="181"/>
      <c r="C12" s="181"/>
      <c r="D12" s="181"/>
      <c r="E12" s="181"/>
      <c r="F12" s="181"/>
    </row>
    <row r="13" spans="2:6" ht="23.25" x14ac:dyDescent="0.35">
      <c r="B13" s="347" t="s">
        <v>317</v>
      </c>
      <c r="C13" s="348"/>
      <c r="D13" s="349"/>
      <c r="E13" s="350" t="s">
        <v>318</v>
      </c>
      <c r="F13" s="351"/>
    </row>
    <row r="14" spans="2:6" x14ac:dyDescent="0.2">
      <c r="B14" s="181"/>
      <c r="C14" s="181"/>
      <c r="D14" s="181"/>
      <c r="E14" s="181"/>
      <c r="F14" s="181"/>
    </row>
    <row r="15" spans="2:6" x14ac:dyDescent="0.2">
      <c r="B15" s="181"/>
      <c r="C15" s="181"/>
      <c r="D15" s="181"/>
      <c r="E15" s="181"/>
      <c r="F15" s="181"/>
    </row>
    <row r="16" spans="2:6" ht="26.25" x14ac:dyDescent="0.4">
      <c r="B16" s="352" t="s">
        <v>278</v>
      </c>
      <c r="C16" s="353"/>
      <c r="D16" s="354" t="s">
        <v>319</v>
      </c>
      <c r="E16" s="353"/>
      <c r="F16" s="353"/>
    </row>
    <row r="17" spans="2:10" ht="15" x14ac:dyDescent="0.25">
      <c r="B17" s="182"/>
      <c r="C17" s="182"/>
      <c r="D17" s="182"/>
      <c r="E17" s="182"/>
      <c r="F17" s="182"/>
    </row>
    <row r="18" spans="2:10" ht="15" x14ac:dyDescent="0.25">
      <c r="B18" s="182" t="s">
        <v>280</v>
      </c>
      <c r="C18" s="182"/>
      <c r="D18" s="182"/>
      <c r="E18" s="182"/>
      <c r="F18" s="182"/>
    </row>
    <row r="19" spans="2:10" ht="15" x14ac:dyDescent="0.25">
      <c r="B19" s="182" t="s">
        <v>3</v>
      </c>
      <c r="C19" s="182"/>
      <c r="D19" s="182"/>
      <c r="E19" s="182"/>
      <c r="F19" s="182"/>
    </row>
    <row r="20" spans="2:10" ht="15" x14ac:dyDescent="0.25">
      <c r="B20" s="355" t="s">
        <v>279</v>
      </c>
      <c r="C20" s="355"/>
      <c r="D20" s="355"/>
      <c r="E20" s="355"/>
      <c r="F20" s="355"/>
    </row>
    <row r="21" spans="2:10" ht="15" x14ac:dyDescent="0.25">
      <c r="B21" s="182" t="s">
        <v>4</v>
      </c>
      <c r="C21" s="182"/>
      <c r="D21" s="182"/>
      <c r="E21" s="182"/>
      <c r="F21" s="182"/>
    </row>
    <row r="22" spans="2:10" ht="15" x14ac:dyDescent="0.25">
      <c r="B22" s="182" t="s">
        <v>5</v>
      </c>
      <c r="C22" s="182"/>
      <c r="D22" s="182"/>
      <c r="E22" s="182"/>
      <c r="F22" s="182"/>
    </row>
    <row r="23" spans="2:10" ht="15" x14ac:dyDescent="0.25">
      <c r="B23" s="182"/>
      <c r="C23" s="182"/>
      <c r="D23" s="182"/>
      <c r="E23" s="182"/>
      <c r="F23" s="182"/>
    </row>
    <row r="24" spans="2:10" ht="15" x14ac:dyDescent="0.25">
      <c r="B24" s="182"/>
      <c r="C24" s="182"/>
      <c r="D24" s="182"/>
      <c r="E24" s="182"/>
      <c r="F24" s="182"/>
    </row>
    <row r="25" spans="2:10" ht="15" x14ac:dyDescent="0.25">
      <c r="B25" s="182"/>
      <c r="C25" s="356"/>
      <c r="D25" s="182"/>
      <c r="E25" s="182"/>
      <c r="F25" s="182"/>
    </row>
    <row r="26" spans="2:10" ht="15" x14ac:dyDescent="0.25">
      <c r="B26" s="182"/>
      <c r="C26" s="356"/>
      <c r="D26" s="182"/>
      <c r="E26" s="182"/>
      <c r="F26" s="182"/>
    </row>
    <row r="27" spans="2:10" ht="15" x14ac:dyDescent="0.25">
      <c r="B27" s="1" t="s">
        <v>6</v>
      </c>
      <c r="F27" s="182"/>
    </row>
    <row r="28" spans="2:10" ht="15" x14ac:dyDescent="0.25">
      <c r="B28" s="1" t="s">
        <v>220</v>
      </c>
      <c r="F28" s="355"/>
    </row>
    <row r="29" spans="2:10" ht="15" x14ac:dyDescent="0.25">
      <c r="B29" s="1" t="s">
        <v>13</v>
      </c>
      <c r="C29" s="3" t="s">
        <v>14</v>
      </c>
      <c r="F29" s="182"/>
    </row>
    <row r="30" spans="2:10" ht="15" x14ac:dyDescent="0.25">
      <c r="B30" s="182"/>
      <c r="C30" s="182"/>
      <c r="D30" s="182"/>
      <c r="E30" s="182"/>
      <c r="F30" s="182"/>
    </row>
    <row r="31" spans="2:10" ht="15" x14ac:dyDescent="0.25">
      <c r="B31" s="357" t="s">
        <v>281</v>
      </c>
      <c r="C31" s="358"/>
      <c r="D31" s="358"/>
      <c r="E31" s="358"/>
      <c r="F31" s="358"/>
      <c r="G31" s="359"/>
      <c r="H31" s="359"/>
      <c r="I31" s="359"/>
      <c r="J31" s="359"/>
    </row>
    <row r="32" spans="2:10" ht="15" x14ac:dyDescent="0.25">
      <c r="B32" s="360" t="s">
        <v>282</v>
      </c>
      <c r="C32" s="358"/>
      <c r="D32" s="358"/>
      <c r="E32" s="358"/>
      <c r="F32" s="358"/>
      <c r="G32" s="359"/>
      <c r="H32" s="359"/>
      <c r="I32" s="359"/>
      <c r="J32" s="359"/>
    </row>
    <row r="33" spans="2:10" ht="15" x14ac:dyDescent="0.25">
      <c r="B33" s="360" t="s">
        <v>283</v>
      </c>
      <c r="C33" s="361"/>
      <c r="D33" s="361"/>
      <c r="E33" s="361"/>
      <c r="F33" s="361"/>
      <c r="G33" s="362"/>
      <c r="H33" s="362"/>
      <c r="I33" s="362"/>
      <c r="J33" s="362"/>
    </row>
  </sheetData>
  <hyperlinks>
    <hyperlink ref="C29" r:id="rId1" display="mailto:Dariusz.Banasiewicz@minrol.gov.pl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O12" sqref="O1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83" t="s">
        <v>328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20"/>
      <c r="Q2" s="20"/>
      <c r="R2" s="20"/>
    </row>
    <row r="3" spans="2:18" ht="15" customHeight="1" x14ac:dyDescent="0.3">
      <c r="B3" s="183" t="s">
        <v>16</v>
      </c>
      <c r="C3" s="184"/>
      <c r="D3" s="184"/>
      <c r="E3" s="183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2:18" ht="15.75" customHeight="1" x14ac:dyDescent="0.3">
      <c r="B4" s="184" t="s">
        <v>276</v>
      </c>
      <c r="C4" s="183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2:18" ht="25.5" customHeight="1" thickBot="1" x14ac:dyDescent="0.25">
      <c r="J5" s="67"/>
    </row>
    <row r="6" spans="2:18" ht="21" customHeight="1" thickBot="1" x14ac:dyDescent="0.25">
      <c r="B6" s="767" t="s">
        <v>0</v>
      </c>
      <c r="C6" s="789" t="s">
        <v>228</v>
      </c>
      <c r="D6" s="770" t="s">
        <v>1</v>
      </c>
      <c r="E6" s="793"/>
      <c r="F6" s="794"/>
      <c r="J6" s="68"/>
    </row>
    <row r="7" spans="2:18" ht="15" hidden="1" customHeight="1" thickBot="1" x14ac:dyDescent="0.25">
      <c r="B7" s="768"/>
      <c r="C7" s="791"/>
      <c r="D7" s="795"/>
      <c r="E7" s="796"/>
      <c r="F7" s="797"/>
      <c r="J7" s="69"/>
    </row>
    <row r="8" spans="2:18" ht="26.25" customHeight="1" thickBot="1" x14ac:dyDescent="0.3">
      <c r="B8" s="768"/>
      <c r="C8" s="791"/>
      <c r="D8" s="798" t="s">
        <v>19</v>
      </c>
      <c r="E8" s="799"/>
      <c r="F8" s="616" t="s">
        <v>237</v>
      </c>
    </row>
    <row r="9" spans="2:18" ht="28.5" customHeight="1" thickBot="1" x14ac:dyDescent="0.25">
      <c r="B9" s="769"/>
      <c r="C9" s="792"/>
      <c r="D9" s="230">
        <v>44766</v>
      </c>
      <c r="E9" s="481">
        <v>44759</v>
      </c>
      <c r="F9" s="285" t="s">
        <v>12</v>
      </c>
    </row>
    <row r="10" spans="2:18" ht="30.75" customHeight="1" thickBot="1" x14ac:dyDescent="0.25">
      <c r="B10" s="286" t="s">
        <v>251</v>
      </c>
      <c r="C10" s="744" t="s">
        <v>252</v>
      </c>
      <c r="D10" s="220">
        <v>3296.41</v>
      </c>
      <c r="E10" s="287">
        <v>3305.26</v>
      </c>
      <c r="F10" s="745">
        <v>-0.2677550328869851</v>
      </c>
    </row>
    <row r="11" spans="2:18" ht="31.5" customHeight="1" thickBot="1" x14ac:dyDescent="0.25">
      <c r="B11" s="288" t="s">
        <v>253</v>
      </c>
      <c r="C11" s="289" t="s">
        <v>254</v>
      </c>
      <c r="D11" s="220">
        <v>305.14</v>
      </c>
      <c r="E11" s="287">
        <v>303.74</v>
      </c>
      <c r="F11" s="745">
        <v>0.4609205241324742</v>
      </c>
    </row>
    <row r="12" spans="2:18" ht="30.75" customHeight="1" thickBot="1" x14ac:dyDescent="0.25">
      <c r="B12" s="775" t="s">
        <v>48</v>
      </c>
      <c r="C12" s="712" t="s">
        <v>255</v>
      </c>
      <c r="D12" s="290">
        <v>2499.31</v>
      </c>
      <c r="E12" s="287">
        <v>2486.7399999999998</v>
      </c>
      <c r="F12" s="745">
        <v>0.50548107160379308</v>
      </c>
    </row>
    <row r="13" spans="2:18" ht="31.5" customHeight="1" thickBot="1" x14ac:dyDescent="0.25">
      <c r="B13" s="777"/>
      <c r="C13" s="291" t="s">
        <v>256</v>
      </c>
      <c r="D13" s="290">
        <v>2330.42</v>
      </c>
      <c r="E13" s="287">
        <v>2322.88</v>
      </c>
      <c r="F13" s="745">
        <v>0.32459705193552674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6" priority="1" operator="lessThan">
      <formula>0</formula>
    </cfRule>
    <cfRule type="cellIs" dxfId="7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0" t="s">
        <v>137</v>
      </c>
    </row>
    <row r="4" spans="1:8" ht="13.5" thickBot="1" x14ac:dyDescent="0.25"/>
    <row r="5" spans="1:8" ht="12.75" customHeight="1" thickBot="1" x14ac:dyDescent="0.25">
      <c r="B5" s="800" t="s">
        <v>76</v>
      </c>
      <c r="C5" s="800" t="s">
        <v>1</v>
      </c>
      <c r="D5" s="800"/>
      <c r="E5" s="800"/>
      <c r="F5" s="800"/>
      <c r="G5" s="800"/>
      <c r="H5" s="800"/>
    </row>
    <row r="6" spans="1:8" ht="13.5" customHeight="1" thickBot="1" x14ac:dyDescent="0.25">
      <c r="B6" s="800"/>
      <c r="C6" s="800"/>
      <c r="D6" s="800"/>
      <c r="E6" s="800"/>
      <c r="F6" s="800"/>
      <c r="G6" s="800"/>
      <c r="H6" s="800"/>
    </row>
    <row r="7" spans="1:8" ht="23.25" customHeight="1" thickBot="1" x14ac:dyDescent="0.25">
      <c r="B7" s="800"/>
      <c r="C7" s="801" t="s">
        <v>77</v>
      </c>
      <c r="D7" s="801"/>
      <c r="E7" s="823" t="s">
        <v>182</v>
      </c>
      <c r="F7" s="803" t="s">
        <v>78</v>
      </c>
      <c r="G7" s="803"/>
      <c r="H7" s="824" t="s">
        <v>238</v>
      </c>
    </row>
    <row r="8" spans="1:8" ht="15.75" thickBot="1" x14ac:dyDescent="0.25">
      <c r="B8" s="800"/>
      <c r="C8" s="60">
        <v>44766</v>
      </c>
      <c r="D8" s="383">
        <v>44759</v>
      </c>
      <c r="E8" s="61" t="s">
        <v>12</v>
      </c>
      <c r="F8" s="60">
        <v>44766</v>
      </c>
      <c r="G8" s="384">
        <v>44759</v>
      </c>
      <c r="H8" s="45" t="s">
        <v>12</v>
      </c>
    </row>
    <row r="9" spans="1:8" ht="27.75" customHeight="1" thickBot="1" x14ac:dyDescent="0.25">
      <c r="B9" s="747" t="s">
        <v>79</v>
      </c>
      <c r="C9" s="292">
        <v>3229.18</v>
      </c>
      <c r="D9" s="110">
        <v>3273.17</v>
      </c>
      <c r="E9" s="111">
        <v>-1.3439570813615009</v>
      </c>
      <c r="F9" s="293">
        <v>677.55932772403946</v>
      </c>
      <c r="G9" s="112">
        <v>680.50121207333143</v>
      </c>
      <c r="H9" s="825">
        <v>-0.43231140475543306</v>
      </c>
    </row>
    <row r="10" spans="1:8" ht="33.75" customHeight="1" thickBot="1" x14ac:dyDescent="0.25">
      <c r="B10" s="747" t="s">
        <v>141</v>
      </c>
      <c r="C10" s="294">
        <v>3301.53</v>
      </c>
      <c r="D10" s="62">
        <v>3277.48</v>
      </c>
      <c r="E10" s="111">
        <v>0.73379547701283243</v>
      </c>
      <c r="F10" s="293">
        <v>692.74009106359767</v>
      </c>
      <c r="G10" s="112">
        <v>681.39727314685842</v>
      </c>
      <c r="H10" s="825">
        <v>1.6646409317658928</v>
      </c>
    </row>
    <row r="11" spans="1:8" ht="28.5" customHeight="1" thickBot="1" x14ac:dyDescent="0.25">
      <c r="B11" s="91" t="s">
        <v>80</v>
      </c>
      <c r="C11" s="292">
        <v>1874.1</v>
      </c>
      <c r="D11" s="110">
        <v>1820.73</v>
      </c>
      <c r="E11" s="111">
        <v>2.9312418645268594</v>
      </c>
      <c r="F11" s="293">
        <v>393.23107912461438</v>
      </c>
      <c r="G11" s="112">
        <v>378.53486737880309</v>
      </c>
      <c r="H11" s="825">
        <v>3.882393145861692</v>
      </c>
    </row>
    <row r="12" spans="1:8" ht="22.5" customHeight="1" thickBot="1" x14ac:dyDescent="0.25">
      <c r="B12" s="91" t="s">
        <v>81</v>
      </c>
      <c r="C12" s="826">
        <v>2391.21</v>
      </c>
      <c r="D12" s="827">
        <v>2426.1799999999998</v>
      </c>
      <c r="E12" s="111">
        <v>-1.4413604926262602</v>
      </c>
      <c r="F12" s="293">
        <v>501.73314589059777</v>
      </c>
      <c r="G12" s="112">
        <v>504.40961841519851</v>
      </c>
      <c r="H12" s="825">
        <v>-0.53061488656975508</v>
      </c>
    </row>
    <row r="13" spans="1:8" ht="23.25" customHeight="1" thickBot="1" x14ac:dyDescent="0.25">
      <c r="B13" s="91" t="s">
        <v>82</v>
      </c>
      <c r="C13" s="293">
        <v>2392.31</v>
      </c>
      <c r="D13" s="113">
        <v>2349.02</v>
      </c>
      <c r="E13" s="111">
        <v>1.8428961864947919</v>
      </c>
      <c r="F13" s="293">
        <v>501.96395224406717</v>
      </c>
      <c r="G13" s="112">
        <v>488.3678382682528</v>
      </c>
      <c r="H13" s="825">
        <v>2.7839904494993064</v>
      </c>
    </row>
    <row r="14" spans="1:8" ht="34.5" customHeight="1" thickBot="1" x14ac:dyDescent="0.25">
      <c r="B14" s="91" t="s">
        <v>83</v>
      </c>
      <c r="C14" s="295">
        <v>2386.79</v>
      </c>
      <c r="D14" s="70">
        <v>2434.11</v>
      </c>
      <c r="E14" s="111">
        <v>-1.9440370402323708</v>
      </c>
      <c r="F14" s="293">
        <v>500.80572399756602</v>
      </c>
      <c r="G14" s="112">
        <v>506.05828762936756</v>
      </c>
      <c r="H14" s="825">
        <v>-1.0379364907562714</v>
      </c>
    </row>
    <row r="15" spans="1:8" ht="30.75" customHeight="1" thickBot="1" x14ac:dyDescent="0.25">
      <c r="B15" s="802" t="s">
        <v>84</v>
      </c>
      <c r="C15" s="802"/>
      <c r="D15" s="802"/>
      <c r="E15" s="802"/>
      <c r="F15" s="92">
        <v>4.7659000000000002</v>
      </c>
      <c r="G15" s="92">
        <v>4.8099400000000001</v>
      </c>
      <c r="H15" s="114" t="s">
        <v>239</v>
      </c>
    </row>
    <row r="16" spans="1:8" ht="19.5" thickBot="1" x14ac:dyDescent="0.25">
      <c r="B16" s="802"/>
      <c r="C16" s="802"/>
      <c r="D16" s="802"/>
      <c r="E16" s="802"/>
      <c r="F16" s="92">
        <v>4.7659000000000002</v>
      </c>
      <c r="G16" s="92">
        <v>4.8099400000000001</v>
      </c>
      <c r="H16" s="115">
        <v>-0.91560393684744201</v>
      </c>
    </row>
    <row r="19" spans="2:4" x14ac:dyDescent="0.2">
      <c r="B19" s="65"/>
      <c r="C19" s="20"/>
      <c r="D19" s="20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4" priority="3" operator="lessThan">
      <formula>0</formula>
    </cfRule>
    <cfRule type="cellIs" dxfId="5" priority="4" operator="greaterThan">
      <formula>0</formula>
    </cfRule>
  </conditionalFormatting>
  <conditionalFormatting sqref="H16">
    <cfRule type="cellIs" dxfId="2" priority="1" operator="lessThan">
      <formula>0</formula>
    </cfRule>
    <cfRule type="cellIs" dxfId="3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P14" sqref="P14"/>
    </sheetView>
  </sheetViews>
  <sheetFormatPr defaultRowHeight="12.75" x14ac:dyDescent="0.2"/>
  <cols>
    <col min="1" max="1" width="9.140625" style="46"/>
    <col min="2" max="2" width="23.28515625" style="46" customWidth="1"/>
    <col min="3" max="3" width="10.7109375" style="46" customWidth="1"/>
    <col min="4" max="4" width="10.28515625" style="46" customWidth="1"/>
    <col min="5" max="16384" width="9.140625" style="46"/>
  </cols>
  <sheetData>
    <row r="2" spans="2:13" ht="18.75" x14ac:dyDescent="0.3">
      <c r="B2" s="183" t="s">
        <v>162</v>
      </c>
      <c r="C2" s="296"/>
      <c r="D2" s="296"/>
      <c r="E2" s="296"/>
      <c r="F2" s="296"/>
      <c r="G2" s="297"/>
      <c r="H2" s="296"/>
      <c r="I2" s="296"/>
      <c r="J2" s="296"/>
      <c r="K2" s="296"/>
      <c r="L2" s="296"/>
    </row>
    <row r="5" spans="2:13" ht="13.5" thickBot="1" x14ac:dyDescent="0.25"/>
    <row r="6" spans="2:13" ht="22.5" customHeight="1" thickBot="1" x14ac:dyDescent="0.25">
      <c r="B6" s="828" t="s">
        <v>76</v>
      </c>
      <c r="C6" s="829" t="s">
        <v>149</v>
      </c>
      <c r="D6" s="829"/>
      <c r="E6" s="829"/>
      <c r="F6" s="829"/>
      <c r="G6" s="829"/>
      <c r="H6" s="829"/>
      <c r="I6" s="830" t="s">
        <v>150</v>
      </c>
      <c r="J6" s="830"/>
      <c r="K6" s="830"/>
      <c r="L6" s="830"/>
      <c r="M6" s="830"/>
    </row>
    <row r="7" spans="2:13" ht="38.25" customHeight="1" thickBot="1" x14ac:dyDescent="0.25">
      <c r="B7" s="828"/>
      <c r="C7" s="298" t="s">
        <v>329</v>
      </c>
      <c r="D7" s="93" t="s">
        <v>257</v>
      </c>
      <c r="E7" s="93" t="s">
        <v>151</v>
      </c>
      <c r="F7" s="299" t="s">
        <v>152</v>
      </c>
      <c r="G7" s="93" t="s">
        <v>153</v>
      </c>
      <c r="H7" s="94" t="s">
        <v>154</v>
      </c>
      <c r="I7" s="95" t="s">
        <v>241</v>
      </c>
      <c r="J7" s="93" t="s">
        <v>155</v>
      </c>
      <c r="K7" s="299" t="s">
        <v>152</v>
      </c>
      <c r="L7" s="93" t="s">
        <v>156</v>
      </c>
      <c r="M7" s="93" t="s">
        <v>157</v>
      </c>
    </row>
    <row r="8" spans="2:13" ht="30" customHeight="1" thickBot="1" x14ac:dyDescent="0.25">
      <c r="B8" s="96" t="s">
        <v>330</v>
      </c>
      <c r="C8" s="300">
        <v>228.71</v>
      </c>
      <c r="D8" s="97"/>
      <c r="E8" s="97">
        <v>216.37</v>
      </c>
      <c r="F8" s="301">
        <v>149.30000000000001</v>
      </c>
      <c r="G8" s="97">
        <v>149.44999999999999</v>
      </c>
      <c r="H8" s="98">
        <v>131.71</v>
      </c>
      <c r="I8" s="99"/>
      <c r="J8" s="100">
        <v>105.70319360354948</v>
      </c>
      <c r="K8" s="302">
        <v>153.18821165438712</v>
      </c>
      <c r="L8" s="100">
        <v>153.03445968551355</v>
      </c>
      <c r="M8" s="100">
        <v>173.6466479386531</v>
      </c>
    </row>
    <row r="9" spans="2:13" ht="30" customHeight="1" thickBot="1" x14ac:dyDescent="0.25">
      <c r="B9" s="96" t="s">
        <v>158</v>
      </c>
      <c r="C9" s="831">
        <v>1874.1</v>
      </c>
      <c r="D9" s="832">
        <v>1820.73</v>
      </c>
      <c r="E9" s="833">
        <v>1790.95</v>
      </c>
      <c r="F9" s="303">
        <v>1404.66</v>
      </c>
      <c r="G9" s="101">
        <v>1152.57</v>
      </c>
      <c r="H9" s="102">
        <v>848.12300000000005</v>
      </c>
      <c r="I9" s="103">
        <v>102.93124186452687</v>
      </c>
      <c r="J9" s="100">
        <v>104.64278734749713</v>
      </c>
      <c r="K9" s="302">
        <v>133.42018709153817</v>
      </c>
      <c r="L9" s="100">
        <v>162.60183763242148</v>
      </c>
      <c r="M9" s="100">
        <v>220.97030737286926</v>
      </c>
    </row>
    <row r="10" spans="2:13" ht="30" customHeight="1" thickBot="1" x14ac:dyDescent="0.25">
      <c r="B10" s="96" t="s">
        <v>159</v>
      </c>
      <c r="C10" s="831">
        <v>2391.21</v>
      </c>
      <c r="D10" s="832">
        <v>2426.1799999999998</v>
      </c>
      <c r="E10" s="833">
        <v>2326.59</v>
      </c>
      <c r="F10" s="303">
        <v>1747.7860000000001</v>
      </c>
      <c r="G10" s="101">
        <v>1414.83</v>
      </c>
      <c r="H10" s="102">
        <v>1135.43</v>
      </c>
      <c r="I10" s="103">
        <v>98.558639507373741</v>
      </c>
      <c r="J10" s="100">
        <v>102.77745541758539</v>
      </c>
      <c r="K10" s="302">
        <v>136.81366025360083</v>
      </c>
      <c r="L10" s="100">
        <v>169.01041114480185</v>
      </c>
      <c r="M10" s="100">
        <v>210.59950855622978</v>
      </c>
    </row>
    <row r="11" spans="2:13" ht="30" customHeight="1" thickBot="1" x14ac:dyDescent="0.25">
      <c r="B11" s="96" t="s">
        <v>160</v>
      </c>
      <c r="C11" s="104">
        <v>3229.18</v>
      </c>
      <c r="D11" s="101">
        <v>3273.17</v>
      </c>
      <c r="E11" s="385">
        <v>3184.84</v>
      </c>
      <c r="F11" s="303">
        <v>2624.3310000000001</v>
      </c>
      <c r="G11" s="101">
        <v>1757.75</v>
      </c>
      <c r="H11" s="102">
        <v>1384.7170000000001</v>
      </c>
      <c r="I11" s="103">
        <v>98.656042918638505</v>
      </c>
      <c r="J11" s="100">
        <v>101.39222064530713</v>
      </c>
      <c r="K11" s="302">
        <v>123.04774054797203</v>
      </c>
      <c r="L11" s="100">
        <v>183.71099416868157</v>
      </c>
      <c r="M11" s="100">
        <v>233.20144116090145</v>
      </c>
    </row>
    <row r="12" spans="2:13" ht="30" customHeight="1" thickBot="1" x14ac:dyDescent="0.25">
      <c r="B12" s="96" t="s">
        <v>161</v>
      </c>
      <c r="C12" s="104">
        <v>3301.53</v>
      </c>
      <c r="D12" s="101">
        <v>3277.48</v>
      </c>
      <c r="E12" s="385">
        <v>3237.07</v>
      </c>
      <c r="F12" s="303">
        <v>2682.5450000000001</v>
      </c>
      <c r="G12" s="101">
        <v>1862.53</v>
      </c>
      <c r="H12" s="102">
        <v>1660.626</v>
      </c>
      <c r="I12" s="103">
        <v>100.73379547701283</v>
      </c>
      <c r="J12" s="100">
        <v>101.99130695351042</v>
      </c>
      <c r="K12" s="302">
        <v>123.07454301791768</v>
      </c>
      <c r="L12" s="100">
        <v>177.26050050200533</v>
      </c>
      <c r="M12" s="100">
        <v>198.81237557403051</v>
      </c>
    </row>
    <row r="13" spans="2:13" ht="30" customHeight="1" thickBot="1" x14ac:dyDescent="0.25">
      <c r="B13" s="96" t="s">
        <v>82</v>
      </c>
      <c r="C13" s="834">
        <v>2392.31</v>
      </c>
      <c r="D13" s="835">
        <v>2349.02</v>
      </c>
      <c r="E13" s="836">
        <v>2332.9699999999998</v>
      </c>
      <c r="F13" s="303">
        <v>1981.3720000000001</v>
      </c>
      <c r="G13" s="101">
        <v>1478.38</v>
      </c>
      <c r="H13" s="102">
        <v>1327.952</v>
      </c>
      <c r="I13" s="103">
        <v>101.8428961864948</v>
      </c>
      <c r="J13" s="100">
        <v>102.54353892248936</v>
      </c>
      <c r="K13" s="302">
        <v>120.74007304029732</v>
      </c>
      <c r="L13" s="100">
        <v>161.81969453049959</v>
      </c>
      <c r="M13" s="100">
        <v>180.15033675915998</v>
      </c>
    </row>
    <row r="14" spans="2:13" ht="30" customHeight="1" thickBot="1" x14ac:dyDescent="0.25">
      <c r="B14" s="96" t="s">
        <v>83</v>
      </c>
      <c r="C14" s="105">
        <v>2386.79</v>
      </c>
      <c r="D14" s="386">
        <v>2434.11</v>
      </c>
      <c r="E14" s="387">
        <v>2332.71</v>
      </c>
      <c r="F14" s="303">
        <v>1991.29</v>
      </c>
      <c r="G14" s="101">
        <v>1468.51</v>
      </c>
      <c r="H14" s="102">
        <v>1334.867</v>
      </c>
      <c r="I14" s="103">
        <v>98.055962959767626</v>
      </c>
      <c r="J14" s="100">
        <v>102.3183336119792</v>
      </c>
      <c r="K14" s="302">
        <v>119.86149681864521</v>
      </c>
      <c r="L14" s="100">
        <v>162.53140938774678</v>
      </c>
      <c r="M14" s="100">
        <v>178.80358118074685</v>
      </c>
    </row>
    <row r="16" spans="2:13" x14ac:dyDescent="0.2">
      <c r="B16"/>
      <c r="C16"/>
      <c r="D16"/>
    </row>
    <row r="17" spans="2:3" x14ac:dyDescent="0.2">
      <c r="B17" s="53"/>
      <c r="C17" s="53"/>
    </row>
    <row r="18" spans="2:3" x14ac:dyDescent="0.2">
      <c r="B18" s="65"/>
    </row>
  </sheetData>
  <sheetProtection formatCells="0" formatColumns="0" formatRows="0"/>
  <mergeCells count="3">
    <mergeCell ref="B6:B7"/>
    <mergeCell ref="C6:H6"/>
    <mergeCell ref="I6:M6"/>
  </mergeCells>
  <phoneticPr fontId="65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D18" sqref="AD1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66" t="s">
        <v>262</v>
      </c>
    </row>
    <row r="4" spans="1:18" ht="18.75" x14ac:dyDescent="0.3">
      <c r="A4" s="66" t="s">
        <v>264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23"/>
      <c r="C9" s="16"/>
      <c r="D9" s="16"/>
    </row>
    <row r="10" spans="1:18" ht="21" customHeight="1" x14ac:dyDescent="0.25">
      <c r="C10" s="17"/>
      <c r="E10" s="23"/>
      <c r="O10" s="23"/>
    </row>
    <row r="11" spans="1:18" ht="18" x14ac:dyDescent="0.25">
      <c r="H11" s="23">
        <v>2021</v>
      </c>
      <c r="I11" s="23"/>
      <c r="J11" s="23"/>
      <c r="K11" s="23"/>
      <c r="L11" s="23"/>
      <c r="M11" s="23"/>
      <c r="N11" s="23"/>
      <c r="O11" s="23"/>
      <c r="P11" s="23"/>
      <c r="Q11" s="23">
        <v>2022</v>
      </c>
      <c r="R11" s="23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63"/>
  <sheetViews>
    <sheetView workbookViewId="0">
      <selection activeCell="V50" sqref="V50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305" t="s">
        <v>191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3:20" ht="18.75" x14ac:dyDescent="0.3">
      <c r="C5" s="306" t="s">
        <v>192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3:20" ht="18.75" x14ac:dyDescent="0.3">
      <c r="C6" s="306" t="s">
        <v>249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</row>
    <row r="7" spans="3:20" ht="18.75" x14ac:dyDescent="0.3">
      <c r="C7" s="304" t="s">
        <v>219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</row>
    <row r="8" spans="3:20" ht="18.75" x14ac:dyDescent="0.3">
      <c r="C8" s="304" t="s">
        <v>193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</row>
    <row r="9" spans="3:20" ht="18.75" x14ac:dyDescent="0.3">
      <c r="C9" s="307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3:20" ht="18.75" x14ac:dyDescent="0.3">
      <c r="C10" s="308" t="s">
        <v>194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</row>
    <row r="11" spans="3:20" ht="18.75" x14ac:dyDescent="0.3"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</row>
    <row r="12" spans="3:20" ht="18.75" x14ac:dyDescent="0.3">
      <c r="C12" s="305" t="s">
        <v>304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T12" s="179"/>
    </row>
    <row r="13" spans="3:20" ht="19.5" thickBot="1" x14ac:dyDescent="0.35">
      <c r="E13" s="309" t="s">
        <v>195</v>
      </c>
      <c r="F13" s="184"/>
      <c r="G13" s="310"/>
      <c r="H13" s="57"/>
    </row>
    <row r="14" spans="3:20" ht="13.5" thickBot="1" x14ac:dyDescent="0.25">
      <c r="C14" s="311" t="s">
        <v>196</v>
      </c>
      <c r="D14" s="312" t="s">
        <v>197</v>
      </c>
      <c r="E14" s="313" t="s">
        <v>198</v>
      </c>
      <c r="F14" s="313" t="s">
        <v>199</v>
      </c>
      <c r="G14" s="313" t="s">
        <v>200</v>
      </c>
      <c r="H14" s="313" t="s">
        <v>201</v>
      </c>
      <c r="I14" s="313" t="s">
        <v>202</v>
      </c>
      <c r="J14" s="313" t="s">
        <v>203</v>
      </c>
      <c r="K14" s="313" t="s">
        <v>204</v>
      </c>
      <c r="L14" s="313" t="s">
        <v>205</v>
      </c>
      <c r="M14" s="313" t="s">
        <v>206</v>
      </c>
      <c r="N14" s="313" t="s">
        <v>207</v>
      </c>
      <c r="O14" s="314" t="s">
        <v>208</v>
      </c>
    </row>
    <row r="15" spans="3:20" ht="13.5" thickBot="1" x14ac:dyDescent="0.25">
      <c r="C15" s="315" t="s">
        <v>209</v>
      </c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7"/>
    </row>
    <row r="16" spans="3:20" x14ac:dyDescent="0.2">
      <c r="C16" s="318" t="s">
        <v>210</v>
      </c>
      <c r="D16" s="319">
        <v>410.55031969879741</v>
      </c>
      <c r="E16" s="319">
        <v>405.92528932823404</v>
      </c>
      <c r="F16" s="319">
        <v>415.06587182503171</v>
      </c>
      <c r="G16" s="319">
        <v>415.78302153853031</v>
      </c>
      <c r="H16" s="319">
        <v>418.52051394641336</v>
      </c>
      <c r="I16" s="319">
        <v>420.92412497491244</v>
      </c>
      <c r="J16" s="319">
        <v>422.19084679763165</v>
      </c>
      <c r="K16" s="319">
        <v>425.93323237306373</v>
      </c>
      <c r="L16" s="319">
        <v>435.7515632080013</v>
      </c>
      <c r="M16" s="319">
        <v>429.60671679837998</v>
      </c>
      <c r="N16" s="319">
        <v>433.91962032017744</v>
      </c>
      <c r="O16" s="320">
        <v>445.27368131830997</v>
      </c>
    </row>
    <row r="17" spans="3:15" x14ac:dyDescent="0.2">
      <c r="C17" s="321" t="s">
        <v>211</v>
      </c>
      <c r="D17" s="322">
        <v>430.47673989241491</v>
      </c>
      <c r="E17" s="322">
        <v>434.31869010571103</v>
      </c>
      <c r="F17" s="322">
        <v>424.76270764279673</v>
      </c>
      <c r="G17" s="322">
        <v>442.42112445636445</v>
      </c>
      <c r="H17" s="322">
        <v>438.71382021325684</v>
      </c>
      <c r="I17" s="322">
        <v>440.11127284111825</v>
      </c>
      <c r="J17" s="322">
        <v>443.65889578942466</v>
      </c>
      <c r="K17" s="322">
        <v>454.58917507394762</v>
      </c>
      <c r="L17" s="322">
        <v>438.99378313760712</v>
      </c>
      <c r="M17" s="322">
        <v>441.27738992724386</v>
      </c>
      <c r="N17" s="322">
        <v>438.65388942660439</v>
      </c>
      <c r="O17" s="323">
        <v>432.96931457738259</v>
      </c>
    </row>
    <row r="18" spans="3:15" x14ac:dyDescent="0.2">
      <c r="C18" s="321" t="s">
        <v>212</v>
      </c>
      <c r="D18" s="322">
        <v>420.13210152512676</v>
      </c>
      <c r="E18" s="322">
        <v>425.96761396416781</v>
      </c>
      <c r="F18" s="322">
        <v>426.30105521121209</v>
      </c>
      <c r="G18" s="322">
        <v>430.27096185971311</v>
      </c>
      <c r="H18" s="322">
        <v>439.25979933305257</v>
      </c>
      <c r="I18" s="322">
        <v>429.11427739320129</v>
      </c>
      <c r="J18" s="322">
        <v>439.39069368261534</v>
      </c>
      <c r="K18" s="322">
        <v>447.05</v>
      </c>
      <c r="L18" s="324">
        <v>423.88</v>
      </c>
      <c r="M18" s="322">
        <v>432.85</v>
      </c>
      <c r="N18" s="322">
        <v>449.35</v>
      </c>
      <c r="O18" s="323">
        <v>454.03</v>
      </c>
    </row>
    <row r="19" spans="3:15" x14ac:dyDescent="0.2">
      <c r="C19" s="321">
        <v>2020</v>
      </c>
      <c r="D19" s="322">
        <v>467.76</v>
      </c>
      <c r="E19" s="322">
        <v>465.46</v>
      </c>
      <c r="F19" s="322">
        <v>435.28</v>
      </c>
      <c r="G19" s="322">
        <v>414.51</v>
      </c>
      <c r="H19" s="322">
        <v>432.06</v>
      </c>
      <c r="I19" s="322">
        <v>423.48</v>
      </c>
      <c r="J19" s="322">
        <v>418.96</v>
      </c>
      <c r="K19" s="322">
        <v>416.49</v>
      </c>
      <c r="L19" s="324">
        <v>413.32</v>
      </c>
      <c r="M19" s="322">
        <v>413.92</v>
      </c>
      <c r="N19" s="322">
        <v>403.31</v>
      </c>
      <c r="O19" s="323">
        <v>417.51</v>
      </c>
    </row>
    <row r="20" spans="3:15" x14ac:dyDescent="0.2">
      <c r="C20" s="325">
        <v>2021</v>
      </c>
      <c r="D20" s="326">
        <v>427.49</v>
      </c>
      <c r="E20" s="326">
        <v>428.45</v>
      </c>
      <c r="F20" s="326">
        <v>437.05</v>
      </c>
      <c r="G20" s="326">
        <v>436.97</v>
      </c>
      <c r="H20" s="326">
        <v>446.78</v>
      </c>
      <c r="I20" s="326">
        <v>444.59</v>
      </c>
      <c r="J20" s="326">
        <v>431.7</v>
      </c>
      <c r="K20" s="326">
        <v>422.06</v>
      </c>
      <c r="L20" s="327">
        <v>428.97</v>
      </c>
      <c r="M20" s="326">
        <v>444.62</v>
      </c>
      <c r="N20" s="326">
        <v>456.91</v>
      </c>
      <c r="O20" s="328">
        <v>480.64</v>
      </c>
    </row>
    <row r="21" spans="3:15" ht="13.5" thickBot="1" x14ac:dyDescent="0.25">
      <c r="C21" s="329">
        <v>2022</v>
      </c>
      <c r="D21" s="330">
        <v>489.4</v>
      </c>
      <c r="E21" s="330">
        <v>490.89</v>
      </c>
      <c r="F21" s="330">
        <v>497.85</v>
      </c>
      <c r="G21" s="330">
        <v>508.46</v>
      </c>
      <c r="H21" s="330">
        <v>523.89</v>
      </c>
      <c r="I21" s="330">
        <v>548.17999999999995</v>
      </c>
      <c r="J21" s="330"/>
      <c r="K21" s="330"/>
      <c r="L21" s="331"/>
      <c r="M21" s="330"/>
      <c r="N21" s="330"/>
      <c r="O21" s="332"/>
    </row>
    <row r="22" spans="3:15" ht="13.5" thickBot="1" x14ac:dyDescent="0.25">
      <c r="C22" s="315" t="s">
        <v>213</v>
      </c>
      <c r="D22" s="316"/>
      <c r="E22" s="316"/>
      <c r="F22" s="316"/>
      <c r="G22" s="316"/>
      <c r="H22" s="316"/>
      <c r="I22" s="316"/>
      <c r="J22" s="316"/>
      <c r="K22" s="316"/>
      <c r="L22" s="316"/>
      <c r="M22" s="316"/>
      <c r="N22" s="316"/>
      <c r="O22" s="317"/>
    </row>
    <row r="23" spans="3:15" x14ac:dyDescent="0.2">
      <c r="C23" s="318" t="s">
        <v>210</v>
      </c>
      <c r="D23" s="319">
        <v>264.22742766883761</v>
      </c>
      <c r="E23" s="319">
        <v>261.62567290497998</v>
      </c>
      <c r="F23" s="319">
        <v>261.28898624261666</v>
      </c>
      <c r="G23" s="319">
        <v>265.38613274501455</v>
      </c>
      <c r="H23" s="319">
        <v>265.71767956715814</v>
      </c>
      <c r="I23" s="319">
        <v>265.33812232275858</v>
      </c>
      <c r="J23" s="319">
        <v>266.42231622832736</v>
      </c>
      <c r="K23" s="319">
        <v>263.11677423325443</v>
      </c>
      <c r="L23" s="319">
        <v>264.59488373323165</v>
      </c>
      <c r="M23" s="319">
        <v>266.93771630917144</v>
      </c>
      <c r="N23" s="319">
        <v>269.68730506228809</v>
      </c>
      <c r="O23" s="320">
        <v>268.29357100115919</v>
      </c>
    </row>
    <row r="24" spans="3:15" x14ac:dyDescent="0.2">
      <c r="C24" s="321" t="s">
        <v>211</v>
      </c>
      <c r="D24" s="322">
        <v>268.85859894219772</v>
      </c>
      <c r="E24" s="322">
        <v>270.3032014665207</v>
      </c>
      <c r="F24" s="322">
        <v>269.71744215436058</v>
      </c>
      <c r="G24" s="322">
        <v>270.19519274180578</v>
      </c>
      <c r="H24" s="322">
        <v>267.62641594088478</v>
      </c>
      <c r="I24" s="322">
        <v>266.47931675608049</v>
      </c>
      <c r="J24" s="322">
        <v>267.46056337523163</v>
      </c>
      <c r="K24" s="322">
        <v>269.23633277556166</v>
      </c>
      <c r="L24" s="322">
        <v>270.87046599314772</v>
      </c>
      <c r="M24" s="322">
        <v>272.08234522250251</v>
      </c>
      <c r="N24" s="322">
        <v>276.03606759499712</v>
      </c>
      <c r="O24" s="323">
        <v>274.17552913068732</v>
      </c>
    </row>
    <row r="25" spans="3:15" x14ac:dyDescent="0.2">
      <c r="C25" s="321" t="s">
        <v>212</v>
      </c>
      <c r="D25" s="322">
        <v>275.78930697349125</v>
      </c>
      <c r="E25" s="322">
        <v>274.1046753603286</v>
      </c>
      <c r="F25" s="322">
        <v>279.53787847007874</v>
      </c>
      <c r="G25" s="322">
        <v>277.14036033174909</v>
      </c>
      <c r="H25" s="322">
        <v>275.2848814044396</v>
      </c>
      <c r="I25" s="322">
        <v>275.38057847125026</v>
      </c>
      <c r="J25" s="322">
        <v>272.13539581574298</v>
      </c>
      <c r="K25" s="322">
        <v>279.41000000000003</v>
      </c>
      <c r="L25" s="322">
        <v>272.36</v>
      </c>
      <c r="M25" s="322">
        <v>273.02999999999997</v>
      </c>
      <c r="N25" s="322">
        <v>280.95999999999998</v>
      </c>
      <c r="O25" s="323">
        <v>276.52999999999997</v>
      </c>
    </row>
    <row r="26" spans="3:15" x14ac:dyDescent="0.2">
      <c r="C26" s="321">
        <v>2020</v>
      </c>
      <c r="D26" s="322">
        <v>275.81</v>
      </c>
      <c r="E26" s="322">
        <v>275.02</v>
      </c>
      <c r="F26" s="322">
        <v>279.36</v>
      </c>
      <c r="G26" s="322">
        <v>276.27</v>
      </c>
      <c r="H26" s="322">
        <v>277.87</v>
      </c>
      <c r="I26" s="322">
        <v>276.22000000000003</v>
      </c>
      <c r="J26" s="322">
        <v>274.87</v>
      </c>
      <c r="K26" s="322">
        <v>274.04000000000002</v>
      </c>
      <c r="L26" s="322">
        <v>272.89999999999998</v>
      </c>
      <c r="M26" s="322">
        <v>277.8</v>
      </c>
      <c r="N26" s="322">
        <v>281.54000000000002</v>
      </c>
      <c r="O26" s="323">
        <v>275.39</v>
      </c>
    </row>
    <row r="27" spans="3:15" x14ac:dyDescent="0.2">
      <c r="C27" s="325">
        <v>2021</v>
      </c>
      <c r="D27" s="326">
        <v>279.97000000000003</v>
      </c>
      <c r="E27" s="326">
        <v>281.91000000000003</v>
      </c>
      <c r="F27" s="326">
        <v>279.83</v>
      </c>
      <c r="G27" s="326">
        <v>283.86</v>
      </c>
      <c r="H27" s="326">
        <v>286.25</v>
      </c>
      <c r="I27" s="326">
        <v>286.75</v>
      </c>
      <c r="J27" s="326">
        <v>285.8</v>
      </c>
      <c r="K27" s="326">
        <v>287.93</v>
      </c>
      <c r="L27" s="326">
        <v>287.61</v>
      </c>
      <c r="M27" s="326">
        <v>305.56</v>
      </c>
      <c r="N27" s="326">
        <v>316.67</v>
      </c>
      <c r="O27" s="328">
        <v>314.86</v>
      </c>
    </row>
    <row r="28" spans="3:15" ht="13.5" thickBot="1" x14ac:dyDescent="0.25">
      <c r="C28" s="329">
        <v>2022</v>
      </c>
      <c r="D28" s="330">
        <v>318.68</v>
      </c>
      <c r="E28" s="330">
        <v>314.89999999999998</v>
      </c>
      <c r="F28" s="330">
        <v>319.58999999999997</v>
      </c>
      <c r="G28" s="330">
        <v>338.14</v>
      </c>
      <c r="H28" s="330">
        <v>354.42</v>
      </c>
      <c r="I28" s="330">
        <v>369.52</v>
      </c>
      <c r="J28" s="330"/>
      <c r="K28" s="330"/>
      <c r="L28" s="330"/>
      <c r="M28" s="330"/>
      <c r="N28" s="330"/>
      <c r="O28" s="332"/>
    </row>
    <row r="29" spans="3:15" ht="13.5" thickBot="1" x14ac:dyDescent="0.25">
      <c r="C29" s="315" t="s">
        <v>214</v>
      </c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7"/>
    </row>
    <row r="30" spans="3:15" x14ac:dyDescent="0.2">
      <c r="C30" s="318" t="s">
        <v>210</v>
      </c>
      <c r="D30" s="319">
        <v>193.30284025213072</v>
      </c>
      <c r="E30" s="319">
        <v>191.2687581090714</v>
      </c>
      <c r="F30" s="319">
        <v>191.31561937634595</v>
      </c>
      <c r="G30" s="319">
        <v>191.49550049668539</v>
      </c>
      <c r="H30" s="319">
        <v>191.57102023627996</v>
      </c>
      <c r="I30" s="319">
        <v>192.43881971648969</v>
      </c>
      <c r="J30" s="319">
        <v>193.8248127220584</v>
      </c>
      <c r="K30" s="319">
        <v>193.56522855967538</v>
      </c>
      <c r="L30" s="319">
        <v>196.58869687496284</v>
      </c>
      <c r="M30" s="319">
        <v>199.76489920472477</v>
      </c>
      <c r="N30" s="319">
        <v>198.3893113076804</v>
      </c>
      <c r="O30" s="320">
        <v>197.67041596404326</v>
      </c>
    </row>
    <row r="31" spans="3:15" x14ac:dyDescent="0.2">
      <c r="C31" s="321" t="s">
        <v>211</v>
      </c>
      <c r="D31" s="322">
        <v>193.75098783518038</v>
      </c>
      <c r="E31" s="322">
        <v>191.19468977405847</v>
      </c>
      <c r="F31" s="322">
        <v>190.60503492712346</v>
      </c>
      <c r="G31" s="322">
        <v>189.42223428075786</v>
      </c>
      <c r="H31" s="322">
        <v>185.25437800957252</v>
      </c>
      <c r="I31" s="322">
        <v>185.66839797997162</v>
      </c>
      <c r="J31" s="322">
        <v>185.57986872090791</v>
      </c>
      <c r="K31" s="322">
        <v>185.31188244297863</v>
      </c>
      <c r="L31" s="322">
        <v>188.25464393272142</v>
      </c>
      <c r="M31" s="322">
        <v>190.17470442587663</v>
      </c>
      <c r="N31" s="322">
        <v>189.17402883303177</v>
      </c>
      <c r="O31" s="323">
        <v>188.60104796424042</v>
      </c>
    </row>
    <row r="32" spans="3:15" x14ac:dyDescent="0.2">
      <c r="C32" s="321" t="s">
        <v>212</v>
      </c>
      <c r="D32" s="322">
        <v>188.51265670531021</v>
      </c>
      <c r="E32" s="322">
        <v>188.9030714067259</v>
      </c>
      <c r="F32" s="322">
        <v>188.55538851404037</v>
      </c>
      <c r="G32" s="322">
        <v>187.90929469010396</v>
      </c>
      <c r="H32" s="322">
        <v>189.52578250042413</v>
      </c>
      <c r="I32" s="322">
        <v>188.95285758845154</v>
      </c>
      <c r="J32" s="322">
        <v>189.88146101817767</v>
      </c>
      <c r="K32" s="322">
        <v>189.91</v>
      </c>
      <c r="L32" s="322">
        <v>191.32</v>
      </c>
      <c r="M32" s="322">
        <v>193.38</v>
      </c>
      <c r="N32" s="322">
        <v>196.65</v>
      </c>
      <c r="O32" s="323">
        <v>201.65</v>
      </c>
    </row>
    <row r="33" spans="3:15" x14ac:dyDescent="0.2">
      <c r="C33" s="321">
        <v>2020</v>
      </c>
      <c r="D33" s="322">
        <v>203.95</v>
      </c>
      <c r="E33" s="322">
        <v>204.01</v>
      </c>
      <c r="F33" s="322">
        <v>208.37</v>
      </c>
      <c r="G33" s="322">
        <v>210.62</v>
      </c>
      <c r="H33" s="322">
        <v>207.99600000000001</v>
      </c>
      <c r="I33" s="322">
        <v>206.56</v>
      </c>
      <c r="J33" s="322">
        <v>207.25</v>
      </c>
      <c r="K33" s="322">
        <v>206.09</v>
      </c>
      <c r="L33" s="322">
        <v>208.38</v>
      </c>
      <c r="M33" s="322">
        <v>206.45</v>
      </c>
      <c r="N33" s="322">
        <v>212.4</v>
      </c>
      <c r="O33" s="323">
        <v>212.38</v>
      </c>
    </row>
    <row r="34" spans="3:15" x14ac:dyDescent="0.2">
      <c r="C34" s="325">
        <v>2021</v>
      </c>
      <c r="D34" s="326">
        <v>211.59</v>
      </c>
      <c r="E34" s="326">
        <v>214.01</v>
      </c>
      <c r="F34" s="326">
        <v>215.36</v>
      </c>
      <c r="G34" s="326">
        <v>216.57</v>
      </c>
      <c r="H34" s="326">
        <v>218.11</v>
      </c>
      <c r="I34" s="326">
        <v>218.58</v>
      </c>
      <c r="J34" s="326">
        <v>216.96</v>
      </c>
      <c r="K34" s="326">
        <v>218.99</v>
      </c>
      <c r="L34" s="326">
        <v>222.98</v>
      </c>
      <c r="M34" s="326">
        <v>233.92</v>
      </c>
      <c r="N34" s="326">
        <v>245.63</v>
      </c>
      <c r="O34" s="328">
        <v>254.36</v>
      </c>
    </row>
    <row r="35" spans="3:15" ht="13.5" thickBot="1" x14ac:dyDescent="0.25">
      <c r="C35" s="329">
        <v>2022</v>
      </c>
      <c r="D35" s="330">
        <v>256.31</v>
      </c>
      <c r="E35" s="330">
        <v>258.08</v>
      </c>
      <c r="F35" s="330">
        <v>266.60000000000002</v>
      </c>
      <c r="G35" s="330">
        <v>286.42</v>
      </c>
      <c r="H35" s="330">
        <v>298.31</v>
      </c>
      <c r="I35" s="330">
        <v>298.95</v>
      </c>
      <c r="J35" s="330"/>
      <c r="K35" s="330"/>
      <c r="L35" s="330"/>
      <c r="M35" s="330"/>
      <c r="N35" s="330"/>
      <c r="O35" s="332"/>
    </row>
    <row r="36" spans="3:15" ht="13.5" thickBot="1" x14ac:dyDescent="0.25">
      <c r="C36" s="315" t="s">
        <v>215</v>
      </c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6"/>
      <c r="O36" s="317"/>
    </row>
    <row r="37" spans="3:15" x14ac:dyDescent="0.2">
      <c r="C37" s="318" t="s">
        <v>210</v>
      </c>
      <c r="D37" s="319">
        <v>620.52584524708288</v>
      </c>
      <c r="E37" s="319">
        <v>610.98846942632053</v>
      </c>
      <c r="F37" s="319">
        <v>613.48284188853813</v>
      </c>
      <c r="G37" s="319">
        <v>613.72476430462393</v>
      </c>
      <c r="H37" s="319">
        <v>606.72034722305284</v>
      </c>
      <c r="I37" s="319">
        <v>601.6106220020215</v>
      </c>
      <c r="J37" s="319">
        <v>617.94396754570255</v>
      </c>
      <c r="K37" s="319">
        <v>637.27880462292717</v>
      </c>
      <c r="L37" s="319">
        <v>678.50605906520252</v>
      </c>
      <c r="M37" s="319">
        <v>691.78485236566894</v>
      </c>
      <c r="N37" s="319">
        <v>699.93533272826176</v>
      </c>
      <c r="O37" s="320">
        <v>707.76936754012718</v>
      </c>
    </row>
    <row r="38" spans="3:15" x14ac:dyDescent="0.2">
      <c r="C38" s="321" t="s">
        <v>211</v>
      </c>
      <c r="D38" s="322">
        <v>693.59473269323564</v>
      </c>
      <c r="E38" s="322">
        <v>675.99452876056159</v>
      </c>
      <c r="F38" s="322">
        <v>692.84041344814841</v>
      </c>
      <c r="G38" s="322">
        <v>686.21997775755028</v>
      </c>
      <c r="H38" s="322">
        <v>674.8464758009153</v>
      </c>
      <c r="I38" s="322">
        <v>675.83558814176456</v>
      </c>
      <c r="J38" s="322">
        <v>670.36666604428126</v>
      </c>
      <c r="K38" s="322">
        <v>679.13478468613857</v>
      </c>
      <c r="L38" s="322">
        <v>679.48913195885189</v>
      </c>
      <c r="M38" s="322">
        <v>683.30685175304302</v>
      </c>
      <c r="N38" s="322">
        <v>694.81644019086241</v>
      </c>
      <c r="O38" s="323">
        <v>698.72596905238629</v>
      </c>
    </row>
    <row r="39" spans="3:15" x14ac:dyDescent="0.2">
      <c r="C39" s="321" t="s">
        <v>212</v>
      </c>
      <c r="D39" s="322">
        <v>672.166966006964</v>
      </c>
      <c r="E39" s="322">
        <v>664.31951179811972</v>
      </c>
      <c r="F39" s="322">
        <v>668.69821690266849</v>
      </c>
      <c r="G39" s="322">
        <v>683.29560596332999</v>
      </c>
      <c r="H39" s="322">
        <v>675.44964853925399</v>
      </c>
      <c r="I39" s="322">
        <v>661.87817139602919</v>
      </c>
      <c r="J39" s="322">
        <v>677.09800581977072</v>
      </c>
      <c r="K39" s="322">
        <v>683.9</v>
      </c>
      <c r="L39" s="322">
        <v>683.06</v>
      </c>
      <c r="M39" s="322">
        <v>696.78</v>
      </c>
      <c r="N39" s="322">
        <v>704.11</v>
      </c>
      <c r="O39" s="323">
        <v>710.06</v>
      </c>
    </row>
    <row r="40" spans="3:15" x14ac:dyDescent="0.2">
      <c r="C40" s="321">
        <v>2020</v>
      </c>
      <c r="D40" s="322">
        <v>720.2</v>
      </c>
      <c r="E40" s="322">
        <v>710.55</v>
      </c>
      <c r="F40" s="322">
        <v>710.16</v>
      </c>
      <c r="G40" s="322">
        <v>704.52</v>
      </c>
      <c r="H40" s="322">
        <v>693.33</v>
      </c>
      <c r="I40" s="322">
        <v>687.52</v>
      </c>
      <c r="J40" s="322">
        <v>686.08</v>
      </c>
      <c r="K40" s="322">
        <v>682.48</v>
      </c>
      <c r="L40" s="322">
        <v>689</v>
      </c>
      <c r="M40" s="322">
        <v>695.07</v>
      </c>
      <c r="N40" s="322">
        <v>691.68</v>
      </c>
      <c r="O40" s="323">
        <v>708.89</v>
      </c>
    </row>
    <row r="41" spans="3:15" x14ac:dyDescent="0.2">
      <c r="C41" s="333">
        <v>2021</v>
      </c>
      <c r="D41" s="334">
        <v>700.68</v>
      </c>
      <c r="E41" s="334">
        <v>710.46</v>
      </c>
      <c r="F41" s="334">
        <v>730.62</v>
      </c>
      <c r="G41" s="334">
        <v>732.15</v>
      </c>
      <c r="H41" s="334">
        <v>732.66</v>
      </c>
      <c r="I41" s="334">
        <v>727.41</v>
      </c>
      <c r="J41" s="334">
        <v>717.49</v>
      </c>
      <c r="K41" s="334">
        <v>731.05</v>
      </c>
      <c r="L41" s="334">
        <v>757.18</v>
      </c>
      <c r="M41" s="334">
        <v>804.61</v>
      </c>
      <c r="N41" s="334">
        <v>852.9</v>
      </c>
      <c r="O41" s="335">
        <v>858.46</v>
      </c>
    </row>
    <row r="42" spans="3:15" ht="13.5" thickBot="1" x14ac:dyDescent="0.25">
      <c r="C42" s="329">
        <v>2022</v>
      </c>
      <c r="D42" s="330">
        <v>904.83</v>
      </c>
      <c r="E42" s="330">
        <v>873.53</v>
      </c>
      <c r="F42" s="330">
        <v>923.05</v>
      </c>
      <c r="G42" s="330">
        <v>958.09</v>
      </c>
      <c r="H42" s="330">
        <v>974.89</v>
      </c>
      <c r="I42" s="330">
        <v>990.25</v>
      </c>
      <c r="J42" s="330"/>
      <c r="K42" s="330"/>
      <c r="L42" s="330"/>
      <c r="M42" s="330"/>
      <c r="N42" s="330"/>
      <c r="O42" s="332"/>
    </row>
    <row r="43" spans="3:15" ht="13.5" thickBot="1" x14ac:dyDescent="0.25">
      <c r="C43" s="336" t="s">
        <v>216</v>
      </c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8"/>
    </row>
    <row r="44" spans="3:15" x14ac:dyDescent="0.2">
      <c r="C44" s="318" t="s">
        <v>210</v>
      </c>
      <c r="D44" s="319">
        <v>1926.1421840678215</v>
      </c>
      <c r="E44" s="319">
        <v>1773.7868616139083</v>
      </c>
      <c r="F44" s="319">
        <v>1808.8957992992707</v>
      </c>
      <c r="G44" s="319">
        <v>1844.6568611737403</v>
      </c>
      <c r="H44" s="319">
        <v>1922.2571546908466</v>
      </c>
      <c r="I44" s="319">
        <v>2078.5897925711802</v>
      </c>
      <c r="J44" s="319">
        <v>2325.7723170645709</v>
      </c>
      <c r="K44" s="319">
        <v>2537.6579416257568</v>
      </c>
      <c r="L44" s="319">
        <v>2703.9535927296647</v>
      </c>
      <c r="M44" s="319">
        <v>2585.3186243813607</v>
      </c>
      <c r="N44" s="319">
        <v>2366.8805661333772</v>
      </c>
      <c r="O44" s="320">
        <v>2262.8675436432918</v>
      </c>
    </row>
    <row r="45" spans="3:15" x14ac:dyDescent="0.2">
      <c r="C45" s="321" t="s">
        <v>211</v>
      </c>
      <c r="D45" s="322">
        <v>1873.2002679661653</v>
      </c>
      <c r="E45" s="322">
        <v>1893.8193326719352</v>
      </c>
      <c r="F45" s="322">
        <v>2057.5096533110031</v>
      </c>
      <c r="G45" s="322">
        <v>2090.6877083454083</v>
      </c>
      <c r="H45" s="322">
        <v>2302.9194307484054</v>
      </c>
      <c r="I45" s="322">
        <v>2520.0592002636727</v>
      </c>
      <c r="J45" s="322">
        <v>2428.1960288736755</v>
      </c>
      <c r="K45" s="322">
        <v>2411.222343978005</v>
      </c>
      <c r="L45" s="322">
        <v>2458.9426482206609</v>
      </c>
      <c r="M45" s="322">
        <v>2271.8586469632287</v>
      </c>
      <c r="N45" s="322">
        <v>2164.5188294690201</v>
      </c>
      <c r="O45" s="323">
        <v>2144.3544219826263</v>
      </c>
    </row>
    <row r="46" spans="3:15" x14ac:dyDescent="0.2">
      <c r="C46" s="321" t="s">
        <v>212</v>
      </c>
      <c r="D46" s="322">
        <v>2017.0063645368093</v>
      </c>
      <c r="E46" s="322">
        <v>1948.9945487324933</v>
      </c>
      <c r="F46" s="322">
        <v>1864.3118390555649</v>
      </c>
      <c r="G46" s="322">
        <v>1858.8882047137197</v>
      </c>
      <c r="H46" s="322">
        <v>1845.0357399097443</v>
      </c>
      <c r="I46" s="322">
        <v>1739.4288046926354</v>
      </c>
      <c r="J46" s="322">
        <v>1705.2552965441059</v>
      </c>
      <c r="K46" s="322">
        <v>1658.81</v>
      </c>
      <c r="L46" s="322">
        <v>1789.98</v>
      </c>
      <c r="M46" s="322">
        <v>1827.38</v>
      </c>
      <c r="N46" s="322">
        <v>1841.81</v>
      </c>
      <c r="O46" s="323">
        <v>1858.58</v>
      </c>
    </row>
    <row r="47" spans="3:15" x14ac:dyDescent="0.2">
      <c r="C47" s="321">
        <v>2020</v>
      </c>
      <c r="D47" s="322">
        <v>1741.92</v>
      </c>
      <c r="E47" s="322">
        <v>1687.33</v>
      </c>
      <c r="F47" s="322">
        <v>1656.44</v>
      </c>
      <c r="G47" s="322">
        <v>1578.74</v>
      </c>
      <c r="H47" s="322">
        <v>1458.48</v>
      </c>
      <c r="I47" s="322">
        <v>1545.67</v>
      </c>
      <c r="J47" s="322">
        <v>1651.52</v>
      </c>
      <c r="K47" s="322">
        <v>1665.62</v>
      </c>
      <c r="L47" s="322">
        <v>1742.79</v>
      </c>
      <c r="M47" s="322">
        <v>1765.78</v>
      </c>
      <c r="N47" s="322">
        <v>1744.65</v>
      </c>
      <c r="O47" s="323">
        <v>1664.57</v>
      </c>
    </row>
    <row r="48" spans="3:15" x14ac:dyDescent="0.2">
      <c r="C48" s="321">
        <v>2021</v>
      </c>
      <c r="D48" s="322">
        <v>1636.89</v>
      </c>
      <c r="E48" s="322">
        <v>1663.75</v>
      </c>
      <c r="F48" s="322">
        <v>1786.7</v>
      </c>
      <c r="G48" s="322">
        <v>1830.38</v>
      </c>
      <c r="H48" s="322">
        <v>1831.64</v>
      </c>
      <c r="I48" s="322">
        <v>1858.3</v>
      </c>
      <c r="J48" s="322">
        <v>1861.2</v>
      </c>
      <c r="K48" s="322">
        <v>1864.77</v>
      </c>
      <c r="L48" s="322">
        <v>2046.24</v>
      </c>
      <c r="M48" s="322">
        <v>2350.4</v>
      </c>
      <c r="N48" s="322">
        <v>2655.04</v>
      </c>
      <c r="O48" s="323">
        <v>2701.83</v>
      </c>
    </row>
    <row r="49" spans="3:15" ht="13.5" thickBot="1" x14ac:dyDescent="0.25">
      <c r="C49" s="329">
        <v>2022</v>
      </c>
      <c r="D49" s="330">
        <v>2628.29</v>
      </c>
      <c r="E49" s="330">
        <v>2596.54</v>
      </c>
      <c r="F49" s="330">
        <v>2814.08</v>
      </c>
      <c r="G49" s="330">
        <v>3239.28</v>
      </c>
      <c r="H49" s="330">
        <v>3228.8</v>
      </c>
      <c r="I49" s="330">
        <v>3214.33</v>
      </c>
      <c r="J49" s="330"/>
      <c r="K49" s="330"/>
      <c r="L49" s="330"/>
      <c r="M49" s="330"/>
      <c r="N49" s="330"/>
      <c r="O49" s="332"/>
    </row>
    <row r="50" spans="3:15" ht="13.5" thickBot="1" x14ac:dyDescent="0.25">
      <c r="C50" s="336" t="s">
        <v>217</v>
      </c>
      <c r="D50" s="337"/>
      <c r="E50" s="337"/>
      <c r="F50" s="337"/>
      <c r="G50" s="337"/>
      <c r="H50" s="337"/>
      <c r="I50" s="337"/>
      <c r="J50" s="337"/>
      <c r="K50" s="337"/>
      <c r="L50" s="337"/>
      <c r="M50" s="337"/>
      <c r="N50" s="337"/>
      <c r="O50" s="338"/>
    </row>
    <row r="51" spans="3:15" x14ac:dyDescent="0.2">
      <c r="C51" s="318" t="s">
        <v>210</v>
      </c>
      <c r="D51" s="319">
        <v>1452.5251642694029</v>
      </c>
      <c r="E51" s="319">
        <v>1376.6544964519305</v>
      </c>
      <c r="F51" s="319">
        <v>1342.4452040065605</v>
      </c>
      <c r="G51" s="319">
        <v>1321.3071438891709</v>
      </c>
      <c r="H51" s="319">
        <v>1332.4732010931732</v>
      </c>
      <c r="I51" s="319">
        <v>1416.8343946849866</v>
      </c>
      <c r="J51" s="319">
        <v>1429.7900427036757</v>
      </c>
      <c r="K51" s="319">
        <v>1455.3007570329535</v>
      </c>
      <c r="L51" s="319">
        <v>1460.934465025194</v>
      </c>
      <c r="M51" s="319">
        <v>1477.8137838684058</v>
      </c>
      <c r="N51" s="319">
        <v>1411.6336555187961</v>
      </c>
      <c r="O51" s="320">
        <v>1359.7079885396727</v>
      </c>
    </row>
    <row r="52" spans="3:15" x14ac:dyDescent="0.2">
      <c r="C52" s="321" t="s">
        <v>211</v>
      </c>
      <c r="D52" s="322">
        <v>1247.7930053069374</v>
      </c>
      <c r="E52" s="322">
        <v>1219.5883260832732</v>
      </c>
      <c r="F52" s="322">
        <v>1221.3431610182636</v>
      </c>
      <c r="G52" s="322">
        <v>1183.3869429217527</v>
      </c>
      <c r="H52" s="322">
        <v>1198.2849917896754</v>
      </c>
      <c r="I52" s="322">
        <v>1239.5740232840269</v>
      </c>
      <c r="J52" s="322">
        <v>1271.60648473885</v>
      </c>
      <c r="K52" s="322">
        <v>1283.813012150076</v>
      </c>
      <c r="L52" s="322">
        <v>1311.0179147942529</v>
      </c>
      <c r="M52" s="322">
        <v>1341.4216259397981</v>
      </c>
      <c r="N52" s="322">
        <v>1329.2819200190711</v>
      </c>
      <c r="O52" s="323">
        <v>1328.1587453006657</v>
      </c>
    </row>
    <row r="53" spans="3:15" x14ac:dyDescent="0.2">
      <c r="C53" s="321" t="s">
        <v>212</v>
      </c>
      <c r="D53" s="322">
        <v>1344.3309050466173</v>
      </c>
      <c r="E53" s="322">
        <v>1317.692895014957</v>
      </c>
      <c r="F53" s="322">
        <v>1323.903921956658</v>
      </c>
      <c r="G53" s="322">
        <v>1309.8906834494144</v>
      </c>
      <c r="H53" s="322">
        <v>1289.6288116279882</v>
      </c>
      <c r="I53" s="322">
        <v>1304.6791289590351</v>
      </c>
      <c r="J53" s="322">
        <v>1294.5048403940486</v>
      </c>
      <c r="K53" s="322">
        <v>1307.96</v>
      </c>
      <c r="L53" s="322">
        <v>1349.14</v>
      </c>
      <c r="M53" s="322">
        <v>1364.95</v>
      </c>
      <c r="N53" s="322">
        <v>1368.4</v>
      </c>
      <c r="O53" s="323">
        <v>1403.88</v>
      </c>
    </row>
    <row r="54" spans="3:15" x14ac:dyDescent="0.2">
      <c r="C54" s="321">
        <v>2020</v>
      </c>
      <c r="D54" s="322">
        <v>1446.09</v>
      </c>
      <c r="E54" s="322">
        <v>1443.02</v>
      </c>
      <c r="F54" s="322">
        <v>1411.23</v>
      </c>
      <c r="G54" s="322">
        <v>1400.29</v>
      </c>
      <c r="H54" s="322">
        <v>1346.93</v>
      </c>
      <c r="I54" s="322">
        <v>1297.48</v>
      </c>
      <c r="J54" s="322">
        <v>1318.72</v>
      </c>
      <c r="K54" s="322">
        <v>1329.85</v>
      </c>
      <c r="L54" s="322">
        <v>1349.52</v>
      </c>
      <c r="M54" s="322">
        <v>1399.34</v>
      </c>
      <c r="N54" s="322">
        <v>1444.52</v>
      </c>
      <c r="O54" s="323">
        <v>1434.49</v>
      </c>
    </row>
    <row r="55" spans="3:15" x14ac:dyDescent="0.2">
      <c r="C55" s="333">
        <v>2021</v>
      </c>
      <c r="D55" s="334">
        <v>1457.28</v>
      </c>
      <c r="E55" s="334">
        <v>1437.07</v>
      </c>
      <c r="F55" s="334">
        <v>1458.06</v>
      </c>
      <c r="G55" s="334">
        <v>1465.56</v>
      </c>
      <c r="H55" s="334">
        <v>1491.31</v>
      </c>
      <c r="I55" s="334">
        <v>1471.19</v>
      </c>
      <c r="J55" s="334">
        <v>1462.25</v>
      </c>
      <c r="K55" s="334">
        <v>1490.44</v>
      </c>
      <c r="L55" s="334">
        <v>1513.06</v>
      </c>
      <c r="M55" s="334">
        <v>1625.23</v>
      </c>
      <c r="N55" s="334">
        <v>1803.29</v>
      </c>
      <c r="O55" s="335">
        <v>1958.94</v>
      </c>
    </row>
    <row r="56" spans="3:15" ht="13.5" thickBot="1" x14ac:dyDescent="0.25">
      <c r="C56" s="329">
        <v>2022</v>
      </c>
      <c r="D56" s="330">
        <v>2039.72</v>
      </c>
      <c r="E56" s="330">
        <v>2035.72</v>
      </c>
      <c r="F56" s="330">
        <v>2046.66</v>
      </c>
      <c r="G56" s="330">
        <v>2089.08</v>
      </c>
      <c r="H56" s="330">
        <v>2224</v>
      </c>
      <c r="I56" s="330">
        <v>2300.29</v>
      </c>
      <c r="J56" s="330"/>
      <c r="K56" s="330"/>
      <c r="L56" s="330"/>
      <c r="M56" s="330"/>
      <c r="N56" s="330"/>
      <c r="O56" s="332"/>
    </row>
    <row r="57" spans="3:15" ht="13.5" thickBot="1" x14ac:dyDescent="0.25">
      <c r="C57" s="336" t="s">
        <v>218</v>
      </c>
      <c r="D57" s="337"/>
      <c r="E57" s="337"/>
      <c r="F57" s="337"/>
      <c r="G57" s="337"/>
      <c r="H57" s="337"/>
      <c r="I57" s="337"/>
      <c r="J57" s="337"/>
      <c r="K57" s="337"/>
      <c r="L57" s="337"/>
      <c r="M57" s="337"/>
      <c r="N57" s="337"/>
      <c r="O57" s="338"/>
    </row>
    <row r="58" spans="3:15" x14ac:dyDescent="0.2">
      <c r="C58" s="318" t="s">
        <v>210</v>
      </c>
      <c r="D58" s="319">
        <v>1462.9299066481419</v>
      </c>
      <c r="E58" s="319">
        <v>1397.9329390309356</v>
      </c>
      <c r="F58" s="319">
        <v>1352.4593399176847</v>
      </c>
      <c r="G58" s="319">
        <v>1324.3285390454434</v>
      </c>
      <c r="H58" s="319">
        <v>1346.8945966895908</v>
      </c>
      <c r="I58" s="319">
        <v>1422.0022440548378</v>
      </c>
      <c r="J58" s="319">
        <v>1439.7446104090284</v>
      </c>
      <c r="K58" s="319">
        <v>1469.5305118007066</v>
      </c>
      <c r="L58" s="319">
        <v>1464.5198361234318</v>
      </c>
      <c r="M58" s="319">
        <v>1456.1117051037911</v>
      </c>
      <c r="N58" s="319">
        <v>1435.8943068806354</v>
      </c>
      <c r="O58" s="320">
        <v>1347.9728359574115</v>
      </c>
    </row>
    <row r="59" spans="3:15" x14ac:dyDescent="0.2">
      <c r="C59" s="321" t="s">
        <v>211</v>
      </c>
      <c r="D59" s="322">
        <v>1217.2306317725502</v>
      </c>
      <c r="E59" s="322">
        <v>1219.9225640939258</v>
      </c>
      <c r="F59" s="322">
        <v>1228.6060793307527</v>
      </c>
      <c r="G59" s="322">
        <v>1190.0364269225856</v>
      </c>
      <c r="H59" s="322">
        <v>1216.8533835665212</v>
      </c>
      <c r="I59" s="322">
        <v>1268.6557166616051</v>
      </c>
      <c r="J59" s="322">
        <v>1280.8972883133727</v>
      </c>
      <c r="K59" s="322">
        <v>1270.5273567969125</v>
      </c>
      <c r="L59" s="322">
        <v>1318.4848992078084</v>
      </c>
      <c r="M59" s="322">
        <v>1326.2464158541839</v>
      </c>
      <c r="N59" s="322">
        <v>1338.5909965628271</v>
      </c>
      <c r="O59" s="323">
        <v>1331.7075587041454</v>
      </c>
    </row>
    <row r="60" spans="3:15" x14ac:dyDescent="0.2">
      <c r="C60" s="321" t="s">
        <v>212</v>
      </c>
      <c r="D60" s="322">
        <v>1324.8807237906556</v>
      </c>
      <c r="E60" s="322">
        <v>1306.1704820536852</v>
      </c>
      <c r="F60" s="322">
        <v>1289.846128057527</v>
      </c>
      <c r="G60" s="322">
        <v>1271.913502123914</v>
      </c>
      <c r="H60" s="322">
        <v>1265.3591520232299</v>
      </c>
      <c r="I60" s="322">
        <v>1264.5344761789461</v>
      </c>
      <c r="J60" s="322">
        <v>1256.1351766957246</v>
      </c>
      <c r="K60" s="322">
        <v>1279.8800000000001</v>
      </c>
      <c r="L60" s="322">
        <v>1283.6500000000001</v>
      </c>
      <c r="M60" s="322">
        <v>1335.83</v>
      </c>
      <c r="N60" s="322">
        <v>1324.27</v>
      </c>
      <c r="O60" s="323">
        <v>1366.15</v>
      </c>
    </row>
    <row r="61" spans="3:15" x14ac:dyDescent="0.2">
      <c r="C61" s="321">
        <v>2020</v>
      </c>
      <c r="D61" s="322">
        <v>1395.59</v>
      </c>
      <c r="E61" s="322">
        <v>1401.12</v>
      </c>
      <c r="F61" s="322">
        <v>1394.67</v>
      </c>
      <c r="G61" s="322">
        <v>1378.29</v>
      </c>
      <c r="H61" s="322">
        <v>1335.39</v>
      </c>
      <c r="I61" s="322">
        <v>1322.8</v>
      </c>
      <c r="J61" s="322">
        <v>1312.57</v>
      </c>
      <c r="K61" s="322">
        <v>1298.02</v>
      </c>
      <c r="L61" s="322">
        <v>1324.41</v>
      </c>
      <c r="M61" s="322">
        <v>1370.11</v>
      </c>
      <c r="N61" s="322">
        <v>1345.94</v>
      </c>
      <c r="O61" s="323">
        <v>1394.49</v>
      </c>
    </row>
    <row r="62" spans="3:15" x14ac:dyDescent="0.2">
      <c r="C62" s="325">
        <v>2021</v>
      </c>
      <c r="D62" s="326">
        <v>1383.2</v>
      </c>
      <c r="E62" s="326">
        <v>1364.26</v>
      </c>
      <c r="F62" s="326">
        <v>1419.52</v>
      </c>
      <c r="G62" s="326">
        <v>1441.54</v>
      </c>
      <c r="H62" s="326">
        <v>1436.41</v>
      </c>
      <c r="I62" s="326">
        <v>1450.93</v>
      </c>
      <c r="J62" s="326">
        <v>1475.09</v>
      </c>
      <c r="K62" s="326">
        <v>1470.13</v>
      </c>
      <c r="L62" s="326">
        <v>1505.17</v>
      </c>
      <c r="M62" s="326">
        <v>1643.42</v>
      </c>
      <c r="N62" s="326">
        <v>1751.99</v>
      </c>
      <c r="O62" s="328">
        <v>1872.92</v>
      </c>
    </row>
    <row r="63" spans="3:15" ht="13.5" thickBot="1" x14ac:dyDescent="0.25">
      <c r="C63" s="329">
        <v>2022</v>
      </c>
      <c r="D63" s="330">
        <v>1972.42</v>
      </c>
      <c r="E63" s="330">
        <v>2016.59</v>
      </c>
      <c r="F63" s="330">
        <v>2010.58</v>
      </c>
      <c r="G63" s="330">
        <v>2107.86</v>
      </c>
      <c r="H63" s="330">
        <v>2225.94</v>
      </c>
      <c r="I63" s="330">
        <v>2301.89</v>
      </c>
      <c r="J63" s="330"/>
      <c r="K63" s="330"/>
      <c r="L63" s="330"/>
      <c r="M63" s="330"/>
      <c r="N63" s="330"/>
      <c r="O63" s="332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0" sqref="U70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U67" sqref="U6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34"/>
    </row>
    <row r="3" spans="2:210" x14ac:dyDescent="0.2">
      <c r="B3" s="16" t="s">
        <v>74</v>
      </c>
    </row>
    <row r="5" spans="2:210" x14ac:dyDescent="0.2">
      <c r="B5" t="s">
        <v>107</v>
      </c>
    </row>
    <row r="6" spans="2:210" x14ac:dyDescent="0.2">
      <c r="K6" s="56"/>
      <c r="BL6" s="35"/>
      <c r="BZ6" s="22"/>
    </row>
    <row r="7" spans="2:210" ht="13.5" thickBot="1" x14ac:dyDescent="0.25"/>
    <row r="8" spans="2:210" ht="16.5" thickBot="1" x14ac:dyDescent="0.25">
      <c r="B8" s="4" t="s">
        <v>57</v>
      </c>
      <c r="C8" s="5" t="s">
        <v>47</v>
      </c>
      <c r="D8" s="5" t="s">
        <v>58</v>
      </c>
      <c r="E8" s="5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5" t="s">
        <v>64</v>
      </c>
      <c r="K8" s="6" t="s">
        <v>65</v>
      </c>
      <c r="L8" s="6" t="s">
        <v>66</v>
      </c>
      <c r="M8" s="6" t="s">
        <v>67</v>
      </c>
      <c r="N8" s="6" t="s">
        <v>68</v>
      </c>
      <c r="O8" s="6" t="s">
        <v>86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62</v>
      </c>
      <c r="U8" s="6" t="s">
        <v>63</v>
      </c>
      <c r="V8" s="6" t="s">
        <v>64</v>
      </c>
      <c r="W8" s="6" t="s">
        <v>65</v>
      </c>
      <c r="X8" s="6" t="s">
        <v>66</v>
      </c>
      <c r="Y8" s="6" t="s">
        <v>67</v>
      </c>
      <c r="Z8" s="6" t="s">
        <v>68</v>
      </c>
      <c r="AA8" s="6" t="s">
        <v>88</v>
      </c>
      <c r="AB8" s="24" t="s">
        <v>58</v>
      </c>
      <c r="AC8" s="24" t="s">
        <v>59</v>
      </c>
      <c r="AD8" s="6" t="s">
        <v>60</v>
      </c>
      <c r="AE8" s="6" t="s">
        <v>61</v>
      </c>
      <c r="AF8" s="6" t="s">
        <v>62</v>
      </c>
      <c r="AG8" s="6" t="s">
        <v>63</v>
      </c>
      <c r="AH8" s="6" t="s">
        <v>64</v>
      </c>
      <c r="AI8" s="6" t="s">
        <v>65</v>
      </c>
      <c r="AJ8" s="6" t="s">
        <v>66</v>
      </c>
      <c r="AK8" s="6" t="s">
        <v>67</v>
      </c>
      <c r="AL8" s="6" t="s">
        <v>68</v>
      </c>
      <c r="AM8" s="6" t="s">
        <v>130</v>
      </c>
      <c r="AN8" s="6" t="s">
        <v>58</v>
      </c>
      <c r="AO8" s="6" t="s">
        <v>59</v>
      </c>
      <c r="AP8" s="6" t="s">
        <v>60</v>
      </c>
      <c r="AQ8" s="6" t="s">
        <v>61</v>
      </c>
      <c r="AR8" s="6" t="s">
        <v>62</v>
      </c>
      <c r="AS8" s="6" t="s">
        <v>63</v>
      </c>
      <c r="AT8" s="6" t="s">
        <v>64</v>
      </c>
      <c r="AU8" s="6" t="s">
        <v>65</v>
      </c>
      <c r="AV8" s="6" t="s">
        <v>66</v>
      </c>
      <c r="AW8" s="6" t="s">
        <v>67</v>
      </c>
      <c r="AX8" s="6" t="s">
        <v>68</v>
      </c>
      <c r="AY8" s="6" t="s">
        <v>133</v>
      </c>
      <c r="AZ8" s="6" t="s">
        <v>58</v>
      </c>
      <c r="BA8" s="6" t="s">
        <v>59</v>
      </c>
      <c r="BB8" s="6" t="s">
        <v>60</v>
      </c>
      <c r="BC8" s="6" t="s">
        <v>61</v>
      </c>
      <c r="BD8" s="6" t="s">
        <v>62</v>
      </c>
      <c r="BE8" s="6" t="s">
        <v>63</v>
      </c>
      <c r="BF8" s="6" t="s">
        <v>64</v>
      </c>
      <c r="BG8" s="6" t="s">
        <v>65</v>
      </c>
      <c r="BH8" s="6" t="s">
        <v>66</v>
      </c>
      <c r="BI8" s="6" t="s">
        <v>67</v>
      </c>
      <c r="BJ8" s="6" t="s">
        <v>68</v>
      </c>
      <c r="BK8" s="33" t="s">
        <v>135</v>
      </c>
      <c r="BL8" s="36" t="s">
        <v>58</v>
      </c>
      <c r="BM8" s="6" t="s">
        <v>59</v>
      </c>
      <c r="BN8" s="6" t="s">
        <v>60</v>
      </c>
      <c r="BO8" s="6" t="s">
        <v>61</v>
      </c>
      <c r="BP8" s="6" t="s">
        <v>62</v>
      </c>
      <c r="BQ8" s="6" t="s">
        <v>63</v>
      </c>
      <c r="BR8" s="6" t="s">
        <v>64</v>
      </c>
      <c r="BS8" s="6" t="s">
        <v>65</v>
      </c>
      <c r="BT8" s="6" t="s">
        <v>66</v>
      </c>
      <c r="BU8" s="6" t="s">
        <v>67</v>
      </c>
      <c r="BV8" s="6" t="s">
        <v>68</v>
      </c>
      <c r="BW8" s="6" t="s">
        <v>138</v>
      </c>
      <c r="BX8" s="6" t="s">
        <v>58</v>
      </c>
      <c r="BY8" s="6" t="s">
        <v>59</v>
      </c>
      <c r="BZ8" s="6" t="s">
        <v>60</v>
      </c>
      <c r="CA8" s="6" t="s">
        <v>61</v>
      </c>
      <c r="CB8" s="6" t="s">
        <v>62</v>
      </c>
      <c r="CC8" s="6" t="s">
        <v>63</v>
      </c>
      <c r="CD8" s="6" t="s">
        <v>64</v>
      </c>
      <c r="CE8" s="6" t="s">
        <v>65</v>
      </c>
      <c r="CF8" s="6" t="s">
        <v>66</v>
      </c>
      <c r="CG8" s="6" t="s">
        <v>67</v>
      </c>
      <c r="CH8" s="6" t="s">
        <v>68</v>
      </c>
      <c r="CI8" s="6" t="s">
        <v>142</v>
      </c>
      <c r="CJ8" s="6" t="s">
        <v>58</v>
      </c>
      <c r="CK8" s="6" t="s">
        <v>59</v>
      </c>
      <c r="CL8" s="6" t="s">
        <v>60</v>
      </c>
      <c r="CM8" s="6" t="s">
        <v>61</v>
      </c>
      <c r="CN8" s="6" t="s">
        <v>62</v>
      </c>
      <c r="CO8" s="6" t="s">
        <v>63</v>
      </c>
      <c r="CP8" s="6" t="s">
        <v>64</v>
      </c>
      <c r="CQ8" s="6" t="s">
        <v>65</v>
      </c>
      <c r="CR8" s="6" t="s">
        <v>66</v>
      </c>
      <c r="CS8" s="6" t="s">
        <v>67</v>
      </c>
      <c r="CT8" s="6" t="s">
        <v>68</v>
      </c>
      <c r="CU8" s="6" t="s">
        <v>144</v>
      </c>
      <c r="CV8" s="6" t="s">
        <v>58</v>
      </c>
      <c r="CW8" s="6" t="s">
        <v>59</v>
      </c>
      <c r="CX8" s="6" t="s">
        <v>60</v>
      </c>
      <c r="CY8" s="6" t="s">
        <v>61</v>
      </c>
      <c r="CZ8" s="6" t="s">
        <v>62</v>
      </c>
      <c r="DA8" s="6" t="s">
        <v>63</v>
      </c>
      <c r="DB8" s="6" t="s">
        <v>64</v>
      </c>
      <c r="DC8" s="6" t="s">
        <v>65</v>
      </c>
      <c r="DD8" s="6" t="s">
        <v>66</v>
      </c>
      <c r="DE8" s="6" t="s">
        <v>67</v>
      </c>
      <c r="DF8" s="6" t="s">
        <v>68</v>
      </c>
      <c r="DG8" s="6" t="s">
        <v>146</v>
      </c>
      <c r="DH8" s="6" t="s">
        <v>58</v>
      </c>
      <c r="DI8" s="6" t="s">
        <v>59</v>
      </c>
      <c r="DJ8" s="6" t="s">
        <v>60</v>
      </c>
      <c r="DK8" s="6" t="s">
        <v>61</v>
      </c>
      <c r="DL8" s="6" t="s">
        <v>62</v>
      </c>
      <c r="DM8" s="6" t="s">
        <v>63</v>
      </c>
      <c r="DN8" s="6" t="s">
        <v>64</v>
      </c>
      <c r="DO8" s="6" t="s">
        <v>65</v>
      </c>
      <c r="DP8" s="6" t="s">
        <v>66</v>
      </c>
      <c r="DQ8" s="6" t="s">
        <v>67</v>
      </c>
      <c r="DR8" s="6" t="s">
        <v>68</v>
      </c>
      <c r="DS8" s="6" t="s">
        <v>164</v>
      </c>
      <c r="DT8" s="6" t="s">
        <v>58</v>
      </c>
      <c r="DU8" s="6" t="s">
        <v>59</v>
      </c>
      <c r="DV8" s="6" t="s">
        <v>60</v>
      </c>
      <c r="DW8" s="6" t="s">
        <v>61</v>
      </c>
      <c r="DX8" s="6" t="s">
        <v>62</v>
      </c>
      <c r="DY8" s="6" t="s">
        <v>63</v>
      </c>
      <c r="DZ8" s="6" t="s">
        <v>64</v>
      </c>
      <c r="EA8" s="6" t="s">
        <v>65</v>
      </c>
      <c r="EB8" s="6" t="s">
        <v>66</v>
      </c>
      <c r="EC8" s="6" t="s">
        <v>67</v>
      </c>
      <c r="ED8" s="6" t="s">
        <v>68</v>
      </c>
      <c r="EE8" s="6" t="s">
        <v>166</v>
      </c>
      <c r="EF8" s="6" t="s">
        <v>58</v>
      </c>
      <c r="EG8" s="6" t="s">
        <v>59</v>
      </c>
      <c r="EH8" s="6" t="s">
        <v>60</v>
      </c>
      <c r="EI8" s="6" t="s">
        <v>61</v>
      </c>
      <c r="EJ8" s="6" t="s">
        <v>62</v>
      </c>
      <c r="EK8" s="6" t="s">
        <v>63</v>
      </c>
      <c r="EL8" s="6" t="s">
        <v>64</v>
      </c>
      <c r="EM8" s="6" t="s">
        <v>65</v>
      </c>
      <c r="EN8" s="6" t="s">
        <v>66</v>
      </c>
      <c r="EO8" s="6" t="s">
        <v>67</v>
      </c>
      <c r="EP8" s="6" t="s">
        <v>68</v>
      </c>
      <c r="EQ8" s="6" t="s">
        <v>168</v>
      </c>
      <c r="ER8" s="6" t="s">
        <v>58</v>
      </c>
      <c r="ES8" s="6" t="s">
        <v>59</v>
      </c>
      <c r="ET8" s="6" t="s">
        <v>60</v>
      </c>
      <c r="EU8" s="6" t="s">
        <v>61</v>
      </c>
      <c r="EV8" s="6" t="s">
        <v>62</v>
      </c>
      <c r="EW8" s="6" t="s">
        <v>63</v>
      </c>
      <c r="EX8" s="6" t="s">
        <v>64</v>
      </c>
      <c r="EY8" s="6" t="s">
        <v>65</v>
      </c>
      <c r="EZ8" s="6" t="s">
        <v>66</v>
      </c>
      <c r="FA8" s="6" t="s">
        <v>67</v>
      </c>
      <c r="FB8" s="6" t="s">
        <v>68</v>
      </c>
      <c r="FC8" s="6" t="s">
        <v>179</v>
      </c>
      <c r="FD8" s="6" t="s">
        <v>58</v>
      </c>
      <c r="FE8" s="6" t="s">
        <v>59</v>
      </c>
      <c r="FF8" s="6" t="s">
        <v>60</v>
      </c>
      <c r="FG8" s="6" t="s">
        <v>61</v>
      </c>
      <c r="FH8" s="6" t="s">
        <v>62</v>
      </c>
      <c r="FI8" s="6" t="s">
        <v>63</v>
      </c>
      <c r="FJ8" s="6" t="s">
        <v>64</v>
      </c>
      <c r="FK8" s="6" t="s">
        <v>65</v>
      </c>
      <c r="FL8" s="6" t="s">
        <v>66</v>
      </c>
      <c r="FM8" s="6" t="s">
        <v>67</v>
      </c>
      <c r="FN8" s="6" t="s">
        <v>68</v>
      </c>
      <c r="FO8" s="6" t="s">
        <v>183</v>
      </c>
      <c r="FP8" s="6" t="s">
        <v>58</v>
      </c>
      <c r="FQ8" s="6" t="s">
        <v>59</v>
      </c>
      <c r="FR8" s="6" t="s">
        <v>60</v>
      </c>
      <c r="FS8" s="6" t="s">
        <v>61</v>
      </c>
      <c r="FT8" s="6" t="s">
        <v>62</v>
      </c>
      <c r="FU8" s="6" t="s">
        <v>63</v>
      </c>
      <c r="FV8" s="6" t="s">
        <v>64</v>
      </c>
      <c r="FW8" s="6" t="s">
        <v>65</v>
      </c>
      <c r="FX8" s="6" t="s">
        <v>66</v>
      </c>
      <c r="FY8" s="6" t="s">
        <v>67</v>
      </c>
      <c r="FZ8" s="6" t="s">
        <v>68</v>
      </c>
      <c r="GA8" s="6" t="s">
        <v>189</v>
      </c>
      <c r="GB8" s="6" t="s">
        <v>58</v>
      </c>
      <c r="GC8" s="6" t="s">
        <v>59</v>
      </c>
      <c r="GD8" s="6" t="s">
        <v>60</v>
      </c>
      <c r="GE8" s="6" t="s">
        <v>61</v>
      </c>
      <c r="GF8" s="6" t="s">
        <v>62</v>
      </c>
      <c r="GG8" s="6" t="s">
        <v>63</v>
      </c>
      <c r="GH8" s="6" t="s">
        <v>64</v>
      </c>
      <c r="GI8" s="6" t="s">
        <v>65</v>
      </c>
      <c r="GJ8" s="6" t="s">
        <v>66</v>
      </c>
      <c r="GK8" s="6" t="s">
        <v>67</v>
      </c>
      <c r="GL8" s="6" t="s">
        <v>68</v>
      </c>
      <c r="GM8" s="6" t="s">
        <v>235</v>
      </c>
      <c r="GN8" s="6" t="s">
        <v>58</v>
      </c>
      <c r="GO8" s="6" t="s">
        <v>59</v>
      </c>
      <c r="GP8" s="6" t="s">
        <v>60</v>
      </c>
      <c r="GQ8" s="6" t="s">
        <v>61</v>
      </c>
      <c r="GR8" s="6" t="s">
        <v>62</v>
      </c>
      <c r="GS8" s="6" t="s">
        <v>63</v>
      </c>
      <c r="GT8" s="6" t="s">
        <v>64</v>
      </c>
      <c r="GU8" s="6" t="s">
        <v>65</v>
      </c>
      <c r="GV8" s="6" t="s">
        <v>66</v>
      </c>
      <c r="GW8" s="6" t="s">
        <v>67</v>
      </c>
      <c r="GX8" s="6" t="s">
        <v>68</v>
      </c>
      <c r="GY8" s="109" t="s">
        <v>271</v>
      </c>
      <c r="GZ8" s="109" t="s">
        <v>58</v>
      </c>
      <c r="HA8" s="109" t="s">
        <v>59</v>
      </c>
      <c r="HB8" s="109" t="s">
        <v>60</v>
      </c>
    </row>
    <row r="9" spans="2:210" x14ac:dyDescent="0.2">
      <c r="B9" s="7" t="s">
        <v>69</v>
      </c>
      <c r="C9" s="8">
        <v>29.22</v>
      </c>
      <c r="D9" s="8">
        <v>29.04</v>
      </c>
      <c r="E9" s="8">
        <v>27.18</v>
      </c>
      <c r="F9" s="8">
        <v>24.74</v>
      </c>
      <c r="G9" s="8">
        <v>25.75</v>
      </c>
      <c r="H9" s="8">
        <v>26.44</v>
      </c>
      <c r="I9" s="8">
        <v>28.42</v>
      </c>
      <c r="J9" s="8">
        <v>30.56</v>
      </c>
      <c r="K9" s="9">
        <v>30.77</v>
      </c>
      <c r="L9" s="9">
        <v>30.4</v>
      </c>
      <c r="M9" s="9">
        <v>30.16</v>
      </c>
      <c r="N9" s="9">
        <v>29.77</v>
      </c>
      <c r="O9" s="9">
        <v>30.84</v>
      </c>
      <c r="P9" s="9">
        <v>30.26</v>
      </c>
      <c r="Q9" s="9">
        <v>28.46</v>
      </c>
      <c r="R9" s="9">
        <v>26.59</v>
      </c>
      <c r="S9" s="9">
        <v>26.18</v>
      </c>
      <c r="T9" s="9">
        <v>26.72</v>
      </c>
      <c r="U9" s="9">
        <v>28.19</v>
      </c>
      <c r="V9" s="9">
        <v>30.52</v>
      </c>
      <c r="W9" s="9">
        <v>32.65</v>
      </c>
      <c r="X9" s="9">
        <v>32.340000000000003</v>
      </c>
      <c r="Y9" s="9">
        <v>32.29</v>
      </c>
      <c r="Z9" s="9">
        <v>32.22</v>
      </c>
      <c r="AA9" s="9">
        <v>30.84</v>
      </c>
      <c r="AB9" s="9">
        <v>30.26</v>
      </c>
      <c r="AC9" s="9">
        <v>28.46</v>
      </c>
      <c r="AD9" s="9">
        <v>26.59</v>
      </c>
      <c r="AE9" s="9">
        <v>26.18</v>
      </c>
      <c r="AF9" s="9">
        <v>26.72</v>
      </c>
      <c r="AG9" s="9">
        <v>28.19</v>
      </c>
      <c r="AH9" s="9">
        <v>30.52</v>
      </c>
      <c r="AI9" s="9">
        <v>31.16</v>
      </c>
      <c r="AJ9" s="9">
        <v>31.04</v>
      </c>
      <c r="AK9" s="9">
        <v>31.24</v>
      </c>
      <c r="AL9" s="9">
        <v>31.04</v>
      </c>
      <c r="AM9" s="29">
        <v>30.45</v>
      </c>
      <c r="AN9" s="29">
        <v>28.97</v>
      </c>
      <c r="AO9" s="29">
        <v>28.37</v>
      </c>
      <c r="AP9" s="29">
        <v>26.32</v>
      </c>
      <c r="AQ9" s="29">
        <v>26.32</v>
      </c>
      <c r="AR9" s="29">
        <v>27.2</v>
      </c>
      <c r="AS9" s="29">
        <v>30.85</v>
      </c>
      <c r="AT9" s="29">
        <v>32.47</v>
      </c>
      <c r="AU9" s="29">
        <v>33.659999999999997</v>
      </c>
      <c r="AV9" s="29">
        <v>37.79</v>
      </c>
      <c r="AW9" s="29">
        <v>37.950000000000003</v>
      </c>
      <c r="AX9" s="29">
        <v>36.270000000000003</v>
      </c>
      <c r="AY9" s="29">
        <v>40.94</v>
      </c>
      <c r="AZ9" s="29">
        <v>40.229999999999997</v>
      </c>
      <c r="BA9" s="29">
        <v>38.54</v>
      </c>
      <c r="BB9" s="29">
        <v>33.590000000000003</v>
      </c>
      <c r="BC9" s="29">
        <v>33.479999999999997</v>
      </c>
      <c r="BD9" s="29">
        <v>34.31</v>
      </c>
      <c r="BE9" s="29">
        <v>35.86</v>
      </c>
      <c r="BF9" s="29">
        <v>37.69</v>
      </c>
      <c r="BG9" s="29">
        <v>38.78</v>
      </c>
      <c r="BH9" s="29">
        <v>34.39</v>
      </c>
      <c r="BI9" s="29">
        <v>34.21</v>
      </c>
      <c r="BJ9" s="29">
        <v>33.619999999999997</v>
      </c>
      <c r="BK9" s="29">
        <v>32.5</v>
      </c>
      <c r="BL9" s="29">
        <v>34.869999999999997</v>
      </c>
      <c r="BM9" s="29">
        <v>32.03</v>
      </c>
      <c r="BN9" s="29">
        <v>24.27</v>
      </c>
      <c r="BO9" s="29">
        <v>26.89</v>
      </c>
      <c r="BP9" s="29">
        <v>27.02</v>
      </c>
      <c r="BQ9" s="29">
        <v>28.79</v>
      </c>
      <c r="BR9" s="29">
        <v>29.95</v>
      </c>
      <c r="BS9" s="29">
        <v>31.01</v>
      </c>
      <c r="BT9" s="29">
        <v>29.3</v>
      </c>
      <c r="BU9" s="29">
        <v>28.68</v>
      </c>
      <c r="BV9" s="29">
        <v>28.9</v>
      </c>
      <c r="BW9" s="29">
        <v>30.99</v>
      </c>
      <c r="BX9" s="29">
        <v>29.89</v>
      </c>
      <c r="BY9" s="29">
        <v>28.4</v>
      </c>
      <c r="BZ9" s="29">
        <v>27.67</v>
      </c>
      <c r="CA9" s="29">
        <v>27.85</v>
      </c>
      <c r="CB9" s="29">
        <v>29.66</v>
      </c>
      <c r="CC9" s="29">
        <v>31.25</v>
      </c>
      <c r="CD9" s="29">
        <v>33.96</v>
      </c>
      <c r="CE9" s="29">
        <v>34.299999999999997</v>
      </c>
      <c r="CF9" s="29">
        <v>32.39</v>
      </c>
      <c r="CG9" s="29">
        <v>32.47</v>
      </c>
      <c r="CH9" s="29">
        <v>32.11</v>
      </c>
      <c r="CI9" s="29">
        <v>33.049999999999997</v>
      </c>
      <c r="CJ9" s="29">
        <v>32.979999999999997</v>
      </c>
      <c r="CK9" s="29">
        <v>31.95</v>
      </c>
      <c r="CL9" s="29">
        <v>30.35</v>
      </c>
      <c r="CM9" s="29">
        <v>30.64</v>
      </c>
      <c r="CN9" s="29">
        <v>33.58</v>
      </c>
      <c r="CO9" s="29">
        <v>35.46</v>
      </c>
      <c r="CP9" s="29">
        <v>35.61</v>
      </c>
      <c r="CQ9" s="29">
        <v>36.44</v>
      </c>
      <c r="CR9" s="29">
        <v>34.58</v>
      </c>
      <c r="CS9" s="29">
        <v>33.130000000000003</v>
      </c>
      <c r="CT9" s="29">
        <v>32.21</v>
      </c>
      <c r="CU9" s="29">
        <v>34.159999999999997</v>
      </c>
      <c r="CV9" s="29">
        <v>34.49</v>
      </c>
      <c r="CW9" s="29">
        <v>32.74</v>
      </c>
      <c r="CX9" s="29">
        <v>29.9</v>
      </c>
      <c r="CY9" s="29">
        <v>29.7</v>
      </c>
      <c r="CZ9" s="29">
        <v>32.18</v>
      </c>
      <c r="DA9" s="29">
        <v>32.67</v>
      </c>
      <c r="DB9" s="29">
        <v>32.11</v>
      </c>
      <c r="DC9" s="29">
        <v>32.28</v>
      </c>
      <c r="DD9" s="29">
        <v>31.22</v>
      </c>
      <c r="DE9" s="29">
        <v>31.35</v>
      </c>
      <c r="DF9" s="29">
        <v>30.59</v>
      </c>
      <c r="DG9" s="29">
        <v>32.61</v>
      </c>
      <c r="DH9" s="29">
        <v>32.880000000000003</v>
      </c>
      <c r="DI9" s="29">
        <v>30.9</v>
      </c>
      <c r="DJ9" s="29">
        <v>32</v>
      </c>
      <c r="DK9" s="29">
        <v>32.299999999999997</v>
      </c>
      <c r="DL9" s="29">
        <v>34.74</v>
      </c>
      <c r="DM9" s="29">
        <v>36.090000000000003</v>
      </c>
      <c r="DN9" s="29">
        <v>36.44</v>
      </c>
      <c r="DO9" s="29">
        <v>37.22</v>
      </c>
      <c r="DP9" s="29">
        <v>36.69</v>
      </c>
      <c r="DQ9" s="29">
        <v>35.83</v>
      </c>
      <c r="DR9" s="29">
        <v>37.869999999999997</v>
      </c>
      <c r="DS9" s="29">
        <v>38.53</v>
      </c>
      <c r="DT9" s="29">
        <v>38.24</v>
      </c>
      <c r="DU9" s="29">
        <v>36.44</v>
      </c>
      <c r="DV9" s="29">
        <v>33.83</v>
      </c>
      <c r="DW9" s="29">
        <v>33.61</v>
      </c>
      <c r="DX9" s="29">
        <v>35.909999999999997</v>
      </c>
      <c r="DY9" s="29">
        <v>37.229999999999997</v>
      </c>
      <c r="DZ9" s="29">
        <v>38.26</v>
      </c>
      <c r="EA9" s="29">
        <v>38.47</v>
      </c>
      <c r="EB9" s="29">
        <v>36.25</v>
      </c>
      <c r="EC9" s="29">
        <v>34.93</v>
      </c>
      <c r="ED9" s="29">
        <v>33.21</v>
      </c>
      <c r="EE9" s="29">
        <v>33.200000000000003</v>
      </c>
      <c r="EF9" s="29">
        <v>31.52</v>
      </c>
      <c r="EG9" s="29">
        <v>30.33</v>
      </c>
      <c r="EH9" s="29">
        <v>29.93</v>
      </c>
      <c r="EI9" s="29">
        <v>29.64</v>
      </c>
      <c r="EJ9" s="29">
        <v>30.11</v>
      </c>
      <c r="EK9" s="29">
        <v>30.94</v>
      </c>
      <c r="EL9" s="29">
        <v>32.46</v>
      </c>
      <c r="EM9" s="29">
        <v>32.229999999999997</v>
      </c>
      <c r="EN9" s="29">
        <v>31.52</v>
      </c>
      <c r="EO9" s="29">
        <v>31.1</v>
      </c>
      <c r="EP9" s="29">
        <v>30.16</v>
      </c>
      <c r="EQ9" s="29">
        <v>29.07</v>
      </c>
      <c r="ER9" s="29">
        <v>28.89</v>
      </c>
      <c r="ES9" s="29">
        <v>27.96</v>
      </c>
      <c r="ET9" s="29">
        <v>28.43</v>
      </c>
      <c r="EU9" s="29">
        <v>28.78</v>
      </c>
      <c r="EV9" s="29">
        <v>28.65</v>
      </c>
      <c r="EW9" s="29">
        <v>28.4</v>
      </c>
      <c r="EX9" s="29">
        <v>29.42</v>
      </c>
      <c r="EY9" s="29">
        <v>30.2</v>
      </c>
      <c r="EZ9" s="29">
        <v>31.59</v>
      </c>
      <c r="FA9" s="29">
        <v>32.340000000000003</v>
      </c>
      <c r="FB9" s="29">
        <v>32.72</v>
      </c>
      <c r="FC9" s="29">
        <v>34.229999999999997</v>
      </c>
      <c r="FD9" s="29">
        <v>33.26</v>
      </c>
      <c r="FE9" s="29">
        <v>30.49</v>
      </c>
      <c r="FF9" s="29">
        <v>33.61</v>
      </c>
      <c r="FG9" s="29">
        <v>32.43</v>
      </c>
      <c r="FH9" s="29">
        <v>32.32</v>
      </c>
      <c r="FI9" s="29">
        <v>34.04</v>
      </c>
      <c r="FJ9" s="29">
        <v>34.979999999999997</v>
      </c>
      <c r="FK9" s="29">
        <v>36.6</v>
      </c>
      <c r="FL9" s="29">
        <v>36.17</v>
      </c>
      <c r="FM9" s="29">
        <v>36.4</v>
      </c>
      <c r="FN9" s="29">
        <v>36.01</v>
      </c>
      <c r="FO9" s="29">
        <v>35.270000000000003</v>
      </c>
      <c r="FP9" s="29">
        <v>35.04</v>
      </c>
      <c r="FQ9" s="29">
        <v>33.85</v>
      </c>
      <c r="FR9" s="29">
        <v>32.33</v>
      </c>
      <c r="FS9" s="29">
        <v>32.43</v>
      </c>
      <c r="FT9" s="29">
        <v>33.56</v>
      </c>
      <c r="FU9" s="29">
        <v>33.700000000000003</v>
      </c>
      <c r="FV9" s="29">
        <v>35.76</v>
      </c>
      <c r="FW9" s="29">
        <v>35.979999999999997</v>
      </c>
      <c r="FX9" s="29">
        <v>36.71</v>
      </c>
      <c r="FY9" s="29">
        <v>36.729999999999997</v>
      </c>
      <c r="FZ9" s="29">
        <v>36</v>
      </c>
      <c r="GA9" s="29">
        <v>35.979999999999997</v>
      </c>
      <c r="GB9" s="29">
        <v>35.909999999999997</v>
      </c>
      <c r="GC9" s="29">
        <v>33.54</v>
      </c>
      <c r="GD9" s="29">
        <v>35.659999999999997</v>
      </c>
      <c r="GE9" s="29">
        <v>34.840000000000003</v>
      </c>
      <c r="GF9" s="29">
        <v>34</v>
      </c>
      <c r="GG9" s="29">
        <v>35.86</v>
      </c>
      <c r="GH9" s="29">
        <v>36.4</v>
      </c>
      <c r="GI9" s="29">
        <v>37.340000000000003</v>
      </c>
      <c r="GJ9" s="29">
        <v>37.659999999999997</v>
      </c>
      <c r="GK9" s="29">
        <v>37.46</v>
      </c>
      <c r="GL9" s="29">
        <v>36.78</v>
      </c>
      <c r="GM9" s="29">
        <v>36.42</v>
      </c>
      <c r="GN9" s="29">
        <v>36.86</v>
      </c>
      <c r="GO9" s="29">
        <v>35.799999999999997</v>
      </c>
      <c r="GP9" s="29">
        <v>35.94</v>
      </c>
      <c r="GQ9" s="29">
        <v>35.450000000000003</v>
      </c>
      <c r="GR9" s="29">
        <v>34.54</v>
      </c>
      <c r="GS9" s="29">
        <v>35.380000000000003</v>
      </c>
      <c r="GT9" s="29">
        <v>35.76</v>
      </c>
      <c r="GU9" s="29">
        <v>36.71</v>
      </c>
      <c r="GV9" s="29">
        <v>37.770000000000003</v>
      </c>
      <c r="GW9" s="29">
        <v>36.869999999999997</v>
      </c>
      <c r="GX9" s="29">
        <v>37.04</v>
      </c>
      <c r="GY9" s="29">
        <v>40.729999999999997</v>
      </c>
      <c r="GZ9" s="29">
        <v>41.18</v>
      </c>
      <c r="HA9" s="29">
        <v>40.94</v>
      </c>
      <c r="HB9" s="29"/>
    </row>
    <row r="10" spans="2:210" x14ac:dyDescent="0.2">
      <c r="B10" s="7" t="s">
        <v>70</v>
      </c>
      <c r="C10" s="8">
        <v>28.64</v>
      </c>
      <c r="D10" s="8">
        <v>28.12</v>
      </c>
      <c r="E10" s="8">
        <v>27.71</v>
      </c>
      <c r="F10" s="8">
        <v>27.65</v>
      </c>
      <c r="G10" s="8">
        <v>27.99</v>
      </c>
      <c r="H10" s="8">
        <v>27.78</v>
      </c>
      <c r="I10" s="8">
        <v>27.87</v>
      </c>
      <c r="J10" s="8">
        <v>28.44</v>
      </c>
      <c r="K10" s="9">
        <v>29.69</v>
      </c>
      <c r="L10" s="9">
        <v>30.99</v>
      </c>
      <c r="M10" s="9">
        <v>31.5</v>
      </c>
      <c r="N10" s="9">
        <v>30.52</v>
      </c>
      <c r="O10" s="9">
        <v>27.25</v>
      </c>
      <c r="P10" s="9">
        <v>26.75</v>
      </c>
      <c r="Q10" s="9">
        <v>26.45</v>
      </c>
      <c r="R10" s="9">
        <v>26.3</v>
      </c>
      <c r="S10" s="9">
        <v>26.15</v>
      </c>
      <c r="T10" s="9">
        <v>26.32</v>
      </c>
      <c r="U10" s="9">
        <v>26.35</v>
      </c>
      <c r="V10" s="9">
        <v>26.7</v>
      </c>
      <c r="W10" s="9">
        <v>28.77</v>
      </c>
      <c r="X10" s="9">
        <v>29.69</v>
      </c>
      <c r="Y10" s="9">
        <v>30.19</v>
      </c>
      <c r="Z10" s="9">
        <v>29.51</v>
      </c>
      <c r="AA10" s="9">
        <v>27.25</v>
      </c>
      <c r="AB10" s="9">
        <v>26.75</v>
      </c>
      <c r="AC10" s="9">
        <v>26.45</v>
      </c>
      <c r="AD10" s="9">
        <v>26.3</v>
      </c>
      <c r="AE10" s="9">
        <v>26.15</v>
      </c>
      <c r="AF10" s="9">
        <v>26.32</v>
      </c>
      <c r="AG10" s="9">
        <v>26.35</v>
      </c>
      <c r="AH10" s="9">
        <v>26.7</v>
      </c>
      <c r="AI10" s="9">
        <v>27.45</v>
      </c>
      <c r="AJ10" s="9">
        <v>27.87</v>
      </c>
      <c r="AK10" s="9">
        <v>28</v>
      </c>
      <c r="AL10" s="9">
        <v>27.75</v>
      </c>
      <c r="AM10" s="29">
        <v>27.05</v>
      </c>
      <c r="AN10" s="29">
        <v>27.15</v>
      </c>
      <c r="AO10" s="29">
        <v>27.15</v>
      </c>
      <c r="AP10" s="29">
        <v>27.4</v>
      </c>
      <c r="AQ10" s="29">
        <v>27.5</v>
      </c>
      <c r="AR10" s="29">
        <v>29.1</v>
      </c>
      <c r="AS10" s="29">
        <v>31.85</v>
      </c>
      <c r="AT10" s="29">
        <v>35</v>
      </c>
      <c r="AU10" s="29">
        <v>37</v>
      </c>
      <c r="AV10" s="29">
        <v>40.5</v>
      </c>
      <c r="AW10" s="29">
        <v>41</v>
      </c>
      <c r="AX10" s="29">
        <v>40.799999999999997</v>
      </c>
      <c r="AY10" s="29">
        <v>38.5</v>
      </c>
      <c r="AZ10" s="29">
        <v>37</v>
      </c>
      <c r="BA10" s="29">
        <v>35.299999999999997</v>
      </c>
      <c r="BB10" s="29">
        <v>34</v>
      </c>
      <c r="BC10" s="29">
        <v>34</v>
      </c>
      <c r="BD10" s="29">
        <v>32.799999999999997</v>
      </c>
      <c r="BE10" s="29">
        <v>33.6</v>
      </c>
      <c r="BF10" s="29">
        <v>34.1</v>
      </c>
      <c r="BG10" s="29">
        <v>33.4</v>
      </c>
      <c r="BH10" s="29">
        <v>31.8</v>
      </c>
      <c r="BI10" s="29">
        <v>29.8</v>
      </c>
      <c r="BJ10" s="29">
        <v>27.8</v>
      </c>
      <c r="BK10" s="29">
        <v>26</v>
      </c>
      <c r="BL10" s="29">
        <v>25.2</v>
      </c>
      <c r="BM10" s="29">
        <v>24</v>
      </c>
      <c r="BN10" s="29">
        <v>23</v>
      </c>
      <c r="BO10" s="29">
        <v>22.4</v>
      </c>
      <c r="BP10" s="29">
        <v>22</v>
      </c>
      <c r="BQ10" s="29">
        <v>22</v>
      </c>
      <c r="BR10" s="29">
        <v>22.18</v>
      </c>
      <c r="BS10" s="29">
        <v>22.07</v>
      </c>
      <c r="BT10" s="29">
        <v>23.1</v>
      </c>
      <c r="BU10" s="29">
        <v>25.5</v>
      </c>
      <c r="BV10" s="29">
        <v>26</v>
      </c>
      <c r="BW10" s="29">
        <v>28.4</v>
      </c>
      <c r="BX10" s="29">
        <v>28.14</v>
      </c>
      <c r="BY10" s="29">
        <v>27.95</v>
      </c>
      <c r="BZ10" s="29">
        <v>28.37</v>
      </c>
      <c r="CA10" s="29">
        <v>29.41</v>
      </c>
      <c r="CB10" s="29">
        <v>30.07</v>
      </c>
      <c r="CC10" s="29">
        <v>30.59</v>
      </c>
      <c r="CD10" s="29">
        <v>31.83</v>
      </c>
      <c r="CE10" s="29">
        <v>33.4</v>
      </c>
      <c r="CF10" s="29">
        <v>34.409999999999997</v>
      </c>
      <c r="CG10" s="29">
        <v>34.65</v>
      </c>
      <c r="CH10" s="29">
        <v>34.42</v>
      </c>
      <c r="CI10" s="29">
        <v>33.119999999999997</v>
      </c>
      <c r="CJ10" s="29">
        <v>33.200000000000003</v>
      </c>
      <c r="CK10" s="29">
        <v>34.06</v>
      </c>
      <c r="CL10" s="29">
        <v>34.18</v>
      </c>
      <c r="CM10" s="29">
        <v>34.44</v>
      </c>
      <c r="CN10" s="29">
        <v>34.39</v>
      </c>
      <c r="CO10" s="29">
        <v>34.53</v>
      </c>
      <c r="CP10" s="29">
        <v>34.729999999999997</v>
      </c>
      <c r="CQ10" s="29">
        <v>35.479999999999997</v>
      </c>
      <c r="CR10" s="29">
        <v>36.42</v>
      </c>
      <c r="CS10" s="29">
        <v>36.9</v>
      </c>
      <c r="CT10" s="29">
        <v>35.71</v>
      </c>
      <c r="CU10" s="29">
        <v>33.75</v>
      </c>
      <c r="CV10" s="29">
        <v>33.4</v>
      </c>
      <c r="CW10" s="29">
        <v>32.700000000000003</v>
      </c>
      <c r="CX10" s="29">
        <v>31.95</v>
      </c>
      <c r="CY10" s="29">
        <v>30.85</v>
      </c>
      <c r="CZ10" s="29">
        <v>29.15</v>
      </c>
      <c r="DA10" s="29">
        <v>29.04</v>
      </c>
      <c r="DB10" s="29">
        <v>29.13</v>
      </c>
      <c r="DC10" s="29">
        <v>30.84</v>
      </c>
      <c r="DD10" s="29">
        <v>33.6</v>
      </c>
      <c r="DE10" s="29">
        <v>34.97</v>
      </c>
      <c r="DF10" s="29">
        <v>35.020000000000003</v>
      </c>
      <c r="DG10" s="29">
        <v>34.770000000000003</v>
      </c>
      <c r="DH10" s="29">
        <v>34.58</v>
      </c>
      <c r="DI10" s="29">
        <v>34.68</v>
      </c>
      <c r="DJ10" s="29">
        <v>34.65</v>
      </c>
      <c r="DK10" s="29">
        <v>32.99</v>
      </c>
      <c r="DL10" s="29">
        <v>36.1</v>
      </c>
      <c r="DM10" s="29">
        <v>37.56</v>
      </c>
      <c r="DN10" s="29">
        <v>37.700000000000003</v>
      </c>
      <c r="DO10" s="29">
        <v>40</v>
      </c>
      <c r="DP10" s="29">
        <v>41.74</v>
      </c>
      <c r="DQ10" s="29">
        <v>42.46</v>
      </c>
      <c r="DR10" s="29">
        <v>42.24</v>
      </c>
      <c r="DS10" s="29">
        <v>41.26</v>
      </c>
      <c r="DT10" s="29">
        <v>40.94</v>
      </c>
      <c r="DU10" s="29">
        <v>40.549999999999997</v>
      </c>
      <c r="DV10" s="29">
        <v>39.72</v>
      </c>
      <c r="DW10" s="29">
        <v>38.869999999999997</v>
      </c>
      <c r="DX10" s="29">
        <v>37.97</v>
      </c>
      <c r="DY10" s="29">
        <v>37.18</v>
      </c>
      <c r="DZ10" s="29">
        <v>37.090000000000003</v>
      </c>
      <c r="EA10" s="29">
        <v>36.44</v>
      </c>
      <c r="EB10" s="29">
        <v>35.14</v>
      </c>
      <c r="EC10" s="29">
        <v>33.99</v>
      </c>
      <c r="ED10" s="29">
        <v>32.479999999999997</v>
      </c>
      <c r="EE10" s="29">
        <v>31.52</v>
      </c>
      <c r="EF10" s="29">
        <v>31.52</v>
      </c>
      <c r="EG10" s="29">
        <v>30.79</v>
      </c>
      <c r="EH10" s="29">
        <v>30.85</v>
      </c>
      <c r="EI10" s="29">
        <v>29.83</v>
      </c>
      <c r="EJ10" s="29">
        <v>28.83</v>
      </c>
      <c r="EK10" s="29">
        <v>27.94</v>
      </c>
      <c r="EL10" s="29">
        <v>27.78</v>
      </c>
      <c r="EM10" s="29">
        <v>28.38</v>
      </c>
      <c r="EN10" s="29">
        <v>29.5</v>
      </c>
      <c r="EO10" s="29">
        <v>29.77</v>
      </c>
      <c r="EP10" s="29">
        <v>29.74</v>
      </c>
      <c r="EQ10" s="29">
        <v>28.87</v>
      </c>
      <c r="ER10" s="29">
        <v>28.13</v>
      </c>
      <c r="ES10" s="29">
        <v>27.31</v>
      </c>
      <c r="ET10" s="29">
        <v>25.74</v>
      </c>
      <c r="EU10" s="29">
        <v>23.96</v>
      </c>
      <c r="EV10" s="29">
        <v>23.22</v>
      </c>
      <c r="EW10" s="29">
        <v>23.42</v>
      </c>
      <c r="EX10" s="29">
        <v>24.3</v>
      </c>
      <c r="EY10" s="29">
        <v>26.37</v>
      </c>
      <c r="EZ10" s="29">
        <v>30.42</v>
      </c>
      <c r="FA10" s="29">
        <v>33.14</v>
      </c>
      <c r="FB10" s="29">
        <v>33.67</v>
      </c>
      <c r="FC10" s="29">
        <v>34.130000000000003</v>
      </c>
      <c r="FD10" s="29">
        <v>33.97</v>
      </c>
      <c r="FE10" s="29">
        <v>33.56</v>
      </c>
      <c r="FF10" s="29">
        <v>33.49</v>
      </c>
      <c r="FG10" s="29">
        <v>33.83</v>
      </c>
      <c r="FH10" s="29">
        <v>34.380000000000003</v>
      </c>
      <c r="FI10" s="29">
        <v>35.89</v>
      </c>
      <c r="FJ10" s="29">
        <v>37.44</v>
      </c>
      <c r="FK10" s="29">
        <v>39.39</v>
      </c>
      <c r="FL10" s="29">
        <v>40.340000000000003</v>
      </c>
      <c r="FM10" s="29">
        <v>40.520000000000003</v>
      </c>
      <c r="FN10" s="29">
        <v>39.96</v>
      </c>
      <c r="FO10" s="29">
        <v>36.76</v>
      </c>
      <c r="FP10" s="29">
        <v>34.880000000000003</v>
      </c>
      <c r="FQ10" s="29">
        <v>34.21</v>
      </c>
      <c r="FR10" s="29">
        <v>32.99</v>
      </c>
      <c r="FS10" s="29">
        <v>32.380000000000003</v>
      </c>
      <c r="FT10" s="29">
        <v>32.56</v>
      </c>
      <c r="FU10" s="29">
        <v>33.19</v>
      </c>
      <c r="FV10" s="29">
        <v>33.83</v>
      </c>
      <c r="FW10" s="29">
        <v>35.43</v>
      </c>
      <c r="FX10" s="29">
        <v>36.630000000000003</v>
      </c>
      <c r="FY10" s="29">
        <v>37.159999999999997</v>
      </c>
      <c r="FZ10" s="29">
        <v>36.47</v>
      </c>
      <c r="GA10" s="29">
        <v>35.47</v>
      </c>
      <c r="GB10" s="29">
        <v>36.22</v>
      </c>
      <c r="GC10" s="29">
        <v>34.979999999999997</v>
      </c>
      <c r="GD10" s="29">
        <v>34.49</v>
      </c>
      <c r="GE10" s="29">
        <v>33.97</v>
      </c>
      <c r="GF10" s="29">
        <v>33.46</v>
      </c>
      <c r="GG10" s="29">
        <v>32.93</v>
      </c>
      <c r="GH10" s="29">
        <v>33.01</v>
      </c>
      <c r="GI10" s="29">
        <v>33.880000000000003</v>
      </c>
      <c r="GJ10" s="29">
        <v>34.65</v>
      </c>
      <c r="GK10" s="29">
        <v>35.19</v>
      </c>
      <c r="GL10" s="29">
        <v>35.29</v>
      </c>
      <c r="GM10" s="29">
        <v>34.94</v>
      </c>
      <c r="GN10" s="29">
        <v>34.81</v>
      </c>
      <c r="GO10" s="29">
        <v>34.909999999999997</v>
      </c>
      <c r="GP10" s="29">
        <v>34.049999999999997</v>
      </c>
      <c r="GQ10" s="29">
        <v>32.520000000000003</v>
      </c>
      <c r="GR10" s="29">
        <v>31.96</v>
      </c>
      <c r="GS10" s="29">
        <v>31.82</v>
      </c>
      <c r="GT10" s="29">
        <v>32.020000000000003</v>
      </c>
      <c r="GU10" s="29">
        <v>33.24</v>
      </c>
      <c r="GV10" s="29">
        <v>34.840000000000003</v>
      </c>
      <c r="GW10" s="29">
        <v>35.049999999999997</v>
      </c>
      <c r="GX10" s="29">
        <v>35.130000000000003</v>
      </c>
      <c r="GY10" s="29">
        <v>43.02</v>
      </c>
      <c r="GZ10" s="29">
        <v>44.25</v>
      </c>
      <c r="HA10" s="29">
        <v>46.01</v>
      </c>
      <c r="HB10" s="29"/>
    </row>
    <row r="11" spans="2:210" x14ac:dyDescent="0.2">
      <c r="B11" s="7" t="s">
        <v>71</v>
      </c>
      <c r="C11" s="8"/>
      <c r="D11" s="8"/>
      <c r="E11" s="8"/>
      <c r="F11" s="8"/>
      <c r="G11" s="8">
        <v>16.899999999999999</v>
      </c>
      <c r="H11" s="8">
        <v>20.7</v>
      </c>
      <c r="I11" s="8">
        <v>22</v>
      </c>
      <c r="J11" s="8">
        <v>22.23</v>
      </c>
      <c r="K11" s="9">
        <v>22.8</v>
      </c>
      <c r="L11" s="9">
        <v>23.4</v>
      </c>
      <c r="M11" s="9">
        <v>24.7</v>
      </c>
      <c r="N11" s="9">
        <v>25.5</v>
      </c>
      <c r="O11" s="9">
        <v>26.62</v>
      </c>
      <c r="P11" s="9">
        <v>26.41</v>
      </c>
      <c r="Q11" s="9">
        <v>25.8</v>
      </c>
      <c r="R11" s="9">
        <v>25.19</v>
      </c>
      <c r="S11" s="9">
        <v>24.91</v>
      </c>
      <c r="T11" s="9">
        <v>23.95</v>
      </c>
      <c r="U11" s="9">
        <v>23.97</v>
      </c>
      <c r="V11" s="9">
        <v>24.59</v>
      </c>
      <c r="W11" s="9">
        <v>24.97</v>
      </c>
      <c r="X11" s="9">
        <v>25.28</v>
      </c>
      <c r="Y11" s="9">
        <v>25.4</v>
      </c>
      <c r="Z11" s="9">
        <v>26.91</v>
      </c>
      <c r="AA11" s="9">
        <v>26.62</v>
      </c>
      <c r="AB11" s="9">
        <v>26.41</v>
      </c>
      <c r="AC11" s="9">
        <v>25.8</v>
      </c>
      <c r="AD11" s="9">
        <v>25.19</v>
      </c>
      <c r="AE11" s="9">
        <v>24.91</v>
      </c>
      <c r="AF11" s="9">
        <v>23.95</v>
      </c>
      <c r="AG11" s="9">
        <v>23.97</v>
      </c>
      <c r="AH11" s="9">
        <v>24.59</v>
      </c>
      <c r="AI11" s="9">
        <v>24.61</v>
      </c>
      <c r="AJ11" s="9">
        <v>25.5</v>
      </c>
      <c r="AK11" s="9">
        <v>26.68</v>
      </c>
      <c r="AL11" s="9">
        <v>26.82</v>
      </c>
      <c r="AM11" s="29">
        <v>26.49</v>
      </c>
      <c r="AN11" s="29">
        <v>26.52</v>
      </c>
      <c r="AO11" s="29">
        <v>26.62</v>
      </c>
      <c r="AP11" s="29">
        <v>26.94</v>
      </c>
      <c r="AQ11" s="29">
        <v>27.26</v>
      </c>
      <c r="AR11" s="29">
        <v>27.02</v>
      </c>
      <c r="AS11" s="29">
        <v>28.09</v>
      </c>
      <c r="AT11" s="29">
        <v>28.84</v>
      </c>
      <c r="AU11" s="29">
        <v>30.9</v>
      </c>
      <c r="AV11" s="29">
        <v>33.47</v>
      </c>
      <c r="AW11" s="29">
        <v>35.69</v>
      </c>
      <c r="AX11" s="29">
        <v>36.700000000000003</v>
      </c>
      <c r="AY11" s="29">
        <v>34.299999999999997</v>
      </c>
      <c r="AZ11" s="29">
        <v>33.799999999999997</v>
      </c>
      <c r="BA11" s="29">
        <v>33.22</v>
      </c>
      <c r="BB11" s="29">
        <v>32.43</v>
      </c>
      <c r="BC11" s="29">
        <v>31.46</v>
      </c>
      <c r="BD11" s="29">
        <v>30.73</v>
      </c>
      <c r="BE11" s="29">
        <v>31.14</v>
      </c>
      <c r="BF11" s="29">
        <v>30.32</v>
      </c>
      <c r="BG11" s="29">
        <v>29.46</v>
      </c>
      <c r="BH11" s="29">
        <v>27.16</v>
      </c>
      <c r="BI11" s="29">
        <v>25.78</v>
      </c>
      <c r="BJ11" s="29">
        <v>24.02</v>
      </c>
      <c r="BK11" s="29">
        <v>22.27</v>
      </c>
      <c r="BL11" s="29">
        <v>20.28</v>
      </c>
      <c r="BM11" s="29">
        <v>20.5</v>
      </c>
      <c r="BN11" s="29">
        <v>21.05</v>
      </c>
      <c r="BO11" s="29">
        <v>21</v>
      </c>
      <c r="BP11" s="29">
        <v>20.54</v>
      </c>
      <c r="BQ11" s="29">
        <v>21.33</v>
      </c>
      <c r="BR11" s="29">
        <v>22.45</v>
      </c>
      <c r="BS11" s="29">
        <v>22.73</v>
      </c>
      <c r="BT11" s="29">
        <v>23.18</v>
      </c>
      <c r="BU11" s="29">
        <v>25.23</v>
      </c>
      <c r="BV11" s="29">
        <v>25.73</v>
      </c>
      <c r="BW11" s="29">
        <v>26.02</v>
      </c>
      <c r="BX11" s="29">
        <v>26.6</v>
      </c>
      <c r="BY11" s="29">
        <v>26.92</v>
      </c>
      <c r="BZ11" s="29">
        <v>26.91</v>
      </c>
      <c r="CA11" s="29">
        <v>25.81</v>
      </c>
      <c r="CB11" s="29">
        <v>25.6</v>
      </c>
      <c r="CC11" s="29">
        <v>25.82</v>
      </c>
      <c r="CD11" s="29">
        <v>27.19</v>
      </c>
      <c r="CE11" s="29">
        <v>28.2</v>
      </c>
      <c r="CF11" s="29">
        <v>28.94</v>
      </c>
      <c r="CG11" s="29">
        <v>30.1</v>
      </c>
      <c r="CH11" s="29">
        <v>29.79</v>
      </c>
      <c r="CI11" s="29">
        <v>30.02</v>
      </c>
      <c r="CJ11" s="29">
        <v>30.26</v>
      </c>
      <c r="CK11" s="29">
        <v>30.28</v>
      </c>
      <c r="CL11" s="29">
        <v>30.24</v>
      </c>
      <c r="CM11" s="29">
        <v>30.24</v>
      </c>
      <c r="CN11" s="29">
        <v>29.9</v>
      </c>
      <c r="CO11" s="29">
        <v>30.08</v>
      </c>
      <c r="CP11" s="29">
        <v>29.13</v>
      </c>
      <c r="CQ11" s="29">
        <v>27.98</v>
      </c>
      <c r="CR11" s="29">
        <v>28.33</v>
      </c>
      <c r="CS11" s="29">
        <v>28.91</v>
      </c>
      <c r="CT11" s="29">
        <v>28.74</v>
      </c>
      <c r="CU11" s="29">
        <v>28.82</v>
      </c>
      <c r="CV11" s="29">
        <v>30.34</v>
      </c>
      <c r="CW11" s="29">
        <v>30.25</v>
      </c>
      <c r="CX11" s="29">
        <v>28.79</v>
      </c>
      <c r="CY11" s="29">
        <v>27.46</v>
      </c>
      <c r="CZ11" s="29">
        <v>26.84</v>
      </c>
      <c r="DA11" s="29">
        <v>27.34</v>
      </c>
      <c r="DB11" s="29">
        <v>28.19</v>
      </c>
      <c r="DC11" s="29">
        <v>28.13</v>
      </c>
      <c r="DD11" s="29">
        <v>28.95</v>
      </c>
      <c r="DE11" s="29">
        <v>29.73</v>
      </c>
      <c r="DF11" s="29">
        <v>30.1</v>
      </c>
      <c r="DG11" s="29">
        <v>29.75</v>
      </c>
      <c r="DH11" s="29">
        <v>29.63</v>
      </c>
      <c r="DI11" s="29">
        <v>30.02</v>
      </c>
      <c r="DJ11" s="29">
        <v>30.26</v>
      </c>
      <c r="DK11" s="29">
        <v>30.03</v>
      </c>
      <c r="DL11" s="29">
        <v>29.48</v>
      </c>
      <c r="DM11" s="29">
        <v>30.21</v>
      </c>
      <c r="DN11" s="29">
        <v>31.17</v>
      </c>
      <c r="DO11" s="29">
        <v>32.64</v>
      </c>
      <c r="DP11" s="29">
        <v>34.07</v>
      </c>
      <c r="DQ11" s="29">
        <v>36.549999999999997</v>
      </c>
      <c r="DR11" s="29">
        <v>37.17</v>
      </c>
      <c r="DS11" s="29">
        <v>35.799999999999997</v>
      </c>
      <c r="DT11" s="29">
        <v>35.6</v>
      </c>
      <c r="DU11" s="29">
        <v>35.159999999999997</v>
      </c>
      <c r="DV11" s="29">
        <v>33.83</v>
      </c>
      <c r="DW11" s="29">
        <v>32.94</v>
      </c>
      <c r="DX11" s="29">
        <v>32.43</v>
      </c>
      <c r="DY11" s="29">
        <v>32.04</v>
      </c>
      <c r="DZ11" s="29">
        <v>30.18</v>
      </c>
      <c r="EA11" s="29">
        <v>29.74</v>
      </c>
      <c r="EB11" s="29">
        <v>29.64</v>
      </c>
      <c r="EC11" s="29">
        <v>29.61</v>
      </c>
      <c r="ED11" s="29">
        <v>29.98</v>
      </c>
      <c r="EE11" s="29">
        <v>28.55</v>
      </c>
      <c r="EF11" s="29">
        <v>29.09</v>
      </c>
      <c r="EG11" s="29">
        <v>29.57</v>
      </c>
      <c r="EH11" s="29">
        <v>29.35</v>
      </c>
      <c r="EI11" s="29">
        <v>28.23</v>
      </c>
      <c r="EJ11" s="29">
        <v>26.98</v>
      </c>
      <c r="EK11" s="29">
        <v>26.96</v>
      </c>
      <c r="EL11" s="29">
        <v>26.54</v>
      </c>
      <c r="EM11" s="29">
        <v>26.56</v>
      </c>
      <c r="EN11" s="29">
        <v>27.31</v>
      </c>
      <c r="EO11" s="29">
        <v>27.41</v>
      </c>
      <c r="EP11" s="29">
        <v>27.39</v>
      </c>
      <c r="EQ11" s="29">
        <v>26.14</v>
      </c>
      <c r="ER11" s="29">
        <v>25.6</v>
      </c>
      <c r="ES11" s="29">
        <v>25.71</v>
      </c>
      <c r="ET11" s="29">
        <v>24.43</v>
      </c>
      <c r="EU11" s="29">
        <v>23.33</v>
      </c>
      <c r="EV11" s="29">
        <v>23.12</v>
      </c>
      <c r="EW11" s="29">
        <v>23.29</v>
      </c>
      <c r="EX11" s="29">
        <v>24.95</v>
      </c>
      <c r="EY11" s="29">
        <v>26.41</v>
      </c>
      <c r="EZ11" s="29">
        <v>28.3</v>
      </c>
      <c r="FA11" s="29">
        <v>29.62</v>
      </c>
      <c r="FB11" s="29">
        <v>30.67</v>
      </c>
      <c r="FC11" s="29">
        <v>30.21</v>
      </c>
      <c r="FD11" s="29">
        <v>30.57</v>
      </c>
      <c r="FE11" s="29">
        <v>30.52</v>
      </c>
      <c r="FF11" s="29">
        <v>30.66</v>
      </c>
      <c r="FG11" s="29">
        <v>30.95</v>
      </c>
      <c r="FH11" s="29">
        <v>31.25</v>
      </c>
      <c r="FI11" s="29">
        <v>31.64</v>
      </c>
      <c r="FJ11" s="29">
        <v>32.57</v>
      </c>
      <c r="FK11" s="29">
        <v>33.71</v>
      </c>
      <c r="FL11" s="29">
        <v>34.75</v>
      </c>
      <c r="FM11" s="29">
        <v>36.020000000000003</v>
      </c>
      <c r="FN11" s="29">
        <v>36.07</v>
      </c>
      <c r="FO11" s="29">
        <v>34.020000000000003</v>
      </c>
      <c r="FP11" s="29">
        <v>32.950000000000003</v>
      </c>
      <c r="FQ11" s="29">
        <v>32.409999999999997</v>
      </c>
      <c r="FR11" s="29">
        <v>31.96</v>
      </c>
      <c r="FS11" s="29">
        <v>30.69</v>
      </c>
      <c r="FT11" s="29">
        <v>30.4</v>
      </c>
      <c r="FU11" s="29">
        <v>30.42</v>
      </c>
      <c r="FV11" s="29">
        <v>30.72</v>
      </c>
      <c r="FW11" s="29">
        <v>31.6</v>
      </c>
      <c r="FX11" s="29">
        <v>32.57</v>
      </c>
      <c r="FY11" s="29">
        <v>32.85</v>
      </c>
      <c r="FZ11" s="29">
        <v>33.200000000000003</v>
      </c>
      <c r="GA11" s="29">
        <v>32.479999999999997</v>
      </c>
      <c r="GB11" s="29">
        <v>32.229999999999997</v>
      </c>
      <c r="GC11" s="29">
        <v>32.39</v>
      </c>
      <c r="GD11" s="29">
        <v>31.77</v>
      </c>
      <c r="GE11" s="29">
        <v>31.49</v>
      </c>
      <c r="GF11" s="29">
        <v>31.02</v>
      </c>
      <c r="GG11" s="29">
        <v>30.78</v>
      </c>
      <c r="GH11" s="29">
        <v>30.12</v>
      </c>
      <c r="GI11" s="29">
        <v>30.41</v>
      </c>
      <c r="GJ11" s="29">
        <v>31.42</v>
      </c>
      <c r="GK11" s="29">
        <v>32.85</v>
      </c>
      <c r="GL11" s="29">
        <v>33.33</v>
      </c>
      <c r="GM11" s="29">
        <v>32.76</v>
      </c>
      <c r="GN11" s="29">
        <v>32.54</v>
      </c>
      <c r="GO11" s="29">
        <v>31.17</v>
      </c>
      <c r="GP11" s="29">
        <v>29.55</v>
      </c>
      <c r="GQ11" s="29">
        <v>29.4</v>
      </c>
      <c r="GR11" s="29">
        <v>29.62</v>
      </c>
      <c r="GS11" s="29">
        <v>29.84</v>
      </c>
      <c r="GT11" s="29">
        <v>30.79</v>
      </c>
      <c r="GU11" s="29">
        <v>31.38</v>
      </c>
      <c r="GV11" s="29">
        <v>32.51</v>
      </c>
      <c r="GW11" s="29">
        <v>34.51</v>
      </c>
      <c r="GX11" s="29">
        <v>34.69</v>
      </c>
      <c r="GY11" s="29">
        <v>40.090000000000003</v>
      </c>
      <c r="GZ11" s="29">
        <v>40.619999999999997</v>
      </c>
      <c r="HA11" s="29">
        <v>41.44</v>
      </c>
      <c r="HB11" s="29"/>
    </row>
    <row r="12" spans="2:210" x14ac:dyDescent="0.2">
      <c r="B12" s="10" t="s">
        <v>72</v>
      </c>
      <c r="C12" s="11">
        <v>22.51</v>
      </c>
      <c r="D12" s="11">
        <v>22.79</v>
      </c>
      <c r="E12" s="11">
        <v>22.97</v>
      </c>
      <c r="F12" s="11">
        <v>23.01</v>
      </c>
      <c r="G12" s="11">
        <v>22.26</v>
      </c>
      <c r="H12" s="11">
        <v>22.61</v>
      </c>
      <c r="I12" s="11">
        <v>22.68</v>
      </c>
      <c r="J12" s="11">
        <v>22.61</v>
      </c>
      <c r="K12" s="12">
        <v>22.87</v>
      </c>
      <c r="L12" s="12">
        <v>23.35</v>
      </c>
      <c r="M12" s="12">
        <v>23.88</v>
      </c>
      <c r="N12" s="12">
        <v>24.43</v>
      </c>
      <c r="O12" s="12">
        <v>25.11</v>
      </c>
      <c r="P12" s="12">
        <v>25.11</v>
      </c>
      <c r="Q12" s="12">
        <v>25.28</v>
      </c>
      <c r="R12" s="12">
        <v>24.53</v>
      </c>
      <c r="S12" s="12">
        <v>24.61</v>
      </c>
      <c r="T12" s="12">
        <v>24.29</v>
      </c>
      <c r="U12" s="12">
        <v>23.73</v>
      </c>
      <c r="V12" s="12">
        <v>24.18</v>
      </c>
      <c r="W12" s="12">
        <v>24.37</v>
      </c>
      <c r="X12" s="12">
        <v>24.04</v>
      </c>
      <c r="Y12" s="12">
        <v>24.45</v>
      </c>
      <c r="Z12" s="12">
        <v>25.15</v>
      </c>
      <c r="AA12" s="12">
        <v>25.11</v>
      </c>
      <c r="AB12" s="12">
        <v>25.11</v>
      </c>
      <c r="AC12" s="12">
        <v>25.28</v>
      </c>
      <c r="AD12" s="12">
        <v>24.53</v>
      </c>
      <c r="AE12" s="12">
        <v>24.61</v>
      </c>
      <c r="AF12" s="12">
        <v>24.29</v>
      </c>
      <c r="AG12" s="12">
        <v>23.73</v>
      </c>
      <c r="AH12" s="12">
        <v>24.18</v>
      </c>
      <c r="AI12" s="12">
        <v>24.74</v>
      </c>
      <c r="AJ12" s="12">
        <v>25.3</v>
      </c>
      <c r="AK12" s="12">
        <v>26.22</v>
      </c>
      <c r="AL12" s="12">
        <v>27.06</v>
      </c>
      <c r="AM12" s="30">
        <v>27.39</v>
      </c>
      <c r="AN12" s="30">
        <v>27.46</v>
      </c>
      <c r="AO12" s="30">
        <v>28.24</v>
      </c>
      <c r="AP12" s="30">
        <v>27.8</v>
      </c>
      <c r="AQ12" s="30">
        <v>27.57</v>
      </c>
      <c r="AR12" s="30">
        <v>27.2</v>
      </c>
      <c r="AS12" s="30">
        <v>27.75</v>
      </c>
      <c r="AT12" s="30">
        <v>27.82</v>
      </c>
      <c r="AU12" s="30">
        <v>28.85</v>
      </c>
      <c r="AV12" s="30">
        <v>30.9</v>
      </c>
      <c r="AW12" s="30">
        <v>32.68</v>
      </c>
      <c r="AX12" s="30">
        <v>33.729999999999997</v>
      </c>
      <c r="AY12" s="30">
        <v>35.22</v>
      </c>
      <c r="AZ12" s="30">
        <v>35.22</v>
      </c>
      <c r="BA12" s="30">
        <v>35.61</v>
      </c>
      <c r="BB12" s="30">
        <v>33.869999999999997</v>
      </c>
      <c r="BC12" s="30">
        <v>33.44</v>
      </c>
      <c r="BD12" s="30">
        <v>33.28</v>
      </c>
      <c r="BE12" s="30">
        <v>32.32</v>
      </c>
      <c r="BF12" s="30">
        <v>31.61</v>
      </c>
      <c r="BG12" s="30">
        <v>31.24</v>
      </c>
      <c r="BH12" s="30">
        <v>30.45</v>
      </c>
      <c r="BI12" s="30">
        <v>27.99</v>
      </c>
      <c r="BJ12" s="30">
        <v>27.3</v>
      </c>
      <c r="BK12" s="30">
        <v>24.39</v>
      </c>
      <c r="BL12" s="30">
        <v>21.39</v>
      </c>
      <c r="BM12" s="30">
        <v>18.7</v>
      </c>
      <c r="BN12" s="30">
        <v>17.68</v>
      </c>
      <c r="BO12" s="30">
        <v>17.670000000000002</v>
      </c>
      <c r="BP12" s="30">
        <v>18</v>
      </c>
      <c r="BQ12" s="30">
        <v>18.600000000000001</v>
      </c>
      <c r="BR12" s="30">
        <v>19.54</v>
      </c>
      <c r="BS12" s="30">
        <v>20.96</v>
      </c>
      <c r="BT12" s="30">
        <v>23.24</v>
      </c>
      <c r="BU12" s="30">
        <v>25.16</v>
      </c>
      <c r="BV12" s="30">
        <v>25.99</v>
      </c>
      <c r="BW12" s="30">
        <v>25.84</v>
      </c>
      <c r="BX12" s="30">
        <v>25.84</v>
      </c>
      <c r="BY12" s="30">
        <v>26.08</v>
      </c>
      <c r="BZ12" s="30">
        <v>26.03</v>
      </c>
      <c r="CA12" s="30">
        <v>26.09</v>
      </c>
      <c r="CB12" s="30">
        <v>26.35</v>
      </c>
      <c r="CC12" s="30">
        <v>26.59</v>
      </c>
      <c r="CD12" s="30">
        <v>26.96</v>
      </c>
      <c r="CE12" s="30">
        <v>27.93</v>
      </c>
      <c r="CF12" s="30">
        <v>29.27</v>
      </c>
      <c r="CG12" s="30">
        <v>29.93</v>
      </c>
      <c r="CH12" s="30">
        <v>30.57</v>
      </c>
      <c r="CI12" s="30">
        <v>30.86</v>
      </c>
      <c r="CJ12" s="30">
        <v>31.21</v>
      </c>
      <c r="CK12" s="30">
        <v>31.21</v>
      </c>
      <c r="CL12" s="30">
        <v>31.79</v>
      </c>
      <c r="CM12" s="30">
        <v>31.64</v>
      </c>
      <c r="CN12" s="30">
        <v>31.61</v>
      </c>
      <c r="CO12" s="30">
        <v>31.39</v>
      </c>
      <c r="CP12" s="30">
        <v>31.58</v>
      </c>
      <c r="CQ12" s="30">
        <v>31.65</v>
      </c>
      <c r="CR12" s="30">
        <v>32.01</v>
      </c>
      <c r="CS12" s="30">
        <v>32.31</v>
      </c>
      <c r="CT12" s="30">
        <v>32.21</v>
      </c>
      <c r="CU12" s="30">
        <v>31.72</v>
      </c>
      <c r="CV12" s="30">
        <v>31.63</v>
      </c>
      <c r="CW12" s="30">
        <v>30.84</v>
      </c>
      <c r="CX12" s="30">
        <v>29.75</v>
      </c>
      <c r="CY12" s="30">
        <v>30.52</v>
      </c>
      <c r="CZ12" s="30">
        <v>27.69</v>
      </c>
      <c r="DA12" s="30">
        <v>27.18</v>
      </c>
      <c r="DB12" s="30">
        <v>27.24</v>
      </c>
      <c r="DC12" s="30">
        <v>28.05</v>
      </c>
      <c r="DD12" s="30">
        <v>29.33</v>
      </c>
      <c r="DE12" s="30">
        <v>30.43</v>
      </c>
      <c r="DF12" s="30">
        <v>31.03</v>
      </c>
      <c r="DG12" s="30">
        <v>31.4</v>
      </c>
      <c r="DH12" s="30">
        <v>31.66</v>
      </c>
      <c r="DI12" s="30">
        <v>31.73</v>
      </c>
      <c r="DJ12" s="30">
        <v>31.78</v>
      </c>
      <c r="DK12" s="30">
        <v>31.54</v>
      </c>
      <c r="DL12" s="30">
        <v>31.72</v>
      </c>
      <c r="DM12" s="30">
        <v>32.020000000000003</v>
      </c>
      <c r="DN12" s="30">
        <v>32.28</v>
      </c>
      <c r="DO12" s="30">
        <v>33.299999999999997</v>
      </c>
      <c r="DP12" s="30">
        <v>34.409999999999997</v>
      </c>
      <c r="DQ12" s="30">
        <v>35.03</v>
      </c>
      <c r="DR12" s="30">
        <v>35.549999999999997</v>
      </c>
      <c r="DS12" s="30">
        <v>35.799999999999997</v>
      </c>
      <c r="DT12" s="30">
        <v>35.950000000000003</v>
      </c>
      <c r="DU12" s="30">
        <v>35.799999999999997</v>
      </c>
      <c r="DV12" s="30">
        <v>35.049999999999997</v>
      </c>
      <c r="DW12" s="30">
        <v>34.47</v>
      </c>
      <c r="DX12" s="30">
        <v>33.630000000000003</v>
      </c>
      <c r="DY12" s="30">
        <v>33.18</v>
      </c>
      <c r="DZ12" s="30">
        <v>32.840000000000003</v>
      </c>
      <c r="EA12" s="30">
        <v>32.630000000000003</v>
      </c>
      <c r="EB12" s="30">
        <v>32.49</v>
      </c>
      <c r="EC12" s="30">
        <v>32.06</v>
      </c>
      <c r="ED12" s="30">
        <v>31.79</v>
      </c>
      <c r="EE12" s="30">
        <v>30.79</v>
      </c>
      <c r="EF12" s="30">
        <v>29.92</v>
      </c>
      <c r="EG12" s="30">
        <v>29.41</v>
      </c>
      <c r="EH12" s="30">
        <v>29.08</v>
      </c>
      <c r="EI12" s="30">
        <v>27.89</v>
      </c>
      <c r="EJ12" s="30">
        <v>27</v>
      </c>
      <c r="EK12" s="30">
        <v>26.43</v>
      </c>
      <c r="EL12" s="30">
        <v>26.25</v>
      </c>
      <c r="EM12" s="30">
        <v>26.63</v>
      </c>
      <c r="EN12" s="30">
        <v>27.08</v>
      </c>
      <c r="EO12" s="30">
        <v>27.41</v>
      </c>
      <c r="EP12" s="30">
        <v>27.43</v>
      </c>
      <c r="EQ12" s="30">
        <v>27.53</v>
      </c>
      <c r="ER12" s="30">
        <v>26.83</v>
      </c>
      <c r="ES12" s="30">
        <v>25.89</v>
      </c>
      <c r="ET12" s="30">
        <v>24.72</v>
      </c>
      <c r="EU12" s="30">
        <v>23.67</v>
      </c>
      <c r="EV12" s="30">
        <v>23.17</v>
      </c>
      <c r="EW12" s="30">
        <v>23.12</v>
      </c>
      <c r="EX12" s="30">
        <v>23.39</v>
      </c>
      <c r="EY12" s="30">
        <v>24.21</v>
      </c>
      <c r="EZ12" s="30">
        <v>25.78</v>
      </c>
      <c r="FA12" s="30">
        <v>27.05</v>
      </c>
      <c r="FB12" s="30">
        <v>28.29</v>
      </c>
      <c r="FC12" s="30">
        <v>29.15</v>
      </c>
      <c r="FD12" s="30">
        <v>29.52</v>
      </c>
      <c r="FE12" s="30">
        <v>29.51</v>
      </c>
      <c r="FF12" s="30">
        <v>29.79</v>
      </c>
      <c r="FG12" s="30">
        <v>29.86</v>
      </c>
      <c r="FH12" s="30">
        <v>29.99</v>
      </c>
      <c r="FI12" s="30">
        <v>30.49</v>
      </c>
      <c r="FJ12" s="30">
        <v>30.91</v>
      </c>
      <c r="FK12" s="30">
        <v>31.97</v>
      </c>
      <c r="FL12" s="30">
        <v>33.06</v>
      </c>
      <c r="FM12" s="30">
        <v>33.61</v>
      </c>
      <c r="FN12" s="30">
        <v>33.97</v>
      </c>
      <c r="FO12" s="30">
        <v>33.71</v>
      </c>
      <c r="FP12" s="30">
        <v>33.020000000000003</v>
      </c>
      <c r="FQ12" s="30">
        <v>32.42</v>
      </c>
      <c r="FR12" s="30">
        <v>30.87</v>
      </c>
      <c r="FS12" s="30">
        <v>30.65</v>
      </c>
      <c r="FT12" s="30">
        <v>30.59</v>
      </c>
      <c r="FU12" s="30">
        <v>30.77</v>
      </c>
      <c r="FV12" s="30">
        <v>30.82</v>
      </c>
      <c r="FW12" s="30">
        <v>31.71</v>
      </c>
      <c r="FX12" s="30">
        <v>32.450000000000003</v>
      </c>
      <c r="FY12" s="30">
        <v>32.92</v>
      </c>
      <c r="FZ12" s="30">
        <v>33.159999999999997</v>
      </c>
      <c r="GA12" s="30">
        <v>33.26</v>
      </c>
      <c r="GB12" s="30">
        <v>33.03</v>
      </c>
      <c r="GC12" s="30">
        <v>32.78</v>
      </c>
      <c r="GD12" s="30">
        <v>32.6</v>
      </c>
      <c r="GE12" s="30">
        <v>32.950000000000003</v>
      </c>
      <c r="GF12" s="30">
        <v>32.18</v>
      </c>
      <c r="GG12" s="30">
        <v>31.99</v>
      </c>
      <c r="GH12" s="30">
        <v>31.67</v>
      </c>
      <c r="GI12" s="30">
        <v>32.26</v>
      </c>
      <c r="GJ12" s="30">
        <v>32.68</v>
      </c>
      <c r="GK12" s="30">
        <v>33.03</v>
      </c>
      <c r="GL12" s="30">
        <v>33.130000000000003</v>
      </c>
      <c r="GM12" s="30">
        <v>33.229999999999997</v>
      </c>
      <c r="GN12" s="30">
        <v>33.28</v>
      </c>
      <c r="GO12" s="30">
        <v>33.21</v>
      </c>
      <c r="GP12" s="30">
        <v>32.89</v>
      </c>
      <c r="GQ12" s="30">
        <v>32.08</v>
      </c>
      <c r="GR12" s="30">
        <v>31.84</v>
      </c>
      <c r="GS12" s="30">
        <v>31.62</v>
      </c>
      <c r="GT12" s="30">
        <v>31.59</v>
      </c>
      <c r="GU12" s="30">
        <v>31.75</v>
      </c>
      <c r="GV12" s="30">
        <v>32.380000000000003</v>
      </c>
      <c r="GW12" s="30">
        <v>32.39</v>
      </c>
      <c r="GX12" s="30">
        <v>32.380000000000003</v>
      </c>
      <c r="GY12" s="30">
        <v>37.18</v>
      </c>
      <c r="GZ12" s="30">
        <v>38.1</v>
      </c>
      <c r="HA12" s="30">
        <v>38.83</v>
      </c>
      <c r="HB12" s="30"/>
    </row>
    <row r="13" spans="2:210" ht="13.5" thickBot="1" x14ac:dyDescent="0.25">
      <c r="B13" s="13" t="s">
        <v>73</v>
      </c>
      <c r="C13" s="14">
        <v>24.14</v>
      </c>
      <c r="D13" s="14">
        <v>24.01</v>
      </c>
      <c r="E13" s="14">
        <v>24.13</v>
      </c>
      <c r="F13" s="14">
        <v>24.42</v>
      </c>
      <c r="G13" s="14">
        <v>24.99</v>
      </c>
      <c r="H13" s="14">
        <v>24.99</v>
      </c>
      <c r="I13" s="14">
        <v>25.12</v>
      </c>
      <c r="J13" s="14">
        <v>25.12</v>
      </c>
      <c r="K13" s="15">
        <v>25.37</v>
      </c>
      <c r="L13" s="15">
        <v>25.78</v>
      </c>
      <c r="M13" s="15">
        <v>26.46</v>
      </c>
      <c r="N13" s="15">
        <v>27.22</v>
      </c>
      <c r="O13" s="15">
        <v>27.56</v>
      </c>
      <c r="P13" s="15">
        <v>27.63</v>
      </c>
      <c r="Q13" s="15">
        <v>27.36</v>
      </c>
      <c r="R13" s="15">
        <v>27.16</v>
      </c>
      <c r="S13" s="15">
        <v>27</v>
      </c>
      <c r="T13" s="15">
        <v>26.62</v>
      </c>
      <c r="U13" s="15">
        <v>26.01</v>
      </c>
      <c r="V13" s="15">
        <v>26.21</v>
      </c>
      <c r="W13" s="15">
        <v>27</v>
      </c>
      <c r="X13" s="15">
        <v>27.04</v>
      </c>
      <c r="Y13" s="15">
        <v>26.99</v>
      </c>
      <c r="Z13" s="15">
        <v>27.46</v>
      </c>
      <c r="AA13" s="15">
        <v>27.56</v>
      </c>
      <c r="AB13" s="15">
        <v>27.63</v>
      </c>
      <c r="AC13" s="15">
        <v>27.36</v>
      </c>
      <c r="AD13" s="15">
        <v>27.16</v>
      </c>
      <c r="AE13" s="15">
        <v>27</v>
      </c>
      <c r="AF13" s="15">
        <v>26.62</v>
      </c>
      <c r="AG13" s="15">
        <v>26.01</v>
      </c>
      <c r="AH13" s="15">
        <v>26.21</v>
      </c>
      <c r="AI13" s="15">
        <v>26.11</v>
      </c>
      <c r="AJ13" s="15">
        <v>26.57</v>
      </c>
      <c r="AK13" s="15">
        <v>26.82</v>
      </c>
      <c r="AL13" s="15">
        <v>27.2</v>
      </c>
      <c r="AM13" s="31">
        <v>26.9</v>
      </c>
      <c r="AN13" s="31">
        <v>27.18</v>
      </c>
      <c r="AO13" s="31">
        <v>27.03</v>
      </c>
      <c r="AP13" s="31">
        <v>27.08</v>
      </c>
      <c r="AQ13" s="31">
        <v>26.9</v>
      </c>
      <c r="AR13" s="31">
        <v>26.6</v>
      </c>
      <c r="AS13" s="31">
        <v>27.06</v>
      </c>
      <c r="AT13" s="31">
        <v>28.24</v>
      </c>
      <c r="AU13" s="31">
        <v>29.95</v>
      </c>
      <c r="AV13" s="31">
        <v>33.380000000000003</v>
      </c>
      <c r="AW13" s="31">
        <v>36.35</v>
      </c>
      <c r="AX13" s="31">
        <v>36.96</v>
      </c>
      <c r="AY13" s="31">
        <v>36.99</v>
      </c>
      <c r="AZ13" s="31">
        <v>37.479999999999997</v>
      </c>
      <c r="BA13" s="31">
        <v>37.65</v>
      </c>
      <c r="BB13" s="31">
        <v>35.56</v>
      </c>
      <c r="BC13" s="31">
        <v>33.9</v>
      </c>
      <c r="BD13" s="31">
        <v>34.26</v>
      </c>
      <c r="BE13" s="31">
        <v>33.409999999999997</v>
      </c>
      <c r="BF13" s="31">
        <v>31.62</v>
      </c>
      <c r="BG13" s="31">
        <v>30.74</v>
      </c>
      <c r="BH13" s="31">
        <v>29.31</v>
      </c>
      <c r="BI13" s="31">
        <v>27.55</v>
      </c>
      <c r="BJ13" s="31">
        <v>25.46</v>
      </c>
      <c r="BK13" s="31">
        <v>23.04</v>
      </c>
      <c r="BL13" s="31">
        <v>21.12</v>
      </c>
      <c r="BM13" s="31">
        <v>21.7</v>
      </c>
      <c r="BN13" s="31">
        <v>22.04</v>
      </c>
      <c r="BO13" s="31">
        <v>21.92</v>
      </c>
      <c r="BP13" s="31">
        <v>21.81</v>
      </c>
      <c r="BQ13" s="31">
        <v>22.25</v>
      </c>
      <c r="BR13" s="31">
        <v>22.42</v>
      </c>
      <c r="BS13" s="31">
        <v>23</v>
      </c>
      <c r="BT13" s="31">
        <v>23.24</v>
      </c>
      <c r="BU13" s="31">
        <v>24.1</v>
      </c>
      <c r="BV13" s="31">
        <v>24.88</v>
      </c>
      <c r="BW13" s="31">
        <v>25.71</v>
      </c>
      <c r="BX13" s="31">
        <v>26.52</v>
      </c>
      <c r="BY13" s="31">
        <v>27.29</v>
      </c>
      <c r="BZ13" s="31">
        <v>27.82</v>
      </c>
      <c r="CA13" s="31">
        <v>27.9</v>
      </c>
      <c r="CB13" s="31">
        <v>27.76</v>
      </c>
      <c r="CC13" s="31">
        <v>28.35</v>
      </c>
      <c r="CD13" s="31">
        <v>28.13</v>
      </c>
      <c r="CE13" s="31">
        <v>30.1</v>
      </c>
      <c r="CF13" s="31">
        <v>27.6</v>
      </c>
      <c r="CG13" s="31">
        <v>31.18</v>
      </c>
      <c r="CH13" s="31">
        <v>31.02</v>
      </c>
      <c r="CI13" s="31">
        <v>32.19</v>
      </c>
      <c r="CJ13" s="31">
        <v>32.19</v>
      </c>
      <c r="CK13" s="31">
        <v>32.71</v>
      </c>
      <c r="CL13" s="31">
        <v>33</v>
      </c>
      <c r="CM13" s="31">
        <v>33.020000000000003</v>
      </c>
      <c r="CN13" s="31">
        <v>33.15</v>
      </c>
      <c r="CO13" s="31">
        <v>33.159999999999997</v>
      </c>
      <c r="CP13" s="31">
        <v>33.159999999999997</v>
      </c>
      <c r="CQ13" s="31">
        <v>32.86</v>
      </c>
      <c r="CR13" s="31">
        <v>32.86</v>
      </c>
      <c r="CS13" s="31">
        <v>32.01</v>
      </c>
      <c r="CT13" s="31">
        <v>31.98</v>
      </c>
      <c r="CU13" s="31">
        <v>31.98</v>
      </c>
      <c r="CV13" s="31">
        <v>32.270000000000003</v>
      </c>
      <c r="CW13" s="31">
        <v>32.14</v>
      </c>
      <c r="CX13" s="31">
        <v>30.71</v>
      </c>
      <c r="CY13" s="31">
        <v>28.96</v>
      </c>
      <c r="CZ13" s="31">
        <v>27.73</v>
      </c>
      <c r="DA13" s="31">
        <v>27.51</v>
      </c>
      <c r="DB13" s="31">
        <v>28.06</v>
      </c>
      <c r="DC13" s="31">
        <v>28.72</v>
      </c>
      <c r="DD13" s="31">
        <v>29.19</v>
      </c>
      <c r="DE13" s="31">
        <v>29.49</v>
      </c>
      <c r="DF13" s="31">
        <v>30.1</v>
      </c>
      <c r="DG13" s="31">
        <v>32</v>
      </c>
      <c r="DH13" s="31">
        <v>31.4</v>
      </c>
      <c r="DI13" s="31">
        <v>31.75</v>
      </c>
      <c r="DJ13" s="31">
        <v>31.8</v>
      </c>
      <c r="DK13" s="31">
        <v>32.03</v>
      </c>
      <c r="DL13" s="31">
        <v>32.020000000000003</v>
      </c>
      <c r="DM13" s="31">
        <v>32.229999999999997</v>
      </c>
      <c r="DN13" s="31">
        <v>32.79</v>
      </c>
      <c r="DO13" s="31">
        <v>33.94</v>
      </c>
      <c r="DP13" s="31">
        <v>35.06</v>
      </c>
      <c r="DQ13" s="31">
        <v>33.57</v>
      </c>
      <c r="DR13" s="31">
        <v>33.57</v>
      </c>
      <c r="DS13" s="31">
        <v>34.24</v>
      </c>
      <c r="DT13" s="31">
        <v>34.47</v>
      </c>
      <c r="DU13" s="31">
        <v>34.64</v>
      </c>
      <c r="DV13" s="31">
        <v>34.46</v>
      </c>
      <c r="DW13" s="31">
        <v>34.11</v>
      </c>
      <c r="DX13" s="31">
        <v>33.729999999999997</v>
      </c>
      <c r="DY13" s="31">
        <v>33.54</v>
      </c>
      <c r="DZ13" s="31">
        <v>32.54</v>
      </c>
      <c r="EA13" s="31">
        <v>31.99</v>
      </c>
      <c r="EB13" s="31">
        <v>30.93</v>
      </c>
      <c r="EC13" s="31">
        <v>31.19</v>
      </c>
      <c r="ED13" s="31">
        <v>31.13</v>
      </c>
      <c r="EE13" s="31">
        <v>29.76</v>
      </c>
      <c r="EF13" s="31">
        <v>29.57</v>
      </c>
      <c r="EG13" s="31">
        <v>29.55</v>
      </c>
      <c r="EH13" s="31">
        <v>28.9</v>
      </c>
      <c r="EI13" s="31">
        <v>27.57</v>
      </c>
      <c r="EJ13" s="31">
        <v>26.6</v>
      </c>
      <c r="EK13" s="31">
        <v>25.87</v>
      </c>
      <c r="EL13" s="31">
        <v>25.32</v>
      </c>
      <c r="EM13" s="31">
        <v>25.42</v>
      </c>
      <c r="EN13" s="31">
        <v>26.01</v>
      </c>
      <c r="EO13" s="31">
        <v>26.4</v>
      </c>
      <c r="EP13" s="31">
        <v>26.7</v>
      </c>
      <c r="EQ13" s="31">
        <v>26.37</v>
      </c>
      <c r="ER13" s="31">
        <v>25.49</v>
      </c>
      <c r="ES13" s="31">
        <v>24.51</v>
      </c>
      <c r="ET13" s="31">
        <v>23.56</v>
      </c>
      <c r="EU13" s="31">
        <v>22.52</v>
      </c>
      <c r="EV13" s="31">
        <v>22.02</v>
      </c>
      <c r="EW13" s="31">
        <v>21.96</v>
      </c>
      <c r="EX13" s="31">
        <v>22.34</v>
      </c>
      <c r="EY13" s="31">
        <v>23.13</v>
      </c>
      <c r="EZ13" s="31">
        <v>24.36</v>
      </c>
      <c r="FA13" s="31">
        <v>25.68</v>
      </c>
      <c r="FB13" s="31">
        <v>27.02</v>
      </c>
      <c r="FC13" s="31">
        <v>28</v>
      </c>
      <c r="FD13" s="31">
        <v>28.79</v>
      </c>
      <c r="FE13" s="31">
        <v>29.26</v>
      </c>
      <c r="FF13" s="31">
        <v>29.88</v>
      </c>
      <c r="FG13" s="31">
        <v>30.42</v>
      </c>
      <c r="FH13" s="31">
        <v>31.02</v>
      </c>
      <c r="FI13" s="31">
        <v>31.53</v>
      </c>
      <c r="FJ13" s="31">
        <v>31.6</v>
      </c>
      <c r="FK13" s="31">
        <v>33.08</v>
      </c>
      <c r="FL13" s="31">
        <v>34.68</v>
      </c>
      <c r="FM13" s="31">
        <v>35.21</v>
      </c>
      <c r="FN13" s="31">
        <v>35.4</v>
      </c>
      <c r="FO13" s="31">
        <v>34.479999999999997</v>
      </c>
      <c r="FP13" s="31">
        <v>33.82</v>
      </c>
      <c r="FQ13" s="31">
        <v>32.82</v>
      </c>
      <c r="FR13" s="31">
        <v>32.049999999999997</v>
      </c>
      <c r="FS13" s="31">
        <v>31.21</v>
      </c>
      <c r="FT13" s="31">
        <v>30.78</v>
      </c>
      <c r="FU13" s="31">
        <v>28.23</v>
      </c>
      <c r="FV13" s="31">
        <v>31.17</v>
      </c>
      <c r="FW13" s="31">
        <v>31.96</v>
      </c>
      <c r="FX13" s="31">
        <v>32.82</v>
      </c>
      <c r="FY13" s="31">
        <v>33.54</v>
      </c>
      <c r="FZ13" s="31">
        <v>34.5</v>
      </c>
      <c r="GA13" s="31">
        <v>34.659999999999997</v>
      </c>
      <c r="GB13" s="31">
        <v>34.17</v>
      </c>
      <c r="GC13" s="31">
        <v>34.21</v>
      </c>
      <c r="GD13" s="31">
        <v>33.71</v>
      </c>
      <c r="GE13" s="31">
        <v>33.42</v>
      </c>
      <c r="GF13" s="31">
        <v>32.99</v>
      </c>
      <c r="GG13" s="31">
        <v>32.83</v>
      </c>
      <c r="GH13" s="31">
        <v>32.39</v>
      </c>
      <c r="GI13" s="31">
        <v>32.56</v>
      </c>
      <c r="GJ13" s="31">
        <v>33.270000000000003</v>
      </c>
      <c r="GK13" s="31">
        <v>33.950000000000003</v>
      </c>
      <c r="GL13" s="31">
        <v>34.25</v>
      </c>
      <c r="GM13" s="31">
        <v>34.58</v>
      </c>
      <c r="GN13" s="31">
        <v>34.479999999999997</v>
      </c>
      <c r="GO13" s="31">
        <v>32.43</v>
      </c>
      <c r="GP13" s="31">
        <v>30.82</v>
      </c>
      <c r="GQ13" s="31">
        <v>29.87</v>
      </c>
      <c r="GR13" s="31">
        <v>30.24</v>
      </c>
      <c r="GS13" s="31">
        <v>30.26</v>
      </c>
      <c r="GT13" s="31">
        <v>30.74</v>
      </c>
      <c r="GU13" s="31">
        <v>30.49</v>
      </c>
      <c r="GV13" s="31">
        <v>30.64</v>
      </c>
      <c r="GW13" s="31">
        <v>31.99</v>
      </c>
      <c r="GX13" s="31">
        <v>32.51</v>
      </c>
      <c r="GY13" s="31">
        <v>39.82</v>
      </c>
      <c r="GZ13" s="31">
        <v>40.909999999999997</v>
      </c>
      <c r="HA13" s="31">
        <v>40.630000000000003</v>
      </c>
      <c r="HB13" s="31"/>
    </row>
    <row r="14" spans="2:210" ht="13.5" thickBot="1" x14ac:dyDescent="0.25"/>
    <row r="15" spans="2:210" ht="13.5" thickBot="1" x14ac:dyDescent="0.25">
      <c r="B15" s="21"/>
      <c r="C15" t="s">
        <v>87</v>
      </c>
      <c r="CF15" s="106"/>
      <c r="CG15" s="107" t="s">
        <v>305</v>
      </c>
      <c r="CH15" s="388" t="s">
        <v>306</v>
      </c>
    </row>
    <row r="16" spans="2:210" x14ac:dyDescent="0.2">
      <c r="CF16" s="389" t="s">
        <v>175</v>
      </c>
      <c r="CG16" s="389">
        <v>62.51</v>
      </c>
      <c r="CH16" s="390">
        <v>54.77</v>
      </c>
    </row>
    <row r="17" spans="3:86" x14ac:dyDescent="0.2">
      <c r="Z17" s="22"/>
      <c r="CF17" s="63" t="s">
        <v>173</v>
      </c>
      <c r="CG17" s="63">
        <v>57.52</v>
      </c>
      <c r="CH17" s="51">
        <v>57.22</v>
      </c>
    </row>
    <row r="18" spans="3:86" x14ac:dyDescent="0.2">
      <c r="CF18" s="63" t="s">
        <v>116</v>
      </c>
      <c r="CG18" s="63">
        <v>53.03</v>
      </c>
      <c r="CH18" s="51">
        <v>37.49</v>
      </c>
    </row>
    <row r="19" spans="3:86" x14ac:dyDescent="0.2">
      <c r="CF19" s="63" t="s">
        <v>118</v>
      </c>
      <c r="CG19" s="63">
        <v>52.72</v>
      </c>
      <c r="CH19" s="51">
        <v>31.25</v>
      </c>
    </row>
    <row r="20" spans="3:86" x14ac:dyDescent="0.2">
      <c r="CF20" s="63" t="s">
        <v>223</v>
      </c>
      <c r="CG20" s="63">
        <v>52.5</v>
      </c>
      <c r="CH20" s="51">
        <v>36</v>
      </c>
    </row>
    <row r="21" spans="3:86" x14ac:dyDescent="0.2">
      <c r="CF21" s="63" t="s">
        <v>121</v>
      </c>
      <c r="CG21" s="63">
        <v>51.53</v>
      </c>
      <c r="CH21" s="51">
        <v>35.56</v>
      </c>
    </row>
    <row r="22" spans="3:86" x14ac:dyDescent="0.2">
      <c r="CF22" s="63" t="s">
        <v>125</v>
      </c>
      <c r="CG22" s="63">
        <v>50.94</v>
      </c>
      <c r="CH22" s="51">
        <v>37.79</v>
      </c>
    </row>
    <row r="23" spans="3:86" x14ac:dyDescent="0.2">
      <c r="CF23" s="63" t="s">
        <v>70</v>
      </c>
      <c r="CG23" s="63">
        <v>50.1</v>
      </c>
      <c r="CH23" s="51">
        <v>35.86</v>
      </c>
    </row>
    <row r="24" spans="3:86" x14ac:dyDescent="0.2">
      <c r="CF24" s="63" t="s">
        <v>145</v>
      </c>
      <c r="CG24" s="63">
        <v>49.6</v>
      </c>
      <c r="CH24" s="51">
        <v>38.72</v>
      </c>
    </row>
    <row r="25" spans="3:86" x14ac:dyDescent="0.2">
      <c r="CF25" s="63" t="s">
        <v>134</v>
      </c>
      <c r="CG25" s="63">
        <v>47.6</v>
      </c>
      <c r="CH25" s="51">
        <v>39.33</v>
      </c>
    </row>
    <row r="26" spans="3:86" x14ac:dyDescent="0.2">
      <c r="CF26" s="63" t="s">
        <v>120</v>
      </c>
      <c r="CG26" s="63">
        <v>47.54</v>
      </c>
      <c r="CH26" s="51">
        <v>38.590000000000003</v>
      </c>
    </row>
    <row r="27" spans="3:86" x14ac:dyDescent="0.2">
      <c r="CF27" s="63" t="s">
        <v>136</v>
      </c>
      <c r="CG27" s="63">
        <v>47.26</v>
      </c>
      <c r="CH27" s="51">
        <v>30.41</v>
      </c>
    </row>
    <row r="28" spans="3:86" x14ac:dyDescent="0.2">
      <c r="CF28" s="63" t="s">
        <v>115</v>
      </c>
      <c r="CG28" s="63">
        <v>47.17</v>
      </c>
      <c r="CH28" s="51">
        <v>35.96</v>
      </c>
    </row>
    <row r="29" spans="3:86" x14ac:dyDescent="0.2">
      <c r="CF29" s="63" t="s">
        <v>127</v>
      </c>
      <c r="CG29" s="63">
        <v>46.99</v>
      </c>
      <c r="CH29" s="51">
        <v>38.020000000000003</v>
      </c>
    </row>
    <row r="30" spans="3:86" x14ac:dyDescent="0.2">
      <c r="CF30" s="89" t="s">
        <v>71</v>
      </c>
      <c r="CG30" s="89">
        <v>46.49</v>
      </c>
      <c r="CH30" s="90">
        <v>33.340000000000003</v>
      </c>
    </row>
    <row r="31" spans="3:86" x14ac:dyDescent="0.2">
      <c r="CF31" s="63" t="s">
        <v>163</v>
      </c>
      <c r="CG31" s="63">
        <v>43.88</v>
      </c>
      <c r="CH31" s="51">
        <v>31.28</v>
      </c>
    </row>
    <row r="32" spans="3:86" ht="14.25" x14ac:dyDescent="0.2">
      <c r="C32" s="16" t="s">
        <v>221</v>
      </c>
      <c r="CF32" s="63" t="s">
        <v>73</v>
      </c>
      <c r="CG32" s="63">
        <v>43.48</v>
      </c>
      <c r="CH32" s="51">
        <v>33.81</v>
      </c>
    </row>
    <row r="33" spans="84:86" x14ac:dyDescent="0.2">
      <c r="CF33" s="63" t="s">
        <v>69</v>
      </c>
      <c r="CG33" s="63">
        <v>43.12</v>
      </c>
      <c r="CH33" s="51">
        <v>36.28</v>
      </c>
    </row>
    <row r="34" spans="84:86" x14ac:dyDescent="0.2">
      <c r="CF34" s="63" t="s">
        <v>128</v>
      </c>
      <c r="CG34" s="63">
        <v>42.4</v>
      </c>
      <c r="CH34" s="51">
        <v>31.21</v>
      </c>
    </row>
    <row r="35" spans="84:86" x14ac:dyDescent="0.2">
      <c r="CF35" s="63" t="s">
        <v>176</v>
      </c>
      <c r="CG35" s="63">
        <v>42.14</v>
      </c>
      <c r="CH35" s="51">
        <v>31.48</v>
      </c>
    </row>
    <row r="36" spans="84:86" x14ac:dyDescent="0.2">
      <c r="CF36" s="63" t="s">
        <v>117</v>
      </c>
      <c r="CG36" s="63">
        <v>41.84</v>
      </c>
      <c r="CH36" s="51">
        <v>32.520000000000003</v>
      </c>
    </row>
    <row r="37" spans="84:86" x14ac:dyDescent="0.2">
      <c r="CF37" s="63" t="s">
        <v>72</v>
      </c>
      <c r="CG37" s="63">
        <v>40.380000000000003</v>
      </c>
      <c r="CH37" s="51">
        <v>31.99</v>
      </c>
    </row>
    <row r="38" spans="84:86" x14ac:dyDescent="0.2">
      <c r="CF38" s="63" t="s">
        <v>124</v>
      </c>
      <c r="CG38" s="63">
        <v>40.14</v>
      </c>
      <c r="CH38" s="51">
        <v>32.44</v>
      </c>
    </row>
    <row r="39" spans="84:86" x14ac:dyDescent="0.2">
      <c r="CF39" s="63" t="s">
        <v>170</v>
      </c>
      <c r="CG39" s="63">
        <v>39.81</v>
      </c>
      <c r="CH39" s="51">
        <v>33.19</v>
      </c>
    </row>
    <row r="40" spans="84:86" x14ac:dyDescent="0.2">
      <c r="CF40" s="63" t="s">
        <v>177</v>
      </c>
      <c r="CG40" s="63">
        <v>39.68</v>
      </c>
      <c r="CH40" s="51">
        <v>31.2</v>
      </c>
    </row>
    <row r="41" spans="84:86" ht="13.5" thickBot="1" x14ac:dyDescent="0.25">
      <c r="CF41" s="63" t="s">
        <v>132</v>
      </c>
      <c r="CG41" s="63">
        <v>38.22</v>
      </c>
      <c r="CH41" s="51">
        <v>29.95</v>
      </c>
    </row>
    <row r="42" spans="84:86" ht="13.5" thickBot="1" x14ac:dyDescent="0.25">
      <c r="CF42" s="108" t="s">
        <v>178</v>
      </c>
      <c r="CG42" s="108">
        <v>47.6</v>
      </c>
      <c r="CH42" s="391">
        <v>35.72</v>
      </c>
    </row>
    <row r="43" spans="84:86" x14ac:dyDescent="0.2">
      <c r="CF43" s="44"/>
      <c r="CG43" s="44"/>
      <c r="CH43" s="44"/>
    </row>
    <row r="44" spans="84:86" x14ac:dyDescent="0.2">
      <c r="CF44" s="64"/>
      <c r="CG44" s="64"/>
      <c r="CH44" s="64"/>
    </row>
    <row r="45" spans="84:86" x14ac:dyDescent="0.2">
      <c r="CF45" s="44"/>
      <c r="CG45" s="44"/>
      <c r="CH45" s="44"/>
    </row>
    <row r="46" spans="84:86" ht="13.5" thickBot="1" x14ac:dyDescent="0.25"/>
    <row r="47" spans="84:86" ht="13.5" thickBot="1" x14ac:dyDescent="0.25">
      <c r="CF47" s="82"/>
      <c r="CG47" s="87" t="s">
        <v>265</v>
      </c>
      <c r="CH47" s="88" t="s">
        <v>242</v>
      </c>
    </row>
    <row r="48" spans="84:86" x14ac:dyDescent="0.2">
      <c r="CF48" s="83" t="s">
        <v>173</v>
      </c>
      <c r="CG48" s="84">
        <v>57.72</v>
      </c>
      <c r="CH48" s="84">
        <v>57.86</v>
      </c>
    </row>
    <row r="49" spans="2:86" x14ac:dyDescent="0.2">
      <c r="B49" s="20"/>
      <c r="C49" s="20"/>
      <c r="D49" s="20"/>
      <c r="E49" s="20"/>
      <c r="CF49" s="63" t="s">
        <v>116</v>
      </c>
      <c r="CG49" s="51">
        <v>40.33</v>
      </c>
      <c r="CH49" s="51">
        <v>34.39</v>
      </c>
    </row>
    <row r="50" spans="2:86" x14ac:dyDescent="0.2">
      <c r="CF50" s="63" t="s">
        <v>120</v>
      </c>
      <c r="CG50" s="51">
        <v>39.71</v>
      </c>
      <c r="CH50" s="51">
        <v>37.81</v>
      </c>
    </row>
    <row r="51" spans="2:86" x14ac:dyDescent="0.2">
      <c r="CF51" s="63" t="s">
        <v>145</v>
      </c>
      <c r="CG51" s="51">
        <v>39.47</v>
      </c>
      <c r="CH51" s="51">
        <v>38.65</v>
      </c>
    </row>
    <row r="52" spans="2:86" x14ac:dyDescent="0.2">
      <c r="CF52" s="63" t="s">
        <v>127</v>
      </c>
      <c r="CG52" s="51">
        <v>39.24</v>
      </c>
      <c r="CH52" s="51">
        <v>38.81</v>
      </c>
    </row>
    <row r="53" spans="2:86" x14ac:dyDescent="0.2">
      <c r="CF53" s="63" t="s">
        <v>134</v>
      </c>
      <c r="CG53" s="51">
        <v>39.06</v>
      </c>
      <c r="CH53" s="51">
        <v>35.31</v>
      </c>
    </row>
    <row r="54" spans="2:86" x14ac:dyDescent="0.2">
      <c r="CF54" s="63" t="s">
        <v>125</v>
      </c>
      <c r="CG54" s="51">
        <v>37.85</v>
      </c>
      <c r="CH54" s="51">
        <v>34.159999999999997</v>
      </c>
    </row>
    <row r="55" spans="2:86" x14ac:dyDescent="0.2">
      <c r="CF55" s="63" t="s">
        <v>223</v>
      </c>
      <c r="CG55" s="51">
        <v>37.81</v>
      </c>
      <c r="CH55" s="51">
        <v>34.33</v>
      </c>
    </row>
    <row r="56" spans="2:86" x14ac:dyDescent="0.2">
      <c r="CF56" s="63" t="s">
        <v>69</v>
      </c>
      <c r="CG56" s="51">
        <v>37.369999999999997</v>
      </c>
      <c r="CH56" s="51">
        <v>36.19</v>
      </c>
    </row>
    <row r="57" spans="2:86" x14ac:dyDescent="0.2">
      <c r="CF57" s="63" t="s">
        <v>70</v>
      </c>
      <c r="CG57" s="51">
        <v>37.17</v>
      </c>
      <c r="CH57" s="51">
        <v>33.74</v>
      </c>
    </row>
    <row r="58" spans="2:86" x14ac:dyDescent="0.2">
      <c r="CF58" s="63" t="s">
        <v>115</v>
      </c>
      <c r="CG58" s="51">
        <v>36.96</v>
      </c>
      <c r="CH58" s="51">
        <v>35.78</v>
      </c>
    </row>
    <row r="59" spans="2:86" x14ac:dyDescent="0.2">
      <c r="CF59" s="63" t="s">
        <v>121</v>
      </c>
      <c r="CG59" s="51">
        <v>36.54</v>
      </c>
      <c r="CH59" s="51">
        <v>31.34</v>
      </c>
    </row>
    <row r="60" spans="2:86" x14ac:dyDescent="0.2">
      <c r="CF60" s="85" t="s">
        <v>71</v>
      </c>
      <c r="CG60" s="51">
        <v>34.450000000000003</v>
      </c>
      <c r="CH60" s="51">
        <v>31.56</v>
      </c>
    </row>
    <row r="61" spans="2:86" x14ac:dyDescent="0.2">
      <c r="CF61" s="63" t="s">
        <v>73</v>
      </c>
      <c r="CG61" s="51">
        <v>34.39</v>
      </c>
      <c r="CH61" s="51">
        <v>31.59</v>
      </c>
    </row>
    <row r="62" spans="2:86" x14ac:dyDescent="0.2">
      <c r="CF62" s="63" t="s">
        <v>118</v>
      </c>
      <c r="CG62" s="51">
        <v>33.61</v>
      </c>
      <c r="CH62" s="51">
        <v>28.24</v>
      </c>
    </row>
    <row r="63" spans="2:86" x14ac:dyDescent="0.2">
      <c r="CF63" s="63" t="s">
        <v>117</v>
      </c>
      <c r="CG63" s="51">
        <v>33.26</v>
      </c>
      <c r="CH63" s="51">
        <v>32.31</v>
      </c>
    </row>
    <row r="64" spans="2:86" x14ac:dyDescent="0.2">
      <c r="CF64" s="63" t="s">
        <v>72</v>
      </c>
      <c r="CG64" s="51">
        <v>32.68</v>
      </c>
      <c r="CH64" s="51">
        <v>32.39</v>
      </c>
    </row>
    <row r="65" spans="84:86" x14ac:dyDescent="0.2">
      <c r="CF65" s="63" t="s">
        <v>176</v>
      </c>
      <c r="CG65" s="51">
        <v>32.53</v>
      </c>
      <c r="CH65" s="51">
        <v>31.4</v>
      </c>
    </row>
    <row r="66" spans="84:86" x14ac:dyDescent="0.2">
      <c r="CF66" s="63" t="s">
        <v>128</v>
      </c>
      <c r="CG66" s="51">
        <v>32.44</v>
      </c>
      <c r="CH66" s="51">
        <v>31.24</v>
      </c>
    </row>
    <row r="67" spans="84:86" x14ac:dyDescent="0.2">
      <c r="CF67" s="63" t="s">
        <v>136</v>
      </c>
      <c r="CG67" s="51">
        <v>31.84</v>
      </c>
      <c r="CH67" s="51">
        <v>28.74</v>
      </c>
    </row>
    <row r="68" spans="84:86" x14ac:dyDescent="0.2">
      <c r="CF68" s="63" t="s">
        <v>163</v>
      </c>
      <c r="CG68" s="51">
        <v>31.64</v>
      </c>
      <c r="CH68" s="51">
        <v>29.34</v>
      </c>
    </row>
    <row r="69" spans="84:86" x14ac:dyDescent="0.2">
      <c r="CF69" s="63" t="s">
        <v>177</v>
      </c>
      <c r="CG69" s="51">
        <v>31.54</v>
      </c>
      <c r="CH69" s="51">
        <v>30.01</v>
      </c>
    </row>
    <row r="70" spans="84:86" ht="13.5" thickBot="1" x14ac:dyDescent="0.25">
      <c r="CF70" s="63" t="s">
        <v>132</v>
      </c>
      <c r="CG70" s="51">
        <v>30.42</v>
      </c>
      <c r="CH70" s="51">
        <v>30.27</v>
      </c>
    </row>
    <row r="71" spans="84:86" ht="13.5" thickBot="1" x14ac:dyDescent="0.25">
      <c r="CF71" s="82" t="s">
        <v>178</v>
      </c>
      <c r="CG71" s="86">
        <v>36.82</v>
      </c>
      <c r="CH71" s="86">
        <v>34.119999999999997</v>
      </c>
    </row>
    <row r="72" spans="84:86" x14ac:dyDescent="0.2">
      <c r="CF72" s="44"/>
      <c r="CG72" s="44"/>
      <c r="CH72" s="44"/>
    </row>
    <row r="73" spans="84:86" x14ac:dyDescent="0.2">
      <c r="CF73" s="44"/>
      <c r="CG73" s="44"/>
      <c r="CH73" s="44"/>
    </row>
    <row r="84" spans="2:7" ht="18.75" x14ac:dyDescent="0.25">
      <c r="B84" s="804" t="s">
        <v>181</v>
      </c>
      <c r="C84" s="805"/>
      <c r="D84" s="805"/>
      <c r="E84" s="805"/>
      <c r="F84" s="805"/>
      <c r="G84" s="805"/>
    </row>
  </sheetData>
  <mergeCells count="1">
    <mergeCell ref="B84:G84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T25" sqref="T2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77" t="s">
        <v>287</v>
      </c>
      <c r="C2" s="180"/>
    </row>
    <row r="3" spans="1:21" x14ac:dyDescent="0.2">
      <c r="G3" s="44"/>
      <c r="H3" s="44"/>
    </row>
    <row r="4" spans="1:21" ht="23.25" x14ac:dyDescent="0.35">
      <c r="B4" s="392" t="s">
        <v>309</v>
      </c>
      <c r="C4" s="395"/>
      <c r="D4" s="395"/>
      <c r="E4" s="395"/>
      <c r="F4" s="395"/>
      <c r="G4" s="395"/>
      <c r="H4" s="349"/>
      <c r="I4" s="395"/>
    </row>
    <row r="5" spans="1:21" ht="15.75" x14ac:dyDescent="0.25">
      <c r="B5" s="393" t="s">
        <v>109</v>
      </c>
      <c r="C5" s="181"/>
      <c r="D5" s="181"/>
      <c r="E5" s="181"/>
      <c r="F5" s="44"/>
      <c r="J5" s="22"/>
      <c r="L5" s="39"/>
      <c r="M5" s="39"/>
      <c r="N5" s="22"/>
      <c r="O5" s="22"/>
      <c r="P5" s="41"/>
      <c r="Q5" s="41"/>
      <c r="R5" s="22"/>
      <c r="S5" s="22"/>
    </row>
    <row r="6" spans="1:21" ht="29.25" thickBot="1" x14ac:dyDescent="0.5">
      <c r="B6" s="394" t="s">
        <v>106</v>
      </c>
      <c r="F6" s="22"/>
      <c r="G6" s="22"/>
    </row>
    <row r="7" spans="1:21" ht="15" x14ac:dyDescent="0.2">
      <c r="A7" s="49"/>
      <c r="B7" s="396"/>
      <c r="C7" s="397"/>
      <c r="D7" s="398" t="s">
        <v>89</v>
      </c>
      <c r="E7" s="399"/>
      <c r="F7" s="399"/>
      <c r="G7" s="399"/>
      <c r="H7" s="399"/>
      <c r="I7" s="400"/>
      <c r="J7" s="398" t="s">
        <v>90</v>
      </c>
      <c r="K7" s="399"/>
      <c r="L7" s="399"/>
      <c r="M7" s="399"/>
      <c r="N7" s="399"/>
      <c r="O7" s="400"/>
      <c r="P7" s="398" t="s">
        <v>108</v>
      </c>
      <c r="Q7" s="400"/>
      <c r="R7" s="401"/>
      <c r="S7" s="402"/>
    </row>
    <row r="8" spans="1:21" ht="15" x14ac:dyDescent="0.25">
      <c r="A8" s="49"/>
      <c r="B8" s="403" t="s">
        <v>91</v>
      </c>
      <c r="C8" s="404" t="s">
        <v>92</v>
      </c>
      <c r="D8" s="405" t="s">
        <v>93</v>
      </c>
      <c r="E8" s="406"/>
      <c r="F8" s="406" t="s">
        <v>139</v>
      </c>
      <c r="G8" s="406"/>
      <c r="H8" s="406" t="s">
        <v>94</v>
      </c>
      <c r="I8" s="407"/>
      <c r="J8" s="405" t="s">
        <v>93</v>
      </c>
      <c r="K8" s="406"/>
      <c r="L8" s="406" t="s">
        <v>139</v>
      </c>
      <c r="M8" s="406"/>
      <c r="N8" s="406" t="s">
        <v>94</v>
      </c>
      <c r="O8" s="407"/>
      <c r="P8" s="405" t="s">
        <v>93</v>
      </c>
      <c r="Q8" s="406"/>
      <c r="R8" s="408" t="s">
        <v>139</v>
      </c>
      <c r="S8" s="407"/>
    </row>
    <row r="9" spans="1:21" ht="13.5" thickBot="1" x14ac:dyDescent="0.25">
      <c r="A9" s="49"/>
      <c r="B9" s="409"/>
      <c r="C9" s="410"/>
      <c r="D9" s="411" t="s">
        <v>307</v>
      </c>
      <c r="E9" s="482" t="s">
        <v>308</v>
      </c>
      <c r="F9" s="412" t="s">
        <v>307</v>
      </c>
      <c r="G9" s="482" t="s">
        <v>308</v>
      </c>
      <c r="H9" s="413" t="s">
        <v>307</v>
      </c>
      <c r="I9" s="489" t="s">
        <v>308</v>
      </c>
      <c r="J9" s="414" t="s">
        <v>307</v>
      </c>
      <c r="K9" s="493" t="s">
        <v>308</v>
      </c>
      <c r="L9" s="415" t="s">
        <v>307</v>
      </c>
      <c r="M9" s="493" t="s">
        <v>308</v>
      </c>
      <c r="N9" s="416" t="s">
        <v>307</v>
      </c>
      <c r="O9" s="494" t="s">
        <v>308</v>
      </c>
      <c r="P9" s="414" t="s">
        <v>307</v>
      </c>
      <c r="Q9" s="493" t="s">
        <v>308</v>
      </c>
      <c r="R9" s="417" t="s">
        <v>307</v>
      </c>
      <c r="S9" s="494" t="s">
        <v>308</v>
      </c>
      <c r="T9" s="44"/>
    </row>
    <row r="10" spans="1:21" ht="15.75" x14ac:dyDescent="0.25">
      <c r="A10" s="49"/>
      <c r="B10" s="418" t="s">
        <v>288</v>
      </c>
      <c r="C10" s="419"/>
      <c r="D10" s="420">
        <f t="shared" ref="D10:O10" si="0">SUM(D11:D16)</f>
        <v>950455.34899999993</v>
      </c>
      <c r="E10" s="483">
        <f t="shared" si="0"/>
        <v>1368561.2220000001</v>
      </c>
      <c r="F10" s="421">
        <f>SUM(F11:F16)</f>
        <v>4318482.6719999993</v>
      </c>
      <c r="G10" s="486">
        <f>SUM(G11:G16)</f>
        <v>6289703.0919999992</v>
      </c>
      <c r="H10" s="422">
        <f t="shared" si="0"/>
        <v>734936.05299999996</v>
      </c>
      <c r="I10" s="490">
        <f t="shared" si="0"/>
        <v>728972.19899999991</v>
      </c>
      <c r="J10" s="420">
        <f t="shared" si="0"/>
        <v>418437.03200000001</v>
      </c>
      <c r="K10" s="486">
        <f t="shared" si="0"/>
        <v>551265.57799999998</v>
      </c>
      <c r="L10" s="421">
        <f t="shared" si="0"/>
        <v>1900767.1869999999</v>
      </c>
      <c r="M10" s="486">
        <f t="shared" si="0"/>
        <v>2532688.2140000002</v>
      </c>
      <c r="N10" s="423">
        <f t="shared" si="0"/>
        <v>253476.81600000002</v>
      </c>
      <c r="O10" s="495">
        <f t="shared" si="0"/>
        <v>256194.791</v>
      </c>
      <c r="P10" s="420">
        <f>SUM(P11:P16)</f>
        <v>532018.31700000004</v>
      </c>
      <c r="Q10" s="495">
        <f>SUM(Q11:Q16)</f>
        <v>817295.64400000009</v>
      </c>
      <c r="R10" s="424">
        <f>SUM(R11:R16)</f>
        <v>2417715.4849999999</v>
      </c>
      <c r="S10" s="495">
        <f>SUM(S11:S16)</f>
        <v>3757014.8780000005</v>
      </c>
      <c r="T10" s="59"/>
      <c r="U10" s="50"/>
    </row>
    <row r="11" spans="1:21" x14ac:dyDescent="0.2">
      <c r="A11" s="49"/>
      <c r="B11" s="425" t="s">
        <v>95</v>
      </c>
      <c r="C11" s="426" t="s">
        <v>148</v>
      </c>
      <c r="D11" s="427">
        <v>208416.864</v>
      </c>
      <c r="E11" s="484">
        <v>280719.109</v>
      </c>
      <c r="F11" s="428">
        <v>946990.1</v>
      </c>
      <c r="G11" s="487">
        <v>1290199.172</v>
      </c>
      <c r="H11" s="429">
        <v>381285.20500000002</v>
      </c>
      <c r="I11" s="491">
        <v>358356.592</v>
      </c>
      <c r="J11" s="427">
        <v>61509.633999999998</v>
      </c>
      <c r="K11" s="484">
        <v>86074.354000000007</v>
      </c>
      <c r="L11" s="428">
        <v>279433.86300000001</v>
      </c>
      <c r="M11" s="487">
        <v>395584.44199999998</v>
      </c>
      <c r="N11" s="429">
        <v>72513.968999999997</v>
      </c>
      <c r="O11" s="491">
        <v>76282.619000000006</v>
      </c>
      <c r="P11" s="427">
        <f t="shared" ref="P11:P16" si="1">D11-J11</f>
        <v>146907.23000000001</v>
      </c>
      <c r="Q11" s="491">
        <f t="shared" ref="Q11:Q16" si="2">E11-K11</f>
        <v>194644.755</v>
      </c>
      <c r="R11" s="430">
        <f t="shared" ref="R11:S16" si="3">F11-L11</f>
        <v>667556.23699999996</v>
      </c>
      <c r="S11" s="496">
        <f t="shared" si="3"/>
        <v>894614.73</v>
      </c>
      <c r="T11" s="59"/>
      <c r="U11" s="50"/>
    </row>
    <row r="12" spans="1:21" x14ac:dyDescent="0.2">
      <c r="A12" s="49"/>
      <c r="B12" s="425" t="s">
        <v>96</v>
      </c>
      <c r="C12" s="426" t="s">
        <v>97</v>
      </c>
      <c r="D12" s="427">
        <v>143131.766</v>
      </c>
      <c r="E12" s="484">
        <v>245974.48800000001</v>
      </c>
      <c r="F12" s="428">
        <v>650862.10699999996</v>
      </c>
      <c r="G12" s="487">
        <v>1131109.763</v>
      </c>
      <c r="H12" s="429">
        <v>62024.457999999999</v>
      </c>
      <c r="I12" s="491">
        <v>71445.995999999999</v>
      </c>
      <c r="J12" s="427">
        <v>86735.167000000001</v>
      </c>
      <c r="K12" s="484">
        <v>126382.601</v>
      </c>
      <c r="L12" s="428">
        <v>393714.21799999999</v>
      </c>
      <c r="M12" s="487">
        <v>580514.71499999997</v>
      </c>
      <c r="N12" s="429">
        <v>48089.472999999998</v>
      </c>
      <c r="O12" s="491">
        <v>46757.391000000003</v>
      </c>
      <c r="P12" s="427">
        <f t="shared" si="1"/>
        <v>56396.599000000002</v>
      </c>
      <c r="Q12" s="491">
        <f t="shared" si="2"/>
        <v>119591.88700000002</v>
      </c>
      <c r="R12" s="430">
        <f t="shared" si="3"/>
        <v>257147.88899999997</v>
      </c>
      <c r="S12" s="496">
        <f t="shared" si="3"/>
        <v>550595.04800000007</v>
      </c>
      <c r="T12" s="59"/>
      <c r="U12" s="50"/>
    </row>
    <row r="13" spans="1:21" x14ac:dyDescent="0.2">
      <c r="A13" s="49"/>
      <c r="B13" s="425" t="s">
        <v>98</v>
      </c>
      <c r="C13" s="426" t="s">
        <v>99</v>
      </c>
      <c r="D13" s="427">
        <v>57305.464</v>
      </c>
      <c r="E13" s="484">
        <v>74024.301000000007</v>
      </c>
      <c r="F13" s="428">
        <v>260379.136</v>
      </c>
      <c r="G13" s="487">
        <v>340125.625</v>
      </c>
      <c r="H13" s="429">
        <v>47071.991000000002</v>
      </c>
      <c r="I13" s="491">
        <v>53609.495999999999</v>
      </c>
      <c r="J13" s="427">
        <v>33576.966</v>
      </c>
      <c r="K13" s="484">
        <v>38682.925999999999</v>
      </c>
      <c r="L13" s="428">
        <v>152517.35200000001</v>
      </c>
      <c r="M13" s="487">
        <v>177730.93400000001</v>
      </c>
      <c r="N13" s="429">
        <v>25944.755000000001</v>
      </c>
      <c r="O13" s="491">
        <v>26813.699000000001</v>
      </c>
      <c r="P13" s="427">
        <f t="shared" si="1"/>
        <v>23728.498</v>
      </c>
      <c r="Q13" s="491">
        <f t="shared" si="2"/>
        <v>35341.375000000007</v>
      </c>
      <c r="R13" s="430">
        <f t="shared" si="3"/>
        <v>107861.78399999999</v>
      </c>
      <c r="S13" s="496">
        <f t="shared" si="3"/>
        <v>162394.69099999999</v>
      </c>
      <c r="T13" s="59"/>
      <c r="U13" s="58"/>
    </row>
    <row r="14" spans="1:21" x14ac:dyDescent="0.2">
      <c r="A14" s="49"/>
      <c r="B14" s="425" t="s">
        <v>100</v>
      </c>
      <c r="C14" s="426" t="s">
        <v>101</v>
      </c>
      <c r="D14" s="427">
        <v>88748.167000000001</v>
      </c>
      <c r="E14" s="484">
        <v>108387.405</v>
      </c>
      <c r="F14" s="428">
        <v>403178.18099999998</v>
      </c>
      <c r="G14" s="487">
        <v>497889.43900000001</v>
      </c>
      <c r="H14" s="429">
        <v>104206.423</v>
      </c>
      <c r="I14" s="491">
        <v>92348.036999999997</v>
      </c>
      <c r="J14" s="427">
        <v>26871.172999999999</v>
      </c>
      <c r="K14" s="484">
        <v>39817.945</v>
      </c>
      <c r="L14" s="428">
        <v>122182.552</v>
      </c>
      <c r="M14" s="487">
        <v>183054.821</v>
      </c>
      <c r="N14" s="429">
        <v>51478.069000000003</v>
      </c>
      <c r="O14" s="491">
        <v>52219.743000000002</v>
      </c>
      <c r="P14" s="427">
        <f t="shared" si="1"/>
        <v>61876.994000000006</v>
      </c>
      <c r="Q14" s="491">
        <f t="shared" si="2"/>
        <v>68569.459999999992</v>
      </c>
      <c r="R14" s="430">
        <f t="shared" si="3"/>
        <v>280995.62899999996</v>
      </c>
      <c r="S14" s="496">
        <f t="shared" si="3"/>
        <v>314834.61800000002</v>
      </c>
      <c r="T14" s="59"/>
      <c r="U14" s="50"/>
    </row>
    <row r="15" spans="1:21" x14ac:dyDescent="0.2">
      <c r="A15" s="49"/>
      <c r="B15" s="425" t="s">
        <v>102</v>
      </c>
      <c r="C15" s="426" t="s">
        <v>103</v>
      </c>
      <c r="D15" s="427">
        <v>85006.254000000001</v>
      </c>
      <c r="E15" s="484">
        <v>204714.28700000001</v>
      </c>
      <c r="F15" s="428">
        <v>386468.33399999997</v>
      </c>
      <c r="G15" s="487">
        <v>940184.52</v>
      </c>
      <c r="H15" s="429">
        <v>22617.663</v>
      </c>
      <c r="I15" s="491">
        <v>34178.404000000002</v>
      </c>
      <c r="J15" s="427">
        <v>46536.368999999999</v>
      </c>
      <c r="K15" s="484">
        <v>60171.42</v>
      </c>
      <c r="L15" s="428">
        <v>211768.209</v>
      </c>
      <c r="M15" s="487">
        <v>276423.59999999998</v>
      </c>
      <c r="N15" s="429">
        <v>12887.825000000001</v>
      </c>
      <c r="O15" s="491">
        <v>10216.725</v>
      </c>
      <c r="P15" s="427">
        <f t="shared" si="1"/>
        <v>38469.885000000002</v>
      </c>
      <c r="Q15" s="491">
        <f t="shared" si="2"/>
        <v>144542.86700000003</v>
      </c>
      <c r="R15" s="430">
        <f t="shared" si="3"/>
        <v>174700.12499999997</v>
      </c>
      <c r="S15" s="496">
        <f t="shared" si="3"/>
        <v>663760.92000000004</v>
      </c>
      <c r="T15" s="59"/>
      <c r="U15" s="50"/>
    </row>
    <row r="16" spans="1:21" ht="13.5" thickBot="1" x14ac:dyDescent="0.25">
      <c r="A16" s="49"/>
      <c r="B16" s="431" t="s">
        <v>104</v>
      </c>
      <c r="C16" s="432" t="s">
        <v>105</v>
      </c>
      <c r="D16" s="433">
        <v>367846.83399999997</v>
      </c>
      <c r="E16" s="485">
        <v>454741.63199999998</v>
      </c>
      <c r="F16" s="434">
        <v>1670604.814</v>
      </c>
      <c r="G16" s="488">
        <v>2090194.5730000001</v>
      </c>
      <c r="H16" s="435">
        <v>117730.31299999999</v>
      </c>
      <c r="I16" s="492">
        <v>119033.674</v>
      </c>
      <c r="J16" s="433">
        <v>163207.723</v>
      </c>
      <c r="K16" s="485">
        <v>200136.33199999999</v>
      </c>
      <c r="L16" s="434">
        <v>741150.99300000002</v>
      </c>
      <c r="M16" s="488">
        <v>919379.70200000005</v>
      </c>
      <c r="N16" s="435">
        <v>42562.724999999999</v>
      </c>
      <c r="O16" s="492">
        <v>43904.614000000001</v>
      </c>
      <c r="P16" s="433">
        <f t="shared" si="1"/>
        <v>204639.11099999998</v>
      </c>
      <c r="Q16" s="492">
        <f t="shared" si="2"/>
        <v>254605.3</v>
      </c>
      <c r="R16" s="436">
        <f t="shared" si="3"/>
        <v>929453.821</v>
      </c>
      <c r="S16" s="497">
        <f t="shared" si="3"/>
        <v>1170814.871</v>
      </c>
      <c r="T16" s="44"/>
      <c r="U16" s="50"/>
    </row>
    <row r="17" spans="1:19" x14ac:dyDescent="0.2">
      <c r="E17" s="38"/>
      <c r="G17" s="38"/>
      <c r="H17" s="38"/>
      <c r="I17" s="38"/>
      <c r="L17" s="38"/>
      <c r="M17" s="38"/>
      <c r="N17" s="38"/>
      <c r="O17" s="38"/>
      <c r="R17" s="47"/>
    </row>
    <row r="18" spans="1:19" ht="29.25" thickBot="1" x14ac:dyDescent="0.5">
      <c r="B18" s="394" t="s">
        <v>224</v>
      </c>
      <c r="C18" s="181"/>
      <c r="G18" s="38"/>
      <c r="I18" s="38"/>
      <c r="L18" s="38"/>
    </row>
    <row r="19" spans="1:19" ht="15" x14ac:dyDescent="0.2">
      <c r="A19" s="49"/>
      <c r="B19" s="396"/>
      <c r="C19" s="437"/>
      <c r="D19" s="438" t="s">
        <v>89</v>
      </c>
      <c r="E19" s="439"/>
      <c r="F19" s="439"/>
      <c r="G19" s="439"/>
      <c r="H19" s="439"/>
      <c r="I19" s="440"/>
      <c r="J19" s="438" t="s">
        <v>90</v>
      </c>
      <c r="K19" s="439"/>
      <c r="L19" s="439"/>
      <c r="M19" s="439"/>
      <c r="N19" s="439"/>
      <c r="O19" s="440"/>
      <c r="P19" s="441" t="s">
        <v>108</v>
      </c>
      <c r="Q19" s="442"/>
      <c r="R19" s="443"/>
      <c r="S19" s="444"/>
    </row>
    <row r="20" spans="1:19" ht="15" x14ac:dyDescent="0.25">
      <c r="A20" s="49"/>
      <c r="B20" s="403" t="s">
        <v>91</v>
      </c>
      <c r="C20" s="445" t="s">
        <v>92</v>
      </c>
      <c r="D20" s="406" t="s">
        <v>93</v>
      </c>
      <c r="E20" s="406"/>
      <c r="F20" s="406" t="s">
        <v>139</v>
      </c>
      <c r="G20" s="406"/>
      <c r="H20" s="406" t="s">
        <v>94</v>
      </c>
      <c r="I20" s="446"/>
      <c r="J20" s="406" t="s">
        <v>93</v>
      </c>
      <c r="K20" s="406"/>
      <c r="L20" s="406" t="s">
        <v>139</v>
      </c>
      <c r="M20" s="406"/>
      <c r="N20" s="406" t="s">
        <v>94</v>
      </c>
      <c r="O20" s="446"/>
      <c r="P20" s="408" t="s">
        <v>93</v>
      </c>
      <c r="Q20" s="406"/>
      <c r="R20" s="408" t="s">
        <v>139</v>
      </c>
      <c r="S20" s="407"/>
    </row>
    <row r="21" spans="1:19" ht="13.5" thickBot="1" x14ac:dyDescent="0.25">
      <c r="A21" s="49"/>
      <c r="B21" s="409"/>
      <c r="C21" s="447"/>
      <c r="D21" s="448" t="s">
        <v>307</v>
      </c>
      <c r="E21" s="482" t="s">
        <v>308</v>
      </c>
      <c r="F21" s="412" t="s">
        <v>307</v>
      </c>
      <c r="G21" s="482" t="s">
        <v>308</v>
      </c>
      <c r="H21" s="413" t="s">
        <v>307</v>
      </c>
      <c r="I21" s="498" t="s">
        <v>308</v>
      </c>
      <c r="J21" s="449" t="s">
        <v>307</v>
      </c>
      <c r="K21" s="493" t="s">
        <v>308</v>
      </c>
      <c r="L21" s="415" t="s">
        <v>307</v>
      </c>
      <c r="M21" s="493" t="s">
        <v>308</v>
      </c>
      <c r="N21" s="416" t="s">
        <v>307</v>
      </c>
      <c r="O21" s="502" t="s">
        <v>308</v>
      </c>
      <c r="P21" s="448" t="s">
        <v>307</v>
      </c>
      <c r="Q21" s="482" t="s">
        <v>308</v>
      </c>
      <c r="R21" s="450" t="s">
        <v>307</v>
      </c>
      <c r="S21" s="489" t="s">
        <v>308</v>
      </c>
    </row>
    <row r="22" spans="1:19" ht="15.75" x14ac:dyDescent="0.25">
      <c r="A22" s="49"/>
      <c r="B22" s="418" t="s">
        <v>288</v>
      </c>
      <c r="C22" s="451"/>
      <c r="D22" s="452">
        <f t="shared" ref="D22:S22" si="4">SUM(D23:D28)</f>
        <v>47017.626000000004</v>
      </c>
      <c r="E22" s="486">
        <f t="shared" si="4"/>
        <v>111307.91499999999</v>
      </c>
      <c r="F22" s="421">
        <f t="shared" si="4"/>
        <v>213784.103</v>
      </c>
      <c r="G22" s="486">
        <f t="shared" si="4"/>
        <v>511055.47100000002</v>
      </c>
      <c r="H22" s="423">
        <f t="shared" si="4"/>
        <v>34300.885000000002</v>
      </c>
      <c r="I22" s="499">
        <f t="shared" si="4"/>
        <v>47691.303</v>
      </c>
      <c r="J22" s="452">
        <f t="shared" si="4"/>
        <v>49194.304000000004</v>
      </c>
      <c r="K22" s="486">
        <f>SUM(K23:K28)</f>
        <v>54912.025999999998</v>
      </c>
      <c r="L22" s="421">
        <f>SUM(L23:L28)</f>
        <v>223590.31699999998</v>
      </c>
      <c r="M22" s="486">
        <f>SUM(M23:M28)</f>
        <v>252536.53399999999</v>
      </c>
      <c r="N22" s="423">
        <f t="shared" si="4"/>
        <v>17824.659</v>
      </c>
      <c r="O22" s="483">
        <f t="shared" si="4"/>
        <v>15024.228000000001</v>
      </c>
      <c r="P22" s="453">
        <f t="shared" si="4"/>
        <v>-2176.6779999999999</v>
      </c>
      <c r="Q22" s="505">
        <f t="shared" si="4"/>
        <v>56395.88900000001</v>
      </c>
      <c r="R22" s="454">
        <f t="shared" si="4"/>
        <v>-9806.2139999999999</v>
      </c>
      <c r="S22" s="505">
        <f t="shared" si="4"/>
        <v>258518.93699999998</v>
      </c>
    </row>
    <row r="23" spans="1:19" x14ac:dyDescent="0.2">
      <c r="A23" s="49"/>
      <c r="B23" s="425" t="s">
        <v>95</v>
      </c>
      <c r="C23" s="455" t="s">
        <v>148</v>
      </c>
      <c r="D23" s="429">
        <v>899.84</v>
      </c>
      <c r="E23" s="484">
        <v>3132.835</v>
      </c>
      <c r="F23" s="456">
        <v>4092.33</v>
      </c>
      <c r="G23" s="487">
        <v>14441.657999999999</v>
      </c>
      <c r="H23" s="429">
        <v>1100.3050000000001</v>
      </c>
      <c r="I23" s="500">
        <v>1630.1980000000001</v>
      </c>
      <c r="J23" s="457">
        <v>2862.86</v>
      </c>
      <c r="K23" s="487">
        <v>2127.8359999999998</v>
      </c>
      <c r="L23" s="428">
        <v>13021.088</v>
      </c>
      <c r="M23" s="487">
        <v>9734.8289999999997</v>
      </c>
      <c r="N23" s="456">
        <v>1727.402</v>
      </c>
      <c r="O23" s="503">
        <v>2150.1129999999998</v>
      </c>
      <c r="P23" s="458">
        <f t="shared" ref="P23:P28" si="5">D23-J23</f>
        <v>-1963.02</v>
      </c>
      <c r="Q23" s="506">
        <f t="shared" ref="Q23:Q28" si="6">E23-K23</f>
        <v>1004.9990000000003</v>
      </c>
      <c r="R23" s="459">
        <f t="shared" ref="P23:S28" si="7">F23-L23</f>
        <v>-8928.7579999999998</v>
      </c>
      <c r="S23" s="508">
        <f t="shared" si="7"/>
        <v>4706.8289999999997</v>
      </c>
    </row>
    <row r="24" spans="1:19" x14ac:dyDescent="0.2">
      <c r="A24" s="49"/>
      <c r="B24" s="425" t="s">
        <v>96</v>
      </c>
      <c r="C24" s="455" t="s">
        <v>97</v>
      </c>
      <c r="D24" s="429">
        <v>9903.6740000000009</v>
      </c>
      <c r="E24" s="484">
        <v>31267.146000000001</v>
      </c>
      <c r="F24" s="456">
        <v>45039.5</v>
      </c>
      <c r="G24" s="487">
        <v>143410.815</v>
      </c>
      <c r="H24" s="429">
        <v>4446.1949999999997</v>
      </c>
      <c r="I24" s="500">
        <v>8951.3809999999994</v>
      </c>
      <c r="J24" s="457">
        <v>11628.128000000001</v>
      </c>
      <c r="K24" s="487">
        <v>17103.794999999998</v>
      </c>
      <c r="L24" s="428">
        <v>52842.076999999997</v>
      </c>
      <c r="M24" s="487">
        <v>78684.561000000002</v>
      </c>
      <c r="N24" s="456">
        <v>4401.1629999999996</v>
      </c>
      <c r="O24" s="503">
        <v>4611.88</v>
      </c>
      <c r="P24" s="458">
        <f t="shared" si="5"/>
        <v>-1724.4539999999997</v>
      </c>
      <c r="Q24" s="506">
        <f t="shared" si="6"/>
        <v>14163.351000000002</v>
      </c>
      <c r="R24" s="459">
        <f t="shared" si="7"/>
        <v>-7802.5769999999975</v>
      </c>
      <c r="S24" s="508">
        <f t="shared" si="7"/>
        <v>64726.254000000001</v>
      </c>
    </row>
    <row r="25" spans="1:19" x14ac:dyDescent="0.2">
      <c r="A25" s="49"/>
      <c r="B25" s="425" t="s">
        <v>98</v>
      </c>
      <c r="C25" s="455" t="s">
        <v>99</v>
      </c>
      <c r="D25" s="429">
        <v>2016.5329999999999</v>
      </c>
      <c r="E25" s="484">
        <v>3137.0549999999998</v>
      </c>
      <c r="F25" s="456">
        <v>9160.0079999999998</v>
      </c>
      <c r="G25" s="487">
        <v>14390.509</v>
      </c>
      <c r="H25" s="429">
        <v>1305.0930000000001</v>
      </c>
      <c r="I25" s="500">
        <v>1612.5340000000001</v>
      </c>
      <c r="J25" s="457">
        <v>388.17200000000003</v>
      </c>
      <c r="K25" s="487">
        <v>824.57399999999996</v>
      </c>
      <c r="L25" s="428">
        <v>1749.4680000000001</v>
      </c>
      <c r="M25" s="487">
        <v>3823.2159999999999</v>
      </c>
      <c r="N25" s="456">
        <v>201.71199999999999</v>
      </c>
      <c r="O25" s="503">
        <v>269.92500000000001</v>
      </c>
      <c r="P25" s="458">
        <f t="shared" si="5"/>
        <v>1628.3609999999999</v>
      </c>
      <c r="Q25" s="506">
        <f t="shared" si="6"/>
        <v>2312.4809999999998</v>
      </c>
      <c r="R25" s="459">
        <f t="shared" si="7"/>
        <v>7410.54</v>
      </c>
      <c r="S25" s="508">
        <f t="shared" si="7"/>
        <v>10567.293</v>
      </c>
    </row>
    <row r="26" spans="1:19" x14ac:dyDescent="0.2">
      <c r="A26" s="49"/>
      <c r="B26" s="425" t="s">
        <v>100</v>
      </c>
      <c r="C26" s="455" t="s">
        <v>101</v>
      </c>
      <c r="D26" s="429">
        <v>18590.91</v>
      </c>
      <c r="E26" s="484">
        <v>28215.232</v>
      </c>
      <c r="F26" s="456">
        <v>84491.467000000004</v>
      </c>
      <c r="G26" s="487">
        <v>129536.302</v>
      </c>
      <c r="H26" s="429">
        <v>22956.485000000001</v>
      </c>
      <c r="I26" s="500">
        <v>26282.101999999999</v>
      </c>
      <c r="J26" s="457">
        <v>3996.9189999999999</v>
      </c>
      <c r="K26" s="487">
        <v>6019.1030000000001</v>
      </c>
      <c r="L26" s="428">
        <v>18219.358</v>
      </c>
      <c r="M26" s="487">
        <v>27711.71</v>
      </c>
      <c r="N26" s="456">
        <v>3591.143</v>
      </c>
      <c r="O26" s="503">
        <v>2716.1590000000001</v>
      </c>
      <c r="P26" s="458">
        <f t="shared" si="7"/>
        <v>14593.991</v>
      </c>
      <c r="Q26" s="506">
        <f t="shared" si="6"/>
        <v>22196.129000000001</v>
      </c>
      <c r="R26" s="459">
        <f t="shared" si="7"/>
        <v>66272.108999999997</v>
      </c>
      <c r="S26" s="508">
        <f t="shared" si="7"/>
        <v>101824.592</v>
      </c>
    </row>
    <row r="27" spans="1:19" x14ac:dyDescent="0.2">
      <c r="A27" s="49"/>
      <c r="B27" s="425" t="s">
        <v>102</v>
      </c>
      <c r="C27" s="455" t="s">
        <v>103</v>
      </c>
      <c r="D27" s="429">
        <v>9691.7150000000001</v>
      </c>
      <c r="E27" s="484">
        <v>31238.363000000001</v>
      </c>
      <c r="F27" s="456">
        <v>44122.614000000001</v>
      </c>
      <c r="G27" s="487">
        <v>143345.337</v>
      </c>
      <c r="H27" s="429">
        <v>2605.4369999999999</v>
      </c>
      <c r="I27" s="500">
        <v>4990.5169999999998</v>
      </c>
      <c r="J27" s="457">
        <v>13333.72</v>
      </c>
      <c r="K27" s="487">
        <v>10982.058999999999</v>
      </c>
      <c r="L27" s="428">
        <v>60648.425000000003</v>
      </c>
      <c r="M27" s="487">
        <v>50674.195</v>
      </c>
      <c r="N27" s="456">
        <v>3241.5</v>
      </c>
      <c r="O27" s="503">
        <v>1746.8630000000001</v>
      </c>
      <c r="P27" s="458">
        <f t="shared" si="5"/>
        <v>-3642.0049999999992</v>
      </c>
      <c r="Q27" s="506">
        <f t="shared" si="6"/>
        <v>20256.304000000004</v>
      </c>
      <c r="R27" s="459">
        <f t="shared" si="7"/>
        <v>-16525.811000000002</v>
      </c>
      <c r="S27" s="508">
        <f t="shared" si="7"/>
        <v>92671.141999999993</v>
      </c>
    </row>
    <row r="28" spans="1:19" ht="13.5" thickBot="1" x14ac:dyDescent="0.25">
      <c r="A28" s="49"/>
      <c r="B28" s="431" t="s">
        <v>104</v>
      </c>
      <c r="C28" s="460" t="s">
        <v>105</v>
      </c>
      <c r="D28" s="435">
        <v>5914.9539999999997</v>
      </c>
      <c r="E28" s="485">
        <v>14317.284</v>
      </c>
      <c r="F28" s="461">
        <v>26878.184000000001</v>
      </c>
      <c r="G28" s="488">
        <v>65930.850000000006</v>
      </c>
      <c r="H28" s="435">
        <v>1887.37</v>
      </c>
      <c r="I28" s="501">
        <v>4224.5709999999999</v>
      </c>
      <c r="J28" s="462">
        <v>16984.505000000001</v>
      </c>
      <c r="K28" s="488">
        <v>17854.659</v>
      </c>
      <c r="L28" s="434">
        <v>77109.900999999998</v>
      </c>
      <c r="M28" s="488">
        <v>81908.023000000001</v>
      </c>
      <c r="N28" s="461">
        <v>4661.7389999999996</v>
      </c>
      <c r="O28" s="504">
        <v>3529.288</v>
      </c>
      <c r="P28" s="463">
        <f t="shared" si="5"/>
        <v>-11069.551000000001</v>
      </c>
      <c r="Q28" s="507">
        <f t="shared" si="6"/>
        <v>-3537.375</v>
      </c>
      <c r="R28" s="464">
        <f t="shared" si="7"/>
        <v>-50231.716999999997</v>
      </c>
      <c r="S28" s="509">
        <f t="shared" si="7"/>
        <v>-15977.172999999995</v>
      </c>
    </row>
    <row r="29" spans="1:19" x14ac:dyDescent="0.2">
      <c r="G29" s="38"/>
      <c r="H29" s="38"/>
    </row>
    <row r="30" spans="1:19" ht="27" customHeight="1" thickBot="1" x14ac:dyDescent="0.5">
      <c r="B30" s="394" t="s">
        <v>143</v>
      </c>
      <c r="C30" s="181"/>
      <c r="G30" s="38"/>
    </row>
    <row r="31" spans="1:19" ht="15" x14ac:dyDescent="0.2">
      <c r="A31" s="49"/>
      <c r="B31" s="396"/>
      <c r="C31" s="437"/>
      <c r="D31" s="438" t="s">
        <v>89</v>
      </c>
      <c r="E31" s="439"/>
      <c r="F31" s="439"/>
      <c r="G31" s="439"/>
      <c r="H31" s="439"/>
      <c r="I31" s="440"/>
      <c r="J31" s="438" t="s">
        <v>90</v>
      </c>
      <c r="K31" s="439"/>
      <c r="L31" s="439"/>
      <c r="M31" s="439"/>
      <c r="N31" s="439"/>
      <c r="O31" s="440"/>
      <c r="P31" s="438" t="s">
        <v>108</v>
      </c>
      <c r="Q31" s="442"/>
      <c r="R31" s="443"/>
      <c r="S31" s="444"/>
    </row>
    <row r="32" spans="1:19" ht="15" x14ac:dyDescent="0.25">
      <c r="A32" s="49"/>
      <c r="B32" s="403" t="s">
        <v>91</v>
      </c>
      <c r="C32" s="445" t="s">
        <v>92</v>
      </c>
      <c r="D32" s="406" t="s">
        <v>93</v>
      </c>
      <c r="E32" s="406"/>
      <c r="F32" s="406" t="s">
        <v>139</v>
      </c>
      <c r="G32" s="406"/>
      <c r="H32" s="406" t="s">
        <v>94</v>
      </c>
      <c r="I32" s="446"/>
      <c r="J32" s="406" t="s">
        <v>93</v>
      </c>
      <c r="K32" s="406"/>
      <c r="L32" s="406" t="s">
        <v>139</v>
      </c>
      <c r="M32" s="406"/>
      <c r="N32" s="406" t="s">
        <v>94</v>
      </c>
      <c r="O32" s="446"/>
      <c r="P32" s="406" t="s">
        <v>93</v>
      </c>
      <c r="Q32" s="406"/>
      <c r="R32" s="408" t="s">
        <v>139</v>
      </c>
      <c r="S32" s="407"/>
    </row>
    <row r="33" spans="1:21" ht="13.5" thickBot="1" x14ac:dyDescent="0.25">
      <c r="A33" s="49"/>
      <c r="B33" s="409"/>
      <c r="C33" s="447"/>
      <c r="D33" s="448" t="s">
        <v>307</v>
      </c>
      <c r="E33" s="482" t="s">
        <v>308</v>
      </c>
      <c r="F33" s="412" t="s">
        <v>307</v>
      </c>
      <c r="G33" s="482" t="s">
        <v>308</v>
      </c>
      <c r="H33" s="413" t="s">
        <v>307</v>
      </c>
      <c r="I33" s="498" t="s">
        <v>308</v>
      </c>
      <c r="J33" s="449" t="s">
        <v>307</v>
      </c>
      <c r="K33" s="493" t="s">
        <v>308</v>
      </c>
      <c r="L33" s="415" t="s">
        <v>307</v>
      </c>
      <c r="M33" s="493" t="s">
        <v>308</v>
      </c>
      <c r="N33" s="416" t="s">
        <v>307</v>
      </c>
      <c r="O33" s="502" t="s">
        <v>308</v>
      </c>
      <c r="P33" s="449" t="s">
        <v>307</v>
      </c>
      <c r="Q33" s="493" t="s">
        <v>308</v>
      </c>
      <c r="R33" s="417" t="s">
        <v>307</v>
      </c>
      <c r="S33" s="494" t="s">
        <v>308</v>
      </c>
      <c r="T33" s="52"/>
    </row>
    <row r="34" spans="1:21" ht="15.75" x14ac:dyDescent="0.25">
      <c r="A34" s="49"/>
      <c r="B34" s="418" t="s">
        <v>288</v>
      </c>
      <c r="C34" s="451"/>
      <c r="D34" s="452">
        <f t="shared" ref="D34:S34" si="8">SUM(D35:D40)</f>
        <v>178480.46299999999</v>
      </c>
      <c r="E34" s="486">
        <f t="shared" si="8"/>
        <v>291330.13800000004</v>
      </c>
      <c r="F34" s="421">
        <f t="shared" si="8"/>
        <v>810975.53099999984</v>
      </c>
      <c r="G34" s="486">
        <f t="shared" si="8"/>
        <v>1338448.7749999999</v>
      </c>
      <c r="H34" s="423">
        <f t="shared" si="8"/>
        <v>253314.02499999999</v>
      </c>
      <c r="I34" s="499">
        <f t="shared" si="8"/>
        <v>261213.24299999999</v>
      </c>
      <c r="J34" s="452">
        <f t="shared" si="8"/>
        <v>139974.89800000002</v>
      </c>
      <c r="K34" s="486">
        <f t="shared" si="8"/>
        <v>171646.80799999999</v>
      </c>
      <c r="L34" s="421">
        <f t="shared" si="8"/>
        <v>635628.07799999998</v>
      </c>
      <c r="M34" s="486">
        <f t="shared" si="8"/>
        <v>788773.53099999996</v>
      </c>
      <c r="N34" s="423">
        <f t="shared" si="8"/>
        <v>76745.592999999993</v>
      </c>
      <c r="O34" s="483">
        <f t="shared" si="8"/>
        <v>70539.364000000001</v>
      </c>
      <c r="P34" s="420">
        <f t="shared" ref="P34:Q34" si="9">SUM(P35:P40)</f>
        <v>38505.564999999988</v>
      </c>
      <c r="Q34" s="495">
        <f t="shared" si="9"/>
        <v>119683.33000000002</v>
      </c>
      <c r="R34" s="424">
        <f t="shared" si="8"/>
        <v>175347.45299999995</v>
      </c>
      <c r="S34" s="495">
        <f t="shared" si="8"/>
        <v>549675.24400000006</v>
      </c>
      <c r="T34" s="52"/>
    </row>
    <row r="35" spans="1:21" x14ac:dyDescent="0.2">
      <c r="A35" s="49"/>
      <c r="B35" s="425" t="s">
        <v>95</v>
      </c>
      <c r="C35" s="455" t="s">
        <v>148</v>
      </c>
      <c r="D35" s="429">
        <v>108664.796</v>
      </c>
      <c r="E35" s="484">
        <v>165777.307</v>
      </c>
      <c r="F35" s="428">
        <v>493831.56199999998</v>
      </c>
      <c r="G35" s="487">
        <v>761988.78899999999</v>
      </c>
      <c r="H35" s="429">
        <v>210938.48699999999</v>
      </c>
      <c r="I35" s="500">
        <v>210733.111</v>
      </c>
      <c r="J35" s="465">
        <v>13036.441000000001</v>
      </c>
      <c r="K35" s="484">
        <v>16695.859</v>
      </c>
      <c r="L35" s="428">
        <v>59201.053999999996</v>
      </c>
      <c r="M35" s="487">
        <v>76915.630999999994</v>
      </c>
      <c r="N35" s="429">
        <v>12968.13</v>
      </c>
      <c r="O35" s="510">
        <v>11996.172</v>
      </c>
      <c r="P35" s="427">
        <f t="shared" ref="P35:R40" si="10">D35-J35</f>
        <v>95628.354999999996</v>
      </c>
      <c r="Q35" s="491">
        <f t="shared" si="10"/>
        <v>149081.448</v>
      </c>
      <c r="R35" s="430">
        <f t="shared" si="10"/>
        <v>434630.50799999997</v>
      </c>
      <c r="S35" s="496">
        <f t="shared" ref="S35:S40" si="11">G35-M35</f>
        <v>685073.15800000005</v>
      </c>
      <c r="T35" s="52"/>
      <c r="U35" s="47"/>
    </row>
    <row r="36" spans="1:21" x14ac:dyDescent="0.2">
      <c r="A36" s="49"/>
      <c r="B36" s="425" t="s">
        <v>96</v>
      </c>
      <c r="C36" s="455" t="s">
        <v>97</v>
      </c>
      <c r="D36" s="429">
        <v>13292.412</v>
      </c>
      <c r="E36" s="484">
        <v>36872.686000000002</v>
      </c>
      <c r="F36" s="428">
        <v>60429.881000000001</v>
      </c>
      <c r="G36" s="487">
        <v>168987.62400000001</v>
      </c>
      <c r="H36" s="429">
        <v>5683.0770000000002</v>
      </c>
      <c r="I36" s="500">
        <v>11455.294</v>
      </c>
      <c r="J36" s="465">
        <v>34990.629000000001</v>
      </c>
      <c r="K36" s="484">
        <v>43188.203000000001</v>
      </c>
      <c r="L36" s="428">
        <v>158900.27600000001</v>
      </c>
      <c r="M36" s="487">
        <v>198223.80499999999</v>
      </c>
      <c r="N36" s="429">
        <v>21482.184000000001</v>
      </c>
      <c r="O36" s="510">
        <v>18228.633999999998</v>
      </c>
      <c r="P36" s="427">
        <f t="shared" si="10"/>
        <v>-21698.217000000001</v>
      </c>
      <c r="Q36" s="491">
        <f t="shared" si="10"/>
        <v>-6315.5169999999998</v>
      </c>
      <c r="R36" s="430">
        <f t="shared" si="10"/>
        <v>-98470.395000000019</v>
      </c>
      <c r="S36" s="496">
        <f t="shared" si="11"/>
        <v>-29236.180999999982</v>
      </c>
    </row>
    <row r="37" spans="1:21" x14ac:dyDescent="0.2">
      <c r="A37" s="49"/>
      <c r="B37" s="425" t="s">
        <v>98</v>
      </c>
      <c r="C37" s="455" t="s">
        <v>99</v>
      </c>
      <c r="D37" s="429">
        <v>5377.1959999999999</v>
      </c>
      <c r="E37" s="484">
        <v>5363.9040000000005</v>
      </c>
      <c r="F37" s="428">
        <v>24418.848000000002</v>
      </c>
      <c r="G37" s="487">
        <v>24576.925999999999</v>
      </c>
      <c r="H37" s="429">
        <v>5992.9570000000003</v>
      </c>
      <c r="I37" s="500">
        <v>4808.7960000000003</v>
      </c>
      <c r="J37" s="465">
        <v>13794.361000000001</v>
      </c>
      <c r="K37" s="484">
        <v>13016.995000000001</v>
      </c>
      <c r="L37" s="428">
        <v>62717.322</v>
      </c>
      <c r="M37" s="487">
        <v>59831.430999999997</v>
      </c>
      <c r="N37" s="429">
        <v>10340.82</v>
      </c>
      <c r="O37" s="510">
        <v>8652.5450000000001</v>
      </c>
      <c r="P37" s="427">
        <f t="shared" si="10"/>
        <v>-8417.1650000000009</v>
      </c>
      <c r="Q37" s="491">
        <f t="shared" si="10"/>
        <v>-7653.0910000000003</v>
      </c>
      <c r="R37" s="430">
        <f t="shared" si="10"/>
        <v>-38298.474000000002</v>
      </c>
      <c r="S37" s="496">
        <f t="shared" si="11"/>
        <v>-35254.504999999997</v>
      </c>
      <c r="T37" s="52"/>
    </row>
    <row r="38" spans="1:21" x14ac:dyDescent="0.2">
      <c r="A38" s="49"/>
      <c r="B38" s="425" t="s">
        <v>100</v>
      </c>
      <c r="C38" s="455" t="s">
        <v>101</v>
      </c>
      <c r="D38" s="429">
        <v>6384.4340000000002</v>
      </c>
      <c r="E38" s="484">
        <v>11433.278</v>
      </c>
      <c r="F38" s="428">
        <v>28934.918000000001</v>
      </c>
      <c r="G38" s="487">
        <v>52557.629000000001</v>
      </c>
      <c r="H38" s="429">
        <v>13109.745999999999</v>
      </c>
      <c r="I38" s="500">
        <v>14481.664000000001</v>
      </c>
      <c r="J38" s="465">
        <v>5108.6750000000002</v>
      </c>
      <c r="K38" s="484">
        <v>8922.68</v>
      </c>
      <c r="L38" s="428">
        <v>23225.603999999999</v>
      </c>
      <c r="M38" s="487">
        <v>40970.036</v>
      </c>
      <c r="N38" s="429">
        <v>8995.1640000000007</v>
      </c>
      <c r="O38" s="510">
        <v>10634.039000000001</v>
      </c>
      <c r="P38" s="427">
        <f t="shared" si="10"/>
        <v>1275.759</v>
      </c>
      <c r="Q38" s="491">
        <f t="shared" si="10"/>
        <v>2510.598</v>
      </c>
      <c r="R38" s="430">
        <f t="shared" si="10"/>
        <v>5709.3140000000021</v>
      </c>
      <c r="S38" s="496">
        <f t="shared" si="11"/>
        <v>11587.593000000001</v>
      </c>
      <c r="T38" s="52"/>
    </row>
    <row r="39" spans="1:21" x14ac:dyDescent="0.2">
      <c r="A39" s="49"/>
      <c r="B39" s="425" t="s">
        <v>102</v>
      </c>
      <c r="C39" s="455" t="s">
        <v>103</v>
      </c>
      <c r="D39" s="429">
        <v>6635.0020000000004</v>
      </c>
      <c r="E39" s="484">
        <v>20709.607</v>
      </c>
      <c r="F39" s="428">
        <v>30177.187999999998</v>
      </c>
      <c r="G39" s="487">
        <v>95269.411999999997</v>
      </c>
      <c r="H39" s="429">
        <v>1893.701</v>
      </c>
      <c r="I39" s="500">
        <v>3595.433</v>
      </c>
      <c r="J39" s="465">
        <v>11637.589</v>
      </c>
      <c r="K39" s="484">
        <v>15871.684999999999</v>
      </c>
      <c r="L39" s="428">
        <v>52869.436999999998</v>
      </c>
      <c r="M39" s="487">
        <v>73029.861999999994</v>
      </c>
      <c r="N39" s="429">
        <v>3297.4839999999999</v>
      </c>
      <c r="O39" s="510">
        <v>2662.9160000000002</v>
      </c>
      <c r="P39" s="427">
        <f t="shared" si="10"/>
        <v>-5002.5869999999995</v>
      </c>
      <c r="Q39" s="491">
        <f t="shared" si="10"/>
        <v>4837.9220000000005</v>
      </c>
      <c r="R39" s="430">
        <f t="shared" si="10"/>
        <v>-22692.249</v>
      </c>
      <c r="S39" s="496">
        <f t="shared" si="11"/>
        <v>22239.550000000003</v>
      </c>
    </row>
    <row r="40" spans="1:21" ht="13.5" thickBot="1" x14ac:dyDescent="0.25">
      <c r="A40" s="49"/>
      <c r="B40" s="431" t="s">
        <v>104</v>
      </c>
      <c r="C40" s="460" t="s">
        <v>105</v>
      </c>
      <c r="D40" s="435">
        <v>38126.623</v>
      </c>
      <c r="E40" s="485">
        <v>51173.356</v>
      </c>
      <c r="F40" s="434">
        <v>173183.13399999999</v>
      </c>
      <c r="G40" s="488">
        <v>235068.39499999999</v>
      </c>
      <c r="H40" s="435">
        <v>15696.057000000001</v>
      </c>
      <c r="I40" s="501">
        <v>16138.945</v>
      </c>
      <c r="J40" s="466">
        <v>61407.203000000001</v>
      </c>
      <c r="K40" s="485">
        <v>73951.385999999999</v>
      </c>
      <c r="L40" s="434">
        <v>278714.38500000001</v>
      </c>
      <c r="M40" s="488">
        <v>339802.766</v>
      </c>
      <c r="N40" s="435">
        <v>19661.811000000002</v>
      </c>
      <c r="O40" s="511">
        <v>18365.058000000001</v>
      </c>
      <c r="P40" s="433">
        <f t="shared" si="10"/>
        <v>-23280.58</v>
      </c>
      <c r="Q40" s="492">
        <f t="shared" si="10"/>
        <v>-22778.03</v>
      </c>
      <c r="R40" s="436">
        <f t="shared" si="10"/>
        <v>-105531.25100000002</v>
      </c>
      <c r="S40" s="497">
        <f t="shared" si="11"/>
        <v>-104734.37100000001</v>
      </c>
    </row>
    <row r="41" spans="1:21" x14ac:dyDescent="0.2">
      <c r="G41" s="38"/>
      <c r="H41" s="38"/>
      <c r="L41" s="38"/>
    </row>
    <row r="42" spans="1:21" ht="29.25" thickBot="1" x14ac:dyDescent="0.5">
      <c r="B42" s="394" t="s">
        <v>246</v>
      </c>
      <c r="C42" s="181"/>
      <c r="H42" s="38"/>
    </row>
    <row r="43" spans="1:21" ht="15" x14ac:dyDescent="0.2">
      <c r="A43" s="49"/>
      <c r="B43" s="396"/>
      <c r="C43" s="437"/>
      <c r="D43" s="441" t="s">
        <v>89</v>
      </c>
      <c r="E43" s="439"/>
      <c r="F43" s="439"/>
      <c r="G43" s="439"/>
      <c r="H43" s="439"/>
      <c r="I43" s="440"/>
      <c r="J43" s="438" t="s">
        <v>90</v>
      </c>
      <c r="K43" s="439"/>
      <c r="L43" s="439"/>
      <c r="M43" s="439"/>
      <c r="N43" s="439"/>
      <c r="O43" s="440"/>
      <c r="P43" s="438" t="s">
        <v>108</v>
      </c>
      <c r="Q43" s="442"/>
      <c r="R43" s="443"/>
      <c r="S43" s="444"/>
    </row>
    <row r="44" spans="1:21" ht="15" x14ac:dyDescent="0.25">
      <c r="A44" s="49"/>
      <c r="B44" s="403" t="s">
        <v>91</v>
      </c>
      <c r="C44" s="445" t="s">
        <v>92</v>
      </c>
      <c r="D44" s="408" t="s">
        <v>93</v>
      </c>
      <c r="E44" s="406"/>
      <c r="F44" s="406" t="s">
        <v>139</v>
      </c>
      <c r="G44" s="406"/>
      <c r="H44" s="406" t="s">
        <v>94</v>
      </c>
      <c r="I44" s="446"/>
      <c r="J44" s="406" t="s">
        <v>93</v>
      </c>
      <c r="K44" s="406"/>
      <c r="L44" s="406" t="s">
        <v>139</v>
      </c>
      <c r="M44" s="406"/>
      <c r="N44" s="406" t="s">
        <v>94</v>
      </c>
      <c r="O44" s="446"/>
      <c r="P44" s="406" t="s">
        <v>93</v>
      </c>
      <c r="Q44" s="406"/>
      <c r="R44" s="408" t="s">
        <v>139</v>
      </c>
      <c r="S44" s="407"/>
    </row>
    <row r="45" spans="1:21" ht="13.5" thickBot="1" x14ac:dyDescent="0.25">
      <c r="A45" s="49"/>
      <c r="B45" s="409"/>
      <c r="C45" s="447"/>
      <c r="D45" s="449" t="s">
        <v>307</v>
      </c>
      <c r="E45" s="493" t="s">
        <v>308</v>
      </c>
      <c r="F45" s="415" t="s">
        <v>307</v>
      </c>
      <c r="G45" s="493" t="s">
        <v>308</v>
      </c>
      <c r="H45" s="416" t="s">
        <v>307</v>
      </c>
      <c r="I45" s="502" t="s">
        <v>308</v>
      </c>
      <c r="J45" s="449" t="s">
        <v>307</v>
      </c>
      <c r="K45" s="493" t="s">
        <v>308</v>
      </c>
      <c r="L45" s="415" t="s">
        <v>307</v>
      </c>
      <c r="M45" s="493" t="s">
        <v>308</v>
      </c>
      <c r="N45" s="416" t="s">
        <v>307</v>
      </c>
      <c r="O45" s="502" t="s">
        <v>308</v>
      </c>
      <c r="P45" s="449" t="s">
        <v>307</v>
      </c>
      <c r="Q45" s="493" t="s">
        <v>308</v>
      </c>
      <c r="R45" s="417" t="s">
        <v>307</v>
      </c>
      <c r="S45" s="494" t="s">
        <v>308</v>
      </c>
    </row>
    <row r="46" spans="1:21" ht="15.75" x14ac:dyDescent="0.25">
      <c r="A46" s="49"/>
      <c r="B46" s="467" t="s">
        <v>288</v>
      </c>
      <c r="C46" s="468"/>
      <c r="D46" s="452">
        <f t="shared" ref="D46:S46" si="12">SUM(D47:D52)</f>
        <v>579780.66899999999</v>
      </c>
      <c r="E46" s="486">
        <f t="shared" si="12"/>
        <v>978038.02299999993</v>
      </c>
      <c r="F46" s="421">
        <f>(SUM(F47:F52))/1</f>
        <v>2634131.8330000001</v>
      </c>
      <c r="G46" s="486">
        <f>(SUM(G47:G52))/1</f>
        <v>4493343.1569999997</v>
      </c>
      <c r="H46" s="423">
        <f t="shared" si="12"/>
        <v>461611.815</v>
      </c>
      <c r="I46" s="499">
        <f t="shared" si="12"/>
        <v>522336.17199999996</v>
      </c>
      <c r="J46" s="452">
        <f t="shared" si="12"/>
        <v>412053.84899999999</v>
      </c>
      <c r="K46" s="486">
        <f t="shared" si="12"/>
        <v>538259.74099999992</v>
      </c>
      <c r="L46" s="421">
        <f>(SUM(L47:L52))/1</f>
        <v>1871705.4139999999</v>
      </c>
      <c r="M46" s="486">
        <f>(SUM(M47:M52))/1</f>
        <v>2472693.253</v>
      </c>
      <c r="N46" s="423">
        <f t="shared" si="12"/>
        <v>250367.22700000001</v>
      </c>
      <c r="O46" s="483">
        <f t="shared" si="12"/>
        <v>250338.14499999999</v>
      </c>
      <c r="P46" s="420">
        <f t="shared" ref="P46:Q46" si="13">SUM(P47:P52)</f>
        <v>167726.82</v>
      </c>
      <c r="Q46" s="495">
        <f t="shared" si="13"/>
        <v>439778.28199999995</v>
      </c>
      <c r="R46" s="424">
        <f t="shared" si="12"/>
        <v>762426.41900000011</v>
      </c>
      <c r="S46" s="495">
        <f t="shared" si="12"/>
        <v>2020649.9040000001</v>
      </c>
    </row>
    <row r="47" spans="1:21" x14ac:dyDescent="0.2">
      <c r="A47" s="49"/>
      <c r="B47" s="469" t="s">
        <v>95</v>
      </c>
      <c r="C47" s="470" t="s">
        <v>148</v>
      </c>
      <c r="D47" s="457">
        <v>142826.03700000001</v>
      </c>
      <c r="E47" s="487">
        <v>221340.54300000001</v>
      </c>
      <c r="F47" s="428">
        <v>648987.06700000004</v>
      </c>
      <c r="G47" s="487">
        <v>1017445.7</v>
      </c>
      <c r="H47" s="456">
        <v>259219.30900000001</v>
      </c>
      <c r="I47" s="512">
        <v>267963.32699999999</v>
      </c>
      <c r="J47" s="457">
        <v>61370.614999999998</v>
      </c>
      <c r="K47" s="487">
        <v>86071.644</v>
      </c>
      <c r="L47" s="428">
        <v>278800.39199999999</v>
      </c>
      <c r="M47" s="487">
        <v>395572.16600000003</v>
      </c>
      <c r="N47" s="456">
        <v>72430.012000000002</v>
      </c>
      <c r="O47" s="503">
        <v>76281.665999999997</v>
      </c>
      <c r="P47" s="471">
        <f t="shared" ref="P47:S52" si="14">D47-J47</f>
        <v>81455.42200000002</v>
      </c>
      <c r="Q47" s="496">
        <f t="shared" si="14"/>
        <v>135268.899</v>
      </c>
      <c r="R47" s="430">
        <f t="shared" si="14"/>
        <v>370186.67500000005</v>
      </c>
      <c r="S47" s="496">
        <f t="shared" si="14"/>
        <v>621873.53399999999</v>
      </c>
    </row>
    <row r="48" spans="1:21" x14ac:dyDescent="0.2">
      <c r="A48" s="49"/>
      <c r="B48" s="472" t="s">
        <v>96</v>
      </c>
      <c r="C48" s="470" t="s">
        <v>97</v>
      </c>
      <c r="D48" s="457">
        <v>54782.758999999998</v>
      </c>
      <c r="E48" s="487">
        <v>124710.981</v>
      </c>
      <c r="F48" s="428">
        <v>248984.66399999999</v>
      </c>
      <c r="G48" s="487">
        <v>572063.85900000005</v>
      </c>
      <c r="H48" s="456">
        <v>24142.786</v>
      </c>
      <c r="I48" s="512">
        <v>37738.137000000002</v>
      </c>
      <c r="J48" s="457">
        <v>85845.937000000005</v>
      </c>
      <c r="K48" s="487">
        <v>122530.23699999999</v>
      </c>
      <c r="L48" s="428">
        <v>389684.12</v>
      </c>
      <c r="M48" s="487">
        <v>562586.58200000005</v>
      </c>
      <c r="N48" s="456">
        <v>47461.69</v>
      </c>
      <c r="O48" s="503">
        <v>44391.538</v>
      </c>
      <c r="P48" s="471">
        <f t="shared" si="14"/>
        <v>-31063.178000000007</v>
      </c>
      <c r="Q48" s="496">
        <f t="shared" si="14"/>
        <v>2180.7440000000061</v>
      </c>
      <c r="R48" s="430">
        <f t="shared" si="14"/>
        <v>-140699.45600000001</v>
      </c>
      <c r="S48" s="496">
        <f t="shared" si="14"/>
        <v>9477.2770000000019</v>
      </c>
    </row>
    <row r="49" spans="1:19" x14ac:dyDescent="0.2">
      <c r="A49" s="49"/>
      <c r="B49" s="472" t="s">
        <v>98</v>
      </c>
      <c r="C49" s="470" t="s">
        <v>99</v>
      </c>
      <c r="D49" s="457">
        <v>37366.107000000004</v>
      </c>
      <c r="E49" s="487">
        <v>52363.351000000002</v>
      </c>
      <c r="F49" s="428">
        <v>169711.09899999999</v>
      </c>
      <c r="G49" s="487">
        <v>240501.61300000001</v>
      </c>
      <c r="H49" s="456">
        <v>32560.802</v>
      </c>
      <c r="I49" s="512">
        <v>40634.267999999996</v>
      </c>
      <c r="J49" s="457">
        <v>33479.915999999997</v>
      </c>
      <c r="K49" s="487">
        <v>38407.495999999999</v>
      </c>
      <c r="L49" s="428">
        <v>152079.228</v>
      </c>
      <c r="M49" s="487">
        <v>176474.62400000001</v>
      </c>
      <c r="N49" s="456">
        <v>25837.258000000002</v>
      </c>
      <c r="O49" s="503">
        <v>26734.171999999999</v>
      </c>
      <c r="P49" s="471">
        <f t="shared" si="14"/>
        <v>3886.1910000000062</v>
      </c>
      <c r="Q49" s="496">
        <f t="shared" si="14"/>
        <v>13955.855000000003</v>
      </c>
      <c r="R49" s="430">
        <f t="shared" si="14"/>
        <v>17631.870999999985</v>
      </c>
      <c r="S49" s="496">
        <f t="shared" si="14"/>
        <v>64026.989000000001</v>
      </c>
    </row>
    <row r="50" spans="1:19" x14ac:dyDescent="0.2">
      <c r="A50" s="49"/>
      <c r="B50" s="472" t="s">
        <v>100</v>
      </c>
      <c r="C50" s="470" t="s">
        <v>101</v>
      </c>
      <c r="D50" s="457">
        <v>36309.334999999999</v>
      </c>
      <c r="E50" s="487">
        <v>58254.953000000001</v>
      </c>
      <c r="F50" s="428">
        <v>164946.26500000001</v>
      </c>
      <c r="G50" s="487">
        <v>267511.663</v>
      </c>
      <c r="H50" s="456">
        <v>47740.035000000003</v>
      </c>
      <c r="I50" s="512">
        <v>55849.222000000002</v>
      </c>
      <c r="J50" s="457">
        <v>25806.701000000001</v>
      </c>
      <c r="K50" s="487">
        <v>35946.267</v>
      </c>
      <c r="L50" s="428">
        <v>117332.808</v>
      </c>
      <c r="M50" s="487">
        <v>165232.97399999999</v>
      </c>
      <c r="N50" s="456">
        <v>50260.959000000003</v>
      </c>
      <c r="O50" s="503">
        <v>49716.627999999997</v>
      </c>
      <c r="P50" s="471">
        <f t="shared" si="14"/>
        <v>10502.633999999998</v>
      </c>
      <c r="Q50" s="496">
        <f t="shared" si="14"/>
        <v>22308.686000000002</v>
      </c>
      <c r="R50" s="430">
        <f t="shared" si="14"/>
        <v>47613.457000000009</v>
      </c>
      <c r="S50" s="496">
        <f t="shared" si="14"/>
        <v>102278.68900000001</v>
      </c>
    </row>
    <row r="51" spans="1:19" x14ac:dyDescent="0.2">
      <c r="A51" s="49"/>
      <c r="B51" s="472" t="s">
        <v>102</v>
      </c>
      <c r="C51" s="470" t="s">
        <v>103</v>
      </c>
      <c r="D51" s="457">
        <v>71068.898000000001</v>
      </c>
      <c r="E51" s="487">
        <v>189814.965</v>
      </c>
      <c r="F51" s="428">
        <v>323142.44799999997</v>
      </c>
      <c r="G51" s="487">
        <v>871765.13800000004</v>
      </c>
      <c r="H51" s="456">
        <v>18860.333999999999</v>
      </c>
      <c r="I51" s="512">
        <v>31614.929</v>
      </c>
      <c r="J51" s="457">
        <v>45916.913999999997</v>
      </c>
      <c r="K51" s="487">
        <v>58470.847999999998</v>
      </c>
      <c r="L51" s="428">
        <v>208920.21</v>
      </c>
      <c r="M51" s="487">
        <v>268584.30499999999</v>
      </c>
      <c r="N51" s="456">
        <v>12633.522999999999</v>
      </c>
      <c r="O51" s="503">
        <v>9933.8230000000003</v>
      </c>
      <c r="P51" s="471">
        <f t="shared" si="14"/>
        <v>25151.984000000004</v>
      </c>
      <c r="Q51" s="496">
        <f t="shared" si="14"/>
        <v>131344.117</v>
      </c>
      <c r="R51" s="430">
        <f t="shared" si="14"/>
        <v>114222.23799999998</v>
      </c>
      <c r="S51" s="496">
        <f t="shared" si="14"/>
        <v>603180.8330000001</v>
      </c>
    </row>
    <row r="52" spans="1:19" ht="13.5" thickBot="1" x14ac:dyDescent="0.25">
      <c r="A52" s="49"/>
      <c r="B52" s="473" t="s">
        <v>104</v>
      </c>
      <c r="C52" s="474" t="s">
        <v>105</v>
      </c>
      <c r="D52" s="462">
        <v>237427.533</v>
      </c>
      <c r="E52" s="488">
        <v>331553.23</v>
      </c>
      <c r="F52" s="434">
        <v>1078360.29</v>
      </c>
      <c r="G52" s="488">
        <v>1524055.1839999999</v>
      </c>
      <c r="H52" s="461">
        <v>79088.548999999999</v>
      </c>
      <c r="I52" s="513">
        <v>88536.289000000004</v>
      </c>
      <c r="J52" s="462">
        <v>159633.766</v>
      </c>
      <c r="K52" s="488">
        <v>196833.24900000001</v>
      </c>
      <c r="L52" s="434">
        <v>724888.65599999996</v>
      </c>
      <c r="M52" s="488">
        <v>904242.60199999996</v>
      </c>
      <c r="N52" s="461">
        <v>41743.785000000003</v>
      </c>
      <c r="O52" s="504">
        <v>43280.317999999999</v>
      </c>
      <c r="P52" s="475">
        <f t="shared" si="14"/>
        <v>77793.766999999993</v>
      </c>
      <c r="Q52" s="497">
        <f t="shared" si="14"/>
        <v>134719.98099999997</v>
      </c>
      <c r="R52" s="436">
        <f t="shared" si="14"/>
        <v>353471.63400000008</v>
      </c>
      <c r="S52" s="497">
        <f t="shared" si="14"/>
        <v>619812.58199999994</v>
      </c>
    </row>
    <row r="53" spans="1:19" x14ac:dyDescent="0.2">
      <c r="J53" s="38"/>
      <c r="O53" s="38"/>
    </row>
    <row r="54" spans="1:19" ht="14.25" x14ac:dyDescent="0.2">
      <c r="C54" s="25" t="s">
        <v>110</v>
      </c>
      <c r="H54" s="38"/>
      <c r="I54" s="38"/>
      <c r="J54" s="38"/>
      <c r="K54" s="38"/>
      <c r="L54" s="38"/>
      <c r="M54" s="38"/>
      <c r="Q54" s="47"/>
    </row>
    <row r="55" spans="1:19" x14ac:dyDescent="0.2">
      <c r="G55" s="38"/>
      <c r="J55" s="38"/>
      <c r="K55" s="38"/>
      <c r="L55" s="38"/>
      <c r="N55" s="38"/>
      <c r="O55" s="38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35" sqref="X135"/>
    </sheetView>
  </sheetViews>
  <sheetFormatPr defaultRowHeight="12.75" x14ac:dyDescent="0.2"/>
  <cols>
    <col min="1" max="1" width="9.140625" style="28"/>
    <col min="2" max="2" width="13.7109375" style="28" customWidth="1"/>
    <col min="3" max="3" width="11.85546875" style="28" customWidth="1"/>
    <col min="4" max="4" width="11.7109375" style="28" customWidth="1"/>
    <col min="5" max="5" width="11.85546875" style="28" customWidth="1"/>
    <col min="6" max="6" width="13.5703125" style="28" customWidth="1"/>
    <col min="7" max="8" width="11.7109375" style="28" customWidth="1"/>
    <col min="9" max="9" width="11.42578125" style="28" customWidth="1"/>
    <col min="10" max="10" width="9.85546875" style="28" customWidth="1"/>
    <col min="11" max="11" width="13.7109375" style="28" customWidth="1"/>
    <col min="12" max="13" width="11.7109375" style="28" customWidth="1"/>
    <col min="14" max="14" width="11.85546875" style="28" customWidth="1"/>
    <col min="15" max="15" width="13.5703125" style="28" customWidth="1"/>
    <col min="16" max="17" width="11.7109375" style="28" customWidth="1"/>
    <col min="18" max="18" width="11.85546875" style="28" customWidth="1"/>
    <col min="19" max="16384" width="9.140625" style="28"/>
  </cols>
  <sheetData>
    <row r="2" spans="2:18" ht="17.25" x14ac:dyDescent="0.3">
      <c r="B2" s="476" t="s">
        <v>289</v>
      </c>
      <c r="C2" s="476"/>
      <c r="D2" s="476"/>
      <c r="E2" s="476"/>
      <c r="F2" s="476"/>
      <c r="G2" s="476"/>
      <c r="H2" s="476"/>
      <c r="I2" s="476"/>
      <c r="J2" s="476"/>
      <c r="K2" s="476" t="s">
        <v>290</v>
      </c>
      <c r="L2" s="476"/>
      <c r="M2" s="476"/>
      <c r="N2" s="476"/>
      <c r="O2" s="476"/>
      <c r="P2" s="37"/>
    </row>
    <row r="3" spans="2:18" ht="18" thickBot="1" x14ac:dyDescent="0.35">
      <c r="B3" s="477" t="s">
        <v>186</v>
      </c>
      <c r="C3" s="476"/>
      <c r="D3" s="476"/>
      <c r="E3" s="476"/>
      <c r="F3" s="476"/>
      <c r="G3" s="476"/>
      <c r="H3" s="476"/>
      <c r="I3" s="476"/>
      <c r="J3" s="476"/>
      <c r="K3" s="477" t="s">
        <v>186</v>
      </c>
      <c r="L3" s="476"/>
      <c r="M3" s="476"/>
      <c r="N3" s="476"/>
      <c r="O3" s="476"/>
      <c r="P3" s="37"/>
    </row>
    <row r="4" spans="2:18" ht="21.75" thickBot="1" x14ac:dyDescent="0.4">
      <c r="B4" s="514" t="s">
        <v>111</v>
      </c>
      <c r="C4" s="515"/>
      <c r="D4" s="515"/>
      <c r="E4" s="515"/>
      <c r="F4" s="515"/>
      <c r="G4" s="515"/>
      <c r="H4" s="515"/>
      <c r="I4" s="516"/>
      <c r="J4" s="517"/>
      <c r="K4" s="514" t="s">
        <v>112</v>
      </c>
      <c r="L4" s="515"/>
      <c r="M4" s="515"/>
      <c r="N4" s="515"/>
      <c r="O4" s="515"/>
      <c r="P4" s="515"/>
      <c r="Q4" s="515"/>
      <c r="R4" s="516"/>
    </row>
    <row r="5" spans="2:18" ht="19.5" thickBot="1" x14ac:dyDescent="0.35">
      <c r="B5" s="518" t="s">
        <v>310</v>
      </c>
      <c r="C5" s="519"/>
      <c r="D5" s="520"/>
      <c r="E5" s="521"/>
      <c r="F5" s="518" t="s">
        <v>311</v>
      </c>
      <c r="G5" s="519"/>
      <c r="H5" s="520"/>
      <c r="I5" s="521"/>
      <c r="J5" s="517"/>
      <c r="K5" s="518" t="s">
        <v>310</v>
      </c>
      <c r="L5" s="519"/>
      <c r="M5" s="520"/>
      <c r="N5" s="521"/>
      <c r="O5" s="518" t="s">
        <v>311</v>
      </c>
      <c r="P5" s="519"/>
      <c r="Q5" s="520"/>
      <c r="R5" s="521"/>
    </row>
    <row r="6" spans="2:18" ht="30.75" thickBot="1" x14ac:dyDescent="0.25">
      <c r="B6" s="522" t="s">
        <v>113</v>
      </c>
      <c r="C6" s="523" t="s">
        <v>93</v>
      </c>
      <c r="D6" s="524" t="s">
        <v>139</v>
      </c>
      <c r="E6" s="525" t="s">
        <v>114</v>
      </c>
      <c r="F6" s="522" t="s">
        <v>113</v>
      </c>
      <c r="G6" s="523" t="s">
        <v>93</v>
      </c>
      <c r="H6" s="524" t="s">
        <v>139</v>
      </c>
      <c r="I6" s="525" t="s">
        <v>114</v>
      </c>
      <c r="J6" s="517"/>
      <c r="K6" s="522" t="s">
        <v>113</v>
      </c>
      <c r="L6" s="523" t="s">
        <v>93</v>
      </c>
      <c r="M6" s="524" t="s">
        <v>139</v>
      </c>
      <c r="N6" s="525" t="s">
        <v>114</v>
      </c>
      <c r="O6" s="522" t="s">
        <v>113</v>
      </c>
      <c r="P6" s="523" t="s">
        <v>93</v>
      </c>
      <c r="Q6" s="524" t="s">
        <v>139</v>
      </c>
      <c r="R6" s="525" t="s">
        <v>114</v>
      </c>
    </row>
    <row r="7" spans="2:18" ht="16.5" thickBot="1" x14ac:dyDescent="0.3">
      <c r="B7" s="526" t="s">
        <v>106</v>
      </c>
      <c r="C7" s="527">
        <v>208416.864</v>
      </c>
      <c r="D7" s="528">
        <v>946990.1</v>
      </c>
      <c r="E7" s="529">
        <v>381285.20500000002</v>
      </c>
      <c r="F7" s="530" t="s">
        <v>106</v>
      </c>
      <c r="G7" s="531">
        <v>280719.109</v>
      </c>
      <c r="H7" s="532">
        <v>1290199.172</v>
      </c>
      <c r="I7" s="529">
        <v>358356.592</v>
      </c>
      <c r="J7" s="517"/>
      <c r="K7" s="526" t="s">
        <v>106</v>
      </c>
      <c r="L7" s="527">
        <v>61509.633999999998</v>
      </c>
      <c r="M7" s="528">
        <v>279433.86300000001</v>
      </c>
      <c r="N7" s="529">
        <v>72513.968999999997</v>
      </c>
      <c r="O7" s="530" t="s">
        <v>106</v>
      </c>
      <c r="P7" s="531">
        <v>86074.354000000007</v>
      </c>
      <c r="Q7" s="532">
        <v>395584.44199999998</v>
      </c>
      <c r="R7" s="529">
        <v>76282.619000000006</v>
      </c>
    </row>
    <row r="8" spans="2:18" ht="15.75" x14ac:dyDescent="0.25">
      <c r="B8" s="533" t="s">
        <v>70</v>
      </c>
      <c r="C8" s="534">
        <v>108664.796</v>
      </c>
      <c r="D8" s="534">
        <v>493831.56199999998</v>
      </c>
      <c r="E8" s="534">
        <v>210938.48699999999</v>
      </c>
      <c r="F8" s="535" t="s">
        <v>70</v>
      </c>
      <c r="G8" s="536">
        <v>165777.307</v>
      </c>
      <c r="H8" s="537">
        <v>761988.78899999999</v>
      </c>
      <c r="I8" s="538">
        <v>210733.111</v>
      </c>
      <c r="J8" s="517"/>
      <c r="K8" s="533" t="s">
        <v>118</v>
      </c>
      <c r="L8" s="534">
        <v>32728.809000000001</v>
      </c>
      <c r="M8" s="534">
        <v>148636.35500000001</v>
      </c>
      <c r="N8" s="534">
        <v>37392.995000000003</v>
      </c>
      <c r="O8" s="535" t="s">
        <v>118</v>
      </c>
      <c r="P8" s="536">
        <v>50957.624000000003</v>
      </c>
      <c r="Q8" s="537">
        <v>234040.50399999999</v>
      </c>
      <c r="R8" s="538">
        <v>39870.114000000001</v>
      </c>
    </row>
    <row r="9" spans="2:18" ht="15.75" x14ac:dyDescent="0.25">
      <c r="B9" s="539" t="s">
        <v>147</v>
      </c>
      <c r="C9" s="540">
        <v>37330.360999999997</v>
      </c>
      <c r="D9" s="540">
        <v>169738.557</v>
      </c>
      <c r="E9" s="540">
        <v>72199.813999999998</v>
      </c>
      <c r="F9" s="541" t="s">
        <v>147</v>
      </c>
      <c r="G9" s="542">
        <v>28891.855</v>
      </c>
      <c r="H9" s="543">
        <v>132659.31700000001</v>
      </c>
      <c r="I9" s="544">
        <v>47146.534</v>
      </c>
      <c r="J9" s="517"/>
      <c r="K9" s="539" t="s">
        <v>70</v>
      </c>
      <c r="L9" s="540">
        <v>13036.441000000001</v>
      </c>
      <c r="M9" s="540">
        <v>59201.053999999996</v>
      </c>
      <c r="N9" s="540">
        <v>12968.13</v>
      </c>
      <c r="O9" s="541" t="s">
        <v>70</v>
      </c>
      <c r="P9" s="542">
        <v>16695.859</v>
      </c>
      <c r="Q9" s="543">
        <v>76915.630999999994</v>
      </c>
      <c r="R9" s="544">
        <v>11996.172</v>
      </c>
    </row>
    <row r="10" spans="2:18" ht="15.75" x14ac:dyDescent="0.25">
      <c r="B10" s="539" t="s">
        <v>118</v>
      </c>
      <c r="C10" s="540">
        <v>9258.0360000000001</v>
      </c>
      <c r="D10" s="540">
        <v>42035.982000000004</v>
      </c>
      <c r="E10" s="540">
        <v>20463.231</v>
      </c>
      <c r="F10" s="541" t="s">
        <v>118</v>
      </c>
      <c r="G10" s="542">
        <v>12557.638000000001</v>
      </c>
      <c r="H10" s="543">
        <v>57645.123</v>
      </c>
      <c r="I10" s="544">
        <v>19804.27</v>
      </c>
      <c r="J10" s="517"/>
      <c r="K10" s="539" t="s">
        <v>69</v>
      </c>
      <c r="L10" s="540">
        <v>3329.8519999999999</v>
      </c>
      <c r="M10" s="540">
        <v>15190.856</v>
      </c>
      <c r="N10" s="540">
        <v>2024.9880000000001</v>
      </c>
      <c r="O10" s="541" t="s">
        <v>72</v>
      </c>
      <c r="P10" s="542">
        <v>4371.0649999999996</v>
      </c>
      <c r="Q10" s="543">
        <v>20092.966</v>
      </c>
      <c r="R10" s="544">
        <v>9959.6219999999994</v>
      </c>
    </row>
    <row r="11" spans="2:18" ht="15.75" x14ac:dyDescent="0.25">
      <c r="B11" s="539" t="s">
        <v>126</v>
      </c>
      <c r="C11" s="540">
        <v>4763.2110000000002</v>
      </c>
      <c r="D11" s="540">
        <v>21615.29</v>
      </c>
      <c r="E11" s="540">
        <v>5453.7610000000004</v>
      </c>
      <c r="F11" s="541" t="s">
        <v>240</v>
      </c>
      <c r="G11" s="542">
        <v>6827.5209999999997</v>
      </c>
      <c r="H11" s="543">
        <v>31431.587</v>
      </c>
      <c r="I11" s="544">
        <v>10914.549000000001</v>
      </c>
      <c r="J11" s="517"/>
      <c r="K11" s="539" t="s">
        <v>236</v>
      </c>
      <c r="L11" s="540">
        <v>2862.86</v>
      </c>
      <c r="M11" s="540">
        <v>13021.088</v>
      </c>
      <c r="N11" s="540">
        <v>1727.402</v>
      </c>
      <c r="O11" s="541" t="s">
        <v>69</v>
      </c>
      <c r="P11" s="542">
        <v>2995.7220000000002</v>
      </c>
      <c r="Q11" s="543">
        <v>13772.606</v>
      </c>
      <c r="R11" s="544">
        <v>1094.6980000000001</v>
      </c>
    </row>
    <row r="12" spans="2:18" ht="15.75" x14ac:dyDescent="0.25">
      <c r="B12" s="539" t="s">
        <v>247</v>
      </c>
      <c r="C12" s="540">
        <v>3813.2820000000002</v>
      </c>
      <c r="D12" s="540">
        <v>17224.776000000002</v>
      </c>
      <c r="E12" s="540">
        <v>8821.5120000000006</v>
      </c>
      <c r="F12" s="541" t="s">
        <v>136</v>
      </c>
      <c r="G12" s="542">
        <v>6297.2719999999999</v>
      </c>
      <c r="H12" s="543">
        <v>28900.723999999998</v>
      </c>
      <c r="I12" s="544">
        <v>10216.81</v>
      </c>
      <c r="J12" s="517"/>
      <c r="K12" s="539" t="s">
        <v>72</v>
      </c>
      <c r="L12" s="540">
        <v>2804.8150000000001</v>
      </c>
      <c r="M12" s="540">
        <v>12716.716</v>
      </c>
      <c r="N12" s="540">
        <v>7962.62</v>
      </c>
      <c r="O12" s="541" t="s">
        <v>123</v>
      </c>
      <c r="P12" s="542">
        <v>2588.1959999999999</v>
      </c>
      <c r="Q12" s="543">
        <v>11951.49</v>
      </c>
      <c r="R12" s="544">
        <v>3209.2820000000002</v>
      </c>
    </row>
    <row r="13" spans="2:18" ht="15.75" x14ac:dyDescent="0.25">
      <c r="B13" s="539" t="s">
        <v>240</v>
      </c>
      <c r="C13" s="540">
        <v>3745.59</v>
      </c>
      <c r="D13" s="540">
        <v>17056.697</v>
      </c>
      <c r="E13" s="540">
        <v>7217.9859999999999</v>
      </c>
      <c r="F13" s="541" t="s">
        <v>126</v>
      </c>
      <c r="G13" s="542">
        <v>5966.8950000000004</v>
      </c>
      <c r="H13" s="543">
        <v>27429.621999999999</v>
      </c>
      <c r="I13" s="544">
        <v>5633.3940000000002</v>
      </c>
      <c r="J13" s="517"/>
      <c r="K13" s="539" t="s">
        <v>163</v>
      </c>
      <c r="L13" s="540">
        <v>2025.9110000000001</v>
      </c>
      <c r="M13" s="540">
        <v>9207.5640000000003</v>
      </c>
      <c r="N13" s="540">
        <v>1133.6179999999999</v>
      </c>
      <c r="O13" s="541" t="s">
        <v>236</v>
      </c>
      <c r="P13" s="542">
        <v>2127.8359999999998</v>
      </c>
      <c r="Q13" s="543">
        <v>9734.8289999999997</v>
      </c>
      <c r="R13" s="544">
        <v>2150.1129999999998</v>
      </c>
    </row>
    <row r="14" spans="2:18" ht="15.75" x14ac:dyDescent="0.25">
      <c r="B14" s="539" t="s">
        <v>72</v>
      </c>
      <c r="C14" s="540">
        <v>3398.5219999999999</v>
      </c>
      <c r="D14" s="540">
        <v>15429.463</v>
      </c>
      <c r="E14" s="540">
        <v>2155.9319999999998</v>
      </c>
      <c r="F14" s="541" t="s">
        <v>145</v>
      </c>
      <c r="G14" s="542">
        <v>5517.3220000000001</v>
      </c>
      <c r="H14" s="543">
        <v>25426.538</v>
      </c>
      <c r="I14" s="544">
        <v>7613.5389999999998</v>
      </c>
      <c r="J14" s="517"/>
      <c r="K14" s="539" t="s">
        <v>121</v>
      </c>
      <c r="L14" s="540">
        <v>1522.0170000000001</v>
      </c>
      <c r="M14" s="540">
        <v>6929.0450000000001</v>
      </c>
      <c r="N14" s="540">
        <v>1811.527</v>
      </c>
      <c r="O14" s="541" t="s">
        <v>136</v>
      </c>
      <c r="P14" s="542">
        <v>1498.133</v>
      </c>
      <c r="Q14" s="543">
        <v>6879.8019999999997</v>
      </c>
      <c r="R14" s="544">
        <v>1347.539</v>
      </c>
    </row>
    <row r="15" spans="2:18" ht="15.75" x14ac:dyDescent="0.25">
      <c r="B15" s="539" t="s">
        <v>123</v>
      </c>
      <c r="C15" s="540">
        <v>3104.56</v>
      </c>
      <c r="D15" s="540">
        <v>14086.665999999999</v>
      </c>
      <c r="E15" s="540">
        <v>2163.0369999999998</v>
      </c>
      <c r="F15" s="541" t="s">
        <v>72</v>
      </c>
      <c r="G15" s="542">
        <v>4915.2520000000004</v>
      </c>
      <c r="H15" s="543">
        <v>22636.458999999999</v>
      </c>
      <c r="I15" s="544">
        <v>1792.9290000000001</v>
      </c>
      <c r="J15" s="517"/>
      <c r="K15" s="539" t="s">
        <v>123</v>
      </c>
      <c r="L15" s="540">
        <v>1305.8009999999999</v>
      </c>
      <c r="M15" s="540">
        <v>5952.1940000000004</v>
      </c>
      <c r="N15" s="540">
        <v>3985.0970000000002</v>
      </c>
      <c r="O15" s="541" t="s">
        <v>163</v>
      </c>
      <c r="P15" s="542">
        <v>1375.9960000000001</v>
      </c>
      <c r="Q15" s="543">
        <v>6340.875</v>
      </c>
      <c r="R15" s="544">
        <v>504.61700000000002</v>
      </c>
    </row>
    <row r="16" spans="2:18" ht="15.75" x14ac:dyDescent="0.25">
      <c r="B16" s="539" t="s">
        <v>136</v>
      </c>
      <c r="C16" s="540">
        <v>2827.3719999999998</v>
      </c>
      <c r="D16" s="540">
        <v>12834.767</v>
      </c>
      <c r="E16" s="540">
        <v>5747.7219999999998</v>
      </c>
      <c r="F16" s="541" t="s">
        <v>115</v>
      </c>
      <c r="G16" s="542">
        <v>4046.4059999999999</v>
      </c>
      <c r="H16" s="543">
        <v>18558.744999999999</v>
      </c>
      <c r="I16" s="544">
        <v>1301.8579999999999</v>
      </c>
      <c r="J16" s="517"/>
      <c r="K16" s="539" t="s">
        <v>119</v>
      </c>
      <c r="L16" s="540">
        <v>702.85</v>
      </c>
      <c r="M16" s="540">
        <v>3178.652</v>
      </c>
      <c r="N16" s="540">
        <v>2001.4880000000001</v>
      </c>
      <c r="O16" s="541" t="s">
        <v>119</v>
      </c>
      <c r="P16" s="542">
        <v>1341.7940000000001</v>
      </c>
      <c r="Q16" s="543">
        <v>6127.6549999999997</v>
      </c>
      <c r="R16" s="544">
        <v>4377.3019999999997</v>
      </c>
    </row>
    <row r="17" spans="2:18" ht="15.75" x14ac:dyDescent="0.25">
      <c r="B17" s="539" t="s">
        <v>124</v>
      </c>
      <c r="C17" s="540">
        <v>2721.5129999999999</v>
      </c>
      <c r="D17" s="540">
        <v>12340.403</v>
      </c>
      <c r="E17" s="540">
        <v>4496.5370000000003</v>
      </c>
      <c r="F17" s="541" t="s">
        <v>180</v>
      </c>
      <c r="G17" s="542">
        <v>3598.7269999999999</v>
      </c>
      <c r="H17" s="543">
        <v>16528.661</v>
      </c>
      <c r="I17" s="544">
        <v>4979.3649999999998</v>
      </c>
      <c r="J17" s="517"/>
      <c r="K17" s="539" t="s">
        <v>134</v>
      </c>
      <c r="L17" s="540">
        <v>433.935</v>
      </c>
      <c r="M17" s="540">
        <v>1968.837</v>
      </c>
      <c r="N17" s="540">
        <v>589.70000000000005</v>
      </c>
      <c r="O17" s="541" t="s">
        <v>121</v>
      </c>
      <c r="P17" s="542">
        <v>1066.941</v>
      </c>
      <c r="Q17" s="543">
        <v>4859.8130000000001</v>
      </c>
      <c r="R17" s="544">
        <v>801.51099999999997</v>
      </c>
    </row>
    <row r="18" spans="2:18" ht="15.75" x14ac:dyDescent="0.25">
      <c r="B18" s="539" t="s">
        <v>171</v>
      </c>
      <c r="C18" s="540">
        <v>2434.453</v>
      </c>
      <c r="D18" s="540">
        <v>11097.132</v>
      </c>
      <c r="E18" s="540">
        <v>5061.6000000000004</v>
      </c>
      <c r="F18" s="541" t="s">
        <v>123</v>
      </c>
      <c r="G18" s="542">
        <v>3275.47</v>
      </c>
      <c r="H18" s="543">
        <v>15065.037</v>
      </c>
      <c r="I18" s="544">
        <v>1970.539</v>
      </c>
      <c r="J18" s="517"/>
      <c r="K18" s="539" t="s">
        <v>125</v>
      </c>
      <c r="L18" s="540">
        <v>181.57599999999999</v>
      </c>
      <c r="M18" s="540">
        <v>827.74</v>
      </c>
      <c r="N18" s="540">
        <v>81.867000000000004</v>
      </c>
      <c r="O18" s="541" t="s">
        <v>134</v>
      </c>
      <c r="P18" s="542">
        <v>509.21100000000001</v>
      </c>
      <c r="Q18" s="543">
        <v>2355.5419999999999</v>
      </c>
      <c r="R18" s="544">
        <v>400.41300000000001</v>
      </c>
    </row>
    <row r="19" spans="2:18" ht="15.75" x14ac:dyDescent="0.25">
      <c r="B19" s="539" t="s">
        <v>180</v>
      </c>
      <c r="C19" s="540">
        <v>2330.1</v>
      </c>
      <c r="D19" s="540">
        <v>10580.83</v>
      </c>
      <c r="E19" s="540">
        <v>4358.451</v>
      </c>
      <c r="F19" s="541" t="s">
        <v>128</v>
      </c>
      <c r="G19" s="542">
        <v>3137.3249999999998</v>
      </c>
      <c r="H19" s="543">
        <v>14413.42</v>
      </c>
      <c r="I19" s="544">
        <v>2068.232</v>
      </c>
      <c r="J19" s="517"/>
      <c r="K19" s="539" t="s">
        <v>126</v>
      </c>
      <c r="L19" s="540">
        <v>139.01900000000001</v>
      </c>
      <c r="M19" s="540">
        <v>633.471</v>
      </c>
      <c r="N19" s="540">
        <v>83.956999999999994</v>
      </c>
      <c r="O19" s="541" t="s">
        <v>120</v>
      </c>
      <c r="P19" s="542">
        <v>328.71800000000002</v>
      </c>
      <c r="Q19" s="543">
        <v>1509.63</v>
      </c>
      <c r="R19" s="544">
        <v>394.54399999999998</v>
      </c>
    </row>
    <row r="20" spans="2:18" ht="15.75" x14ac:dyDescent="0.25">
      <c r="B20" s="539" t="s">
        <v>119</v>
      </c>
      <c r="C20" s="540">
        <v>2024.501</v>
      </c>
      <c r="D20" s="540">
        <v>9233.0079999999998</v>
      </c>
      <c r="E20" s="540">
        <v>1790.27</v>
      </c>
      <c r="F20" s="541" t="s">
        <v>236</v>
      </c>
      <c r="G20" s="542">
        <v>3132.835</v>
      </c>
      <c r="H20" s="543">
        <v>14441.657999999999</v>
      </c>
      <c r="I20" s="544">
        <v>1630.1980000000001</v>
      </c>
      <c r="J20" s="517"/>
      <c r="K20" s="539" t="s">
        <v>120</v>
      </c>
      <c r="L20" s="540">
        <v>129.327</v>
      </c>
      <c r="M20" s="540">
        <v>586.29399999999998</v>
      </c>
      <c r="N20" s="540">
        <v>455.11</v>
      </c>
      <c r="O20" s="541" t="s">
        <v>125</v>
      </c>
      <c r="P20" s="542">
        <v>109.95399999999999</v>
      </c>
      <c r="Q20" s="543">
        <v>511.99099999999999</v>
      </c>
      <c r="R20" s="544">
        <v>72.165000000000006</v>
      </c>
    </row>
    <row r="21" spans="2:18" ht="15.75" x14ac:dyDescent="0.25">
      <c r="B21" s="539" t="s">
        <v>145</v>
      </c>
      <c r="C21" s="540">
        <v>1961.539</v>
      </c>
      <c r="D21" s="540">
        <v>8947.8119999999999</v>
      </c>
      <c r="E21" s="540">
        <v>3214.0140000000001</v>
      </c>
      <c r="F21" s="541" t="s">
        <v>124</v>
      </c>
      <c r="G21" s="542">
        <v>2606.37</v>
      </c>
      <c r="H21" s="543">
        <v>11924.669</v>
      </c>
      <c r="I21" s="544">
        <v>4052.826</v>
      </c>
      <c r="J21" s="517"/>
      <c r="K21" s="539" t="s">
        <v>116</v>
      </c>
      <c r="L21" s="540">
        <v>123.741</v>
      </c>
      <c r="M21" s="540">
        <v>556.98299999999995</v>
      </c>
      <c r="N21" s="540">
        <v>72</v>
      </c>
      <c r="O21" s="541" t="s">
        <v>115</v>
      </c>
      <c r="P21" s="542">
        <v>97.1</v>
      </c>
      <c r="Q21" s="543">
        <v>444.62099999999998</v>
      </c>
      <c r="R21" s="544">
        <v>100.486</v>
      </c>
    </row>
    <row r="22" spans="2:18" ht="15.75" x14ac:dyDescent="0.25">
      <c r="B22" s="539" t="s">
        <v>128</v>
      </c>
      <c r="C22" s="540">
        <v>1653.2339999999999</v>
      </c>
      <c r="D22" s="540">
        <v>7503.1409999999996</v>
      </c>
      <c r="E22" s="540">
        <v>1383.1969999999999</v>
      </c>
      <c r="F22" s="541" t="s">
        <v>170</v>
      </c>
      <c r="G22" s="542">
        <v>2592.9960000000001</v>
      </c>
      <c r="H22" s="543">
        <v>11984.583000000001</v>
      </c>
      <c r="I22" s="544">
        <v>790.38199999999995</v>
      </c>
      <c r="J22" s="517"/>
      <c r="K22" s="539" t="s">
        <v>115</v>
      </c>
      <c r="L22" s="540">
        <v>102.342</v>
      </c>
      <c r="M22" s="540">
        <v>463.37299999999999</v>
      </c>
      <c r="N22" s="540">
        <v>51.703000000000003</v>
      </c>
      <c r="O22" s="541" t="s">
        <v>128</v>
      </c>
      <c r="P22" s="542">
        <v>7.21</v>
      </c>
      <c r="Q22" s="543">
        <v>32.896000000000001</v>
      </c>
      <c r="R22" s="544">
        <v>2.8519999999999999</v>
      </c>
    </row>
    <row r="23" spans="2:18" ht="16.5" thickBot="1" x14ac:dyDescent="0.3">
      <c r="B23" s="545" t="s">
        <v>115</v>
      </c>
      <c r="C23" s="546">
        <v>1496.41</v>
      </c>
      <c r="D23" s="546">
        <v>6803.8990000000003</v>
      </c>
      <c r="E23" s="546">
        <v>848.00400000000002</v>
      </c>
      <c r="F23" s="547" t="s">
        <v>165</v>
      </c>
      <c r="G23" s="548">
        <v>2492.7440000000001</v>
      </c>
      <c r="H23" s="549">
        <v>11512.661</v>
      </c>
      <c r="I23" s="550">
        <v>3638.7109999999998</v>
      </c>
      <c r="J23" s="517"/>
      <c r="K23" s="545" t="s">
        <v>176</v>
      </c>
      <c r="L23" s="546">
        <v>31.908999999999999</v>
      </c>
      <c r="M23" s="546">
        <v>143.65</v>
      </c>
      <c r="N23" s="546">
        <v>18.574000000000002</v>
      </c>
      <c r="O23" s="547" t="s">
        <v>268</v>
      </c>
      <c r="P23" s="548">
        <v>2.6720000000000002</v>
      </c>
      <c r="Q23" s="549">
        <v>12.099</v>
      </c>
      <c r="R23" s="550">
        <v>0.93500000000000005</v>
      </c>
    </row>
    <row r="24" spans="2:18" x14ac:dyDescent="0.2">
      <c r="B24" s="551"/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1"/>
      <c r="R24" s="551"/>
    </row>
    <row r="25" spans="2:18" x14ac:dyDescent="0.2">
      <c r="B25" s="551"/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1"/>
      <c r="P25" s="551"/>
      <c r="Q25" s="551"/>
      <c r="R25" s="551"/>
    </row>
    <row r="26" spans="2:18" x14ac:dyDescent="0.2">
      <c r="B26" s="551"/>
      <c r="C26" s="551"/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1"/>
      <c r="P26" s="551"/>
      <c r="Q26" s="551"/>
      <c r="R26" s="551"/>
    </row>
    <row r="27" spans="2:18" ht="15.75" x14ac:dyDescent="0.25">
      <c r="B27" s="552" t="s">
        <v>291</v>
      </c>
      <c r="C27" s="553"/>
      <c r="D27" s="552"/>
      <c r="E27" s="552"/>
      <c r="F27" s="552"/>
      <c r="G27" s="554"/>
      <c r="H27" s="552"/>
      <c r="I27" s="554"/>
      <c r="J27" s="554"/>
      <c r="K27" s="552" t="s">
        <v>292</v>
      </c>
      <c r="L27" s="552"/>
      <c r="M27" s="552"/>
      <c r="N27" s="552"/>
      <c r="O27" s="552"/>
      <c r="P27" s="554"/>
      <c r="Q27" s="552"/>
      <c r="R27" s="554"/>
    </row>
    <row r="28" spans="2:18" ht="16.5" thickBot="1" x14ac:dyDescent="0.3">
      <c r="B28" s="555" t="s">
        <v>186</v>
      </c>
      <c r="C28" s="552"/>
      <c r="D28" s="552"/>
      <c r="E28" s="552"/>
      <c r="F28" s="552"/>
      <c r="G28" s="554"/>
      <c r="H28" s="552"/>
      <c r="I28" s="554"/>
      <c r="J28" s="554"/>
      <c r="K28" s="555" t="s">
        <v>186</v>
      </c>
      <c r="L28" s="552"/>
      <c r="M28" s="552"/>
      <c r="N28" s="552"/>
      <c r="O28" s="552"/>
      <c r="P28" s="554"/>
      <c r="Q28" s="552"/>
      <c r="R28" s="554"/>
    </row>
    <row r="29" spans="2:18" ht="16.5" thickBot="1" x14ac:dyDescent="0.3">
      <c r="B29" s="556" t="s">
        <v>111</v>
      </c>
      <c r="C29" s="557"/>
      <c r="D29" s="557"/>
      <c r="E29" s="557"/>
      <c r="F29" s="557"/>
      <c r="G29" s="557"/>
      <c r="H29" s="557"/>
      <c r="I29" s="558"/>
      <c r="J29" s="554"/>
      <c r="K29" s="556" t="s">
        <v>112</v>
      </c>
      <c r="L29" s="557"/>
      <c r="M29" s="557"/>
      <c r="N29" s="557"/>
      <c r="O29" s="557"/>
      <c r="P29" s="557"/>
      <c r="Q29" s="557"/>
      <c r="R29" s="558"/>
    </row>
    <row r="30" spans="2:18" ht="16.5" thickBot="1" x14ac:dyDescent="0.3">
      <c r="B30" s="559" t="s">
        <v>310</v>
      </c>
      <c r="C30" s="560"/>
      <c r="D30" s="561"/>
      <c r="E30" s="562"/>
      <c r="F30" s="559" t="s">
        <v>311</v>
      </c>
      <c r="G30" s="560"/>
      <c r="H30" s="561"/>
      <c r="I30" s="562"/>
      <c r="J30" s="554"/>
      <c r="K30" s="559" t="s">
        <v>310</v>
      </c>
      <c r="L30" s="560"/>
      <c r="M30" s="561"/>
      <c r="N30" s="562"/>
      <c r="O30" s="559" t="s">
        <v>311</v>
      </c>
      <c r="P30" s="560"/>
      <c r="Q30" s="561"/>
      <c r="R30" s="562"/>
    </row>
    <row r="31" spans="2:18" ht="32.25" thickBot="1" x14ac:dyDescent="0.3">
      <c r="B31" s="563" t="s">
        <v>113</v>
      </c>
      <c r="C31" s="564" t="s">
        <v>93</v>
      </c>
      <c r="D31" s="565" t="s">
        <v>139</v>
      </c>
      <c r="E31" s="566" t="s">
        <v>114</v>
      </c>
      <c r="F31" s="563" t="s">
        <v>113</v>
      </c>
      <c r="G31" s="564" t="s">
        <v>93</v>
      </c>
      <c r="H31" s="565" t="s">
        <v>139</v>
      </c>
      <c r="I31" s="566" t="s">
        <v>114</v>
      </c>
      <c r="J31" s="554"/>
      <c r="K31" s="563" t="s">
        <v>113</v>
      </c>
      <c r="L31" s="564" t="s">
        <v>93</v>
      </c>
      <c r="M31" s="565" t="s">
        <v>139</v>
      </c>
      <c r="N31" s="566" t="s">
        <v>114</v>
      </c>
      <c r="O31" s="563" t="s">
        <v>113</v>
      </c>
      <c r="P31" s="564" t="s">
        <v>93</v>
      </c>
      <c r="Q31" s="565" t="s">
        <v>139</v>
      </c>
      <c r="R31" s="566" t="s">
        <v>114</v>
      </c>
    </row>
    <row r="32" spans="2:18" ht="16.5" thickBot="1" x14ac:dyDescent="0.3">
      <c r="B32" s="526" t="s">
        <v>106</v>
      </c>
      <c r="C32" s="527">
        <v>143131.766</v>
      </c>
      <c r="D32" s="528">
        <v>650862.10699999996</v>
      </c>
      <c r="E32" s="529">
        <v>62024.457999999999</v>
      </c>
      <c r="F32" s="530" t="s">
        <v>106</v>
      </c>
      <c r="G32" s="531">
        <v>245974.48800000001</v>
      </c>
      <c r="H32" s="532">
        <v>1131109.763</v>
      </c>
      <c r="I32" s="529">
        <v>71445.995999999999</v>
      </c>
      <c r="J32" s="554"/>
      <c r="K32" s="526" t="s">
        <v>106</v>
      </c>
      <c r="L32" s="527">
        <v>86735.167000000001</v>
      </c>
      <c r="M32" s="528">
        <v>393714.21799999999</v>
      </c>
      <c r="N32" s="529">
        <v>48089.472999999998</v>
      </c>
      <c r="O32" s="530" t="s">
        <v>106</v>
      </c>
      <c r="P32" s="531">
        <v>126382.601</v>
      </c>
      <c r="Q32" s="532">
        <v>580514.71499999997</v>
      </c>
      <c r="R32" s="529">
        <v>46757.391000000003</v>
      </c>
    </row>
    <row r="33" spans="2:20" ht="15.75" x14ac:dyDescent="0.25">
      <c r="B33" s="533" t="s">
        <v>140</v>
      </c>
      <c r="C33" s="534">
        <v>42757.606</v>
      </c>
      <c r="D33" s="534">
        <v>194702.10399999999</v>
      </c>
      <c r="E33" s="534">
        <v>18350</v>
      </c>
      <c r="F33" s="535" t="s">
        <v>140</v>
      </c>
      <c r="G33" s="536">
        <v>67759.380999999994</v>
      </c>
      <c r="H33" s="537">
        <v>312996.73700000002</v>
      </c>
      <c r="I33" s="538">
        <v>18250</v>
      </c>
      <c r="J33" s="554"/>
      <c r="K33" s="533" t="s">
        <v>70</v>
      </c>
      <c r="L33" s="534">
        <v>34990.629000000001</v>
      </c>
      <c r="M33" s="534">
        <v>158900.27600000001</v>
      </c>
      <c r="N33" s="534">
        <v>21482.184000000001</v>
      </c>
      <c r="O33" s="535" t="s">
        <v>70</v>
      </c>
      <c r="P33" s="536">
        <v>43188.203000000001</v>
      </c>
      <c r="Q33" s="537">
        <v>198223.80499999999</v>
      </c>
      <c r="R33" s="538">
        <v>18228.633999999998</v>
      </c>
    </row>
    <row r="34" spans="2:20" ht="15.75" x14ac:dyDescent="0.25">
      <c r="B34" s="539" t="s">
        <v>70</v>
      </c>
      <c r="C34" s="540">
        <v>13292.412</v>
      </c>
      <c r="D34" s="540">
        <v>60429.881000000001</v>
      </c>
      <c r="E34" s="540">
        <v>5683.0770000000002</v>
      </c>
      <c r="F34" s="541" t="s">
        <v>70</v>
      </c>
      <c r="G34" s="542">
        <v>36872.686000000002</v>
      </c>
      <c r="H34" s="543">
        <v>168987.62400000001</v>
      </c>
      <c r="I34" s="544">
        <v>11455.294</v>
      </c>
      <c r="J34" s="554"/>
      <c r="K34" s="539" t="s">
        <v>69</v>
      </c>
      <c r="L34" s="540">
        <v>13129.596</v>
      </c>
      <c r="M34" s="540">
        <v>59647.849000000002</v>
      </c>
      <c r="N34" s="540">
        <v>6818.9719999999998</v>
      </c>
      <c r="O34" s="541" t="s">
        <v>236</v>
      </c>
      <c r="P34" s="542">
        <v>17103.794999999998</v>
      </c>
      <c r="Q34" s="543">
        <v>78684.561000000002</v>
      </c>
      <c r="R34" s="544">
        <v>4611.88</v>
      </c>
    </row>
    <row r="35" spans="2:20" ht="15.75" x14ac:dyDescent="0.25">
      <c r="B35" s="539" t="s">
        <v>236</v>
      </c>
      <c r="C35" s="540">
        <v>9903.6740000000009</v>
      </c>
      <c r="D35" s="540">
        <v>45039.5</v>
      </c>
      <c r="E35" s="540">
        <v>4446.1949999999997</v>
      </c>
      <c r="F35" s="541" t="s">
        <v>236</v>
      </c>
      <c r="G35" s="542">
        <v>31267.146000000001</v>
      </c>
      <c r="H35" s="543">
        <v>143410.815</v>
      </c>
      <c r="I35" s="544">
        <v>8951.3809999999994</v>
      </c>
      <c r="J35" s="554"/>
      <c r="K35" s="539" t="s">
        <v>236</v>
      </c>
      <c r="L35" s="540">
        <v>11628.128000000001</v>
      </c>
      <c r="M35" s="540">
        <v>52842.076999999997</v>
      </c>
      <c r="N35" s="540">
        <v>4401.1629999999996</v>
      </c>
      <c r="O35" s="541" t="s">
        <v>121</v>
      </c>
      <c r="P35" s="542">
        <v>16431.978999999999</v>
      </c>
      <c r="Q35" s="543">
        <v>75352.938999999998</v>
      </c>
      <c r="R35" s="544">
        <v>4864.8580000000002</v>
      </c>
    </row>
    <row r="36" spans="2:20" ht="15.75" x14ac:dyDescent="0.25">
      <c r="B36" s="539" t="s">
        <v>165</v>
      </c>
      <c r="C36" s="540">
        <v>9057.8520000000008</v>
      </c>
      <c r="D36" s="540">
        <v>40995.214</v>
      </c>
      <c r="E36" s="540">
        <v>3774.277</v>
      </c>
      <c r="F36" s="541" t="s">
        <v>115</v>
      </c>
      <c r="G36" s="542">
        <v>13503.973</v>
      </c>
      <c r="H36" s="543">
        <v>62122.105000000003</v>
      </c>
      <c r="I36" s="544">
        <v>3949.9140000000002</v>
      </c>
      <c r="J36" s="554"/>
      <c r="K36" s="539" t="s">
        <v>121</v>
      </c>
      <c r="L36" s="540">
        <v>6939.518</v>
      </c>
      <c r="M36" s="540">
        <v>31440.95</v>
      </c>
      <c r="N36" s="540">
        <v>2773.0219999999999</v>
      </c>
      <c r="O36" s="541" t="s">
        <v>69</v>
      </c>
      <c r="P36" s="542">
        <v>15443.977999999999</v>
      </c>
      <c r="Q36" s="543">
        <v>70996.273000000001</v>
      </c>
      <c r="R36" s="544">
        <v>5181.0249999999996</v>
      </c>
    </row>
    <row r="37" spans="2:20" ht="15.75" x14ac:dyDescent="0.25">
      <c r="B37" s="539" t="s">
        <v>115</v>
      </c>
      <c r="C37" s="540">
        <v>7403.8469999999998</v>
      </c>
      <c r="D37" s="540">
        <v>33713.237000000001</v>
      </c>
      <c r="E37" s="540">
        <v>3085.5160000000001</v>
      </c>
      <c r="F37" s="541" t="s">
        <v>167</v>
      </c>
      <c r="G37" s="542">
        <v>11343.815000000001</v>
      </c>
      <c r="H37" s="543">
        <v>52332.107000000004</v>
      </c>
      <c r="I37" s="544">
        <v>2898</v>
      </c>
      <c r="J37" s="554"/>
      <c r="K37" s="539" t="s">
        <v>116</v>
      </c>
      <c r="L37" s="540">
        <v>4265.4690000000001</v>
      </c>
      <c r="M37" s="540">
        <v>19352.152999999998</v>
      </c>
      <c r="N37" s="540">
        <v>1677.62</v>
      </c>
      <c r="O37" s="541" t="s">
        <v>116</v>
      </c>
      <c r="P37" s="542">
        <v>6108.7420000000002</v>
      </c>
      <c r="Q37" s="543">
        <v>27867.863000000001</v>
      </c>
      <c r="R37" s="544">
        <v>1827.5250000000001</v>
      </c>
    </row>
    <row r="38" spans="2:20" ht="15.75" x14ac:dyDescent="0.25">
      <c r="B38" s="539" t="s">
        <v>122</v>
      </c>
      <c r="C38" s="540">
        <v>6260.9930000000004</v>
      </c>
      <c r="D38" s="540">
        <v>28533.705999999998</v>
      </c>
      <c r="E38" s="540">
        <v>2539.3939999999998</v>
      </c>
      <c r="F38" s="541" t="s">
        <v>124</v>
      </c>
      <c r="G38" s="542">
        <v>9280.9079999999994</v>
      </c>
      <c r="H38" s="543">
        <v>42639.349000000002</v>
      </c>
      <c r="I38" s="544">
        <v>2660.44</v>
      </c>
      <c r="J38" s="554"/>
      <c r="K38" s="539" t="s">
        <v>118</v>
      </c>
      <c r="L38" s="540">
        <v>3893.4690000000001</v>
      </c>
      <c r="M38" s="540">
        <v>17596.683000000001</v>
      </c>
      <c r="N38" s="540">
        <v>2409.7170000000001</v>
      </c>
      <c r="O38" s="541" t="s">
        <v>118</v>
      </c>
      <c r="P38" s="542">
        <v>5779.74</v>
      </c>
      <c r="Q38" s="543">
        <v>26702.41</v>
      </c>
      <c r="R38" s="544">
        <v>1579.7760000000001</v>
      </c>
    </row>
    <row r="39" spans="2:20" ht="15.75" x14ac:dyDescent="0.25">
      <c r="B39" s="539" t="s">
        <v>269</v>
      </c>
      <c r="C39" s="540">
        <v>6044.3280000000004</v>
      </c>
      <c r="D39" s="540">
        <v>27539.556</v>
      </c>
      <c r="E39" s="540">
        <v>2616.1860000000001</v>
      </c>
      <c r="F39" s="541" t="s">
        <v>165</v>
      </c>
      <c r="G39" s="542">
        <v>6581.8590000000004</v>
      </c>
      <c r="H39" s="543">
        <v>30486.916000000001</v>
      </c>
      <c r="I39" s="544">
        <v>1833.35</v>
      </c>
      <c r="J39" s="554"/>
      <c r="K39" s="539" t="s">
        <v>134</v>
      </c>
      <c r="L39" s="540">
        <v>2224.0450000000001</v>
      </c>
      <c r="M39" s="540">
        <v>10073.821</v>
      </c>
      <c r="N39" s="540">
        <v>2771.6010000000001</v>
      </c>
      <c r="O39" s="541" t="s">
        <v>120</v>
      </c>
      <c r="P39" s="542">
        <v>4414.92</v>
      </c>
      <c r="Q39" s="543">
        <v>20311.28</v>
      </c>
      <c r="R39" s="544">
        <v>1561.3440000000001</v>
      </c>
    </row>
    <row r="40" spans="2:20" ht="15.75" x14ac:dyDescent="0.25">
      <c r="B40" s="539" t="s">
        <v>147</v>
      </c>
      <c r="C40" s="540">
        <v>5064.7849999999999</v>
      </c>
      <c r="D40" s="540">
        <v>22935.485000000001</v>
      </c>
      <c r="E40" s="540">
        <v>2175.279</v>
      </c>
      <c r="F40" s="541" t="s">
        <v>121</v>
      </c>
      <c r="G40" s="542">
        <v>6200.9049999999997</v>
      </c>
      <c r="H40" s="543">
        <v>28368.232</v>
      </c>
      <c r="I40" s="544">
        <v>1954.72</v>
      </c>
      <c r="J40" s="554"/>
      <c r="K40" s="539" t="s">
        <v>120</v>
      </c>
      <c r="L40" s="540">
        <v>1520.403</v>
      </c>
      <c r="M40" s="540">
        <v>6887.7070000000003</v>
      </c>
      <c r="N40" s="540">
        <v>1037.3630000000001</v>
      </c>
      <c r="O40" s="541" t="s">
        <v>163</v>
      </c>
      <c r="P40" s="542">
        <v>3444.636</v>
      </c>
      <c r="Q40" s="543">
        <v>15745.376</v>
      </c>
      <c r="R40" s="544">
        <v>1148.729</v>
      </c>
    </row>
    <row r="41" spans="2:20" ht="15.75" x14ac:dyDescent="0.25">
      <c r="B41" s="539" t="s">
        <v>124</v>
      </c>
      <c r="C41" s="540">
        <v>4097.4269999999997</v>
      </c>
      <c r="D41" s="540">
        <v>18629.136999999999</v>
      </c>
      <c r="E41" s="540">
        <v>1716.8409999999999</v>
      </c>
      <c r="F41" s="541" t="s">
        <v>122</v>
      </c>
      <c r="G41" s="542">
        <v>6136.7780000000002</v>
      </c>
      <c r="H41" s="543">
        <v>28046.521000000001</v>
      </c>
      <c r="I41" s="544">
        <v>1729.0039999999999</v>
      </c>
      <c r="J41" s="554"/>
      <c r="K41" s="539" t="s">
        <v>163</v>
      </c>
      <c r="L41" s="540">
        <v>1515.8240000000001</v>
      </c>
      <c r="M41" s="540">
        <v>6868.8990000000003</v>
      </c>
      <c r="N41" s="540">
        <v>693.7</v>
      </c>
      <c r="O41" s="541" t="s">
        <v>72</v>
      </c>
      <c r="P41" s="542">
        <v>3018.8420000000001</v>
      </c>
      <c r="Q41" s="543">
        <v>13800.891</v>
      </c>
      <c r="R41" s="544">
        <v>1000.907</v>
      </c>
    </row>
    <row r="42" spans="2:20" ht="15.75" x14ac:dyDescent="0.25">
      <c r="B42" s="539" t="s">
        <v>128</v>
      </c>
      <c r="C42" s="540">
        <v>3194.1280000000002</v>
      </c>
      <c r="D42" s="540">
        <v>14496.387000000001</v>
      </c>
      <c r="E42" s="540">
        <v>1379.9469999999999</v>
      </c>
      <c r="F42" s="541" t="s">
        <v>233</v>
      </c>
      <c r="G42" s="542">
        <v>3996.6309999999999</v>
      </c>
      <c r="H42" s="543">
        <v>18384.587</v>
      </c>
      <c r="I42" s="544">
        <v>1266</v>
      </c>
      <c r="J42" s="554"/>
      <c r="K42" s="539" t="s">
        <v>72</v>
      </c>
      <c r="L42" s="540">
        <v>1346.43</v>
      </c>
      <c r="M42" s="540">
        <v>6109.71</v>
      </c>
      <c r="N42" s="540">
        <v>529.70600000000002</v>
      </c>
      <c r="O42" s="541" t="s">
        <v>126</v>
      </c>
      <c r="P42" s="542">
        <v>2458.5140000000001</v>
      </c>
      <c r="Q42" s="543">
        <v>11437.117</v>
      </c>
      <c r="R42" s="544">
        <v>1981.8489999999999</v>
      </c>
    </row>
    <row r="43" spans="2:20" ht="15.75" x14ac:dyDescent="0.25">
      <c r="B43" s="539" t="s">
        <v>170</v>
      </c>
      <c r="C43" s="540">
        <v>2582.38</v>
      </c>
      <c r="D43" s="540">
        <v>11709.460999999999</v>
      </c>
      <c r="E43" s="540">
        <v>958.36900000000003</v>
      </c>
      <c r="F43" s="541" t="s">
        <v>69</v>
      </c>
      <c r="G43" s="542">
        <v>3450.576</v>
      </c>
      <c r="H43" s="543">
        <v>15842.118</v>
      </c>
      <c r="I43" s="544">
        <v>1131.1130000000001</v>
      </c>
      <c r="J43" s="554"/>
      <c r="K43" s="539" t="s">
        <v>115</v>
      </c>
      <c r="L43" s="540">
        <v>1302.2349999999999</v>
      </c>
      <c r="M43" s="540">
        <v>5940.7079999999996</v>
      </c>
      <c r="N43" s="540">
        <v>531.25900000000001</v>
      </c>
      <c r="O43" s="541" t="s">
        <v>119</v>
      </c>
      <c r="P43" s="542">
        <v>2098.0320000000002</v>
      </c>
      <c r="Q43" s="543">
        <v>9742.4969999999994</v>
      </c>
      <c r="R43" s="544">
        <v>499.81299999999999</v>
      </c>
    </row>
    <row r="44" spans="2:20" ht="15.75" x14ac:dyDescent="0.25">
      <c r="B44" s="539" t="s">
        <v>69</v>
      </c>
      <c r="C44" s="540">
        <v>2541.7669999999998</v>
      </c>
      <c r="D44" s="540">
        <v>11561.714</v>
      </c>
      <c r="E44" s="540">
        <v>1119.8130000000001</v>
      </c>
      <c r="F44" s="541" t="s">
        <v>128</v>
      </c>
      <c r="G44" s="542">
        <v>3246.6860000000001</v>
      </c>
      <c r="H44" s="543">
        <v>14786.111000000001</v>
      </c>
      <c r="I44" s="544">
        <v>883.39700000000005</v>
      </c>
      <c r="J44" s="554"/>
      <c r="K44" s="539" t="s">
        <v>119</v>
      </c>
      <c r="L44" s="540">
        <v>1033.0730000000001</v>
      </c>
      <c r="M44" s="540">
        <v>4693.5559999999996</v>
      </c>
      <c r="N44" s="540">
        <v>368.7</v>
      </c>
      <c r="O44" s="541" t="s">
        <v>134</v>
      </c>
      <c r="P44" s="542">
        <v>1770.855</v>
      </c>
      <c r="Q44" s="543">
        <v>8098.4279999999999</v>
      </c>
      <c r="R44" s="544">
        <v>1555.2190000000001</v>
      </c>
    </row>
    <row r="45" spans="2:20" ht="15.75" x14ac:dyDescent="0.25">
      <c r="B45" s="539" t="s">
        <v>263</v>
      </c>
      <c r="C45" s="540">
        <v>2429.98</v>
      </c>
      <c r="D45" s="540">
        <v>10944.073</v>
      </c>
      <c r="E45" s="540">
        <v>852</v>
      </c>
      <c r="F45" s="541" t="s">
        <v>145</v>
      </c>
      <c r="G45" s="542">
        <v>3218.1779999999999</v>
      </c>
      <c r="H45" s="543">
        <v>14839.013999999999</v>
      </c>
      <c r="I45" s="544">
        <v>1105.319</v>
      </c>
      <c r="J45" s="554"/>
      <c r="K45" s="539" t="s">
        <v>123</v>
      </c>
      <c r="L45" s="540">
        <v>618.96699999999998</v>
      </c>
      <c r="M45" s="540">
        <v>2805.0729999999999</v>
      </c>
      <c r="N45" s="540">
        <v>1012.232</v>
      </c>
      <c r="O45" s="541" t="s">
        <v>180</v>
      </c>
      <c r="P45" s="542">
        <v>1351.4480000000001</v>
      </c>
      <c r="Q45" s="543">
        <v>6294.9480000000003</v>
      </c>
      <c r="R45" s="544">
        <v>344</v>
      </c>
      <c r="T45" s="55"/>
    </row>
    <row r="46" spans="2:20" ht="15.75" x14ac:dyDescent="0.25">
      <c r="B46" s="539" t="s">
        <v>185</v>
      </c>
      <c r="C46" s="540">
        <v>2347.9059999999999</v>
      </c>
      <c r="D46" s="540">
        <v>10813.367</v>
      </c>
      <c r="E46" s="540">
        <v>1008</v>
      </c>
      <c r="F46" s="541" t="s">
        <v>119</v>
      </c>
      <c r="G46" s="542">
        <v>3086.2190000000001</v>
      </c>
      <c r="H46" s="543">
        <v>14247.099</v>
      </c>
      <c r="I46" s="544">
        <v>807.63400000000001</v>
      </c>
      <c r="J46" s="554"/>
      <c r="K46" s="539" t="s">
        <v>127</v>
      </c>
      <c r="L46" s="540">
        <v>576.22799999999995</v>
      </c>
      <c r="M46" s="540">
        <v>2622.8229999999999</v>
      </c>
      <c r="N46" s="540">
        <v>296.45800000000003</v>
      </c>
      <c r="O46" s="541" t="s">
        <v>136</v>
      </c>
      <c r="P46" s="542">
        <v>1221.604</v>
      </c>
      <c r="Q46" s="543">
        <v>5533.549</v>
      </c>
      <c r="R46" s="544">
        <v>349</v>
      </c>
    </row>
    <row r="47" spans="2:20" ht="15.75" x14ac:dyDescent="0.25">
      <c r="B47" s="539" t="s">
        <v>119</v>
      </c>
      <c r="C47" s="540">
        <v>2334.9780000000001</v>
      </c>
      <c r="D47" s="540">
        <v>10561.727000000001</v>
      </c>
      <c r="E47" s="540">
        <v>939.58900000000006</v>
      </c>
      <c r="F47" s="541" t="s">
        <v>147</v>
      </c>
      <c r="G47" s="542">
        <v>3065.5320000000002</v>
      </c>
      <c r="H47" s="543">
        <v>14098.423000000001</v>
      </c>
      <c r="I47" s="544">
        <v>902.03899999999999</v>
      </c>
      <c r="J47" s="554"/>
      <c r="K47" s="539" t="s">
        <v>180</v>
      </c>
      <c r="L47" s="540">
        <v>557.84799999999996</v>
      </c>
      <c r="M47" s="540">
        <v>2522.8110000000001</v>
      </c>
      <c r="N47" s="540">
        <v>200.53299999999999</v>
      </c>
      <c r="O47" s="541" t="s">
        <v>127</v>
      </c>
      <c r="P47" s="542">
        <v>1131.4770000000001</v>
      </c>
      <c r="Q47" s="543">
        <v>5175.2110000000002</v>
      </c>
      <c r="R47" s="544">
        <v>294.89699999999999</v>
      </c>
    </row>
    <row r="48" spans="2:20" ht="16.5" thickBot="1" x14ac:dyDescent="0.3">
      <c r="B48" s="545" t="s">
        <v>118</v>
      </c>
      <c r="C48" s="546">
        <v>1868.01</v>
      </c>
      <c r="D48" s="546">
        <v>8490.4290000000001</v>
      </c>
      <c r="E48" s="546">
        <v>1479.7090000000001</v>
      </c>
      <c r="F48" s="547" t="s">
        <v>123</v>
      </c>
      <c r="G48" s="548">
        <v>3000.5509999999999</v>
      </c>
      <c r="H48" s="549">
        <v>13818.745999999999</v>
      </c>
      <c r="I48" s="550">
        <v>1000.103</v>
      </c>
      <c r="J48" s="554"/>
      <c r="K48" s="545" t="s">
        <v>128</v>
      </c>
      <c r="L48" s="546">
        <v>330.51499999999999</v>
      </c>
      <c r="M48" s="546">
        <v>1496.271</v>
      </c>
      <c r="N48" s="546">
        <v>360.07499999999999</v>
      </c>
      <c r="O48" s="547" t="s">
        <v>125</v>
      </c>
      <c r="P48" s="548">
        <v>389.85300000000001</v>
      </c>
      <c r="Q48" s="549">
        <v>1806.7570000000001</v>
      </c>
      <c r="R48" s="550">
        <v>109.35</v>
      </c>
    </row>
    <row r="49" spans="2:18" ht="15.75" x14ac:dyDescent="0.25">
      <c r="B49" s="567"/>
      <c r="C49" s="568"/>
      <c r="D49" s="568"/>
      <c r="E49" s="568"/>
      <c r="F49" s="567"/>
      <c r="G49" s="569"/>
      <c r="H49" s="569"/>
      <c r="I49" s="569"/>
      <c r="J49" s="570"/>
      <c r="K49" s="567"/>
      <c r="L49" s="568"/>
      <c r="M49" s="568"/>
      <c r="N49" s="568"/>
      <c r="O49" s="567"/>
      <c r="P49" s="569"/>
      <c r="Q49" s="569"/>
      <c r="R49" s="569"/>
    </row>
    <row r="50" spans="2:18" ht="15.75" x14ac:dyDescent="0.25">
      <c r="B50" s="567"/>
      <c r="C50" s="568"/>
      <c r="D50" s="568"/>
      <c r="E50" s="568"/>
      <c r="F50" s="567"/>
      <c r="G50" s="569"/>
      <c r="H50" s="569"/>
      <c r="I50" s="569"/>
      <c r="J50" s="570"/>
      <c r="K50" s="567"/>
      <c r="L50" s="568"/>
      <c r="M50" s="568"/>
      <c r="N50" s="568"/>
      <c r="O50" s="567"/>
      <c r="P50" s="569"/>
      <c r="Q50" s="569"/>
      <c r="R50" s="569"/>
    </row>
    <row r="51" spans="2:18" ht="15.75" x14ac:dyDescent="0.25">
      <c r="B51" s="567"/>
      <c r="C51" s="568"/>
      <c r="D51" s="568"/>
      <c r="E51" s="568"/>
      <c r="F51" s="567"/>
      <c r="G51" s="569"/>
      <c r="H51" s="569"/>
      <c r="I51" s="569"/>
      <c r="J51" s="570"/>
      <c r="K51" s="567"/>
      <c r="L51" s="568"/>
      <c r="M51" s="568"/>
      <c r="N51" s="568"/>
      <c r="O51" s="567"/>
      <c r="P51" s="569"/>
      <c r="Q51" s="569"/>
      <c r="R51" s="569"/>
    </row>
    <row r="52" spans="2:18" ht="15.75" x14ac:dyDescent="0.25">
      <c r="B52" s="571" t="s">
        <v>293</v>
      </c>
      <c r="C52" s="572"/>
      <c r="D52" s="572"/>
      <c r="E52" s="572"/>
      <c r="F52" s="571"/>
      <c r="G52" s="573"/>
      <c r="H52" s="573"/>
      <c r="I52" s="574"/>
      <c r="J52" s="517"/>
      <c r="K52" s="571" t="s">
        <v>294</v>
      </c>
      <c r="L52" s="572"/>
      <c r="M52" s="572"/>
      <c r="N52" s="572"/>
      <c r="O52" s="571"/>
      <c r="P52" s="573"/>
      <c r="Q52" s="573"/>
      <c r="R52" s="574"/>
    </row>
    <row r="53" spans="2:18" ht="16.5" thickBot="1" x14ac:dyDescent="0.3">
      <c r="B53" s="575" t="s">
        <v>186</v>
      </c>
      <c r="C53" s="576"/>
      <c r="D53" s="576"/>
      <c r="E53" s="576"/>
      <c r="F53" s="575"/>
      <c r="G53" s="574"/>
      <c r="H53" s="574"/>
      <c r="I53" s="574"/>
      <c r="J53" s="517"/>
      <c r="K53" s="575" t="s">
        <v>186</v>
      </c>
      <c r="L53" s="576"/>
      <c r="M53" s="576"/>
      <c r="N53" s="576"/>
      <c r="O53" s="575"/>
      <c r="P53" s="574"/>
      <c r="Q53" s="574"/>
      <c r="R53" s="574"/>
    </row>
    <row r="54" spans="2:18" ht="21.75" thickBot="1" x14ac:dyDescent="0.4">
      <c r="B54" s="514" t="s">
        <v>111</v>
      </c>
      <c r="C54" s="515"/>
      <c r="D54" s="515"/>
      <c r="E54" s="515"/>
      <c r="F54" s="515"/>
      <c r="G54" s="515"/>
      <c r="H54" s="515"/>
      <c r="I54" s="516"/>
      <c r="J54" s="517"/>
      <c r="K54" s="514" t="s">
        <v>112</v>
      </c>
      <c r="L54" s="515"/>
      <c r="M54" s="515"/>
      <c r="N54" s="515"/>
      <c r="O54" s="515"/>
      <c r="P54" s="515"/>
      <c r="Q54" s="515"/>
      <c r="R54" s="516"/>
    </row>
    <row r="55" spans="2:18" ht="19.5" thickBot="1" x14ac:dyDescent="0.35">
      <c r="B55" s="518" t="s">
        <v>310</v>
      </c>
      <c r="C55" s="519"/>
      <c r="D55" s="520"/>
      <c r="E55" s="521"/>
      <c r="F55" s="518" t="s">
        <v>311</v>
      </c>
      <c r="G55" s="519"/>
      <c r="H55" s="520"/>
      <c r="I55" s="521"/>
      <c r="J55" s="517"/>
      <c r="K55" s="518" t="s">
        <v>310</v>
      </c>
      <c r="L55" s="519"/>
      <c r="M55" s="520"/>
      <c r="N55" s="521"/>
      <c r="O55" s="518" t="s">
        <v>311</v>
      </c>
      <c r="P55" s="519"/>
      <c r="Q55" s="520"/>
      <c r="R55" s="521"/>
    </row>
    <row r="56" spans="2:18" ht="30.75" thickBot="1" x14ac:dyDescent="0.25">
      <c r="B56" s="522" t="s">
        <v>113</v>
      </c>
      <c r="C56" s="523" t="s">
        <v>93</v>
      </c>
      <c r="D56" s="524" t="s">
        <v>139</v>
      </c>
      <c r="E56" s="525" t="s">
        <v>114</v>
      </c>
      <c r="F56" s="522" t="s">
        <v>113</v>
      </c>
      <c r="G56" s="523" t="s">
        <v>93</v>
      </c>
      <c r="H56" s="524" t="s">
        <v>139</v>
      </c>
      <c r="I56" s="525" t="s">
        <v>114</v>
      </c>
      <c r="J56" s="517"/>
      <c r="K56" s="522" t="s">
        <v>113</v>
      </c>
      <c r="L56" s="523" t="s">
        <v>93</v>
      </c>
      <c r="M56" s="524" t="s">
        <v>139</v>
      </c>
      <c r="N56" s="525" t="s">
        <v>114</v>
      </c>
      <c r="O56" s="522" t="s">
        <v>113</v>
      </c>
      <c r="P56" s="523" t="s">
        <v>93</v>
      </c>
      <c r="Q56" s="524" t="s">
        <v>139</v>
      </c>
      <c r="R56" s="525" t="s">
        <v>114</v>
      </c>
    </row>
    <row r="57" spans="2:18" ht="16.5" thickBot="1" x14ac:dyDescent="0.3">
      <c r="B57" s="526" t="s">
        <v>106</v>
      </c>
      <c r="C57" s="527">
        <v>57305.464</v>
      </c>
      <c r="D57" s="528">
        <v>260379.136</v>
      </c>
      <c r="E57" s="529">
        <v>47071.991000000002</v>
      </c>
      <c r="F57" s="530" t="s">
        <v>106</v>
      </c>
      <c r="G57" s="531">
        <v>74024.301000000007</v>
      </c>
      <c r="H57" s="532">
        <v>340125.625</v>
      </c>
      <c r="I57" s="529">
        <v>53609.495999999999</v>
      </c>
      <c r="J57" s="517"/>
      <c r="K57" s="526" t="s">
        <v>106</v>
      </c>
      <c r="L57" s="527">
        <v>33576.966</v>
      </c>
      <c r="M57" s="528">
        <v>152517.35200000001</v>
      </c>
      <c r="N57" s="529">
        <v>25944.755000000001</v>
      </c>
      <c r="O57" s="530" t="s">
        <v>106</v>
      </c>
      <c r="P57" s="531">
        <v>38682.925999999999</v>
      </c>
      <c r="Q57" s="532">
        <v>177730.93400000001</v>
      </c>
      <c r="R57" s="529">
        <v>26813.699000000001</v>
      </c>
    </row>
    <row r="58" spans="2:18" ht="15.75" x14ac:dyDescent="0.25">
      <c r="B58" s="533" t="s">
        <v>126</v>
      </c>
      <c r="C58" s="534">
        <v>8953.2890000000007</v>
      </c>
      <c r="D58" s="534">
        <v>40670.372000000003</v>
      </c>
      <c r="E58" s="534">
        <v>7384.8090000000002</v>
      </c>
      <c r="F58" s="535" t="s">
        <v>126</v>
      </c>
      <c r="G58" s="536">
        <v>9726.1419999999998</v>
      </c>
      <c r="H58" s="537">
        <v>44684.955999999998</v>
      </c>
      <c r="I58" s="538">
        <v>7050.3389999999999</v>
      </c>
      <c r="J58" s="517"/>
      <c r="K58" s="533" t="s">
        <v>70</v>
      </c>
      <c r="L58" s="534">
        <v>13794.361000000001</v>
      </c>
      <c r="M58" s="534">
        <v>62717.322</v>
      </c>
      <c r="N58" s="534">
        <v>10340.82</v>
      </c>
      <c r="O58" s="535" t="s">
        <v>70</v>
      </c>
      <c r="P58" s="536">
        <v>13016.995000000001</v>
      </c>
      <c r="Q58" s="537">
        <v>59831.430999999997</v>
      </c>
      <c r="R58" s="538">
        <v>8652.5450000000001</v>
      </c>
    </row>
    <row r="59" spans="2:18" ht="15.75" x14ac:dyDescent="0.25">
      <c r="B59" s="539" t="s">
        <v>123</v>
      </c>
      <c r="C59" s="540">
        <v>6263.8310000000001</v>
      </c>
      <c r="D59" s="540">
        <v>28449.339</v>
      </c>
      <c r="E59" s="540">
        <v>6058.5050000000001</v>
      </c>
      <c r="F59" s="541" t="s">
        <v>123</v>
      </c>
      <c r="G59" s="542">
        <v>9024.1689999999999</v>
      </c>
      <c r="H59" s="543">
        <v>41456.012000000002</v>
      </c>
      <c r="I59" s="544">
        <v>7619.7190000000001</v>
      </c>
      <c r="J59" s="517"/>
      <c r="K59" s="539" t="s">
        <v>121</v>
      </c>
      <c r="L59" s="540">
        <v>6432.7979999999998</v>
      </c>
      <c r="M59" s="540">
        <v>29195.108</v>
      </c>
      <c r="N59" s="540">
        <v>6930.7929999999997</v>
      </c>
      <c r="O59" s="541" t="s">
        <v>121</v>
      </c>
      <c r="P59" s="542">
        <v>8200.3700000000008</v>
      </c>
      <c r="Q59" s="543">
        <v>37680.917999999998</v>
      </c>
      <c r="R59" s="544">
        <v>8406.5110000000004</v>
      </c>
    </row>
    <row r="60" spans="2:18" ht="15.75" x14ac:dyDescent="0.25">
      <c r="B60" s="539" t="s">
        <v>70</v>
      </c>
      <c r="C60" s="540">
        <v>5377.1959999999999</v>
      </c>
      <c r="D60" s="540">
        <v>24418.848000000002</v>
      </c>
      <c r="E60" s="540">
        <v>5992.9570000000003</v>
      </c>
      <c r="F60" s="541" t="s">
        <v>128</v>
      </c>
      <c r="G60" s="542">
        <v>6541.1570000000002</v>
      </c>
      <c r="H60" s="543">
        <v>30064.298999999999</v>
      </c>
      <c r="I60" s="544">
        <v>5280.6670000000004</v>
      </c>
      <c r="J60" s="517"/>
      <c r="K60" s="539" t="s">
        <v>119</v>
      </c>
      <c r="L60" s="540">
        <v>5057.1509999999998</v>
      </c>
      <c r="M60" s="540">
        <v>22971.953000000001</v>
      </c>
      <c r="N60" s="540">
        <v>2812.1089999999999</v>
      </c>
      <c r="O60" s="541" t="s">
        <v>119</v>
      </c>
      <c r="P60" s="542">
        <v>7021.5339999999997</v>
      </c>
      <c r="Q60" s="543">
        <v>32271.277999999998</v>
      </c>
      <c r="R60" s="544">
        <v>3685.1979999999999</v>
      </c>
    </row>
    <row r="61" spans="2:18" ht="15.75" x14ac:dyDescent="0.25">
      <c r="B61" s="539" t="s">
        <v>165</v>
      </c>
      <c r="C61" s="540">
        <v>4989.4139999999998</v>
      </c>
      <c r="D61" s="540">
        <v>22725.641</v>
      </c>
      <c r="E61" s="540">
        <v>2495.125</v>
      </c>
      <c r="F61" s="541" t="s">
        <v>119</v>
      </c>
      <c r="G61" s="542">
        <v>5808.5429999999997</v>
      </c>
      <c r="H61" s="543">
        <v>26676.036</v>
      </c>
      <c r="I61" s="544">
        <v>4246.6189999999997</v>
      </c>
      <c r="J61" s="517"/>
      <c r="K61" s="539" t="s">
        <v>120</v>
      </c>
      <c r="L61" s="540">
        <v>4478.5659999999998</v>
      </c>
      <c r="M61" s="540">
        <v>20333.419999999998</v>
      </c>
      <c r="N61" s="540">
        <v>3622.114</v>
      </c>
      <c r="O61" s="541" t="s">
        <v>120</v>
      </c>
      <c r="P61" s="542">
        <v>6104.7830000000004</v>
      </c>
      <c r="Q61" s="543">
        <v>28019.260999999999</v>
      </c>
      <c r="R61" s="544">
        <v>4574.232</v>
      </c>
    </row>
    <row r="62" spans="2:18" ht="15.75" x14ac:dyDescent="0.25">
      <c r="B62" s="539" t="s">
        <v>118</v>
      </c>
      <c r="C62" s="540">
        <v>4901.1499999999996</v>
      </c>
      <c r="D62" s="540">
        <v>22249.214</v>
      </c>
      <c r="E62" s="540">
        <v>3910.732</v>
      </c>
      <c r="F62" s="541" t="s">
        <v>70</v>
      </c>
      <c r="G62" s="542">
        <v>5363.9040000000005</v>
      </c>
      <c r="H62" s="543">
        <v>24576.925999999999</v>
      </c>
      <c r="I62" s="544">
        <v>4808.7960000000003</v>
      </c>
      <c r="J62" s="517"/>
      <c r="K62" s="539" t="s">
        <v>69</v>
      </c>
      <c r="L62" s="540">
        <v>915.81500000000005</v>
      </c>
      <c r="M62" s="540">
        <v>4152.174</v>
      </c>
      <c r="N62" s="540">
        <v>462.774</v>
      </c>
      <c r="O62" s="541" t="s">
        <v>236</v>
      </c>
      <c r="P62" s="542">
        <v>824.57399999999996</v>
      </c>
      <c r="Q62" s="543">
        <v>3823.2159999999999</v>
      </c>
      <c r="R62" s="544">
        <v>269.92500000000001</v>
      </c>
    </row>
    <row r="63" spans="2:18" ht="15.75" x14ac:dyDescent="0.25">
      <c r="B63" s="539" t="s">
        <v>128</v>
      </c>
      <c r="C63" s="540">
        <v>3212.8449999999998</v>
      </c>
      <c r="D63" s="540">
        <v>14612.482</v>
      </c>
      <c r="E63" s="540">
        <v>3482.92</v>
      </c>
      <c r="F63" s="541" t="s">
        <v>165</v>
      </c>
      <c r="G63" s="542">
        <v>4865.1319999999996</v>
      </c>
      <c r="H63" s="543">
        <v>22446.435000000001</v>
      </c>
      <c r="I63" s="544">
        <v>1523.4749999999999</v>
      </c>
      <c r="J63" s="517"/>
      <c r="K63" s="539" t="s">
        <v>118</v>
      </c>
      <c r="L63" s="540">
        <v>558.74199999999996</v>
      </c>
      <c r="M63" s="540">
        <v>2533.1880000000001</v>
      </c>
      <c r="N63" s="540">
        <v>286.53300000000002</v>
      </c>
      <c r="O63" s="541" t="s">
        <v>132</v>
      </c>
      <c r="P63" s="542">
        <v>528.678</v>
      </c>
      <c r="Q63" s="543">
        <v>2416.2109999999998</v>
      </c>
      <c r="R63" s="544">
        <v>238.63900000000001</v>
      </c>
    </row>
    <row r="64" spans="2:18" ht="15.75" x14ac:dyDescent="0.25">
      <c r="B64" s="539" t="s">
        <v>117</v>
      </c>
      <c r="C64" s="540">
        <v>3100.2809999999999</v>
      </c>
      <c r="D64" s="540">
        <v>14064.967000000001</v>
      </c>
      <c r="E64" s="540">
        <v>2356.5120000000002</v>
      </c>
      <c r="F64" s="541" t="s">
        <v>118</v>
      </c>
      <c r="G64" s="542">
        <v>4334.9589999999998</v>
      </c>
      <c r="H64" s="543">
        <v>19943.966</v>
      </c>
      <c r="I64" s="544">
        <v>4245.875</v>
      </c>
      <c r="J64" s="517"/>
      <c r="K64" s="539" t="s">
        <v>132</v>
      </c>
      <c r="L64" s="540">
        <v>512.86</v>
      </c>
      <c r="M64" s="540">
        <v>2335.7420000000002</v>
      </c>
      <c r="N64" s="540">
        <v>245.40899999999999</v>
      </c>
      <c r="O64" s="541" t="s">
        <v>69</v>
      </c>
      <c r="P64" s="542">
        <v>497.95800000000003</v>
      </c>
      <c r="Q64" s="543">
        <v>2278.538</v>
      </c>
      <c r="R64" s="544">
        <v>157.27799999999999</v>
      </c>
    </row>
    <row r="65" spans="2:18" ht="15.75" x14ac:dyDescent="0.25">
      <c r="B65" s="539" t="s">
        <v>180</v>
      </c>
      <c r="C65" s="540">
        <v>2796.8389999999999</v>
      </c>
      <c r="D65" s="540">
        <v>12714.491</v>
      </c>
      <c r="E65" s="540">
        <v>2792.8240000000001</v>
      </c>
      <c r="F65" s="541" t="s">
        <v>180</v>
      </c>
      <c r="G65" s="542">
        <v>3411.8139999999999</v>
      </c>
      <c r="H65" s="543">
        <v>15719.37</v>
      </c>
      <c r="I65" s="544">
        <v>2755.9650000000001</v>
      </c>
      <c r="J65" s="517"/>
      <c r="K65" s="539" t="s">
        <v>236</v>
      </c>
      <c r="L65" s="540">
        <v>388.17200000000003</v>
      </c>
      <c r="M65" s="540">
        <v>1749.4680000000001</v>
      </c>
      <c r="N65" s="540">
        <v>201.71199999999999</v>
      </c>
      <c r="O65" s="541" t="s">
        <v>117</v>
      </c>
      <c r="P65" s="542">
        <v>450.40499999999997</v>
      </c>
      <c r="Q65" s="543">
        <v>2063.768</v>
      </c>
      <c r="R65" s="544">
        <v>125.467</v>
      </c>
    </row>
    <row r="66" spans="2:18" ht="15.75" x14ac:dyDescent="0.25">
      <c r="B66" s="539" t="s">
        <v>136</v>
      </c>
      <c r="C66" s="540">
        <v>2788.375</v>
      </c>
      <c r="D66" s="540">
        <v>12662.805</v>
      </c>
      <c r="E66" s="540">
        <v>1639.202</v>
      </c>
      <c r="F66" s="541" t="s">
        <v>117</v>
      </c>
      <c r="G66" s="542">
        <v>3284.5070000000001</v>
      </c>
      <c r="H66" s="543">
        <v>15077.645</v>
      </c>
      <c r="I66" s="544">
        <v>1920.028</v>
      </c>
      <c r="J66" s="517"/>
      <c r="K66" s="539" t="s">
        <v>117</v>
      </c>
      <c r="L66" s="540">
        <v>348.78300000000002</v>
      </c>
      <c r="M66" s="540">
        <v>1583.84</v>
      </c>
      <c r="N66" s="540">
        <v>166.91800000000001</v>
      </c>
      <c r="O66" s="541" t="s">
        <v>72</v>
      </c>
      <c r="P66" s="542">
        <v>448.23700000000002</v>
      </c>
      <c r="Q66" s="543">
        <v>2066.232</v>
      </c>
      <c r="R66" s="544">
        <v>134.02099999999999</v>
      </c>
    </row>
    <row r="67" spans="2:18" ht="15.75" x14ac:dyDescent="0.25">
      <c r="B67" s="539" t="s">
        <v>119</v>
      </c>
      <c r="C67" s="540">
        <v>2135.134</v>
      </c>
      <c r="D67" s="540">
        <v>9700.4869999999992</v>
      </c>
      <c r="E67" s="540">
        <v>1931.692</v>
      </c>
      <c r="F67" s="541" t="s">
        <v>236</v>
      </c>
      <c r="G67" s="542">
        <v>3137.0549999999998</v>
      </c>
      <c r="H67" s="543">
        <v>14390.509</v>
      </c>
      <c r="I67" s="544">
        <v>1612.5340000000001</v>
      </c>
      <c r="J67" s="517"/>
      <c r="K67" s="539" t="s">
        <v>116</v>
      </c>
      <c r="L67" s="540">
        <v>296.56599999999997</v>
      </c>
      <c r="M67" s="540">
        <v>1341.136</v>
      </c>
      <c r="N67" s="540">
        <v>152.096</v>
      </c>
      <c r="O67" s="541" t="s">
        <v>118</v>
      </c>
      <c r="P67" s="542">
        <v>392.101</v>
      </c>
      <c r="Q67" s="543">
        <v>1790.502</v>
      </c>
      <c r="R67" s="544">
        <v>155.279</v>
      </c>
    </row>
    <row r="68" spans="2:18" ht="15.75" x14ac:dyDescent="0.25">
      <c r="B68" s="539" t="s">
        <v>163</v>
      </c>
      <c r="C68" s="540">
        <v>2071.7759999999998</v>
      </c>
      <c r="D68" s="540">
        <v>9414.5509999999995</v>
      </c>
      <c r="E68" s="540">
        <v>1012.302</v>
      </c>
      <c r="F68" s="541" t="s">
        <v>136</v>
      </c>
      <c r="G68" s="542">
        <v>2493.5129999999999</v>
      </c>
      <c r="H68" s="543">
        <v>11470.739</v>
      </c>
      <c r="I68" s="544">
        <v>2301.1959999999999</v>
      </c>
      <c r="J68" s="517"/>
      <c r="K68" s="539" t="s">
        <v>115</v>
      </c>
      <c r="L68" s="540">
        <v>284.24299999999999</v>
      </c>
      <c r="M68" s="540">
        <v>1285.566</v>
      </c>
      <c r="N68" s="540">
        <v>399.13</v>
      </c>
      <c r="O68" s="541" t="s">
        <v>127</v>
      </c>
      <c r="P68" s="542">
        <v>305.29500000000002</v>
      </c>
      <c r="Q68" s="543">
        <v>1397.472</v>
      </c>
      <c r="R68" s="544">
        <v>102</v>
      </c>
    </row>
    <row r="69" spans="2:18" ht="15.75" x14ac:dyDescent="0.25">
      <c r="B69" s="539" t="s">
        <v>236</v>
      </c>
      <c r="C69" s="540">
        <v>2016.5329999999999</v>
      </c>
      <c r="D69" s="540">
        <v>9160.0079999999998</v>
      </c>
      <c r="E69" s="540">
        <v>1305.0930000000001</v>
      </c>
      <c r="F69" s="541" t="s">
        <v>134</v>
      </c>
      <c r="G69" s="542">
        <v>1756.0340000000001</v>
      </c>
      <c r="H69" s="543">
        <v>8074.8459999999995</v>
      </c>
      <c r="I69" s="544">
        <v>1176.758</v>
      </c>
      <c r="J69" s="517"/>
      <c r="K69" s="539" t="s">
        <v>163</v>
      </c>
      <c r="L69" s="540">
        <v>145.874</v>
      </c>
      <c r="M69" s="540">
        <v>669.15499999999997</v>
      </c>
      <c r="N69" s="540">
        <v>79.34</v>
      </c>
      <c r="O69" s="541" t="s">
        <v>126</v>
      </c>
      <c r="P69" s="542">
        <v>273.35300000000001</v>
      </c>
      <c r="Q69" s="543">
        <v>1246.693</v>
      </c>
      <c r="R69" s="544">
        <v>78.527000000000001</v>
      </c>
    </row>
    <row r="70" spans="2:18" ht="15.75" x14ac:dyDescent="0.25">
      <c r="B70" s="539" t="s">
        <v>121</v>
      </c>
      <c r="C70" s="540">
        <v>1279.8209999999999</v>
      </c>
      <c r="D70" s="540">
        <v>5811.2529999999997</v>
      </c>
      <c r="E70" s="540">
        <v>1082.223</v>
      </c>
      <c r="F70" s="541" t="s">
        <v>127</v>
      </c>
      <c r="G70" s="542">
        <v>1437.33</v>
      </c>
      <c r="H70" s="543">
        <v>6598.6540000000005</v>
      </c>
      <c r="I70" s="544">
        <v>1127.0540000000001</v>
      </c>
      <c r="J70" s="517"/>
      <c r="K70" s="539" t="s">
        <v>127</v>
      </c>
      <c r="L70" s="540">
        <v>103.767</v>
      </c>
      <c r="M70" s="540">
        <v>470.72899999999998</v>
      </c>
      <c r="N70" s="540">
        <v>54.402999999999999</v>
      </c>
      <c r="O70" s="541" t="s">
        <v>163</v>
      </c>
      <c r="P70" s="542">
        <v>262.57799999999997</v>
      </c>
      <c r="Q70" s="543">
        <v>1213.8630000000001</v>
      </c>
      <c r="R70" s="544">
        <v>94.072000000000003</v>
      </c>
    </row>
    <row r="71" spans="2:18" ht="15.75" x14ac:dyDescent="0.25">
      <c r="B71" s="539" t="s">
        <v>72</v>
      </c>
      <c r="C71" s="540">
        <v>964.48800000000006</v>
      </c>
      <c r="D71" s="540">
        <v>4383.0460000000003</v>
      </c>
      <c r="E71" s="540">
        <v>881.29399999999998</v>
      </c>
      <c r="F71" s="541" t="s">
        <v>121</v>
      </c>
      <c r="G71" s="542">
        <v>1375.5239999999999</v>
      </c>
      <c r="H71" s="543">
        <v>6320.5349999999999</v>
      </c>
      <c r="I71" s="544">
        <v>986.99300000000005</v>
      </c>
      <c r="J71" s="517"/>
      <c r="K71" s="539" t="s">
        <v>180</v>
      </c>
      <c r="L71" s="540">
        <v>96.174999999999997</v>
      </c>
      <c r="M71" s="540">
        <v>434.137</v>
      </c>
      <c r="N71" s="540">
        <v>107.477</v>
      </c>
      <c r="O71" s="541" t="s">
        <v>116</v>
      </c>
      <c r="P71" s="542">
        <v>195.14099999999999</v>
      </c>
      <c r="Q71" s="543">
        <v>891.79100000000005</v>
      </c>
      <c r="R71" s="544">
        <v>57.043999999999997</v>
      </c>
    </row>
    <row r="72" spans="2:18" ht="15.75" x14ac:dyDescent="0.25">
      <c r="B72" s="539" t="s">
        <v>122</v>
      </c>
      <c r="C72" s="540">
        <v>819.11099999999999</v>
      </c>
      <c r="D72" s="540">
        <v>3720.23</v>
      </c>
      <c r="E72" s="540">
        <v>387.8</v>
      </c>
      <c r="F72" s="541" t="s">
        <v>72</v>
      </c>
      <c r="G72" s="542">
        <v>1180.7750000000001</v>
      </c>
      <c r="H72" s="543">
        <v>5420.1549999999997</v>
      </c>
      <c r="I72" s="544">
        <v>879.74800000000005</v>
      </c>
      <c r="J72" s="517"/>
      <c r="K72" s="539" t="s">
        <v>125</v>
      </c>
      <c r="L72" s="540">
        <v>64.218999999999994</v>
      </c>
      <c r="M72" s="540">
        <v>295.44600000000003</v>
      </c>
      <c r="N72" s="540">
        <v>20.209</v>
      </c>
      <c r="O72" s="541" t="s">
        <v>115</v>
      </c>
      <c r="P72" s="542">
        <v>76.706999999999994</v>
      </c>
      <c r="Q72" s="543">
        <v>352.82100000000003</v>
      </c>
      <c r="R72" s="544">
        <v>31.773</v>
      </c>
    </row>
    <row r="73" spans="2:18" ht="16.5" thickBot="1" x14ac:dyDescent="0.3">
      <c r="B73" s="545" t="s">
        <v>116</v>
      </c>
      <c r="C73" s="546">
        <v>795.78899999999999</v>
      </c>
      <c r="D73" s="546">
        <v>3614.2539999999999</v>
      </c>
      <c r="E73" s="546">
        <v>854.49599999999998</v>
      </c>
      <c r="F73" s="547" t="s">
        <v>163</v>
      </c>
      <c r="G73" s="548">
        <v>1177.058</v>
      </c>
      <c r="H73" s="549">
        <v>5404.2730000000001</v>
      </c>
      <c r="I73" s="550">
        <v>1010.401</v>
      </c>
      <c r="J73" s="517"/>
      <c r="K73" s="545" t="s">
        <v>145</v>
      </c>
      <c r="L73" s="546">
        <v>48.582000000000001</v>
      </c>
      <c r="M73" s="546">
        <v>220.745</v>
      </c>
      <c r="N73" s="546">
        <v>24.893999999999998</v>
      </c>
      <c r="O73" s="547" t="s">
        <v>176</v>
      </c>
      <c r="P73" s="548">
        <v>54.213999999999999</v>
      </c>
      <c r="Q73" s="549">
        <v>248.768</v>
      </c>
      <c r="R73" s="550">
        <v>37.872</v>
      </c>
    </row>
    <row r="74" spans="2:18" ht="15.75" x14ac:dyDescent="0.25">
      <c r="B74" s="567"/>
      <c r="C74" s="568"/>
      <c r="D74" s="568"/>
      <c r="E74" s="568"/>
      <c r="F74" s="567"/>
      <c r="G74" s="569"/>
      <c r="H74" s="569"/>
      <c r="I74" s="569"/>
      <c r="J74" s="570"/>
      <c r="K74" s="567"/>
      <c r="L74" s="568"/>
      <c r="M74" s="568"/>
      <c r="N74" s="568"/>
      <c r="O74" s="567"/>
      <c r="P74" s="569"/>
      <c r="Q74" s="569"/>
      <c r="R74" s="569"/>
    </row>
    <row r="75" spans="2:18" ht="15.75" x14ac:dyDescent="0.25">
      <c r="B75" s="567"/>
      <c r="C75" s="568"/>
      <c r="D75" s="568"/>
      <c r="E75" s="568"/>
      <c r="F75" s="567"/>
      <c r="G75" s="569"/>
      <c r="H75" s="569"/>
      <c r="I75" s="569"/>
      <c r="J75" s="570"/>
      <c r="K75" s="567"/>
      <c r="L75" s="568"/>
      <c r="M75" s="568"/>
      <c r="N75" s="568"/>
      <c r="O75" s="567"/>
      <c r="P75" s="569"/>
      <c r="Q75" s="569"/>
      <c r="R75" s="569"/>
    </row>
    <row r="76" spans="2:18" ht="15.75" x14ac:dyDescent="0.25">
      <c r="B76" s="567"/>
      <c r="C76" s="568"/>
      <c r="D76" s="568"/>
      <c r="E76" s="568"/>
      <c r="F76" s="567"/>
      <c r="G76" s="569"/>
      <c r="H76" s="569"/>
      <c r="I76" s="569"/>
      <c r="J76" s="570"/>
      <c r="K76" s="567"/>
      <c r="L76" s="568"/>
      <c r="M76" s="568"/>
      <c r="N76" s="568"/>
      <c r="O76" s="567"/>
      <c r="P76" s="569"/>
      <c r="Q76" s="569"/>
      <c r="R76" s="569"/>
    </row>
    <row r="77" spans="2:18" ht="15.75" x14ac:dyDescent="0.25">
      <c r="B77" s="571" t="s">
        <v>296</v>
      </c>
      <c r="C77" s="572"/>
      <c r="D77" s="572"/>
      <c r="E77" s="572"/>
      <c r="F77" s="571"/>
      <c r="G77" s="573"/>
      <c r="H77" s="573"/>
      <c r="I77" s="573"/>
      <c r="J77" s="517"/>
      <c r="K77" s="571" t="s">
        <v>297</v>
      </c>
      <c r="L77" s="572"/>
      <c r="M77" s="572"/>
      <c r="N77" s="572"/>
      <c r="O77" s="571"/>
      <c r="P77" s="573"/>
      <c r="Q77" s="573"/>
      <c r="R77" s="573"/>
    </row>
    <row r="78" spans="2:18" ht="16.5" thickBot="1" x14ac:dyDescent="0.3">
      <c r="B78" s="575" t="s">
        <v>186</v>
      </c>
      <c r="C78" s="576"/>
      <c r="D78" s="576"/>
      <c r="E78" s="576"/>
      <c r="F78" s="575"/>
      <c r="G78" s="574"/>
      <c r="H78" s="574"/>
      <c r="I78" s="574"/>
      <c r="J78" s="517"/>
      <c r="K78" s="575" t="s">
        <v>186</v>
      </c>
      <c r="L78" s="576"/>
      <c r="M78" s="576"/>
      <c r="N78" s="576"/>
      <c r="O78" s="575"/>
      <c r="P78" s="574"/>
      <c r="Q78" s="574"/>
      <c r="R78" s="574"/>
    </row>
    <row r="79" spans="2:18" ht="21.75" thickBot="1" x14ac:dyDescent="0.4">
      <c r="B79" s="514" t="s">
        <v>111</v>
      </c>
      <c r="C79" s="515"/>
      <c r="D79" s="515"/>
      <c r="E79" s="515"/>
      <c r="F79" s="515"/>
      <c r="G79" s="515"/>
      <c r="H79" s="515"/>
      <c r="I79" s="516"/>
      <c r="J79" s="517"/>
      <c r="K79" s="514" t="s">
        <v>112</v>
      </c>
      <c r="L79" s="515"/>
      <c r="M79" s="515"/>
      <c r="N79" s="515"/>
      <c r="O79" s="515"/>
      <c r="P79" s="515"/>
      <c r="Q79" s="515"/>
      <c r="R79" s="516"/>
    </row>
    <row r="80" spans="2:18" ht="19.5" thickBot="1" x14ac:dyDescent="0.35">
      <c r="B80" s="518" t="s">
        <v>310</v>
      </c>
      <c r="C80" s="519"/>
      <c r="D80" s="520"/>
      <c r="E80" s="521"/>
      <c r="F80" s="518" t="s">
        <v>311</v>
      </c>
      <c r="G80" s="519"/>
      <c r="H80" s="520"/>
      <c r="I80" s="521"/>
      <c r="J80" s="517"/>
      <c r="K80" s="518" t="s">
        <v>310</v>
      </c>
      <c r="L80" s="519"/>
      <c r="M80" s="520"/>
      <c r="N80" s="521"/>
      <c r="O80" s="518" t="s">
        <v>311</v>
      </c>
      <c r="P80" s="519"/>
      <c r="Q80" s="520"/>
      <c r="R80" s="521"/>
    </row>
    <row r="81" spans="2:18" ht="30.75" thickBot="1" x14ac:dyDescent="0.25">
      <c r="B81" s="522" t="s">
        <v>113</v>
      </c>
      <c r="C81" s="523" t="s">
        <v>93</v>
      </c>
      <c r="D81" s="524" t="s">
        <v>139</v>
      </c>
      <c r="E81" s="525" t="s">
        <v>114</v>
      </c>
      <c r="F81" s="522" t="s">
        <v>113</v>
      </c>
      <c r="G81" s="523" t="s">
        <v>93</v>
      </c>
      <c r="H81" s="524" t="s">
        <v>139</v>
      </c>
      <c r="I81" s="525" t="s">
        <v>114</v>
      </c>
      <c r="J81" s="517"/>
      <c r="K81" s="522" t="s">
        <v>113</v>
      </c>
      <c r="L81" s="523" t="s">
        <v>93</v>
      </c>
      <c r="M81" s="524" t="s">
        <v>139</v>
      </c>
      <c r="N81" s="525" t="s">
        <v>114</v>
      </c>
      <c r="O81" s="522" t="s">
        <v>113</v>
      </c>
      <c r="P81" s="523" t="s">
        <v>93</v>
      </c>
      <c r="Q81" s="524" t="s">
        <v>139</v>
      </c>
      <c r="R81" s="525" t="s">
        <v>114</v>
      </c>
    </row>
    <row r="82" spans="2:18" ht="16.5" thickBot="1" x14ac:dyDescent="0.3">
      <c r="B82" s="526" t="s">
        <v>106</v>
      </c>
      <c r="C82" s="527">
        <v>88748.167000000001</v>
      </c>
      <c r="D82" s="528">
        <v>403178.18099999998</v>
      </c>
      <c r="E82" s="529">
        <v>104206.423</v>
      </c>
      <c r="F82" s="530" t="s">
        <v>106</v>
      </c>
      <c r="G82" s="531">
        <v>108387.405</v>
      </c>
      <c r="H82" s="532">
        <v>497889.43900000001</v>
      </c>
      <c r="I82" s="529">
        <v>92348.036999999997</v>
      </c>
      <c r="J82" s="517"/>
      <c r="K82" s="526" t="s">
        <v>106</v>
      </c>
      <c r="L82" s="527">
        <v>26871.172999999999</v>
      </c>
      <c r="M82" s="528">
        <v>122182.552</v>
      </c>
      <c r="N82" s="529">
        <v>51478.069000000003</v>
      </c>
      <c r="O82" s="530" t="s">
        <v>106</v>
      </c>
      <c r="P82" s="531">
        <v>39817.945</v>
      </c>
      <c r="Q82" s="532">
        <v>183054.821</v>
      </c>
      <c r="R82" s="529">
        <v>52219.743000000002</v>
      </c>
    </row>
    <row r="83" spans="2:18" ht="15.75" x14ac:dyDescent="0.25">
      <c r="B83" s="533" t="s">
        <v>147</v>
      </c>
      <c r="C83" s="534">
        <v>21069.014999999999</v>
      </c>
      <c r="D83" s="534">
        <v>95683.255999999994</v>
      </c>
      <c r="E83" s="534">
        <v>25404.240000000002</v>
      </c>
      <c r="F83" s="535" t="s">
        <v>236</v>
      </c>
      <c r="G83" s="536">
        <v>28215.232</v>
      </c>
      <c r="H83" s="537">
        <v>129536.302</v>
      </c>
      <c r="I83" s="538">
        <v>26282.101999999999</v>
      </c>
      <c r="J83" s="517"/>
      <c r="K83" s="533" t="s">
        <v>70</v>
      </c>
      <c r="L83" s="534">
        <v>5108.6750000000002</v>
      </c>
      <c r="M83" s="534">
        <v>23225.603999999999</v>
      </c>
      <c r="N83" s="534">
        <v>8995.1640000000007</v>
      </c>
      <c r="O83" s="535" t="s">
        <v>70</v>
      </c>
      <c r="P83" s="536">
        <v>8922.68</v>
      </c>
      <c r="Q83" s="537">
        <v>40970.036</v>
      </c>
      <c r="R83" s="538">
        <v>10634.039000000001</v>
      </c>
    </row>
    <row r="84" spans="2:18" ht="15.75" x14ac:dyDescent="0.25">
      <c r="B84" s="539" t="s">
        <v>236</v>
      </c>
      <c r="C84" s="540">
        <v>18590.91</v>
      </c>
      <c r="D84" s="540">
        <v>84491.467000000004</v>
      </c>
      <c r="E84" s="540">
        <v>22956.485000000001</v>
      </c>
      <c r="F84" s="541" t="s">
        <v>70</v>
      </c>
      <c r="G84" s="542">
        <v>11433.278</v>
      </c>
      <c r="H84" s="543">
        <v>52557.629000000001</v>
      </c>
      <c r="I84" s="544">
        <v>14481.664000000001</v>
      </c>
      <c r="J84" s="517"/>
      <c r="K84" s="539" t="s">
        <v>69</v>
      </c>
      <c r="L84" s="540">
        <v>4123.6319999999996</v>
      </c>
      <c r="M84" s="540">
        <v>18743.432000000001</v>
      </c>
      <c r="N84" s="540">
        <v>3577.7809999999999</v>
      </c>
      <c r="O84" s="541" t="s">
        <v>236</v>
      </c>
      <c r="P84" s="542">
        <v>6019.1030000000001</v>
      </c>
      <c r="Q84" s="543">
        <v>27711.71</v>
      </c>
      <c r="R84" s="544">
        <v>2716.1590000000001</v>
      </c>
    </row>
    <row r="85" spans="2:18" ht="15.75" x14ac:dyDescent="0.25">
      <c r="B85" s="539" t="s">
        <v>70</v>
      </c>
      <c r="C85" s="540">
        <v>6384.4340000000002</v>
      </c>
      <c r="D85" s="540">
        <v>28934.918000000001</v>
      </c>
      <c r="E85" s="540">
        <v>13109.745999999999</v>
      </c>
      <c r="F85" s="541" t="s">
        <v>147</v>
      </c>
      <c r="G85" s="542">
        <v>10800.964</v>
      </c>
      <c r="H85" s="543">
        <v>49916.055999999997</v>
      </c>
      <c r="I85" s="544">
        <v>7776.6480000000001</v>
      </c>
      <c r="J85" s="517"/>
      <c r="K85" s="539" t="s">
        <v>236</v>
      </c>
      <c r="L85" s="540">
        <v>3996.9189999999999</v>
      </c>
      <c r="M85" s="540">
        <v>18219.358</v>
      </c>
      <c r="N85" s="540">
        <v>3591.143</v>
      </c>
      <c r="O85" s="541" t="s">
        <v>69</v>
      </c>
      <c r="P85" s="542">
        <v>5996.5659999999998</v>
      </c>
      <c r="Q85" s="543">
        <v>27610.661</v>
      </c>
      <c r="R85" s="544">
        <v>3015.547</v>
      </c>
    </row>
    <row r="86" spans="2:18" ht="15.75" x14ac:dyDescent="0.25">
      <c r="B86" s="539" t="s">
        <v>185</v>
      </c>
      <c r="C86" s="540">
        <v>6341.8209999999999</v>
      </c>
      <c r="D86" s="540">
        <v>28846.373</v>
      </c>
      <c r="E86" s="540">
        <v>6404</v>
      </c>
      <c r="F86" s="541" t="s">
        <v>185</v>
      </c>
      <c r="G86" s="542">
        <v>7260.01</v>
      </c>
      <c r="H86" s="543">
        <v>33296.546999999999</v>
      </c>
      <c r="I86" s="544">
        <v>5098</v>
      </c>
      <c r="J86" s="517"/>
      <c r="K86" s="539" t="s">
        <v>115</v>
      </c>
      <c r="L86" s="540">
        <v>3168.8530000000001</v>
      </c>
      <c r="M86" s="540">
        <v>14428.377</v>
      </c>
      <c r="N86" s="540">
        <v>1505.5219999999999</v>
      </c>
      <c r="O86" s="541" t="s">
        <v>121</v>
      </c>
      <c r="P86" s="542">
        <v>3132.9540000000002</v>
      </c>
      <c r="Q86" s="543">
        <v>14403.664000000001</v>
      </c>
      <c r="R86" s="544">
        <v>3948.9090000000001</v>
      </c>
    </row>
    <row r="87" spans="2:18" ht="15.75" x14ac:dyDescent="0.25">
      <c r="B87" s="539" t="s">
        <v>188</v>
      </c>
      <c r="C87" s="540">
        <v>3445.31</v>
      </c>
      <c r="D87" s="540">
        <v>15639.726000000001</v>
      </c>
      <c r="E87" s="540">
        <v>3426.1</v>
      </c>
      <c r="F87" s="541" t="s">
        <v>188</v>
      </c>
      <c r="G87" s="542">
        <v>4119.8450000000003</v>
      </c>
      <c r="H87" s="543">
        <v>18897.48</v>
      </c>
      <c r="I87" s="544">
        <v>2779.35</v>
      </c>
      <c r="J87" s="517"/>
      <c r="K87" s="539" t="s">
        <v>118</v>
      </c>
      <c r="L87" s="540">
        <v>2380.7040000000002</v>
      </c>
      <c r="M87" s="540">
        <v>10833.525</v>
      </c>
      <c r="N87" s="540">
        <v>14774.102999999999</v>
      </c>
      <c r="O87" s="541" t="s">
        <v>118</v>
      </c>
      <c r="P87" s="542">
        <v>2944.9949999999999</v>
      </c>
      <c r="Q87" s="543">
        <v>13577.422</v>
      </c>
      <c r="R87" s="544">
        <v>14486.742</v>
      </c>
    </row>
    <row r="88" spans="2:18" ht="15.75" x14ac:dyDescent="0.25">
      <c r="B88" s="539" t="s">
        <v>115</v>
      </c>
      <c r="C88" s="540">
        <v>2518.7080000000001</v>
      </c>
      <c r="D88" s="540">
        <v>11449.403</v>
      </c>
      <c r="E88" s="540">
        <v>2309.6860000000001</v>
      </c>
      <c r="F88" s="541" t="s">
        <v>187</v>
      </c>
      <c r="G88" s="542">
        <v>3870.2530000000002</v>
      </c>
      <c r="H88" s="543">
        <v>17744.525000000001</v>
      </c>
      <c r="I88" s="544">
        <v>2805.6750000000002</v>
      </c>
      <c r="J88" s="517"/>
      <c r="K88" s="539" t="s">
        <v>121</v>
      </c>
      <c r="L88" s="540">
        <v>2333.0410000000002</v>
      </c>
      <c r="M88" s="540">
        <v>10607.593999999999</v>
      </c>
      <c r="N88" s="540">
        <v>3480.2330000000002</v>
      </c>
      <c r="O88" s="541" t="s">
        <v>115</v>
      </c>
      <c r="P88" s="542">
        <v>1921.0170000000001</v>
      </c>
      <c r="Q88" s="543">
        <v>8814.8960000000006</v>
      </c>
      <c r="R88" s="544">
        <v>305.66500000000002</v>
      </c>
    </row>
    <row r="89" spans="2:18" ht="15.75" x14ac:dyDescent="0.25">
      <c r="B89" s="539" t="s">
        <v>190</v>
      </c>
      <c r="C89" s="540">
        <v>1881.8689999999999</v>
      </c>
      <c r="D89" s="540">
        <v>8542.9699999999993</v>
      </c>
      <c r="E89" s="540">
        <v>1800</v>
      </c>
      <c r="F89" s="541" t="s">
        <v>115</v>
      </c>
      <c r="G89" s="542">
        <v>3091.66</v>
      </c>
      <c r="H89" s="543">
        <v>14254.587</v>
      </c>
      <c r="I89" s="544">
        <v>2574.8870000000002</v>
      </c>
      <c r="J89" s="517"/>
      <c r="K89" s="539" t="s">
        <v>119</v>
      </c>
      <c r="L89" s="540">
        <v>1488.347</v>
      </c>
      <c r="M89" s="540">
        <v>6743.9219999999996</v>
      </c>
      <c r="N89" s="540">
        <v>7759.9920000000002</v>
      </c>
      <c r="O89" s="541" t="s">
        <v>119</v>
      </c>
      <c r="P89" s="542">
        <v>1665.11</v>
      </c>
      <c r="Q89" s="543">
        <v>7644.9049999999997</v>
      </c>
      <c r="R89" s="544">
        <v>7457.1559999999999</v>
      </c>
    </row>
    <row r="90" spans="2:18" ht="15.75" x14ac:dyDescent="0.25">
      <c r="B90" s="539" t="s">
        <v>187</v>
      </c>
      <c r="C90" s="540">
        <v>1823.059</v>
      </c>
      <c r="D90" s="540">
        <v>8266.7450000000008</v>
      </c>
      <c r="E90" s="540">
        <v>2065.5</v>
      </c>
      <c r="F90" s="541" t="s">
        <v>171</v>
      </c>
      <c r="G90" s="542">
        <v>2830.59</v>
      </c>
      <c r="H90" s="543">
        <v>13000.298000000001</v>
      </c>
      <c r="I90" s="544">
        <v>1991</v>
      </c>
      <c r="J90" s="517"/>
      <c r="K90" s="539" t="s">
        <v>116</v>
      </c>
      <c r="L90" s="540">
        <v>630.95299999999997</v>
      </c>
      <c r="M90" s="540">
        <v>2860.1489999999999</v>
      </c>
      <c r="N90" s="540">
        <v>369.81</v>
      </c>
      <c r="O90" s="541" t="s">
        <v>147</v>
      </c>
      <c r="P90" s="542">
        <v>1633.5440000000001</v>
      </c>
      <c r="Q90" s="543">
        <v>7461.2740000000003</v>
      </c>
      <c r="R90" s="544">
        <v>690.79200000000003</v>
      </c>
    </row>
    <row r="91" spans="2:18" ht="15.75" x14ac:dyDescent="0.25">
      <c r="B91" s="539" t="s">
        <v>269</v>
      </c>
      <c r="C91" s="540">
        <v>1804.932</v>
      </c>
      <c r="D91" s="540">
        <v>8255.0720000000001</v>
      </c>
      <c r="E91" s="540">
        <v>1866.575</v>
      </c>
      <c r="F91" s="541" t="s">
        <v>69</v>
      </c>
      <c r="G91" s="542">
        <v>2720.8339999999998</v>
      </c>
      <c r="H91" s="543">
        <v>12455.507</v>
      </c>
      <c r="I91" s="544">
        <v>2349.078</v>
      </c>
      <c r="J91" s="517"/>
      <c r="K91" s="539" t="s">
        <v>72</v>
      </c>
      <c r="L91" s="540">
        <v>622.94899999999996</v>
      </c>
      <c r="M91" s="540">
        <v>2822.2130000000002</v>
      </c>
      <c r="N91" s="540">
        <v>2426.2750000000001</v>
      </c>
      <c r="O91" s="541" t="s">
        <v>116</v>
      </c>
      <c r="P91" s="542">
        <v>1441.0039999999999</v>
      </c>
      <c r="Q91" s="543">
        <v>6644.4750000000004</v>
      </c>
      <c r="R91" s="544">
        <v>978.024</v>
      </c>
    </row>
    <row r="92" spans="2:18" ht="15.75" x14ac:dyDescent="0.25">
      <c r="B92" s="539" t="s">
        <v>250</v>
      </c>
      <c r="C92" s="540">
        <v>1663.28</v>
      </c>
      <c r="D92" s="540">
        <v>7559.1419999999998</v>
      </c>
      <c r="E92" s="540">
        <v>1909</v>
      </c>
      <c r="F92" s="541" t="s">
        <v>233</v>
      </c>
      <c r="G92" s="542">
        <v>2677.0390000000002</v>
      </c>
      <c r="H92" s="543">
        <v>12312.213</v>
      </c>
      <c r="I92" s="544">
        <v>1760</v>
      </c>
      <c r="J92" s="517"/>
      <c r="K92" s="539" t="s">
        <v>125</v>
      </c>
      <c r="L92" s="540">
        <v>508.839</v>
      </c>
      <c r="M92" s="540">
        <v>2310.3290000000002</v>
      </c>
      <c r="N92" s="540">
        <v>515.428</v>
      </c>
      <c r="O92" s="541" t="s">
        <v>72</v>
      </c>
      <c r="P92" s="542">
        <v>924.47299999999996</v>
      </c>
      <c r="Q92" s="543">
        <v>4238.3370000000004</v>
      </c>
      <c r="R92" s="544">
        <v>2609.212</v>
      </c>
    </row>
    <row r="93" spans="2:18" ht="15.75" x14ac:dyDescent="0.25">
      <c r="B93" s="539" t="s">
        <v>125</v>
      </c>
      <c r="C93" s="540">
        <v>1564.317</v>
      </c>
      <c r="D93" s="540">
        <v>7093.2460000000001</v>
      </c>
      <c r="E93" s="540">
        <v>1893.12</v>
      </c>
      <c r="F93" s="541" t="s">
        <v>165</v>
      </c>
      <c r="G93" s="542">
        <v>2225.252</v>
      </c>
      <c r="H93" s="543">
        <v>10179.812</v>
      </c>
      <c r="I93" s="544">
        <v>2082</v>
      </c>
      <c r="J93" s="517"/>
      <c r="K93" s="539" t="s">
        <v>248</v>
      </c>
      <c r="L93" s="540">
        <v>487.20299999999997</v>
      </c>
      <c r="M93" s="540">
        <v>2215.1329999999998</v>
      </c>
      <c r="N93" s="540">
        <v>736.76099999999997</v>
      </c>
      <c r="O93" s="541" t="s">
        <v>123</v>
      </c>
      <c r="P93" s="542">
        <v>890.60299999999995</v>
      </c>
      <c r="Q93" s="543">
        <v>4066.7689999999998</v>
      </c>
      <c r="R93" s="544">
        <v>1009.509</v>
      </c>
    </row>
    <row r="94" spans="2:18" ht="15.75" x14ac:dyDescent="0.25">
      <c r="B94" s="539" t="s">
        <v>69</v>
      </c>
      <c r="C94" s="540">
        <v>1494.673</v>
      </c>
      <c r="D94" s="540">
        <v>6806.4660000000003</v>
      </c>
      <c r="E94" s="540">
        <v>1486.154</v>
      </c>
      <c r="F94" s="541" t="s">
        <v>123</v>
      </c>
      <c r="G94" s="542">
        <v>2045.076</v>
      </c>
      <c r="H94" s="543">
        <v>9393.6200000000008</v>
      </c>
      <c r="I94" s="544">
        <v>1031.44</v>
      </c>
      <c r="J94" s="517"/>
      <c r="K94" s="539" t="s">
        <v>295</v>
      </c>
      <c r="L94" s="540">
        <v>333.51799999999997</v>
      </c>
      <c r="M94" s="540">
        <v>1527.9459999999999</v>
      </c>
      <c r="N94" s="540">
        <v>360</v>
      </c>
      <c r="O94" s="541" t="s">
        <v>180</v>
      </c>
      <c r="P94" s="542">
        <v>859.78499999999997</v>
      </c>
      <c r="Q94" s="543">
        <v>3981.1750000000002</v>
      </c>
      <c r="R94" s="544">
        <v>720</v>
      </c>
    </row>
    <row r="95" spans="2:18" ht="15.75" x14ac:dyDescent="0.25">
      <c r="B95" s="539" t="s">
        <v>233</v>
      </c>
      <c r="C95" s="540">
        <v>1477.6310000000001</v>
      </c>
      <c r="D95" s="540">
        <v>6678.9840000000004</v>
      </c>
      <c r="E95" s="540">
        <v>1135</v>
      </c>
      <c r="F95" s="541" t="s">
        <v>250</v>
      </c>
      <c r="G95" s="542">
        <v>1739.3679999999999</v>
      </c>
      <c r="H95" s="543">
        <v>8018.3159999999998</v>
      </c>
      <c r="I95" s="544">
        <v>1488</v>
      </c>
      <c r="J95" s="517"/>
      <c r="K95" s="539" t="s">
        <v>136</v>
      </c>
      <c r="L95" s="540">
        <v>329.42</v>
      </c>
      <c r="M95" s="540">
        <v>1492.7929999999999</v>
      </c>
      <c r="N95" s="540">
        <v>1782.123</v>
      </c>
      <c r="O95" s="541" t="s">
        <v>248</v>
      </c>
      <c r="P95" s="542">
        <v>701.58</v>
      </c>
      <c r="Q95" s="543">
        <v>3226.2240000000002</v>
      </c>
      <c r="R95" s="544">
        <v>656.77200000000005</v>
      </c>
    </row>
    <row r="96" spans="2:18" ht="15.75" x14ac:dyDescent="0.25">
      <c r="B96" s="539" t="s">
        <v>270</v>
      </c>
      <c r="C96" s="540">
        <v>1385.27</v>
      </c>
      <c r="D96" s="540">
        <v>6283.2629999999999</v>
      </c>
      <c r="E96" s="540">
        <v>510.95</v>
      </c>
      <c r="F96" s="541" t="s">
        <v>125</v>
      </c>
      <c r="G96" s="542">
        <v>1560.519</v>
      </c>
      <c r="H96" s="543">
        <v>7155.7430000000004</v>
      </c>
      <c r="I96" s="544">
        <v>1396.7</v>
      </c>
      <c r="J96" s="517"/>
      <c r="K96" s="539" t="s">
        <v>123</v>
      </c>
      <c r="L96" s="540">
        <v>299.75400000000002</v>
      </c>
      <c r="M96" s="540">
        <v>1355.096</v>
      </c>
      <c r="N96" s="540">
        <v>879.03499999999997</v>
      </c>
      <c r="O96" s="541" t="s">
        <v>295</v>
      </c>
      <c r="P96" s="542">
        <v>433.56599999999997</v>
      </c>
      <c r="Q96" s="543">
        <v>2016.367</v>
      </c>
      <c r="R96" s="544">
        <v>380</v>
      </c>
    </row>
    <row r="97" spans="2:18" ht="15.75" x14ac:dyDescent="0.25">
      <c r="B97" s="539" t="s">
        <v>124</v>
      </c>
      <c r="C97" s="540">
        <v>1257.22</v>
      </c>
      <c r="D97" s="540">
        <v>5715.866</v>
      </c>
      <c r="E97" s="540">
        <v>1566.252</v>
      </c>
      <c r="F97" s="541" t="s">
        <v>167</v>
      </c>
      <c r="G97" s="542">
        <v>1505.6610000000001</v>
      </c>
      <c r="H97" s="543">
        <v>6888.0950000000003</v>
      </c>
      <c r="I97" s="544">
        <v>1114.55</v>
      </c>
      <c r="J97" s="517"/>
      <c r="K97" s="539" t="s">
        <v>127</v>
      </c>
      <c r="L97" s="540">
        <v>224.227</v>
      </c>
      <c r="M97" s="540">
        <v>1015.744</v>
      </c>
      <c r="N97" s="540">
        <v>178.3</v>
      </c>
      <c r="O97" s="541" t="s">
        <v>127</v>
      </c>
      <c r="P97" s="542">
        <v>413.35899999999998</v>
      </c>
      <c r="Q97" s="543">
        <v>1886.701</v>
      </c>
      <c r="R97" s="544">
        <v>268.26600000000002</v>
      </c>
    </row>
    <row r="98" spans="2:18" ht="16.5" thickBot="1" x14ac:dyDescent="0.3">
      <c r="B98" s="545" t="s">
        <v>267</v>
      </c>
      <c r="C98" s="546">
        <v>1128.846</v>
      </c>
      <c r="D98" s="546">
        <v>5107.3190000000004</v>
      </c>
      <c r="E98" s="546">
        <v>1100</v>
      </c>
      <c r="F98" s="547" t="s">
        <v>124</v>
      </c>
      <c r="G98" s="548">
        <v>1360.835</v>
      </c>
      <c r="H98" s="549">
        <v>6255.527</v>
      </c>
      <c r="I98" s="550">
        <v>945.09100000000001</v>
      </c>
      <c r="J98" s="517"/>
      <c r="K98" s="545" t="s">
        <v>117</v>
      </c>
      <c r="L98" s="546">
        <v>220.80799999999999</v>
      </c>
      <c r="M98" s="546">
        <v>999.55100000000004</v>
      </c>
      <c r="N98" s="546">
        <v>76.78</v>
      </c>
      <c r="O98" s="547" t="s">
        <v>132</v>
      </c>
      <c r="P98" s="548">
        <v>383.93099999999998</v>
      </c>
      <c r="Q98" s="549">
        <v>1759.5039999999999</v>
      </c>
      <c r="R98" s="550">
        <v>114.08799999999999</v>
      </c>
    </row>
    <row r="99" spans="2:18" x14ac:dyDescent="0.2">
      <c r="B99" s="551"/>
      <c r="C99" s="551"/>
      <c r="D99" s="551"/>
      <c r="E99" s="551"/>
      <c r="F99" s="551"/>
      <c r="G99" s="551"/>
      <c r="H99" s="551"/>
      <c r="I99" s="551"/>
      <c r="J99" s="551"/>
      <c r="K99" s="551"/>
      <c r="L99" s="551"/>
      <c r="M99" s="551"/>
      <c r="N99" s="551"/>
      <c r="O99" s="551"/>
      <c r="P99" s="551"/>
      <c r="Q99" s="551"/>
      <c r="R99" s="551"/>
    </row>
    <row r="100" spans="2:18" x14ac:dyDescent="0.2">
      <c r="B100" s="551"/>
      <c r="C100" s="551"/>
      <c r="D100" s="551"/>
      <c r="E100" s="551"/>
      <c r="F100" s="551"/>
      <c r="G100" s="551"/>
      <c r="H100" s="551"/>
      <c r="I100" s="551"/>
      <c r="J100" s="551"/>
      <c r="K100" s="551"/>
      <c r="L100" s="551"/>
      <c r="M100" s="551"/>
      <c r="N100" s="551"/>
      <c r="O100" s="551"/>
      <c r="P100" s="551"/>
      <c r="Q100" s="551"/>
      <c r="R100" s="551"/>
    </row>
    <row r="101" spans="2:18" ht="16.5" x14ac:dyDescent="0.25">
      <c r="B101" s="577"/>
      <c r="C101" s="577"/>
      <c r="D101" s="577"/>
      <c r="E101" s="577"/>
      <c r="F101" s="577"/>
      <c r="G101" s="577"/>
      <c r="H101" s="577"/>
      <c r="I101" s="578"/>
      <c r="J101" s="578"/>
      <c r="K101" s="577"/>
      <c r="L101" s="577"/>
      <c r="M101" s="577"/>
      <c r="N101" s="577"/>
      <c r="O101" s="577"/>
      <c r="P101" s="577"/>
      <c r="Q101" s="577"/>
      <c r="R101" s="578"/>
    </row>
    <row r="102" spans="2:18" ht="15.75" x14ac:dyDescent="0.25">
      <c r="B102" s="552" t="s">
        <v>298</v>
      </c>
      <c r="C102" s="552"/>
      <c r="D102" s="552"/>
      <c r="E102" s="552"/>
      <c r="F102" s="552"/>
      <c r="G102" s="554"/>
      <c r="H102" s="554"/>
      <c r="I102" s="554"/>
      <c r="J102" s="554"/>
      <c r="K102" s="552" t="s">
        <v>299</v>
      </c>
      <c r="L102" s="552"/>
      <c r="M102" s="552"/>
      <c r="N102" s="552"/>
      <c r="O102" s="552"/>
      <c r="P102" s="554"/>
      <c r="Q102" s="554"/>
      <c r="R102" s="554"/>
    </row>
    <row r="103" spans="2:18" ht="16.5" thickBot="1" x14ac:dyDescent="0.3">
      <c r="B103" s="555" t="s">
        <v>186</v>
      </c>
      <c r="C103" s="552"/>
      <c r="D103" s="552"/>
      <c r="E103" s="552"/>
      <c r="F103" s="552"/>
      <c r="G103" s="554"/>
      <c r="H103" s="554"/>
      <c r="I103" s="554"/>
      <c r="J103" s="554"/>
      <c r="K103" s="555" t="s">
        <v>186</v>
      </c>
      <c r="L103" s="552"/>
      <c r="M103" s="552"/>
      <c r="N103" s="552"/>
      <c r="O103" s="552"/>
      <c r="P103" s="554"/>
      <c r="Q103" s="554"/>
      <c r="R103" s="554"/>
    </row>
    <row r="104" spans="2:18" ht="16.5" thickBot="1" x14ac:dyDescent="0.3">
      <c r="B104" s="556" t="s">
        <v>111</v>
      </c>
      <c r="C104" s="557"/>
      <c r="D104" s="557"/>
      <c r="E104" s="557"/>
      <c r="F104" s="557"/>
      <c r="G104" s="557"/>
      <c r="H104" s="557"/>
      <c r="I104" s="558"/>
      <c r="J104" s="554"/>
      <c r="K104" s="556" t="s">
        <v>112</v>
      </c>
      <c r="L104" s="557"/>
      <c r="M104" s="557"/>
      <c r="N104" s="557"/>
      <c r="O104" s="557"/>
      <c r="P104" s="557"/>
      <c r="Q104" s="557"/>
      <c r="R104" s="558"/>
    </row>
    <row r="105" spans="2:18" ht="16.5" thickBot="1" x14ac:dyDescent="0.3">
      <c r="B105" s="559" t="s">
        <v>310</v>
      </c>
      <c r="C105" s="560"/>
      <c r="D105" s="561"/>
      <c r="E105" s="562"/>
      <c r="F105" s="559" t="s">
        <v>311</v>
      </c>
      <c r="G105" s="560"/>
      <c r="H105" s="561"/>
      <c r="I105" s="562"/>
      <c r="J105" s="554"/>
      <c r="K105" s="559" t="s">
        <v>310</v>
      </c>
      <c r="L105" s="560"/>
      <c r="M105" s="561"/>
      <c r="N105" s="562"/>
      <c r="O105" s="559" t="s">
        <v>311</v>
      </c>
      <c r="P105" s="560"/>
      <c r="Q105" s="561"/>
      <c r="R105" s="562"/>
    </row>
    <row r="106" spans="2:18" ht="32.25" thickBot="1" x14ac:dyDescent="0.3">
      <c r="B106" s="563" t="s">
        <v>113</v>
      </c>
      <c r="C106" s="564" t="s">
        <v>93</v>
      </c>
      <c r="D106" s="565" t="s">
        <v>139</v>
      </c>
      <c r="E106" s="566" t="s">
        <v>114</v>
      </c>
      <c r="F106" s="563" t="s">
        <v>113</v>
      </c>
      <c r="G106" s="564" t="s">
        <v>93</v>
      </c>
      <c r="H106" s="565" t="s">
        <v>139</v>
      </c>
      <c r="I106" s="566" t="s">
        <v>114</v>
      </c>
      <c r="J106" s="554"/>
      <c r="K106" s="563" t="s">
        <v>113</v>
      </c>
      <c r="L106" s="564" t="s">
        <v>93</v>
      </c>
      <c r="M106" s="565" t="s">
        <v>139</v>
      </c>
      <c r="N106" s="566" t="s">
        <v>114</v>
      </c>
      <c r="O106" s="563" t="s">
        <v>113</v>
      </c>
      <c r="P106" s="564" t="s">
        <v>93</v>
      </c>
      <c r="Q106" s="565" t="s">
        <v>139</v>
      </c>
      <c r="R106" s="566" t="s">
        <v>114</v>
      </c>
    </row>
    <row r="107" spans="2:18" ht="16.5" thickBot="1" x14ac:dyDescent="0.3">
      <c r="B107" s="526" t="s">
        <v>106</v>
      </c>
      <c r="C107" s="527">
        <v>85006.254000000001</v>
      </c>
      <c r="D107" s="528">
        <v>386468.33399999997</v>
      </c>
      <c r="E107" s="529">
        <v>22617.663</v>
      </c>
      <c r="F107" s="530" t="s">
        <v>106</v>
      </c>
      <c r="G107" s="531">
        <v>204714.28700000001</v>
      </c>
      <c r="H107" s="532">
        <v>940184.52</v>
      </c>
      <c r="I107" s="529">
        <v>34178.404000000002</v>
      </c>
      <c r="J107" s="554"/>
      <c r="K107" s="526" t="s">
        <v>106</v>
      </c>
      <c r="L107" s="527">
        <v>46536.368999999999</v>
      </c>
      <c r="M107" s="528">
        <v>211768.209</v>
      </c>
      <c r="N107" s="529">
        <v>12887.825000000001</v>
      </c>
      <c r="O107" s="530" t="s">
        <v>106</v>
      </c>
      <c r="P107" s="531">
        <v>60171.42</v>
      </c>
      <c r="Q107" s="532">
        <v>276423.59999999998</v>
      </c>
      <c r="R107" s="529">
        <v>10216.725</v>
      </c>
    </row>
    <row r="108" spans="2:18" ht="15.75" x14ac:dyDescent="0.25">
      <c r="B108" s="533" t="s">
        <v>119</v>
      </c>
      <c r="C108" s="534">
        <v>14365.950999999999</v>
      </c>
      <c r="D108" s="534">
        <v>65262.069000000003</v>
      </c>
      <c r="E108" s="534">
        <v>3896.2330000000002</v>
      </c>
      <c r="F108" s="535" t="s">
        <v>236</v>
      </c>
      <c r="G108" s="536">
        <v>31238.363000000001</v>
      </c>
      <c r="H108" s="537">
        <v>143345.337</v>
      </c>
      <c r="I108" s="538">
        <v>4990.5169999999998</v>
      </c>
      <c r="J108" s="554"/>
      <c r="K108" s="533" t="s">
        <v>236</v>
      </c>
      <c r="L108" s="534">
        <v>13333.72</v>
      </c>
      <c r="M108" s="534">
        <v>60648.425000000003</v>
      </c>
      <c r="N108" s="534">
        <v>3241.5</v>
      </c>
      <c r="O108" s="535" t="s">
        <v>70</v>
      </c>
      <c r="P108" s="536">
        <v>15871.684999999999</v>
      </c>
      <c r="Q108" s="537">
        <v>73029.861999999994</v>
      </c>
      <c r="R108" s="538">
        <v>2662.9160000000002</v>
      </c>
    </row>
    <row r="109" spans="2:18" ht="15.75" x14ac:dyDescent="0.25">
      <c r="B109" s="539" t="s">
        <v>128</v>
      </c>
      <c r="C109" s="540">
        <v>11038.825999999999</v>
      </c>
      <c r="D109" s="540">
        <v>50193.595000000001</v>
      </c>
      <c r="E109" s="540">
        <v>2867.1329999999998</v>
      </c>
      <c r="F109" s="541" t="s">
        <v>119</v>
      </c>
      <c r="G109" s="542">
        <v>28019.558000000001</v>
      </c>
      <c r="H109" s="543">
        <v>128893.391</v>
      </c>
      <c r="I109" s="544">
        <v>4510.63</v>
      </c>
      <c r="J109" s="554"/>
      <c r="K109" s="539" t="s">
        <v>70</v>
      </c>
      <c r="L109" s="540">
        <v>11637.589</v>
      </c>
      <c r="M109" s="540">
        <v>52869.436999999998</v>
      </c>
      <c r="N109" s="540">
        <v>3297.4839999999999</v>
      </c>
      <c r="O109" s="541" t="s">
        <v>236</v>
      </c>
      <c r="P109" s="542">
        <v>10982.058999999999</v>
      </c>
      <c r="Q109" s="543">
        <v>50674.195</v>
      </c>
      <c r="R109" s="544">
        <v>1746.8630000000001</v>
      </c>
    </row>
    <row r="110" spans="2:18" ht="15.75" x14ac:dyDescent="0.25">
      <c r="B110" s="539" t="s">
        <v>236</v>
      </c>
      <c r="C110" s="540">
        <v>9691.7150000000001</v>
      </c>
      <c r="D110" s="540">
        <v>44122.614000000001</v>
      </c>
      <c r="E110" s="540">
        <v>2605.4369999999999</v>
      </c>
      <c r="F110" s="541" t="s">
        <v>69</v>
      </c>
      <c r="G110" s="542">
        <v>26978.738000000001</v>
      </c>
      <c r="H110" s="543">
        <v>124298.182</v>
      </c>
      <c r="I110" s="544">
        <v>4451.5619999999999</v>
      </c>
      <c r="J110" s="554"/>
      <c r="K110" s="539" t="s">
        <v>127</v>
      </c>
      <c r="L110" s="540">
        <v>3950.636</v>
      </c>
      <c r="M110" s="540">
        <v>17934.863000000001</v>
      </c>
      <c r="N110" s="540">
        <v>1150.0409999999999</v>
      </c>
      <c r="O110" s="541" t="s">
        <v>121</v>
      </c>
      <c r="P110" s="542">
        <v>10667.964</v>
      </c>
      <c r="Q110" s="543">
        <v>48773.440000000002</v>
      </c>
      <c r="R110" s="544">
        <v>1665.4549999999999</v>
      </c>
    </row>
    <row r="111" spans="2:18" ht="15.75" x14ac:dyDescent="0.25">
      <c r="B111" s="539" t="s">
        <v>70</v>
      </c>
      <c r="C111" s="540">
        <v>6635.0020000000004</v>
      </c>
      <c r="D111" s="540">
        <v>30177.187999999998</v>
      </c>
      <c r="E111" s="540">
        <v>1893.701</v>
      </c>
      <c r="F111" s="541" t="s">
        <v>70</v>
      </c>
      <c r="G111" s="542">
        <v>20709.607</v>
      </c>
      <c r="H111" s="543">
        <v>95269.411999999997</v>
      </c>
      <c r="I111" s="544">
        <v>3595.433</v>
      </c>
      <c r="J111" s="554"/>
      <c r="K111" s="539" t="s">
        <v>116</v>
      </c>
      <c r="L111" s="540">
        <v>3080.7660000000001</v>
      </c>
      <c r="M111" s="540">
        <v>14020.073</v>
      </c>
      <c r="N111" s="540">
        <v>679.02599999999995</v>
      </c>
      <c r="O111" s="541" t="s">
        <v>127</v>
      </c>
      <c r="P111" s="542">
        <v>4918.0559999999996</v>
      </c>
      <c r="Q111" s="543">
        <v>22537.388999999999</v>
      </c>
      <c r="R111" s="544">
        <v>961.6</v>
      </c>
    </row>
    <row r="112" spans="2:18" ht="15.75" x14ac:dyDescent="0.25">
      <c r="B112" s="539" t="s">
        <v>118</v>
      </c>
      <c r="C112" s="540">
        <v>5047.5010000000002</v>
      </c>
      <c r="D112" s="540">
        <v>22903.899000000001</v>
      </c>
      <c r="E112" s="540">
        <v>1333.5630000000001</v>
      </c>
      <c r="F112" s="541" t="s">
        <v>121</v>
      </c>
      <c r="G112" s="542">
        <v>15807.206</v>
      </c>
      <c r="H112" s="543">
        <v>72602.559999999998</v>
      </c>
      <c r="I112" s="544">
        <v>2738.9929999999999</v>
      </c>
      <c r="J112" s="554"/>
      <c r="K112" s="539" t="s">
        <v>115</v>
      </c>
      <c r="L112" s="540">
        <v>2768.0079999999998</v>
      </c>
      <c r="M112" s="540">
        <v>12592.964</v>
      </c>
      <c r="N112" s="540">
        <v>693.06100000000004</v>
      </c>
      <c r="O112" s="541" t="s">
        <v>116</v>
      </c>
      <c r="P112" s="542">
        <v>4644.6210000000001</v>
      </c>
      <c r="Q112" s="543">
        <v>21224.732</v>
      </c>
      <c r="R112" s="544">
        <v>875.89499999999998</v>
      </c>
    </row>
    <row r="113" spans="2:18" ht="15.75" x14ac:dyDescent="0.25">
      <c r="B113" s="539" t="s">
        <v>72</v>
      </c>
      <c r="C113" s="540">
        <v>4823.6030000000001</v>
      </c>
      <c r="D113" s="540">
        <v>21891.538</v>
      </c>
      <c r="E113" s="540">
        <v>1276.934</v>
      </c>
      <c r="F113" s="541" t="s">
        <v>128</v>
      </c>
      <c r="G113" s="542">
        <v>13682.129000000001</v>
      </c>
      <c r="H113" s="543">
        <v>62647.044000000002</v>
      </c>
      <c r="I113" s="544">
        <v>2316.5509999999999</v>
      </c>
      <c r="J113" s="554"/>
      <c r="K113" s="539" t="s">
        <v>121</v>
      </c>
      <c r="L113" s="540">
        <v>2676.5680000000002</v>
      </c>
      <c r="M113" s="540">
        <v>12231.981</v>
      </c>
      <c r="N113" s="540">
        <v>1103.2909999999999</v>
      </c>
      <c r="O113" s="541" t="s">
        <v>125</v>
      </c>
      <c r="P113" s="542">
        <v>3774.0349999999999</v>
      </c>
      <c r="Q113" s="543">
        <v>17392.297999999999</v>
      </c>
      <c r="R113" s="544">
        <v>711.46400000000006</v>
      </c>
    </row>
    <row r="114" spans="2:18" ht="15.75" x14ac:dyDescent="0.25">
      <c r="B114" s="539" t="s">
        <v>167</v>
      </c>
      <c r="C114" s="540">
        <v>4754.7849999999999</v>
      </c>
      <c r="D114" s="540">
        <v>21610.719000000001</v>
      </c>
      <c r="E114" s="540">
        <v>1400.925</v>
      </c>
      <c r="F114" s="541" t="s">
        <v>118</v>
      </c>
      <c r="G114" s="542">
        <v>11500.147000000001</v>
      </c>
      <c r="H114" s="543">
        <v>52856.641000000003</v>
      </c>
      <c r="I114" s="544">
        <v>1886.548</v>
      </c>
      <c r="J114" s="554"/>
      <c r="K114" s="539" t="s">
        <v>69</v>
      </c>
      <c r="L114" s="540">
        <v>2600.5360000000001</v>
      </c>
      <c r="M114" s="540">
        <v>11885.172</v>
      </c>
      <c r="N114" s="540">
        <v>901.38099999999997</v>
      </c>
      <c r="O114" s="541" t="s">
        <v>69</v>
      </c>
      <c r="P114" s="542">
        <v>3424.9470000000001</v>
      </c>
      <c r="Q114" s="543">
        <v>15749.762000000001</v>
      </c>
      <c r="R114" s="544">
        <v>659.20699999999999</v>
      </c>
    </row>
    <row r="115" spans="2:18" ht="15.75" x14ac:dyDescent="0.25">
      <c r="B115" s="539" t="s">
        <v>136</v>
      </c>
      <c r="C115" s="540">
        <v>4373.9579999999996</v>
      </c>
      <c r="D115" s="540">
        <v>19844.920999999998</v>
      </c>
      <c r="E115" s="540">
        <v>1182.0830000000001</v>
      </c>
      <c r="F115" s="541" t="s">
        <v>136</v>
      </c>
      <c r="G115" s="542">
        <v>9960.3359999999993</v>
      </c>
      <c r="H115" s="543">
        <v>45579.845000000001</v>
      </c>
      <c r="I115" s="544">
        <v>1883.4469999999999</v>
      </c>
      <c r="J115" s="554"/>
      <c r="K115" s="539" t="s">
        <v>125</v>
      </c>
      <c r="L115" s="540">
        <v>1829.636</v>
      </c>
      <c r="M115" s="540">
        <v>8294.7000000000007</v>
      </c>
      <c r="N115" s="540">
        <v>566.23500000000001</v>
      </c>
      <c r="O115" s="541" t="s">
        <v>118</v>
      </c>
      <c r="P115" s="542">
        <v>1502.2860000000001</v>
      </c>
      <c r="Q115" s="543">
        <v>6896.808</v>
      </c>
      <c r="R115" s="544">
        <v>221.28800000000001</v>
      </c>
    </row>
    <row r="116" spans="2:18" ht="15.75" x14ac:dyDescent="0.25">
      <c r="B116" s="539" t="s">
        <v>115</v>
      </c>
      <c r="C116" s="540">
        <v>3909.857</v>
      </c>
      <c r="D116" s="540">
        <v>17810.444</v>
      </c>
      <c r="E116" s="540">
        <v>973.45899999999995</v>
      </c>
      <c r="F116" s="541" t="s">
        <v>72</v>
      </c>
      <c r="G116" s="542">
        <v>6953.1880000000001</v>
      </c>
      <c r="H116" s="543">
        <v>32009.308000000001</v>
      </c>
      <c r="I116" s="544">
        <v>1088.077</v>
      </c>
      <c r="J116" s="554"/>
      <c r="K116" s="539" t="s">
        <v>120</v>
      </c>
      <c r="L116" s="540">
        <v>1146.136</v>
      </c>
      <c r="M116" s="540">
        <v>5236.6390000000001</v>
      </c>
      <c r="N116" s="540">
        <v>256.53699999999998</v>
      </c>
      <c r="O116" s="541" t="s">
        <v>180</v>
      </c>
      <c r="P116" s="542">
        <v>994.37199999999996</v>
      </c>
      <c r="Q116" s="543">
        <v>4602.7929999999997</v>
      </c>
      <c r="R116" s="544">
        <v>160</v>
      </c>
    </row>
    <row r="117" spans="2:18" ht="15.75" x14ac:dyDescent="0.25">
      <c r="B117" s="539" t="s">
        <v>69</v>
      </c>
      <c r="C117" s="540">
        <v>3172.509</v>
      </c>
      <c r="D117" s="540">
        <v>14459.092000000001</v>
      </c>
      <c r="E117" s="540">
        <v>851.38199999999995</v>
      </c>
      <c r="F117" s="541" t="s">
        <v>117</v>
      </c>
      <c r="G117" s="542">
        <v>6324.5389999999998</v>
      </c>
      <c r="H117" s="543">
        <v>28877.55</v>
      </c>
      <c r="I117" s="544">
        <v>1037.8520000000001</v>
      </c>
      <c r="J117" s="554"/>
      <c r="K117" s="539" t="s">
        <v>119</v>
      </c>
      <c r="L117" s="540">
        <v>977.56799999999998</v>
      </c>
      <c r="M117" s="540">
        <v>4467.5680000000002</v>
      </c>
      <c r="N117" s="540">
        <v>317.61099999999999</v>
      </c>
      <c r="O117" s="541" t="s">
        <v>115</v>
      </c>
      <c r="P117" s="542">
        <v>969.46299999999997</v>
      </c>
      <c r="Q117" s="543">
        <v>4405.2719999999999</v>
      </c>
      <c r="R117" s="544">
        <v>160.74100000000001</v>
      </c>
    </row>
    <row r="118" spans="2:18" ht="15.75" x14ac:dyDescent="0.25">
      <c r="B118" s="539" t="s">
        <v>126</v>
      </c>
      <c r="C118" s="540">
        <v>2314.36</v>
      </c>
      <c r="D118" s="540">
        <v>10500.362999999999</v>
      </c>
      <c r="E118" s="540">
        <v>535.63300000000004</v>
      </c>
      <c r="F118" s="541" t="s">
        <v>115</v>
      </c>
      <c r="G118" s="542">
        <v>5817.1350000000002</v>
      </c>
      <c r="H118" s="543">
        <v>26681.901999999998</v>
      </c>
      <c r="I118" s="544">
        <v>968.95100000000002</v>
      </c>
      <c r="J118" s="554"/>
      <c r="K118" s="539" t="s">
        <v>118</v>
      </c>
      <c r="L118" s="540">
        <v>958.62800000000004</v>
      </c>
      <c r="M118" s="540">
        <v>4367.6769999999997</v>
      </c>
      <c r="N118" s="540">
        <v>237.17099999999999</v>
      </c>
      <c r="O118" s="541" t="s">
        <v>117</v>
      </c>
      <c r="P118" s="542">
        <v>927.53099999999995</v>
      </c>
      <c r="Q118" s="543">
        <v>4255.59</v>
      </c>
      <c r="R118" s="544">
        <v>140.52799999999999</v>
      </c>
    </row>
    <row r="119" spans="2:18" ht="15.75" x14ac:dyDescent="0.25">
      <c r="B119" s="539" t="s">
        <v>123</v>
      </c>
      <c r="C119" s="540">
        <v>2004.08</v>
      </c>
      <c r="D119" s="540">
        <v>9121.5650000000005</v>
      </c>
      <c r="E119" s="540">
        <v>473.63600000000002</v>
      </c>
      <c r="F119" s="541" t="s">
        <v>167</v>
      </c>
      <c r="G119" s="542">
        <v>5196.7089999999998</v>
      </c>
      <c r="H119" s="543">
        <v>23994.236000000001</v>
      </c>
      <c r="I119" s="544">
        <v>1080.9749999999999</v>
      </c>
      <c r="J119" s="554"/>
      <c r="K119" s="539" t="s">
        <v>117</v>
      </c>
      <c r="L119" s="540">
        <v>615.10299999999995</v>
      </c>
      <c r="M119" s="540">
        <v>2798.9110000000001</v>
      </c>
      <c r="N119" s="540">
        <v>133.054</v>
      </c>
      <c r="O119" s="541" t="s">
        <v>126</v>
      </c>
      <c r="P119" s="542">
        <v>706.18799999999999</v>
      </c>
      <c r="Q119" s="543">
        <v>3236.4450000000002</v>
      </c>
      <c r="R119" s="544">
        <v>122.89700000000001</v>
      </c>
    </row>
    <row r="120" spans="2:18" ht="15.75" x14ac:dyDescent="0.25">
      <c r="B120" s="539" t="s">
        <v>174</v>
      </c>
      <c r="C120" s="540">
        <v>1500.57</v>
      </c>
      <c r="D120" s="540">
        <v>6835.0829999999996</v>
      </c>
      <c r="E120" s="540">
        <v>372.90499999999997</v>
      </c>
      <c r="F120" s="541" t="s">
        <v>123</v>
      </c>
      <c r="G120" s="542">
        <v>3381.8240000000001</v>
      </c>
      <c r="H120" s="543">
        <v>15528.901</v>
      </c>
      <c r="I120" s="544">
        <v>535.63099999999997</v>
      </c>
      <c r="J120" s="554"/>
      <c r="K120" s="539" t="s">
        <v>268</v>
      </c>
      <c r="L120" s="540">
        <v>281.85500000000002</v>
      </c>
      <c r="M120" s="540">
        <v>1297.44</v>
      </c>
      <c r="N120" s="540">
        <v>48.996000000000002</v>
      </c>
      <c r="O120" s="541" t="s">
        <v>119</v>
      </c>
      <c r="P120" s="542">
        <v>350.96300000000002</v>
      </c>
      <c r="Q120" s="543">
        <v>1589.1220000000001</v>
      </c>
      <c r="R120" s="544">
        <v>64.022999999999996</v>
      </c>
    </row>
    <row r="121" spans="2:18" ht="15.75" x14ac:dyDescent="0.25">
      <c r="B121" s="539" t="s">
        <v>121</v>
      </c>
      <c r="C121" s="540">
        <v>1255.7670000000001</v>
      </c>
      <c r="D121" s="540">
        <v>5771.52</v>
      </c>
      <c r="E121" s="540">
        <v>302.67</v>
      </c>
      <c r="F121" s="541" t="s">
        <v>126</v>
      </c>
      <c r="G121" s="542">
        <v>2943.6889999999999</v>
      </c>
      <c r="H121" s="543">
        <v>13534.194</v>
      </c>
      <c r="I121" s="544">
        <v>413.59399999999999</v>
      </c>
      <c r="J121" s="554"/>
      <c r="K121" s="539" t="s">
        <v>126</v>
      </c>
      <c r="L121" s="540">
        <v>199.09700000000001</v>
      </c>
      <c r="M121" s="540">
        <v>913.86300000000006</v>
      </c>
      <c r="N121" s="540">
        <v>176.90199999999999</v>
      </c>
      <c r="O121" s="541" t="s">
        <v>132</v>
      </c>
      <c r="P121" s="542">
        <v>148.60900000000001</v>
      </c>
      <c r="Q121" s="543">
        <v>698.995</v>
      </c>
      <c r="R121" s="544">
        <v>22</v>
      </c>
    </row>
    <row r="122" spans="2:18" ht="15.75" x14ac:dyDescent="0.25">
      <c r="B122" s="539" t="s">
        <v>170</v>
      </c>
      <c r="C122" s="540">
        <v>1177.4839999999999</v>
      </c>
      <c r="D122" s="540">
        <v>5365.4620000000004</v>
      </c>
      <c r="E122" s="540">
        <v>320.71899999999999</v>
      </c>
      <c r="F122" s="541" t="s">
        <v>170</v>
      </c>
      <c r="G122" s="542">
        <v>1588.596</v>
      </c>
      <c r="H122" s="543">
        <v>7286.4250000000002</v>
      </c>
      <c r="I122" s="544">
        <v>316.79899999999998</v>
      </c>
      <c r="J122" s="554"/>
      <c r="K122" s="539" t="s">
        <v>128</v>
      </c>
      <c r="L122" s="540">
        <v>194.779</v>
      </c>
      <c r="M122" s="540">
        <v>901.30100000000004</v>
      </c>
      <c r="N122" s="540">
        <v>27.164999999999999</v>
      </c>
      <c r="O122" s="541" t="s">
        <v>163</v>
      </c>
      <c r="P122" s="542">
        <v>144.89099999999999</v>
      </c>
      <c r="Q122" s="543">
        <v>681.50699999999995</v>
      </c>
      <c r="R122" s="544">
        <v>21</v>
      </c>
    </row>
    <row r="123" spans="2:18" ht="16.5" thickBot="1" x14ac:dyDescent="0.3">
      <c r="B123" s="545" t="s">
        <v>180</v>
      </c>
      <c r="C123" s="546">
        <v>1157.4570000000001</v>
      </c>
      <c r="D123" s="546">
        <v>5229.4449999999997</v>
      </c>
      <c r="E123" s="546">
        <v>307.31900000000002</v>
      </c>
      <c r="F123" s="547" t="s">
        <v>120</v>
      </c>
      <c r="G123" s="548">
        <v>1508.3989999999999</v>
      </c>
      <c r="H123" s="549">
        <v>6908.5739999999996</v>
      </c>
      <c r="I123" s="550">
        <v>243.43299999999999</v>
      </c>
      <c r="J123" s="554"/>
      <c r="K123" s="545" t="s">
        <v>72</v>
      </c>
      <c r="L123" s="546">
        <v>131.54300000000001</v>
      </c>
      <c r="M123" s="546">
        <v>598.96699999999998</v>
      </c>
      <c r="N123" s="546">
        <v>27.622</v>
      </c>
      <c r="O123" s="547" t="s">
        <v>170</v>
      </c>
      <c r="P123" s="548">
        <v>136.726</v>
      </c>
      <c r="Q123" s="549">
        <v>643.10299999999995</v>
      </c>
      <c r="R123" s="550">
        <v>19.8</v>
      </c>
    </row>
    <row r="124" spans="2:18" x14ac:dyDescent="0.2">
      <c r="B124" s="551"/>
      <c r="C124" s="551"/>
      <c r="D124" s="551"/>
      <c r="E124" s="551"/>
      <c r="F124" s="551"/>
      <c r="G124" s="551"/>
      <c r="H124" s="551"/>
      <c r="I124" s="551"/>
      <c r="J124" s="551"/>
      <c r="K124" s="551"/>
      <c r="L124" s="551"/>
      <c r="M124" s="551"/>
      <c r="N124" s="551"/>
      <c r="O124" s="551"/>
      <c r="P124" s="551"/>
      <c r="Q124" s="551"/>
      <c r="R124" s="551"/>
    </row>
    <row r="125" spans="2:18" x14ac:dyDescent="0.2">
      <c r="B125" s="551"/>
      <c r="C125" s="551"/>
      <c r="D125" s="551"/>
      <c r="E125" s="551"/>
      <c r="F125" s="551"/>
      <c r="G125" s="551"/>
      <c r="H125" s="551"/>
      <c r="I125" s="551"/>
      <c r="J125" s="551"/>
      <c r="K125" s="551"/>
      <c r="L125" s="551"/>
      <c r="M125" s="551"/>
      <c r="N125" s="551"/>
      <c r="O125" s="551"/>
      <c r="P125" s="551"/>
      <c r="Q125" s="551"/>
      <c r="R125" s="551"/>
    </row>
    <row r="126" spans="2:18" x14ac:dyDescent="0.2">
      <c r="B126" s="551"/>
      <c r="C126" s="551"/>
      <c r="D126" s="551"/>
      <c r="E126" s="551"/>
      <c r="F126" s="551"/>
      <c r="G126" s="551"/>
      <c r="H126" s="551"/>
      <c r="I126" s="551"/>
      <c r="J126" s="551"/>
      <c r="K126" s="551"/>
      <c r="L126" s="551"/>
      <c r="M126" s="551"/>
      <c r="N126" s="551"/>
      <c r="O126" s="551"/>
      <c r="P126" s="551"/>
      <c r="Q126" s="551"/>
      <c r="R126" s="551"/>
    </row>
    <row r="127" spans="2:18" ht="16.5" x14ac:dyDescent="0.25">
      <c r="B127" s="577"/>
      <c r="C127" s="577"/>
      <c r="D127" s="577"/>
      <c r="E127" s="577"/>
      <c r="F127" s="577"/>
      <c r="G127" s="577"/>
      <c r="H127" s="577"/>
      <c r="I127" s="578"/>
      <c r="J127" s="578"/>
      <c r="K127" s="577"/>
      <c r="L127" s="577"/>
      <c r="M127" s="577"/>
      <c r="N127" s="577"/>
      <c r="O127" s="577"/>
      <c r="P127" s="579"/>
      <c r="Q127" s="579"/>
      <c r="R127" s="570"/>
    </row>
    <row r="128" spans="2:18" ht="15.75" x14ac:dyDescent="0.25">
      <c r="B128" s="552" t="s">
        <v>300</v>
      </c>
      <c r="C128" s="552"/>
      <c r="D128" s="552"/>
      <c r="E128" s="552"/>
      <c r="F128" s="552"/>
      <c r="G128" s="552"/>
      <c r="H128" s="552"/>
      <c r="I128" s="554"/>
      <c r="J128" s="554"/>
      <c r="K128" s="552" t="s">
        <v>301</v>
      </c>
      <c r="L128" s="552"/>
      <c r="M128" s="552"/>
      <c r="N128" s="552"/>
      <c r="O128" s="552"/>
      <c r="P128" s="552"/>
      <c r="Q128" s="552"/>
      <c r="R128" s="554"/>
    </row>
    <row r="129" spans="2:31" ht="16.5" thickBot="1" x14ac:dyDescent="0.3">
      <c r="B129" s="555" t="s">
        <v>186</v>
      </c>
      <c r="C129" s="552"/>
      <c r="D129" s="552"/>
      <c r="E129" s="552"/>
      <c r="F129" s="554"/>
      <c r="G129" s="554"/>
      <c r="H129" s="554"/>
      <c r="I129" s="554"/>
      <c r="J129" s="554"/>
      <c r="K129" s="555" t="s">
        <v>186</v>
      </c>
      <c r="L129" s="552"/>
      <c r="M129" s="552"/>
      <c r="N129" s="552"/>
      <c r="O129" s="554"/>
      <c r="P129" s="554"/>
      <c r="Q129" s="554"/>
      <c r="R129" s="554"/>
    </row>
    <row r="130" spans="2:31" ht="16.5" thickBot="1" x14ac:dyDescent="0.3">
      <c r="B130" s="556" t="s">
        <v>111</v>
      </c>
      <c r="C130" s="557"/>
      <c r="D130" s="557"/>
      <c r="E130" s="557"/>
      <c r="F130" s="557"/>
      <c r="G130" s="557"/>
      <c r="H130" s="557"/>
      <c r="I130" s="558"/>
      <c r="J130" s="554"/>
      <c r="K130" s="556" t="s">
        <v>112</v>
      </c>
      <c r="L130" s="557"/>
      <c r="M130" s="557"/>
      <c r="N130" s="557"/>
      <c r="O130" s="557"/>
      <c r="P130" s="557"/>
      <c r="Q130" s="557"/>
      <c r="R130" s="558"/>
    </row>
    <row r="131" spans="2:31" ht="16.5" thickBot="1" x14ac:dyDescent="0.3">
      <c r="B131" s="559" t="s">
        <v>310</v>
      </c>
      <c r="C131" s="560"/>
      <c r="D131" s="561"/>
      <c r="E131" s="562"/>
      <c r="F131" s="559" t="s">
        <v>311</v>
      </c>
      <c r="G131" s="560"/>
      <c r="H131" s="561"/>
      <c r="I131" s="562"/>
      <c r="J131" s="554"/>
      <c r="K131" s="559" t="s">
        <v>310</v>
      </c>
      <c r="L131" s="560"/>
      <c r="M131" s="561"/>
      <c r="N131" s="562"/>
      <c r="O131" s="559" t="s">
        <v>311</v>
      </c>
      <c r="P131" s="560"/>
      <c r="Q131" s="561"/>
      <c r="R131" s="562"/>
    </row>
    <row r="132" spans="2:31" ht="32.25" thickBot="1" x14ac:dyDescent="0.3">
      <c r="B132" s="563" t="s">
        <v>113</v>
      </c>
      <c r="C132" s="564" t="s">
        <v>93</v>
      </c>
      <c r="D132" s="565" t="s">
        <v>139</v>
      </c>
      <c r="E132" s="566" t="s">
        <v>114</v>
      </c>
      <c r="F132" s="563" t="s">
        <v>113</v>
      </c>
      <c r="G132" s="564" t="s">
        <v>93</v>
      </c>
      <c r="H132" s="565" t="s">
        <v>139</v>
      </c>
      <c r="I132" s="566" t="s">
        <v>114</v>
      </c>
      <c r="J132" s="554"/>
      <c r="K132" s="563" t="s">
        <v>113</v>
      </c>
      <c r="L132" s="564" t="s">
        <v>93</v>
      </c>
      <c r="M132" s="565" t="s">
        <v>139</v>
      </c>
      <c r="N132" s="566" t="s">
        <v>114</v>
      </c>
      <c r="O132" s="563" t="s">
        <v>113</v>
      </c>
      <c r="P132" s="564" t="s">
        <v>93</v>
      </c>
      <c r="Q132" s="565" t="s">
        <v>139</v>
      </c>
      <c r="R132" s="566" t="s">
        <v>114</v>
      </c>
    </row>
    <row r="133" spans="2:31" ht="16.5" thickBot="1" x14ac:dyDescent="0.3">
      <c r="B133" s="526" t="s">
        <v>106</v>
      </c>
      <c r="C133" s="527">
        <v>367846.83399999997</v>
      </c>
      <c r="D133" s="528">
        <v>1670604.814</v>
      </c>
      <c r="E133" s="529">
        <v>117730.31299999999</v>
      </c>
      <c r="F133" s="530" t="s">
        <v>106</v>
      </c>
      <c r="G133" s="531">
        <v>454741.63199999998</v>
      </c>
      <c r="H133" s="532">
        <v>2090194.5730000001</v>
      </c>
      <c r="I133" s="529">
        <v>119033.674</v>
      </c>
      <c r="J133" s="554"/>
      <c r="K133" s="526" t="s">
        <v>106</v>
      </c>
      <c r="L133" s="527">
        <v>163207.723</v>
      </c>
      <c r="M133" s="528">
        <v>741150.99300000002</v>
      </c>
      <c r="N133" s="529">
        <v>42562.724999999999</v>
      </c>
      <c r="O133" s="530" t="s">
        <v>106</v>
      </c>
      <c r="P133" s="531">
        <v>200136.33199999999</v>
      </c>
      <c r="Q133" s="532">
        <v>919379.70200000005</v>
      </c>
      <c r="R133" s="529">
        <v>43904.614000000001</v>
      </c>
    </row>
    <row r="134" spans="2:31" ht="15.75" x14ac:dyDescent="0.25">
      <c r="B134" s="533" t="s">
        <v>70</v>
      </c>
      <c r="C134" s="534">
        <v>38126.623</v>
      </c>
      <c r="D134" s="534">
        <v>173183.13399999999</v>
      </c>
      <c r="E134" s="534">
        <v>15696.057000000001</v>
      </c>
      <c r="F134" s="535" t="s">
        <v>70</v>
      </c>
      <c r="G134" s="536">
        <v>51173.356</v>
      </c>
      <c r="H134" s="537">
        <v>235068.39499999999</v>
      </c>
      <c r="I134" s="538">
        <v>16138.945</v>
      </c>
      <c r="J134" s="554"/>
      <c r="K134" s="533" t="s">
        <v>70</v>
      </c>
      <c r="L134" s="534">
        <v>61407.203000000001</v>
      </c>
      <c r="M134" s="534">
        <v>278714.38500000001</v>
      </c>
      <c r="N134" s="534">
        <v>19661.811000000002</v>
      </c>
      <c r="O134" s="535" t="s">
        <v>70</v>
      </c>
      <c r="P134" s="536">
        <v>73951.385999999999</v>
      </c>
      <c r="Q134" s="537">
        <v>339802.766</v>
      </c>
      <c r="R134" s="538">
        <v>18365.058000000001</v>
      </c>
    </row>
    <row r="135" spans="2:31" ht="15.75" x14ac:dyDescent="0.25">
      <c r="B135" s="539" t="s">
        <v>119</v>
      </c>
      <c r="C135" s="540">
        <v>37940.186999999998</v>
      </c>
      <c r="D135" s="540">
        <v>172256.37</v>
      </c>
      <c r="E135" s="540">
        <v>11761.342000000001</v>
      </c>
      <c r="F135" s="541" t="s">
        <v>119</v>
      </c>
      <c r="G135" s="542">
        <v>49572.665999999997</v>
      </c>
      <c r="H135" s="543">
        <v>227885.685</v>
      </c>
      <c r="I135" s="544">
        <v>11932.538</v>
      </c>
      <c r="J135" s="554"/>
      <c r="K135" s="539" t="s">
        <v>115</v>
      </c>
      <c r="L135" s="540">
        <v>19704.768</v>
      </c>
      <c r="M135" s="540">
        <v>89500.510999999999</v>
      </c>
      <c r="N135" s="540">
        <v>3076.2759999999998</v>
      </c>
      <c r="O135" s="541" t="s">
        <v>115</v>
      </c>
      <c r="P135" s="542">
        <v>27564.560000000001</v>
      </c>
      <c r="Q135" s="543">
        <v>126606.98</v>
      </c>
      <c r="R135" s="544">
        <v>4255.768</v>
      </c>
    </row>
    <row r="136" spans="2:31" ht="15.75" x14ac:dyDescent="0.25">
      <c r="B136" s="539" t="s">
        <v>180</v>
      </c>
      <c r="C136" s="540">
        <v>35051.161</v>
      </c>
      <c r="D136" s="540">
        <v>159331.37100000001</v>
      </c>
      <c r="E136" s="540">
        <v>9660.3359999999993</v>
      </c>
      <c r="F136" s="541" t="s">
        <v>115</v>
      </c>
      <c r="G136" s="542">
        <v>38418.237999999998</v>
      </c>
      <c r="H136" s="543">
        <v>176946.53700000001</v>
      </c>
      <c r="I136" s="544">
        <v>8716.0130000000008</v>
      </c>
      <c r="J136" s="554"/>
      <c r="K136" s="539" t="s">
        <v>236</v>
      </c>
      <c r="L136" s="540">
        <v>16984.505000000001</v>
      </c>
      <c r="M136" s="540">
        <v>77109.900999999998</v>
      </c>
      <c r="N136" s="540">
        <v>4661.7389999999996</v>
      </c>
      <c r="O136" s="541" t="s">
        <v>236</v>
      </c>
      <c r="P136" s="542">
        <v>17854.659</v>
      </c>
      <c r="Q136" s="543">
        <v>81908.023000000001</v>
      </c>
      <c r="R136" s="544">
        <v>3529.288</v>
      </c>
    </row>
    <row r="137" spans="2:31" ht="15.75" x14ac:dyDescent="0.25">
      <c r="B137" s="539" t="s">
        <v>115</v>
      </c>
      <c r="C137" s="540">
        <v>31052.811000000002</v>
      </c>
      <c r="D137" s="540">
        <v>141091.85500000001</v>
      </c>
      <c r="E137" s="540">
        <v>9476.1669999999995</v>
      </c>
      <c r="F137" s="541" t="s">
        <v>180</v>
      </c>
      <c r="G137" s="542">
        <v>32131.59</v>
      </c>
      <c r="H137" s="543">
        <v>148110.68</v>
      </c>
      <c r="I137" s="544">
        <v>6817.8119999999999</v>
      </c>
      <c r="J137" s="554"/>
      <c r="K137" s="539" t="s">
        <v>119</v>
      </c>
      <c r="L137" s="540">
        <v>11516.371999999999</v>
      </c>
      <c r="M137" s="540">
        <v>52350.476000000002</v>
      </c>
      <c r="N137" s="540">
        <v>3182.6480000000001</v>
      </c>
      <c r="O137" s="541" t="s">
        <v>125</v>
      </c>
      <c r="P137" s="542">
        <v>12852.57</v>
      </c>
      <c r="Q137" s="543">
        <v>59028.76</v>
      </c>
      <c r="R137" s="544">
        <v>3704.8009999999999</v>
      </c>
    </row>
    <row r="138" spans="2:31" ht="15.75" x14ac:dyDescent="0.25">
      <c r="B138" s="539" t="s">
        <v>126</v>
      </c>
      <c r="C138" s="540">
        <v>27461.294999999998</v>
      </c>
      <c r="D138" s="540">
        <v>124707.4</v>
      </c>
      <c r="E138" s="540">
        <v>7875.857</v>
      </c>
      <c r="F138" s="541" t="s">
        <v>126</v>
      </c>
      <c r="G138" s="542">
        <v>28854.857</v>
      </c>
      <c r="H138" s="543">
        <v>132581.929</v>
      </c>
      <c r="I138" s="544">
        <v>7141.07</v>
      </c>
      <c r="J138" s="554"/>
      <c r="K138" s="539" t="s">
        <v>69</v>
      </c>
      <c r="L138" s="540">
        <v>10372.379000000001</v>
      </c>
      <c r="M138" s="540">
        <v>47109.686000000002</v>
      </c>
      <c r="N138" s="540">
        <v>2422.6950000000002</v>
      </c>
      <c r="O138" s="541" t="s">
        <v>69</v>
      </c>
      <c r="P138" s="542">
        <v>12539.342000000001</v>
      </c>
      <c r="Q138" s="543">
        <v>57610.978000000003</v>
      </c>
      <c r="R138" s="544">
        <v>2652.7280000000001</v>
      </c>
    </row>
    <row r="139" spans="2:31" ht="15.75" x14ac:dyDescent="0.25">
      <c r="B139" s="539" t="s">
        <v>72</v>
      </c>
      <c r="C139" s="540">
        <v>20868.576000000001</v>
      </c>
      <c r="D139" s="540">
        <v>94803.183000000005</v>
      </c>
      <c r="E139" s="540">
        <v>6508.0559999999996</v>
      </c>
      <c r="F139" s="541" t="s">
        <v>72</v>
      </c>
      <c r="G139" s="542">
        <v>26294.636999999999</v>
      </c>
      <c r="H139" s="543">
        <v>120604.78599999999</v>
      </c>
      <c r="I139" s="544">
        <v>6133.8909999999996</v>
      </c>
      <c r="J139" s="554"/>
      <c r="K139" s="539" t="s">
        <v>125</v>
      </c>
      <c r="L139" s="540">
        <v>10206.74</v>
      </c>
      <c r="M139" s="540">
        <v>46365.497000000003</v>
      </c>
      <c r="N139" s="540">
        <v>3097.64</v>
      </c>
      <c r="O139" s="541" t="s">
        <v>119</v>
      </c>
      <c r="P139" s="542">
        <v>11840.27</v>
      </c>
      <c r="Q139" s="543">
        <v>54451.449000000001</v>
      </c>
      <c r="R139" s="544">
        <v>2779.5839999999998</v>
      </c>
    </row>
    <row r="140" spans="2:31" ht="15.75" x14ac:dyDescent="0.25">
      <c r="B140" s="539" t="s">
        <v>128</v>
      </c>
      <c r="C140" s="540">
        <v>20607.11</v>
      </c>
      <c r="D140" s="540">
        <v>93593.247000000003</v>
      </c>
      <c r="E140" s="540">
        <v>8230.2219999999998</v>
      </c>
      <c r="F140" s="541" t="s">
        <v>128</v>
      </c>
      <c r="G140" s="542">
        <v>26122.743999999999</v>
      </c>
      <c r="H140" s="543">
        <v>119981.30499999999</v>
      </c>
      <c r="I140" s="544">
        <v>8583.4979999999996</v>
      </c>
      <c r="J140" s="554"/>
      <c r="K140" s="539" t="s">
        <v>117</v>
      </c>
      <c r="L140" s="540">
        <v>4757.3469999999998</v>
      </c>
      <c r="M140" s="540">
        <v>21589.683000000001</v>
      </c>
      <c r="N140" s="540">
        <v>585.57899999999995</v>
      </c>
      <c r="O140" s="541" t="s">
        <v>145</v>
      </c>
      <c r="P140" s="542">
        <v>5223.598</v>
      </c>
      <c r="Q140" s="543">
        <v>24002.366000000002</v>
      </c>
      <c r="R140" s="544">
        <v>748.98500000000001</v>
      </c>
    </row>
    <row r="141" spans="2:31" ht="15.75" x14ac:dyDescent="0.25">
      <c r="B141" s="539" t="s">
        <v>122</v>
      </c>
      <c r="C141" s="540">
        <v>17719.552</v>
      </c>
      <c r="D141" s="540">
        <v>80304.994999999995</v>
      </c>
      <c r="E141" s="540">
        <v>5732.7460000000001</v>
      </c>
      <c r="F141" s="541" t="s">
        <v>117</v>
      </c>
      <c r="G141" s="542">
        <v>20394.435000000001</v>
      </c>
      <c r="H141" s="543">
        <v>93907.120999999999</v>
      </c>
      <c r="I141" s="544">
        <v>4628.9390000000003</v>
      </c>
      <c r="J141" s="554"/>
      <c r="K141" s="539" t="s">
        <v>173</v>
      </c>
      <c r="L141" s="540">
        <v>4029.0010000000002</v>
      </c>
      <c r="M141" s="540">
        <v>18339.482</v>
      </c>
      <c r="N141" s="540">
        <v>553.71</v>
      </c>
      <c r="O141" s="541" t="s">
        <v>118</v>
      </c>
      <c r="P141" s="542">
        <v>5213.1289999999999</v>
      </c>
      <c r="Q141" s="543">
        <v>23977.059000000001</v>
      </c>
      <c r="R141" s="544">
        <v>861.35900000000004</v>
      </c>
      <c r="AE141" s="28">
        <v>0</v>
      </c>
    </row>
    <row r="142" spans="2:31" ht="15.75" x14ac:dyDescent="0.25">
      <c r="B142" s="539" t="s">
        <v>118</v>
      </c>
      <c r="C142" s="540">
        <v>11387.773999999999</v>
      </c>
      <c r="D142" s="540">
        <v>51729.273999999998</v>
      </c>
      <c r="E142" s="540">
        <v>3773.0039999999999</v>
      </c>
      <c r="F142" s="541" t="s">
        <v>122</v>
      </c>
      <c r="G142" s="542">
        <v>16586.194</v>
      </c>
      <c r="H142" s="543">
        <v>76010.880999999994</v>
      </c>
      <c r="I142" s="544">
        <v>4826.5940000000001</v>
      </c>
      <c r="J142" s="554"/>
      <c r="K142" s="539" t="s">
        <v>118</v>
      </c>
      <c r="L142" s="540">
        <v>4006.6219999999998</v>
      </c>
      <c r="M142" s="540">
        <v>18197.613000000001</v>
      </c>
      <c r="N142" s="540">
        <v>697.79700000000003</v>
      </c>
      <c r="O142" s="541" t="s">
        <v>163</v>
      </c>
      <c r="P142" s="542">
        <v>5140.4369999999999</v>
      </c>
      <c r="Q142" s="543">
        <v>23619.272000000001</v>
      </c>
      <c r="R142" s="544">
        <v>1162.682</v>
      </c>
    </row>
    <row r="143" spans="2:31" ht="15.75" x14ac:dyDescent="0.25">
      <c r="B143" s="539" t="s">
        <v>123</v>
      </c>
      <c r="C143" s="540">
        <v>10985.866</v>
      </c>
      <c r="D143" s="540">
        <v>49846.019</v>
      </c>
      <c r="E143" s="540">
        <v>3347.4630000000002</v>
      </c>
      <c r="F143" s="541" t="s">
        <v>123</v>
      </c>
      <c r="G143" s="542">
        <v>15897.393</v>
      </c>
      <c r="H143" s="543">
        <v>73076.13</v>
      </c>
      <c r="I143" s="544">
        <v>3779.5729999999999</v>
      </c>
      <c r="J143" s="554"/>
      <c r="K143" s="539" t="s">
        <v>145</v>
      </c>
      <c r="L143" s="540">
        <v>3768.91</v>
      </c>
      <c r="M143" s="540">
        <v>17115.431</v>
      </c>
      <c r="N143" s="540">
        <v>655.92200000000003</v>
      </c>
      <c r="O143" s="541" t="s">
        <v>117</v>
      </c>
      <c r="P143" s="542">
        <v>4673.4359999999997</v>
      </c>
      <c r="Q143" s="543">
        <v>21398.67</v>
      </c>
      <c r="R143" s="544">
        <v>492.03100000000001</v>
      </c>
    </row>
    <row r="144" spans="2:31" ht="15.75" x14ac:dyDescent="0.25">
      <c r="B144" s="539" t="s">
        <v>121</v>
      </c>
      <c r="C144" s="540">
        <v>9000.5290000000005</v>
      </c>
      <c r="D144" s="540">
        <v>40894.572</v>
      </c>
      <c r="E144" s="540">
        <v>2538.5070000000001</v>
      </c>
      <c r="F144" s="541" t="s">
        <v>118</v>
      </c>
      <c r="G144" s="542">
        <v>14862.478999999999</v>
      </c>
      <c r="H144" s="543">
        <v>68272.955000000002</v>
      </c>
      <c r="I144" s="544">
        <v>4158.5020000000004</v>
      </c>
      <c r="J144" s="554"/>
      <c r="K144" s="539" t="s">
        <v>126</v>
      </c>
      <c r="L144" s="540">
        <v>3211.3339999999998</v>
      </c>
      <c r="M144" s="540">
        <v>14616.805</v>
      </c>
      <c r="N144" s="540">
        <v>783.46799999999996</v>
      </c>
      <c r="O144" s="541" t="s">
        <v>173</v>
      </c>
      <c r="P144" s="542">
        <v>4370.3540000000003</v>
      </c>
      <c r="Q144" s="543">
        <v>20063.275000000001</v>
      </c>
      <c r="R144" s="544">
        <v>594.01400000000001</v>
      </c>
    </row>
    <row r="145" spans="1:18" ht="15.75" x14ac:dyDescent="0.25">
      <c r="B145" s="539" t="s">
        <v>125</v>
      </c>
      <c r="C145" s="540">
        <v>8058.9849999999997</v>
      </c>
      <c r="D145" s="540">
        <v>36610.930999999997</v>
      </c>
      <c r="E145" s="540">
        <v>1882.799</v>
      </c>
      <c r="F145" s="541" t="s">
        <v>236</v>
      </c>
      <c r="G145" s="542">
        <v>14317.284</v>
      </c>
      <c r="H145" s="543">
        <v>65930.850000000006</v>
      </c>
      <c r="I145" s="544">
        <v>4224.5709999999999</v>
      </c>
      <c r="J145" s="554"/>
      <c r="K145" s="539" t="s">
        <v>116</v>
      </c>
      <c r="L145" s="540">
        <v>2468.8229999999999</v>
      </c>
      <c r="M145" s="540">
        <v>11225.427</v>
      </c>
      <c r="N145" s="540">
        <v>574.89200000000005</v>
      </c>
      <c r="O145" s="541" t="s">
        <v>116</v>
      </c>
      <c r="P145" s="542">
        <v>4071.5529999999999</v>
      </c>
      <c r="Q145" s="543">
        <v>18567.505000000001</v>
      </c>
      <c r="R145" s="544">
        <v>867.41</v>
      </c>
    </row>
    <row r="146" spans="1:18" ht="15.75" x14ac:dyDescent="0.25">
      <c r="B146" s="539" t="s">
        <v>117</v>
      </c>
      <c r="C146" s="540">
        <v>7843.7560000000003</v>
      </c>
      <c r="D146" s="540">
        <v>35616.504000000001</v>
      </c>
      <c r="E146" s="540">
        <v>2365.59</v>
      </c>
      <c r="F146" s="541" t="s">
        <v>136</v>
      </c>
      <c r="G146" s="542">
        <v>12090.841</v>
      </c>
      <c r="H146" s="543">
        <v>55563.493000000002</v>
      </c>
      <c r="I146" s="544">
        <v>3067.317</v>
      </c>
      <c r="J146" s="554"/>
      <c r="K146" s="539" t="s">
        <v>123</v>
      </c>
      <c r="L146" s="540">
        <v>1970.6410000000001</v>
      </c>
      <c r="M146" s="540">
        <v>8934.4150000000009</v>
      </c>
      <c r="N146" s="540">
        <v>321.346</v>
      </c>
      <c r="O146" s="541" t="s">
        <v>121</v>
      </c>
      <c r="P146" s="542">
        <v>2860.306</v>
      </c>
      <c r="Q146" s="543">
        <v>13250.493</v>
      </c>
      <c r="R146" s="544">
        <v>667.95399999999995</v>
      </c>
    </row>
    <row r="147" spans="1:18" ht="15.75" x14ac:dyDescent="0.25">
      <c r="B147" s="539" t="s">
        <v>136</v>
      </c>
      <c r="C147" s="540">
        <v>7657.241</v>
      </c>
      <c r="D147" s="540">
        <v>34762.502</v>
      </c>
      <c r="E147" s="540">
        <v>2325.027</v>
      </c>
      <c r="F147" s="541" t="s">
        <v>125</v>
      </c>
      <c r="G147" s="542">
        <v>10801.031000000001</v>
      </c>
      <c r="H147" s="543">
        <v>49659.192000000003</v>
      </c>
      <c r="I147" s="544">
        <v>2309.002</v>
      </c>
      <c r="J147" s="554"/>
      <c r="K147" s="539" t="s">
        <v>163</v>
      </c>
      <c r="L147" s="540">
        <v>1796.95</v>
      </c>
      <c r="M147" s="540">
        <v>8161.9340000000002</v>
      </c>
      <c r="N147" s="540">
        <v>562.53800000000001</v>
      </c>
      <c r="O147" s="541" t="s">
        <v>126</v>
      </c>
      <c r="P147" s="542">
        <v>2501.2719999999999</v>
      </c>
      <c r="Q147" s="543">
        <v>11448.821</v>
      </c>
      <c r="R147" s="544">
        <v>491.82299999999998</v>
      </c>
    </row>
    <row r="148" spans="1:18" ht="15.75" x14ac:dyDescent="0.25">
      <c r="B148" s="539" t="s">
        <v>124</v>
      </c>
      <c r="C148" s="540">
        <v>7140.38</v>
      </c>
      <c r="D148" s="540">
        <v>32447.782999999999</v>
      </c>
      <c r="E148" s="540">
        <v>2313.317</v>
      </c>
      <c r="F148" s="541" t="s">
        <v>121</v>
      </c>
      <c r="G148" s="542">
        <v>10114.853999999999</v>
      </c>
      <c r="H148" s="543">
        <v>46591.277999999998</v>
      </c>
      <c r="I148" s="544">
        <v>2469.8809999999999</v>
      </c>
      <c r="J148" s="554"/>
      <c r="K148" s="539" t="s">
        <v>121</v>
      </c>
      <c r="L148" s="540">
        <v>1724.1780000000001</v>
      </c>
      <c r="M148" s="540">
        <v>7815.2280000000001</v>
      </c>
      <c r="N148" s="540">
        <v>482.31</v>
      </c>
      <c r="O148" s="541" t="s">
        <v>134</v>
      </c>
      <c r="P148" s="542">
        <v>2011.079</v>
      </c>
      <c r="Q148" s="543">
        <v>9260.1720000000005</v>
      </c>
      <c r="R148" s="544">
        <v>1200.9269999999999</v>
      </c>
    </row>
    <row r="149" spans="1:18" ht="16.5" thickBot="1" x14ac:dyDescent="0.3">
      <c r="B149" s="545" t="s">
        <v>184</v>
      </c>
      <c r="C149" s="546">
        <v>6532.5309999999999</v>
      </c>
      <c r="D149" s="546">
        <v>29681.876</v>
      </c>
      <c r="E149" s="546">
        <v>2185.3960000000002</v>
      </c>
      <c r="F149" s="547" t="s">
        <v>124</v>
      </c>
      <c r="G149" s="548">
        <v>9877.2520000000004</v>
      </c>
      <c r="H149" s="549">
        <v>45412.383000000002</v>
      </c>
      <c r="I149" s="550">
        <v>2643.12</v>
      </c>
      <c r="J149" s="554"/>
      <c r="K149" s="545" t="s">
        <v>72</v>
      </c>
      <c r="L149" s="546">
        <v>1306.7529999999999</v>
      </c>
      <c r="M149" s="546">
        <v>5948.3530000000001</v>
      </c>
      <c r="N149" s="546">
        <v>267.88600000000002</v>
      </c>
      <c r="O149" s="547" t="s">
        <v>123</v>
      </c>
      <c r="P149" s="548">
        <v>1805.046</v>
      </c>
      <c r="Q149" s="549">
        <v>8312.69</v>
      </c>
      <c r="R149" s="550">
        <v>302.02699999999999</v>
      </c>
    </row>
    <row r="151" spans="1:18" ht="15" x14ac:dyDescent="0.2">
      <c r="A151" s="478"/>
      <c r="B151" s="479" t="s">
        <v>302</v>
      </c>
      <c r="C151" s="478"/>
      <c r="D151" s="47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L49" sqref="L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17" t="s">
        <v>222</v>
      </c>
      <c r="C2" s="48"/>
      <c r="D2" s="48"/>
      <c r="E2" s="48"/>
      <c r="F2" s="48"/>
      <c r="G2" s="48"/>
      <c r="H2" s="48"/>
    </row>
    <row r="3" spans="2:15" ht="15.75" x14ac:dyDescent="0.25">
      <c r="B3" s="17"/>
      <c r="C3" s="48"/>
      <c r="D3" s="48"/>
      <c r="E3" s="48"/>
      <c r="F3" s="48"/>
      <c r="G3" s="48"/>
      <c r="H3" s="48"/>
    </row>
    <row r="4" spans="2:15" ht="16.5" thickBot="1" x14ac:dyDescent="0.3">
      <c r="B4" s="17"/>
      <c r="C4" s="48"/>
      <c r="D4" s="48"/>
      <c r="E4" s="48"/>
      <c r="F4" s="48"/>
      <c r="G4" s="48"/>
      <c r="H4" s="48"/>
    </row>
    <row r="5" spans="2:15" ht="16.5" thickBot="1" x14ac:dyDescent="0.3">
      <c r="B5" s="17"/>
      <c r="C5" s="48"/>
      <c r="D5" s="48"/>
      <c r="E5" s="770" t="s">
        <v>0</v>
      </c>
      <c r="F5" s="806"/>
      <c r="G5" s="759" t="s">
        <v>1</v>
      </c>
      <c r="H5" s="788"/>
      <c r="I5" s="788"/>
      <c r="J5" s="788"/>
      <c r="K5" s="807"/>
    </row>
    <row r="6" spans="2:15" ht="16.5" customHeight="1" thickBot="1" x14ac:dyDescent="0.3">
      <c r="B6" s="17"/>
      <c r="C6" s="48"/>
      <c r="D6" s="48"/>
      <c r="E6" s="751"/>
      <c r="F6" s="756"/>
      <c r="G6" s="741" t="s">
        <v>19</v>
      </c>
      <c r="H6" s="742"/>
      <c r="I6" s="808" t="s">
        <v>243</v>
      </c>
      <c r="J6" s="761" t="s">
        <v>320</v>
      </c>
      <c r="K6" s="809"/>
    </row>
    <row r="7" spans="2:15" ht="39.75" customHeight="1" thickBot="1" x14ac:dyDescent="0.3">
      <c r="B7" s="17"/>
      <c r="C7" s="48"/>
      <c r="D7" s="48"/>
      <c r="E7" s="757"/>
      <c r="F7" s="758"/>
      <c r="G7" s="116" t="s">
        <v>320</v>
      </c>
      <c r="H7" s="117" t="s">
        <v>303</v>
      </c>
      <c r="I7" s="760"/>
      <c r="J7" s="118" t="s">
        <v>244</v>
      </c>
      <c r="K7" s="810" t="s">
        <v>245</v>
      </c>
    </row>
    <row r="8" spans="2:15" ht="47.25" customHeight="1" thickBot="1" x14ac:dyDescent="0.3">
      <c r="B8" s="17"/>
      <c r="C8" s="48"/>
      <c r="D8" s="48"/>
      <c r="E8" s="762" t="s">
        <v>169</v>
      </c>
      <c r="F8" s="763"/>
      <c r="G8" s="119">
        <v>228.71</v>
      </c>
      <c r="H8" s="120">
        <v>216.37</v>
      </c>
      <c r="I8" s="121">
        <v>5.7031936035494768</v>
      </c>
      <c r="J8" s="122">
        <v>3.3</v>
      </c>
      <c r="K8" s="123">
        <v>3.97</v>
      </c>
    </row>
    <row r="9" spans="2:15" ht="15.75" x14ac:dyDescent="0.25">
      <c r="B9" s="17"/>
      <c r="C9" s="48"/>
      <c r="D9" s="48"/>
      <c r="E9" s="48"/>
      <c r="F9" s="48"/>
      <c r="G9" s="48"/>
      <c r="H9" s="48"/>
    </row>
    <row r="10" spans="2:15" ht="15.75" x14ac:dyDescent="0.25">
      <c r="B10" s="17"/>
      <c r="C10" s="48"/>
      <c r="D10" s="48"/>
      <c r="E10" s="48"/>
      <c r="F10" s="48"/>
      <c r="G10" s="48"/>
      <c r="H10" s="48"/>
    </row>
    <row r="11" spans="2:15" ht="15.75" x14ac:dyDescent="0.25">
      <c r="B11" s="17"/>
      <c r="C11" s="48"/>
      <c r="D11" s="48"/>
      <c r="E11" s="48"/>
      <c r="F11" s="48"/>
      <c r="G11" s="48"/>
      <c r="H11" s="4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70" t="s">
        <v>0</v>
      </c>
      <c r="C14" s="787"/>
      <c r="D14" s="633" t="s">
        <v>7</v>
      </c>
      <c r="E14" s="633"/>
      <c r="F14" s="633"/>
      <c r="G14" s="634"/>
      <c r="H14" s="634"/>
      <c r="I14" s="634"/>
      <c r="J14" s="634"/>
      <c r="K14" s="634"/>
      <c r="L14" s="634"/>
      <c r="M14" s="634"/>
      <c r="N14" s="634"/>
      <c r="O14" s="635"/>
    </row>
    <row r="15" spans="2:15" ht="15" customHeight="1" thickBot="1" x14ac:dyDescent="0.3">
      <c r="B15" s="751"/>
      <c r="C15" s="752"/>
      <c r="D15" s="632" t="s">
        <v>8</v>
      </c>
      <c r="E15" s="633"/>
      <c r="F15" s="633"/>
      <c r="G15" s="632" t="s">
        <v>9</v>
      </c>
      <c r="H15" s="633"/>
      <c r="I15" s="633"/>
      <c r="J15" s="632" t="s">
        <v>10</v>
      </c>
      <c r="K15" s="634"/>
      <c r="L15" s="634"/>
      <c r="M15" s="632" t="s">
        <v>11</v>
      </c>
      <c r="N15" s="634"/>
      <c r="O15" s="635"/>
    </row>
    <row r="16" spans="2:15" ht="31.5" customHeight="1" thickBot="1" x14ac:dyDescent="0.3">
      <c r="B16" s="751"/>
      <c r="C16" s="752"/>
      <c r="D16" s="124" t="s">
        <v>19</v>
      </c>
      <c r="E16" s="713"/>
      <c r="F16" s="811" t="s">
        <v>131</v>
      </c>
      <c r="G16" s="124" t="s">
        <v>19</v>
      </c>
      <c r="H16" s="713"/>
      <c r="I16" s="811" t="s">
        <v>131</v>
      </c>
      <c r="J16" s="124" t="s">
        <v>19</v>
      </c>
      <c r="K16" s="713"/>
      <c r="L16" s="811" t="s">
        <v>131</v>
      </c>
      <c r="M16" s="124" t="s">
        <v>19</v>
      </c>
      <c r="N16" s="713"/>
      <c r="O16" s="812" t="s">
        <v>131</v>
      </c>
    </row>
    <row r="17" spans="2:17" ht="19.5" customHeight="1" thickBot="1" x14ac:dyDescent="0.25">
      <c r="B17" s="753"/>
      <c r="C17" s="754"/>
      <c r="D17" s="125" t="s">
        <v>320</v>
      </c>
      <c r="E17" s="125" t="s">
        <v>303</v>
      </c>
      <c r="F17" s="126" t="s">
        <v>12</v>
      </c>
      <c r="G17" s="125" t="s">
        <v>320</v>
      </c>
      <c r="H17" s="125" t="s">
        <v>303</v>
      </c>
      <c r="I17" s="126" t="s">
        <v>12</v>
      </c>
      <c r="J17" s="125" t="s">
        <v>320</v>
      </c>
      <c r="K17" s="125" t="s">
        <v>303</v>
      </c>
      <c r="L17" s="126" t="s">
        <v>12</v>
      </c>
      <c r="M17" s="125" t="s">
        <v>320</v>
      </c>
      <c r="N17" s="125" t="s">
        <v>303</v>
      </c>
      <c r="O17" s="127" t="s">
        <v>12</v>
      </c>
    </row>
    <row r="18" spans="2:17" ht="47.25" customHeight="1" thickBot="1" x14ac:dyDescent="0.25">
      <c r="B18" s="755" t="s">
        <v>172</v>
      </c>
      <c r="C18" s="813"/>
      <c r="D18" s="128">
        <v>233.61</v>
      </c>
      <c r="E18" s="129">
        <v>217.54</v>
      </c>
      <c r="F18" s="130">
        <v>7.3871471913211462</v>
      </c>
      <c r="G18" s="131">
        <v>220.3</v>
      </c>
      <c r="H18" s="132">
        <v>212.77</v>
      </c>
      <c r="I18" s="130">
        <v>3.5390327583775907</v>
      </c>
      <c r="J18" s="131">
        <v>231.36</v>
      </c>
      <c r="K18" s="132">
        <v>222.73</v>
      </c>
      <c r="L18" s="130">
        <v>3.8746464329008323</v>
      </c>
      <c r="M18" s="131">
        <v>213.51</v>
      </c>
      <c r="N18" s="132">
        <v>208.84</v>
      </c>
      <c r="O18" s="133">
        <v>2.2361616548553855</v>
      </c>
    </row>
    <row r="21" spans="2:17" ht="23.25" thickBot="1" x14ac:dyDescent="0.4">
      <c r="B21" s="18"/>
      <c r="I21" s="26"/>
      <c r="J21" s="27"/>
      <c r="K21" s="26"/>
      <c r="L21" s="26"/>
      <c r="M21" s="26"/>
      <c r="N21" s="26"/>
    </row>
    <row r="22" spans="2:17" ht="16.5" thickBot="1" x14ac:dyDescent="0.3">
      <c r="I22" s="71"/>
      <c r="J22" s="72" t="s">
        <v>1</v>
      </c>
      <c r="K22" s="73"/>
      <c r="L22" s="73"/>
      <c r="M22" s="73"/>
      <c r="N22" s="74"/>
    </row>
    <row r="23" spans="2:17" ht="32.25" customHeight="1" thickBot="1" x14ac:dyDescent="0.3">
      <c r="I23" s="75" t="s">
        <v>0</v>
      </c>
      <c r="J23" s="748" t="s">
        <v>321</v>
      </c>
      <c r="K23" s="748" t="s">
        <v>322</v>
      </c>
      <c r="L23" s="748" t="s">
        <v>323</v>
      </c>
      <c r="M23" s="76" t="s">
        <v>266</v>
      </c>
      <c r="N23" s="77"/>
    </row>
    <row r="24" spans="2:17" ht="19.5" customHeight="1" thickBot="1" x14ac:dyDescent="0.25">
      <c r="I24" s="78"/>
      <c r="J24" s="749"/>
      <c r="K24" s="750"/>
      <c r="L24" s="749"/>
      <c r="M24" s="135" t="s">
        <v>265</v>
      </c>
      <c r="N24" s="136" t="s">
        <v>242</v>
      </c>
    </row>
    <row r="25" spans="2:17" ht="52.5" customHeight="1" thickBot="1" x14ac:dyDescent="0.3">
      <c r="I25" s="79" t="s">
        <v>129</v>
      </c>
      <c r="J25" s="134">
        <v>228.71</v>
      </c>
      <c r="K25" s="80">
        <v>149.44999999999999</v>
      </c>
      <c r="L25" s="81">
        <v>131.71</v>
      </c>
      <c r="M25" s="137">
        <v>53.034459685513568</v>
      </c>
      <c r="N25" s="138">
        <v>73.646647938653103</v>
      </c>
      <c r="Q25" s="22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52" priority="9" operator="lessThan">
      <formula>0</formula>
    </cfRule>
    <cfRule type="cellIs" dxfId="151" priority="10" operator="greaterThan">
      <formula>0</formula>
    </cfRule>
  </conditionalFormatting>
  <conditionalFormatting sqref="I8">
    <cfRule type="cellIs" dxfId="86" priority="3" stopIfTrue="1" operator="lessThan">
      <formula>0</formula>
    </cfRule>
    <cfRule type="cellIs" dxfId="85" priority="4" stopIfTrue="1" operator="greaterThan">
      <formula>0</formula>
    </cfRule>
  </conditionalFormatting>
  <conditionalFormatting sqref="F18 I18 L18 O18">
    <cfRule type="cellIs" dxfId="84" priority="1" stopIfTrue="1" operator="lessThan">
      <formula>0</formula>
    </cfRule>
    <cfRule type="cellIs" dxfId="8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C22" sqref="AC22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8.75" x14ac:dyDescent="0.3">
      <c r="B2" s="183" t="s">
        <v>222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2:25" ht="18.75" x14ac:dyDescent="0.3"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5" spans="2:25" ht="13.5" thickBot="1" x14ac:dyDescent="0.25"/>
    <row r="6" spans="2:25" ht="20.100000000000001" customHeight="1" thickBot="1" x14ac:dyDescent="0.3">
      <c r="D6" s="139" t="s">
        <v>196</v>
      </c>
      <c r="E6" s="140" t="s">
        <v>60</v>
      </c>
      <c r="F6" s="141" t="s">
        <v>61</v>
      </c>
      <c r="G6" s="141" t="s">
        <v>62</v>
      </c>
      <c r="H6" s="141" t="s">
        <v>63</v>
      </c>
      <c r="I6" s="142" t="s">
        <v>64</v>
      </c>
      <c r="J6" s="141" t="s">
        <v>65</v>
      </c>
      <c r="K6" s="141" t="s">
        <v>66</v>
      </c>
      <c r="L6" s="141" t="s">
        <v>67</v>
      </c>
      <c r="M6" s="141" t="s">
        <v>68</v>
      </c>
      <c r="N6" s="143" t="s">
        <v>47</v>
      </c>
      <c r="O6" s="143" t="s">
        <v>58</v>
      </c>
      <c r="P6" s="143" t="s">
        <v>59</v>
      </c>
      <c r="Q6" s="143" t="s">
        <v>60</v>
      </c>
      <c r="R6" s="143" t="s">
        <v>61</v>
      </c>
      <c r="S6" s="143" t="s">
        <v>62</v>
      </c>
      <c r="T6" s="143" t="s">
        <v>63</v>
      </c>
      <c r="U6" s="143" t="s">
        <v>64</v>
      </c>
      <c r="V6" s="143" t="s">
        <v>65</v>
      </c>
      <c r="W6" s="143" t="s">
        <v>66</v>
      </c>
      <c r="X6" s="143" t="s">
        <v>67</v>
      </c>
      <c r="Y6" s="144" t="s">
        <v>68</v>
      </c>
    </row>
    <row r="7" spans="2:25" ht="20.100000000000001" customHeight="1" x14ac:dyDescent="0.25">
      <c r="D7" s="145">
        <v>2004</v>
      </c>
      <c r="E7" s="146"/>
      <c r="F7" s="147"/>
      <c r="G7" s="147"/>
      <c r="H7" s="147"/>
      <c r="I7" s="148"/>
      <c r="J7" s="147"/>
      <c r="K7" s="147"/>
      <c r="L7" s="147"/>
      <c r="M7" s="147"/>
      <c r="N7" s="149"/>
      <c r="O7" s="149"/>
      <c r="P7" s="149"/>
      <c r="Q7" s="149">
        <v>91.28</v>
      </c>
      <c r="R7" s="149">
        <v>92.56</v>
      </c>
      <c r="S7" s="149">
        <v>95.02</v>
      </c>
      <c r="T7" s="149">
        <v>98.22</v>
      </c>
      <c r="U7" s="149">
        <v>98.784999999999997</v>
      </c>
      <c r="V7" s="149">
        <v>99.84</v>
      </c>
      <c r="W7" s="149">
        <v>101.28100000000001</v>
      </c>
      <c r="X7" s="149">
        <v>105.122</v>
      </c>
      <c r="Y7" s="150">
        <v>105.57</v>
      </c>
    </row>
    <row r="8" spans="2:25" ht="20.100000000000001" customHeight="1" x14ac:dyDescent="0.25">
      <c r="D8" s="151">
        <v>2005</v>
      </c>
      <c r="E8" s="152">
        <v>91.28</v>
      </c>
      <c r="F8" s="153">
        <v>92.56</v>
      </c>
      <c r="G8" s="153">
        <v>95.02</v>
      </c>
      <c r="H8" s="153">
        <v>98.22</v>
      </c>
      <c r="I8" s="153">
        <v>98.784999999999997</v>
      </c>
      <c r="J8" s="153">
        <v>99.84</v>
      </c>
      <c r="K8" s="153">
        <v>101.28100000000001</v>
      </c>
      <c r="L8" s="153">
        <v>105.122</v>
      </c>
      <c r="M8" s="153">
        <v>105.57</v>
      </c>
      <c r="N8" s="154">
        <v>104.43</v>
      </c>
      <c r="O8" s="154">
        <v>104.352</v>
      </c>
      <c r="P8" s="154">
        <v>101.8</v>
      </c>
      <c r="Q8" s="154">
        <v>99.44</v>
      </c>
      <c r="R8" s="154">
        <v>99.09</v>
      </c>
      <c r="S8" s="154">
        <v>97.32</v>
      </c>
      <c r="T8" s="154">
        <v>96.46</v>
      </c>
      <c r="U8" s="154">
        <v>96.4</v>
      </c>
      <c r="V8" s="154">
        <v>97.92</v>
      </c>
      <c r="W8" s="154">
        <v>99.135999999999996</v>
      </c>
      <c r="X8" s="154">
        <v>100.962</v>
      </c>
      <c r="Y8" s="155">
        <v>103.75</v>
      </c>
    </row>
    <row r="9" spans="2:25" ht="20.100000000000001" customHeight="1" x14ac:dyDescent="0.25">
      <c r="D9" s="151">
        <v>2006</v>
      </c>
      <c r="E9" s="152">
        <v>64.67</v>
      </c>
      <c r="F9" s="153">
        <v>66.5</v>
      </c>
      <c r="G9" s="153">
        <v>63.96</v>
      </c>
      <c r="H9" s="153">
        <v>62.7</v>
      </c>
      <c r="I9" s="153">
        <v>68.103999999999999</v>
      </c>
      <c r="J9" s="153">
        <v>63.75</v>
      </c>
      <c r="K9" s="153">
        <v>66.798000000000002</v>
      </c>
      <c r="L9" s="153">
        <v>66.757999999999996</v>
      </c>
      <c r="M9" s="153">
        <v>74.313000000000002</v>
      </c>
      <c r="N9" s="154">
        <v>101.77</v>
      </c>
      <c r="O9" s="154">
        <v>100.21</v>
      </c>
      <c r="P9" s="154">
        <v>100.21</v>
      </c>
      <c r="Q9" s="154">
        <v>98.7</v>
      </c>
      <c r="R9" s="154">
        <v>97.05</v>
      </c>
      <c r="S9" s="154">
        <v>96.44</v>
      </c>
      <c r="T9" s="154">
        <v>95.77</v>
      </c>
      <c r="U9" s="154">
        <v>96</v>
      </c>
      <c r="V9" s="154">
        <v>97.58</v>
      </c>
      <c r="W9" s="154">
        <v>99.47</v>
      </c>
      <c r="X9" s="154">
        <v>102.05</v>
      </c>
      <c r="Y9" s="155">
        <v>102.24</v>
      </c>
    </row>
    <row r="10" spans="2:25" ht="20.100000000000001" customHeight="1" x14ac:dyDescent="0.25">
      <c r="D10" s="151">
        <v>2007</v>
      </c>
      <c r="E10" s="152">
        <v>64.67</v>
      </c>
      <c r="F10" s="153">
        <v>66.5</v>
      </c>
      <c r="G10" s="153">
        <v>63.96</v>
      </c>
      <c r="H10" s="153">
        <v>62.7</v>
      </c>
      <c r="I10" s="153">
        <v>68.103999999999999</v>
      </c>
      <c r="J10" s="153">
        <v>63.75</v>
      </c>
      <c r="K10" s="153">
        <v>66.798000000000002</v>
      </c>
      <c r="L10" s="153">
        <v>66.757999999999996</v>
      </c>
      <c r="M10" s="153">
        <v>74.313000000000002</v>
      </c>
      <c r="N10" s="154">
        <v>102.64</v>
      </c>
      <c r="O10" s="154">
        <v>103.3</v>
      </c>
      <c r="P10" s="154">
        <v>103.5</v>
      </c>
      <c r="Q10" s="154">
        <v>102.91</v>
      </c>
      <c r="R10" s="154">
        <v>103.07</v>
      </c>
      <c r="S10" s="154">
        <v>102.94</v>
      </c>
      <c r="T10" s="154">
        <v>105.84</v>
      </c>
      <c r="U10" s="154">
        <v>109.87</v>
      </c>
      <c r="V10" s="154">
        <v>117.15</v>
      </c>
      <c r="W10" s="154">
        <v>124.18</v>
      </c>
      <c r="X10" s="154">
        <v>130.59</v>
      </c>
      <c r="Y10" s="155">
        <v>132.29</v>
      </c>
    </row>
    <row r="11" spans="2:25" ht="20.100000000000001" customHeight="1" x14ac:dyDescent="0.25">
      <c r="D11" s="156">
        <v>2008</v>
      </c>
      <c r="E11" s="157"/>
      <c r="F11" s="158"/>
      <c r="G11" s="158"/>
      <c r="H11" s="158"/>
      <c r="I11" s="158"/>
      <c r="J11" s="158"/>
      <c r="K11" s="158"/>
      <c r="L11" s="158"/>
      <c r="M11" s="158"/>
      <c r="N11" s="159">
        <v>123.69</v>
      </c>
      <c r="O11" s="158">
        <v>121.17</v>
      </c>
      <c r="P11" s="158">
        <v>117.54</v>
      </c>
      <c r="Q11" s="158">
        <v>111.68</v>
      </c>
      <c r="R11" s="158">
        <v>107.23</v>
      </c>
      <c r="S11" s="158">
        <v>103.71</v>
      </c>
      <c r="T11" s="158">
        <v>101.61</v>
      </c>
      <c r="U11" s="158">
        <v>99.71</v>
      </c>
      <c r="V11" s="158">
        <v>99.33</v>
      </c>
      <c r="W11" s="158">
        <v>97.15</v>
      </c>
      <c r="X11" s="158">
        <v>95.98</v>
      </c>
      <c r="Y11" s="160">
        <v>96.03</v>
      </c>
    </row>
    <row r="12" spans="2:25" ht="20.100000000000001" customHeight="1" x14ac:dyDescent="0.25">
      <c r="D12" s="156">
        <v>2009</v>
      </c>
      <c r="E12" s="157"/>
      <c r="F12" s="158"/>
      <c r="G12" s="158"/>
      <c r="H12" s="158"/>
      <c r="I12" s="158"/>
      <c r="J12" s="158"/>
      <c r="K12" s="158"/>
      <c r="L12" s="158"/>
      <c r="M12" s="158"/>
      <c r="N12" s="159">
        <v>93.98</v>
      </c>
      <c r="O12" s="158">
        <v>94.05</v>
      </c>
      <c r="P12" s="158">
        <v>94.53</v>
      </c>
      <c r="Q12" s="158">
        <v>93.42</v>
      </c>
      <c r="R12" s="158">
        <v>92.71</v>
      </c>
      <c r="S12" s="158">
        <v>92.6</v>
      </c>
      <c r="T12" s="158">
        <v>91.95</v>
      </c>
      <c r="U12" s="158">
        <v>92.77</v>
      </c>
      <c r="V12" s="158">
        <v>94.42</v>
      </c>
      <c r="W12" s="158">
        <v>97.77</v>
      </c>
      <c r="X12" s="158">
        <v>105.25</v>
      </c>
      <c r="Y12" s="160">
        <v>106.66</v>
      </c>
    </row>
    <row r="13" spans="2:25" ht="20.100000000000001" customHeight="1" x14ac:dyDescent="0.25">
      <c r="D13" s="156">
        <v>2010</v>
      </c>
      <c r="E13" s="157"/>
      <c r="F13" s="158"/>
      <c r="G13" s="158"/>
      <c r="H13" s="158"/>
      <c r="I13" s="158"/>
      <c r="J13" s="158"/>
      <c r="K13" s="158"/>
      <c r="L13" s="158"/>
      <c r="M13" s="158"/>
      <c r="N13" s="159">
        <v>106.09</v>
      </c>
      <c r="O13" s="159">
        <v>106.88</v>
      </c>
      <c r="P13" s="159">
        <v>104.79</v>
      </c>
      <c r="Q13" s="159">
        <v>104.21</v>
      </c>
      <c r="R13" s="159">
        <v>104.54</v>
      </c>
      <c r="S13" s="158">
        <v>105.18</v>
      </c>
      <c r="T13" s="158">
        <v>105.54</v>
      </c>
      <c r="U13" s="158">
        <v>108.53</v>
      </c>
      <c r="V13" s="158">
        <v>111.57</v>
      </c>
      <c r="W13" s="158">
        <v>114.33</v>
      </c>
      <c r="X13" s="158">
        <v>118.87</v>
      </c>
      <c r="Y13" s="160">
        <v>119.09</v>
      </c>
    </row>
    <row r="14" spans="2:25" ht="20.100000000000001" customHeight="1" x14ac:dyDescent="0.25">
      <c r="D14" s="156">
        <v>2011</v>
      </c>
      <c r="E14" s="157"/>
      <c r="F14" s="158"/>
      <c r="G14" s="158"/>
      <c r="H14" s="158"/>
      <c r="I14" s="158"/>
      <c r="J14" s="158"/>
      <c r="K14" s="158"/>
      <c r="L14" s="158"/>
      <c r="M14" s="158"/>
      <c r="N14" s="159">
        <v>116.95</v>
      </c>
      <c r="O14" s="158">
        <v>118.78</v>
      </c>
      <c r="P14" s="158">
        <v>121.59</v>
      </c>
      <c r="Q14" s="158">
        <v>120.08</v>
      </c>
      <c r="R14" s="158">
        <v>119.14</v>
      </c>
      <c r="S14" s="158">
        <v>118.62</v>
      </c>
      <c r="T14" s="158">
        <v>120.06</v>
      </c>
      <c r="U14" s="158">
        <v>119.99</v>
      </c>
      <c r="V14" s="158">
        <v>121.1</v>
      </c>
      <c r="W14" s="158">
        <v>123.43</v>
      </c>
      <c r="X14" s="158">
        <v>127.94</v>
      </c>
      <c r="Y14" s="160">
        <v>128.66999999999999</v>
      </c>
    </row>
    <row r="15" spans="2:25" ht="20.100000000000001" customHeight="1" x14ac:dyDescent="0.25">
      <c r="D15" s="156">
        <v>2012</v>
      </c>
      <c r="E15" s="157"/>
      <c r="F15" s="158"/>
      <c r="G15" s="158"/>
      <c r="H15" s="158"/>
      <c r="I15" s="158"/>
      <c r="J15" s="158"/>
      <c r="K15" s="158"/>
      <c r="L15" s="158"/>
      <c r="M15" s="158"/>
      <c r="N15" s="159">
        <v>126.31</v>
      </c>
      <c r="O15" s="161">
        <v>127.07</v>
      </c>
      <c r="P15" s="161">
        <v>125.05</v>
      </c>
      <c r="Q15" s="161">
        <v>120.27</v>
      </c>
      <c r="R15" s="161">
        <v>117.49</v>
      </c>
      <c r="S15" s="161">
        <v>115.56</v>
      </c>
      <c r="T15" s="161">
        <v>114.52</v>
      </c>
      <c r="U15" s="161">
        <v>115.33</v>
      </c>
      <c r="V15" s="161">
        <v>116.24</v>
      </c>
      <c r="W15" s="161">
        <v>118.85</v>
      </c>
      <c r="X15" s="161">
        <v>122.94</v>
      </c>
      <c r="Y15" s="162">
        <v>123.24</v>
      </c>
    </row>
    <row r="16" spans="2:25" ht="20.100000000000001" customHeight="1" x14ac:dyDescent="0.25">
      <c r="D16" s="156">
        <v>2013</v>
      </c>
      <c r="E16" s="157"/>
      <c r="F16" s="158"/>
      <c r="G16" s="158"/>
      <c r="H16" s="158"/>
      <c r="I16" s="158"/>
      <c r="J16" s="158"/>
      <c r="K16" s="158"/>
      <c r="L16" s="158"/>
      <c r="M16" s="158"/>
      <c r="N16" s="159">
        <v>122.98</v>
      </c>
      <c r="O16" s="161">
        <v>123.61</v>
      </c>
      <c r="P16" s="161">
        <v>124.81</v>
      </c>
      <c r="Q16" s="161">
        <v>125.21</v>
      </c>
      <c r="R16" s="161">
        <v>125.23</v>
      </c>
      <c r="S16" s="161">
        <v>126.36</v>
      </c>
      <c r="T16" s="161">
        <v>129.22</v>
      </c>
      <c r="U16" s="161">
        <v>131.80000000000001</v>
      </c>
      <c r="V16" s="161">
        <v>138.4</v>
      </c>
      <c r="W16" s="161">
        <v>142.83000000000001</v>
      </c>
      <c r="X16" s="161">
        <v>153.07</v>
      </c>
      <c r="Y16" s="162">
        <v>155.26</v>
      </c>
    </row>
    <row r="17" spans="4:25" ht="20.100000000000001" customHeight="1" x14ac:dyDescent="0.25">
      <c r="D17" s="156">
        <v>2014</v>
      </c>
      <c r="E17" s="157"/>
      <c r="F17" s="158"/>
      <c r="G17" s="158"/>
      <c r="H17" s="158"/>
      <c r="I17" s="158"/>
      <c r="J17" s="158"/>
      <c r="K17" s="158"/>
      <c r="L17" s="158"/>
      <c r="M17" s="158"/>
      <c r="N17" s="159">
        <v>149.49</v>
      </c>
      <c r="O17" s="161">
        <v>148.83000000000001</v>
      </c>
      <c r="P17" s="161">
        <v>147.58000000000001</v>
      </c>
      <c r="Q17" s="161">
        <v>141.59</v>
      </c>
      <c r="R17" s="161">
        <v>137.78</v>
      </c>
      <c r="S17" s="161">
        <v>134.12</v>
      </c>
      <c r="T17" s="161">
        <v>132.77000000000001</v>
      </c>
      <c r="U17" s="161">
        <v>126.48</v>
      </c>
      <c r="V17" s="161">
        <v>124.64</v>
      </c>
      <c r="W17" s="161">
        <v>124.63</v>
      </c>
      <c r="X17" s="161">
        <v>124.76</v>
      </c>
      <c r="Y17" s="162">
        <v>126.57</v>
      </c>
    </row>
    <row r="18" spans="4:25" ht="20.100000000000001" customHeight="1" x14ac:dyDescent="0.25">
      <c r="D18" s="156">
        <v>2015</v>
      </c>
      <c r="E18" s="157"/>
      <c r="F18" s="158"/>
      <c r="G18" s="158"/>
      <c r="H18" s="158"/>
      <c r="I18" s="158"/>
      <c r="J18" s="158"/>
      <c r="K18" s="158"/>
      <c r="L18" s="158"/>
      <c r="M18" s="158"/>
      <c r="N18" s="159">
        <v>122.15</v>
      </c>
      <c r="O18" s="161">
        <v>121.55</v>
      </c>
      <c r="P18" s="161">
        <v>122.06</v>
      </c>
      <c r="Q18" s="161">
        <v>118.17</v>
      </c>
      <c r="R18" s="161">
        <v>115.01</v>
      </c>
      <c r="S18" s="161">
        <v>112.17</v>
      </c>
      <c r="T18" s="161">
        <v>111.99</v>
      </c>
      <c r="U18" s="161">
        <v>111.26</v>
      </c>
      <c r="V18" s="161">
        <v>111.98</v>
      </c>
      <c r="W18" s="161">
        <v>116.01</v>
      </c>
      <c r="X18" s="161">
        <v>116.49</v>
      </c>
      <c r="Y18" s="162">
        <v>117.52</v>
      </c>
    </row>
    <row r="19" spans="4:25" ht="20.100000000000001" customHeight="1" x14ac:dyDescent="0.25">
      <c r="D19" s="156">
        <v>2016</v>
      </c>
      <c r="E19" s="157"/>
      <c r="F19" s="158"/>
      <c r="G19" s="158"/>
      <c r="H19" s="158"/>
      <c r="I19" s="158"/>
      <c r="J19" s="158"/>
      <c r="K19" s="158"/>
      <c r="L19" s="158"/>
      <c r="M19" s="158"/>
      <c r="N19" s="159">
        <v>114.76</v>
      </c>
      <c r="O19" s="161">
        <v>112.6</v>
      </c>
      <c r="P19" s="161">
        <v>110.45</v>
      </c>
      <c r="Q19" s="161">
        <v>105.16</v>
      </c>
      <c r="R19" s="161">
        <v>102.76</v>
      </c>
      <c r="S19" s="161">
        <v>101.75</v>
      </c>
      <c r="T19" s="161">
        <v>102.42</v>
      </c>
      <c r="U19" s="161">
        <v>107.26</v>
      </c>
      <c r="V19" s="161">
        <v>114.21</v>
      </c>
      <c r="W19" s="161">
        <v>121.95</v>
      </c>
      <c r="X19" s="163">
        <v>129.99700000000001</v>
      </c>
      <c r="Y19" s="162">
        <v>136.07</v>
      </c>
    </row>
    <row r="20" spans="4:25" ht="20.100000000000001" customHeight="1" x14ac:dyDescent="0.25">
      <c r="D20" s="156">
        <v>2017</v>
      </c>
      <c r="E20" s="157"/>
      <c r="F20" s="158"/>
      <c r="G20" s="158"/>
      <c r="H20" s="158"/>
      <c r="I20" s="158"/>
      <c r="J20" s="158"/>
      <c r="K20" s="158"/>
      <c r="L20" s="158"/>
      <c r="M20" s="158"/>
      <c r="N20" s="159">
        <v>132.02000000000001</v>
      </c>
      <c r="O20" s="161">
        <v>131.69999999999999</v>
      </c>
      <c r="P20" s="161">
        <v>131.03</v>
      </c>
      <c r="Q20" s="161">
        <v>129.94999999999999</v>
      </c>
      <c r="R20" s="161">
        <v>130.1</v>
      </c>
      <c r="S20" s="161">
        <v>131.53</v>
      </c>
      <c r="T20" s="161">
        <v>133.83000000000001</v>
      </c>
      <c r="U20" s="161">
        <v>138.97</v>
      </c>
      <c r="V20" s="161">
        <v>143.80000000000001</v>
      </c>
      <c r="W20" s="161">
        <v>146.97</v>
      </c>
      <c r="X20" s="161">
        <v>151.4</v>
      </c>
      <c r="Y20" s="162">
        <v>151.58000000000001</v>
      </c>
    </row>
    <row r="21" spans="4:25" ht="20.100000000000001" customHeight="1" x14ac:dyDescent="0.25">
      <c r="D21" s="156">
        <v>2018</v>
      </c>
      <c r="E21" s="157"/>
      <c r="F21" s="158"/>
      <c r="G21" s="158"/>
      <c r="H21" s="158"/>
      <c r="I21" s="158"/>
      <c r="J21" s="158"/>
      <c r="K21" s="158"/>
      <c r="L21" s="158"/>
      <c r="M21" s="158"/>
      <c r="N21" s="159">
        <v>141.66999999999999</v>
      </c>
      <c r="O21" s="161">
        <v>137.26</v>
      </c>
      <c r="P21" s="161">
        <v>136.38</v>
      </c>
      <c r="Q21" s="161">
        <v>133.995</v>
      </c>
      <c r="R21" s="161">
        <v>131.33000000000001</v>
      </c>
      <c r="S21" s="161">
        <v>130.77000000000001</v>
      </c>
      <c r="T21" s="161">
        <v>131.53</v>
      </c>
      <c r="U21" s="161">
        <v>131.63</v>
      </c>
      <c r="V21" s="161">
        <v>135.85</v>
      </c>
      <c r="W21" s="161">
        <v>140.12</v>
      </c>
      <c r="X21" s="161">
        <v>141.41</v>
      </c>
      <c r="Y21" s="162">
        <v>142.44999999999999</v>
      </c>
    </row>
    <row r="22" spans="4:25" ht="20.100000000000001" customHeight="1" x14ac:dyDescent="0.25">
      <c r="D22" s="156">
        <v>2019</v>
      </c>
      <c r="E22" s="157"/>
      <c r="F22" s="158"/>
      <c r="G22" s="158"/>
      <c r="H22" s="158"/>
      <c r="I22" s="158"/>
      <c r="J22" s="158"/>
      <c r="K22" s="158"/>
      <c r="L22" s="158"/>
      <c r="M22" s="158"/>
      <c r="N22" s="159">
        <v>139.47</v>
      </c>
      <c r="O22" s="161">
        <v>139.1</v>
      </c>
      <c r="P22" s="161">
        <v>139.24</v>
      </c>
      <c r="Q22" s="161">
        <v>136.16</v>
      </c>
      <c r="R22" s="161">
        <v>135.25</v>
      </c>
      <c r="S22" s="161">
        <v>132.31</v>
      </c>
      <c r="T22" s="161">
        <v>131.05000000000001</v>
      </c>
      <c r="U22" s="161">
        <v>130.74</v>
      </c>
      <c r="V22" s="163">
        <v>132.375</v>
      </c>
      <c r="W22" s="161">
        <v>135.26</v>
      </c>
      <c r="X22" s="161">
        <v>140.62</v>
      </c>
      <c r="Y22" s="162">
        <v>142.47</v>
      </c>
    </row>
    <row r="23" spans="4:25" ht="20.100000000000001" customHeight="1" x14ac:dyDescent="0.25">
      <c r="D23" s="156">
        <v>2020</v>
      </c>
      <c r="E23" s="157"/>
      <c r="F23" s="158"/>
      <c r="G23" s="158"/>
      <c r="H23" s="158"/>
      <c r="I23" s="158"/>
      <c r="J23" s="158"/>
      <c r="K23" s="158"/>
      <c r="L23" s="158"/>
      <c r="M23" s="158"/>
      <c r="N23" s="159">
        <v>139.18</v>
      </c>
      <c r="O23" s="161">
        <v>139.15</v>
      </c>
      <c r="P23" s="161">
        <v>137.97999999999999</v>
      </c>
      <c r="Q23" s="161">
        <v>134.30000000000001</v>
      </c>
      <c r="R23" s="158">
        <v>133.1</v>
      </c>
      <c r="S23" s="158">
        <v>131.71</v>
      </c>
      <c r="T23" s="158">
        <v>132.88999999999999</v>
      </c>
      <c r="U23" s="158">
        <v>135.47</v>
      </c>
      <c r="V23" s="158">
        <v>140.26</v>
      </c>
      <c r="W23" s="158">
        <v>147.52000000000001</v>
      </c>
      <c r="X23" s="158">
        <v>155.43</v>
      </c>
      <c r="Y23" s="160">
        <v>155.24</v>
      </c>
    </row>
    <row r="24" spans="4:25" ht="20.100000000000001" customHeight="1" x14ac:dyDescent="0.25">
      <c r="D24" s="164">
        <v>2021</v>
      </c>
      <c r="E24" s="165"/>
      <c r="F24" s="166"/>
      <c r="G24" s="166"/>
      <c r="H24" s="166"/>
      <c r="I24" s="166"/>
      <c r="J24" s="166"/>
      <c r="K24" s="166"/>
      <c r="L24" s="166"/>
      <c r="M24" s="166"/>
      <c r="N24" s="167">
        <v>149.29</v>
      </c>
      <c r="O24" s="168">
        <v>148.44999999999999</v>
      </c>
      <c r="P24" s="168">
        <v>150.97</v>
      </c>
      <c r="Q24" s="168">
        <v>151.197</v>
      </c>
      <c r="R24" s="166">
        <v>151.05000000000001</v>
      </c>
      <c r="S24" s="166">
        <v>149.44999999999999</v>
      </c>
      <c r="T24" s="166">
        <v>148.99</v>
      </c>
      <c r="U24" s="166">
        <v>152.65</v>
      </c>
      <c r="V24" s="166">
        <v>157.47999999999999</v>
      </c>
      <c r="W24" s="166">
        <v>165.78</v>
      </c>
      <c r="X24" s="166">
        <v>177.44</v>
      </c>
      <c r="Y24" s="169">
        <v>185.49</v>
      </c>
    </row>
    <row r="25" spans="4:25" ht="20.100000000000001" customHeight="1" thickBot="1" x14ac:dyDescent="0.3">
      <c r="D25" s="170">
        <v>2022</v>
      </c>
      <c r="E25" s="171"/>
      <c r="F25" s="172"/>
      <c r="G25" s="172"/>
      <c r="H25" s="172"/>
      <c r="I25" s="172"/>
      <c r="J25" s="172"/>
      <c r="K25" s="172"/>
      <c r="L25" s="172"/>
      <c r="M25" s="172"/>
      <c r="N25" s="173">
        <v>182.61</v>
      </c>
      <c r="O25" s="174">
        <v>184.7</v>
      </c>
      <c r="P25" s="174">
        <v>197.16</v>
      </c>
      <c r="Q25" s="175">
        <v>209.9</v>
      </c>
      <c r="R25" s="174">
        <v>216.37</v>
      </c>
      <c r="S25" s="174">
        <v>228.71</v>
      </c>
      <c r="T25" s="174"/>
      <c r="U25" s="174"/>
      <c r="V25" s="174"/>
      <c r="W25" s="172"/>
      <c r="X25" s="172"/>
      <c r="Y25" s="17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8" sqref="R28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77" t="s">
        <v>261</v>
      </c>
      <c r="D3" s="181"/>
      <c r="E3" s="181"/>
      <c r="F3" s="181"/>
      <c r="G3" s="181"/>
      <c r="H3" s="181"/>
      <c r="I3" s="181"/>
      <c r="J3" s="181"/>
      <c r="K3" s="181"/>
      <c r="L3" s="181"/>
    </row>
    <row r="4" spans="3:12" x14ac:dyDescent="0.2">
      <c r="C4" s="181"/>
      <c r="D4" s="181"/>
      <c r="E4" s="181"/>
      <c r="F4" s="181"/>
      <c r="G4" s="181"/>
      <c r="H4" s="181"/>
      <c r="I4" s="181"/>
      <c r="J4" s="181"/>
      <c r="K4" s="181"/>
      <c r="L4" s="181"/>
    </row>
    <row r="10" spans="3:12" ht="13.5" thickBot="1" x14ac:dyDescent="0.25"/>
    <row r="11" spans="3:12" ht="16.5" thickBot="1" x14ac:dyDescent="0.25">
      <c r="H11" s="770" t="s">
        <v>0</v>
      </c>
      <c r="I11" s="787"/>
      <c r="J11" s="759" t="s">
        <v>1</v>
      </c>
      <c r="K11" s="788"/>
      <c r="L11" s="807"/>
    </row>
    <row r="12" spans="3:12" ht="24" customHeight="1" thickBot="1" x14ac:dyDescent="0.25">
      <c r="H12" s="751"/>
      <c r="I12" s="752"/>
      <c r="J12" s="741" t="s">
        <v>19</v>
      </c>
      <c r="K12" s="742"/>
      <c r="L12" s="789" t="s">
        <v>243</v>
      </c>
    </row>
    <row r="13" spans="3:12" ht="39.75" customHeight="1" thickBot="1" x14ac:dyDescent="0.25">
      <c r="H13" s="753"/>
      <c r="I13" s="754"/>
      <c r="J13" s="116" t="s">
        <v>320</v>
      </c>
      <c r="K13" s="117" t="s">
        <v>303</v>
      </c>
      <c r="L13" s="764"/>
    </row>
    <row r="14" spans="3:12" ht="54" customHeight="1" thickBot="1" x14ac:dyDescent="0.25">
      <c r="H14" s="765" t="s">
        <v>260</v>
      </c>
      <c r="I14" s="766"/>
      <c r="J14" s="119">
        <v>267.58999999999997</v>
      </c>
      <c r="K14" s="120">
        <v>253.21</v>
      </c>
      <c r="L14" s="121">
        <v>5.679080605031384</v>
      </c>
    </row>
  </sheetData>
  <mergeCells count="4">
    <mergeCell ref="H11:I13"/>
    <mergeCell ref="J11:L11"/>
    <mergeCell ref="L12:L13"/>
    <mergeCell ref="H14:I14"/>
  </mergeCells>
  <conditionalFormatting sqref="L14">
    <cfRule type="cellIs" dxfId="81" priority="1" operator="lessThan">
      <formula>0</formula>
    </cfRule>
    <cfRule type="cellIs" dxfId="8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E73" sqref="AE73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85" t="s">
        <v>324</v>
      </c>
      <c r="D1" s="186"/>
      <c r="E1" s="186"/>
      <c r="F1" s="186"/>
      <c r="G1" s="186"/>
      <c r="H1" s="186"/>
      <c r="I1" s="186"/>
      <c r="J1" s="180"/>
    </row>
    <row r="2" spans="3:19" ht="21" x14ac:dyDescent="0.35">
      <c r="C2" s="185" t="s">
        <v>16</v>
      </c>
      <c r="D2" s="186"/>
      <c r="E2" s="186"/>
      <c r="F2" s="185"/>
      <c r="G2" s="186"/>
      <c r="H2" s="186"/>
      <c r="I2" s="186"/>
      <c r="J2" s="180"/>
    </row>
    <row r="3" spans="3:19" ht="21" x14ac:dyDescent="0.35">
      <c r="C3" s="186" t="s">
        <v>274</v>
      </c>
      <c r="D3" s="185"/>
      <c r="E3" s="186"/>
      <c r="F3" s="186"/>
      <c r="G3" s="186"/>
      <c r="H3" s="186"/>
      <c r="I3" s="186"/>
      <c r="J3" s="180"/>
    </row>
    <row r="4" spans="3:19" ht="16.5" thickBot="1" x14ac:dyDescent="0.3">
      <c r="C4" s="180"/>
      <c r="D4" s="180"/>
      <c r="E4" s="180"/>
      <c r="F4" s="180"/>
      <c r="G4" s="180"/>
      <c r="H4" s="180"/>
      <c r="I4" s="180"/>
      <c r="J4" s="180"/>
      <c r="K4" s="19"/>
    </row>
    <row r="5" spans="3:19" ht="15" customHeight="1" thickBot="1" x14ac:dyDescent="0.3">
      <c r="C5" s="767" t="s">
        <v>0</v>
      </c>
      <c r="D5" s="770" t="s">
        <v>33</v>
      </c>
      <c r="E5" s="611" t="s">
        <v>1</v>
      </c>
      <c r="F5" s="612"/>
      <c r="G5" s="613"/>
      <c r="H5" s="632"/>
      <c r="I5" s="633"/>
      <c r="J5" s="633"/>
      <c r="K5" s="634"/>
      <c r="L5" s="634"/>
      <c r="M5" s="634"/>
      <c r="N5" s="634"/>
      <c r="O5" s="634"/>
      <c r="P5" s="634"/>
      <c r="Q5" s="634"/>
      <c r="R5" s="634"/>
      <c r="S5" s="635"/>
    </row>
    <row r="6" spans="3:19" ht="15" customHeight="1" thickBot="1" x14ac:dyDescent="0.3">
      <c r="C6" s="768"/>
      <c r="D6" s="751"/>
      <c r="E6" s="235"/>
      <c r="F6" s="614"/>
      <c r="G6" s="236"/>
      <c r="H6" s="632" t="s">
        <v>8</v>
      </c>
      <c r="I6" s="633"/>
      <c r="J6" s="636"/>
      <c r="K6" s="632" t="s">
        <v>9</v>
      </c>
      <c r="L6" s="633"/>
      <c r="M6" s="637"/>
      <c r="N6" s="632" t="s">
        <v>10</v>
      </c>
      <c r="O6" s="634"/>
      <c r="P6" s="635"/>
      <c r="Q6" s="632" t="s">
        <v>11</v>
      </c>
      <c r="R6" s="634"/>
      <c r="S6" s="635"/>
    </row>
    <row r="7" spans="3:19" ht="32.25" customHeight="1" thickBot="1" x14ac:dyDescent="0.3">
      <c r="C7" s="768"/>
      <c r="D7" s="768"/>
      <c r="E7" s="237" t="s">
        <v>19</v>
      </c>
      <c r="F7" s="615"/>
      <c r="G7" s="616" t="s">
        <v>237</v>
      </c>
      <c r="H7" s="638" t="s">
        <v>19</v>
      </c>
      <c r="I7" s="639"/>
      <c r="J7" s="616" t="s">
        <v>237</v>
      </c>
      <c r="K7" s="638" t="s">
        <v>19</v>
      </c>
      <c r="L7" s="639"/>
      <c r="M7" s="640" t="s">
        <v>237</v>
      </c>
      <c r="N7" s="638" t="s">
        <v>19</v>
      </c>
      <c r="O7" s="639"/>
      <c r="P7" s="641" t="s">
        <v>237</v>
      </c>
      <c r="Q7" s="638" t="s">
        <v>19</v>
      </c>
      <c r="R7" s="639"/>
      <c r="S7" s="640" t="s">
        <v>237</v>
      </c>
    </row>
    <row r="8" spans="3:19" ht="30" customHeight="1" thickBot="1" x14ac:dyDescent="0.25">
      <c r="C8" s="769"/>
      <c r="D8" s="769"/>
      <c r="E8" s="743" t="s">
        <v>325</v>
      </c>
      <c r="F8" s="617" t="s">
        <v>326</v>
      </c>
      <c r="G8" s="363" t="s">
        <v>12</v>
      </c>
      <c r="H8" s="642" t="s">
        <v>325</v>
      </c>
      <c r="I8" s="643" t="s">
        <v>326</v>
      </c>
      <c r="J8" s="644" t="s">
        <v>12</v>
      </c>
      <c r="K8" s="642" t="s">
        <v>325</v>
      </c>
      <c r="L8" s="643" t="s">
        <v>326</v>
      </c>
      <c r="M8" s="645" t="s">
        <v>12</v>
      </c>
      <c r="N8" s="642" t="s">
        <v>325</v>
      </c>
      <c r="O8" s="643" t="s">
        <v>326</v>
      </c>
      <c r="P8" s="645" t="s">
        <v>12</v>
      </c>
      <c r="Q8" s="642" t="s">
        <v>325</v>
      </c>
      <c r="R8" s="643" t="s">
        <v>326</v>
      </c>
      <c r="S8" s="645" t="s">
        <v>12</v>
      </c>
    </row>
    <row r="9" spans="3:19" ht="24" customHeight="1" x14ac:dyDescent="0.2">
      <c r="C9" s="775" t="s">
        <v>31</v>
      </c>
      <c r="D9" s="618" t="s">
        <v>225</v>
      </c>
      <c r="E9" s="814">
        <v>3229.1819999999998</v>
      </c>
      <c r="F9" s="620">
        <v>3273.1660000000002</v>
      </c>
      <c r="G9" s="621">
        <v>-1.3437754149957679</v>
      </c>
      <c r="H9" s="646">
        <v>3210.15</v>
      </c>
      <c r="I9" s="647">
        <v>3279.703</v>
      </c>
      <c r="J9" s="648">
        <v>-2.120710320416205</v>
      </c>
      <c r="K9" s="649">
        <v>3385.9929999999999</v>
      </c>
      <c r="L9" s="650">
        <v>3473.1709999999998</v>
      </c>
      <c r="M9" s="651">
        <v>-2.5100405364434946</v>
      </c>
      <c r="N9" s="646">
        <v>3265.07</v>
      </c>
      <c r="O9" s="650">
        <v>3267.91</v>
      </c>
      <c r="P9" s="652">
        <v>-8.6905698137332149E-2</v>
      </c>
      <c r="Q9" s="646">
        <v>3272.1729999999998</v>
      </c>
      <c r="R9" s="650">
        <v>3165.4960000000001</v>
      </c>
      <c r="S9" s="651">
        <v>3.3699932016972909</v>
      </c>
    </row>
    <row r="10" spans="3:19" ht="27" customHeight="1" x14ac:dyDescent="0.2">
      <c r="C10" s="776"/>
      <c r="D10" s="231" t="s">
        <v>226</v>
      </c>
      <c r="E10" s="815">
        <v>3301.5250000000001</v>
      </c>
      <c r="F10" s="189">
        <v>3277.4810000000002</v>
      </c>
      <c r="G10" s="190">
        <v>0.73361218569992837</v>
      </c>
      <c r="H10" s="200">
        <v>3323.6880000000001</v>
      </c>
      <c r="I10" s="580">
        <v>3318.8380000000002</v>
      </c>
      <c r="J10" s="581">
        <v>0.14613548476906402</v>
      </c>
      <c r="K10" s="582">
        <v>3300.4169999999999</v>
      </c>
      <c r="L10" s="201">
        <v>3306.5430000000001</v>
      </c>
      <c r="M10" s="203">
        <v>-0.18526902568634987</v>
      </c>
      <c r="N10" s="200">
        <v>3222.6950000000002</v>
      </c>
      <c r="O10" s="201">
        <v>2931.875</v>
      </c>
      <c r="P10" s="202">
        <v>9.9192496269452199</v>
      </c>
      <c r="Q10" s="200">
        <v>3212.5010000000002</v>
      </c>
      <c r="R10" s="201">
        <v>3220.9160000000002</v>
      </c>
      <c r="S10" s="203">
        <v>-0.26126108225113487</v>
      </c>
    </row>
    <row r="11" spans="3:19" ht="30" customHeight="1" thickBot="1" x14ac:dyDescent="0.25">
      <c r="C11" s="232" t="s">
        <v>227</v>
      </c>
      <c r="D11" s="233" t="s">
        <v>225</v>
      </c>
      <c r="E11" s="816" t="s">
        <v>20</v>
      </c>
      <c r="F11" s="192" t="s">
        <v>20</v>
      </c>
      <c r="G11" s="364" t="s">
        <v>275</v>
      </c>
      <c r="H11" s="204" t="s">
        <v>20</v>
      </c>
      <c r="I11" s="583" t="s">
        <v>20</v>
      </c>
      <c r="J11" s="584" t="s">
        <v>275</v>
      </c>
      <c r="K11" s="585" t="s">
        <v>20</v>
      </c>
      <c r="L11" s="205" t="s">
        <v>20</v>
      </c>
      <c r="M11" s="207" t="s">
        <v>275</v>
      </c>
      <c r="N11" s="204" t="s">
        <v>20</v>
      </c>
      <c r="O11" s="205" t="s">
        <v>20</v>
      </c>
      <c r="P11" s="206" t="s">
        <v>275</v>
      </c>
      <c r="Q11" s="204" t="s">
        <v>20</v>
      </c>
      <c r="R11" s="205" t="s">
        <v>20</v>
      </c>
      <c r="S11" s="207" t="s">
        <v>275</v>
      </c>
    </row>
    <row r="12" spans="3:19" ht="24.75" customHeight="1" thickBot="1" x14ac:dyDescent="0.25">
      <c r="C12" s="622" t="s">
        <v>32</v>
      </c>
      <c r="D12" s="623" t="s">
        <v>17</v>
      </c>
      <c r="E12" s="817">
        <v>3283.5962646570597</v>
      </c>
      <c r="F12" s="624">
        <v>3276.7343355500457</v>
      </c>
      <c r="G12" s="365">
        <v>0.2094136540935703</v>
      </c>
      <c r="H12" s="208">
        <v>3297.5399211699787</v>
      </c>
      <c r="I12" s="653">
        <v>3313.4494720601333</v>
      </c>
      <c r="J12" s="654">
        <v>-0.48015070168741281</v>
      </c>
      <c r="K12" s="208">
        <v>3302.393250404361</v>
      </c>
      <c r="L12" s="653">
        <v>3315.1073073837283</v>
      </c>
      <c r="M12" s="655">
        <v>-0.38351871600202386</v>
      </c>
      <c r="N12" s="208">
        <v>3243.1260001298792</v>
      </c>
      <c r="O12" s="653">
        <v>3070.3789312048816</v>
      </c>
      <c r="P12" s="654">
        <v>5.6262459063060346</v>
      </c>
      <c r="Q12" s="208">
        <v>3223.9055516578223</v>
      </c>
      <c r="R12" s="653">
        <v>3210.6868750729627</v>
      </c>
      <c r="S12" s="655">
        <v>0.41170868101422153</v>
      </c>
    </row>
    <row r="13" spans="3:19" ht="20.25" customHeight="1" x14ac:dyDescent="0.2">
      <c r="C13" s="775" t="s">
        <v>21</v>
      </c>
      <c r="D13" s="625" t="s">
        <v>22</v>
      </c>
      <c r="E13" s="814">
        <v>2391.2109999999998</v>
      </c>
      <c r="F13" s="620">
        <v>2426.1799999999998</v>
      </c>
      <c r="G13" s="195">
        <v>-1.4413192755690036</v>
      </c>
      <c r="H13" s="656">
        <v>2348.902</v>
      </c>
      <c r="I13" s="657">
        <v>2397.5549999999998</v>
      </c>
      <c r="J13" s="658">
        <v>-2.0292756579098206</v>
      </c>
      <c r="K13" s="619">
        <v>2522.7359999999999</v>
      </c>
      <c r="L13" s="659">
        <v>2532.2420000000002</v>
      </c>
      <c r="M13" s="660">
        <v>-0.37539855985329651</v>
      </c>
      <c r="N13" s="646" t="s">
        <v>20</v>
      </c>
      <c r="O13" s="650" t="s">
        <v>20</v>
      </c>
      <c r="P13" s="652" t="s">
        <v>275</v>
      </c>
      <c r="Q13" s="646" t="s">
        <v>85</v>
      </c>
      <c r="R13" s="650">
        <v>2359.3739999999998</v>
      </c>
      <c r="S13" s="821" t="s">
        <v>275</v>
      </c>
    </row>
    <row r="14" spans="3:19" ht="20.25" customHeight="1" thickBot="1" x14ac:dyDescent="0.25">
      <c r="C14" s="776"/>
      <c r="D14" s="609" t="s">
        <v>23</v>
      </c>
      <c r="E14" s="816">
        <v>1874.096</v>
      </c>
      <c r="F14" s="192">
        <v>1820.731</v>
      </c>
      <c r="G14" s="193">
        <v>2.9309656396249646</v>
      </c>
      <c r="H14" s="209">
        <v>1908.154</v>
      </c>
      <c r="I14" s="210">
        <v>1831.241</v>
      </c>
      <c r="J14" s="211">
        <v>4.2000479456281292</v>
      </c>
      <c r="K14" s="209">
        <v>1831.5640000000001</v>
      </c>
      <c r="L14" s="210">
        <v>1831.819</v>
      </c>
      <c r="M14" s="212">
        <v>-1.392058931585936E-2</v>
      </c>
      <c r="N14" s="204">
        <v>1812.0309999999999</v>
      </c>
      <c r="O14" s="205">
        <v>1853.42</v>
      </c>
      <c r="P14" s="206">
        <v>-2.2331149982195142</v>
      </c>
      <c r="Q14" s="204">
        <v>1840.3119999999999</v>
      </c>
      <c r="R14" s="205">
        <v>1766.607</v>
      </c>
      <c r="S14" s="207">
        <v>4.1721220395934084</v>
      </c>
    </row>
    <row r="15" spans="3:19" ht="20.25" customHeight="1" thickBot="1" x14ac:dyDescent="0.25">
      <c r="C15" s="777"/>
      <c r="D15" s="622" t="s">
        <v>17</v>
      </c>
      <c r="E15" s="817">
        <v>1988.4784331275719</v>
      </c>
      <c r="F15" s="624">
        <v>1936.9633098930606</v>
      </c>
      <c r="G15" s="365">
        <v>2.6595817778993158</v>
      </c>
      <c r="H15" s="213">
        <v>2021.6019641813791</v>
      </c>
      <c r="I15" s="661">
        <v>1906.3996834271713</v>
      </c>
      <c r="J15" s="662">
        <v>6.0429238294409711</v>
      </c>
      <c r="K15" s="213">
        <v>1902.5256196629214</v>
      </c>
      <c r="L15" s="661">
        <v>2040.6286079527138</v>
      </c>
      <c r="M15" s="663">
        <v>-6.7676689306216256</v>
      </c>
      <c r="N15" s="208">
        <v>1812.0309999999999</v>
      </c>
      <c r="O15" s="653">
        <v>1853.42</v>
      </c>
      <c r="P15" s="654">
        <v>-2.2331149982195142</v>
      </c>
      <c r="Q15" s="208">
        <v>2050.5550158465389</v>
      </c>
      <c r="R15" s="653">
        <v>1936.0928516268907</v>
      </c>
      <c r="S15" s="822">
        <v>5.9120183271926319</v>
      </c>
    </row>
    <row r="16" spans="3:19" ht="18.75" customHeight="1" x14ac:dyDescent="0.2">
      <c r="C16" s="775" t="s">
        <v>24</v>
      </c>
      <c r="D16" s="626" t="s">
        <v>25</v>
      </c>
      <c r="E16" s="818" t="s">
        <v>85</v>
      </c>
      <c r="F16" s="194" t="s">
        <v>85</v>
      </c>
      <c r="G16" s="195" t="s">
        <v>275</v>
      </c>
      <c r="H16" s="646" t="s">
        <v>20</v>
      </c>
      <c r="I16" s="650" t="s">
        <v>20</v>
      </c>
      <c r="J16" s="652" t="s">
        <v>275</v>
      </c>
      <c r="K16" s="646" t="s">
        <v>20</v>
      </c>
      <c r="L16" s="650" t="s">
        <v>20</v>
      </c>
      <c r="M16" s="651" t="s">
        <v>275</v>
      </c>
      <c r="N16" s="646" t="s">
        <v>20</v>
      </c>
      <c r="O16" s="650" t="s">
        <v>20</v>
      </c>
      <c r="P16" s="652" t="s">
        <v>275</v>
      </c>
      <c r="Q16" s="664" t="s">
        <v>85</v>
      </c>
      <c r="R16" s="665" t="s">
        <v>85</v>
      </c>
      <c r="S16" s="666" t="s">
        <v>275</v>
      </c>
    </row>
    <row r="17" spans="3:19" ht="18" customHeight="1" thickBot="1" x14ac:dyDescent="0.25">
      <c r="C17" s="776"/>
      <c r="D17" s="609" t="s">
        <v>26</v>
      </c>
      <c r="E17" s="819">
        <v>765.02599999999995</v>
      </c>
      <c r="F17" s="197">
        <v>719.66300000000001</v>
      </c>
      <c r="G17" s="193">
        <v>6.3033669926062537</v>
      </c>
      <c r="H17" s="214" t="s">
        <v>85</v>
      </c>
      <c r="I17" s="215" t="s">
        <v>85</v>
      </c>
      <c r="J17" s="216" t="s">
        <v>275</v>
      </c>
      <c r="K17" s="214" t="s">
        <v>20</v>
      </c>
      <c r="L17" s="215" t="s">
        <v>20</v>
      </c>
      <c r="M17" s="217" t="s">
        <v>275</v>
      </c>
      <c r="N17" s="214" t="s">
        <v>20</v>
      </c>
      <c r="O17" s="215" t="s">
        <v>20</v>
      </c>
      <c r="P17" s="216" t="s">
        <v>275</v>
      </c>
      <c r="Q17" s="218" t="s">
        <v>85</v>
      </c>
      <c r="R17" s="219" t="s">
        <v>85</v>
      </c>
      <c r="S17" s="207" t="s">
        <v>275</v>
      </c>
    </row>
    <row r="18" spans="3:19" ht="18.75" customHeight="1" thickBot="1" x14ac:dyDescent="0.25">
      <c r="C18" s="777" t="s">
        <v>18</v>
      </c>
      <c r="D18" s="622" t="s">
        <v>17</v>
      </c>
      <c r="E18" s="817">
        <v>898.76984477611938</v>
      </c>
      <c r="F18" s="624">
        <v>829.19993764614185</v>
      </c>
      <c r="G18" s="365">
        <v>8.3900039027338007</v>
      </c>
      <c r="H18" s="220">
        <v>716</v>
      </c>
      <c r="I18" s="667">
        <v>765</v>
      </c>
      <c r="J18" s="668">
        <v>-6.4052287581699341</v>
      </c>
      <c r="K18" s="208" t="s">
        <v>20</v>
      </c>
      <c r="L18" s="653" t="s">
        <v>20</v>
      </c>
      <c r="M18" s="655" t="s">
        <v>275</v>
      </c>
      <c r="N18" s="208" t="s">
        <v>20</v>
      </c>
      <c r="O18" s="653" t="s">
        <v>20</v>
      </c>
      <c r="P18" s="654" t="s">
        <v>275</v>
      </c>
      <c r="Q18" s="221" t="s">
        <v>85</v>
      </c>
      <c r="R18" s="669" t="s">
        <v>85</v>
      </c>
      <c r="S18" s="670" t="s">
        <v>275</v>
      </c>
    </row>
    <row r="19" spans="3:19" ht="18.75" customHeight="1" x14ac:dyDescent="0.2">
      <c r="C19" s="778" t="s">
        <v>30</v>
      </c>
      <c r="D19" s="779"/>
      <c r="E19" s="818" t="s">
        <v>85</v>
      </c>
      <c r="F19" s="194" t="s">
        <v>85</v>
      </c>
      <c r="G19" s="366" t="s">
        <v>275</v>
      </c>
      <c r="H19" s="646" t="s">
        <v>85</v>
      </c>
      <c r="I19" s="650" t="s">
        <v>85</v>
      </c>
      <c r="J19" s="652" t="s">
        <v>275</v>
      </c>
      <c r="K19" s="222" t="s">
        <v>20</v>
      </c>
      <c r="L19" s="223" t="s">
        <v>20</v>
      </c>
      <c r="M19" s="224" t="s">
        <v>275</v>
      </c>
      <c r="N19" s="222" t="s">
        <v>20</v>
      </c>
      <c r="O19" s="223" t="s">
        <v>20</v>
      </c>
      <c r="P19" s="225" t="s">
        <v>275</v>
      </c>
      <c r="Q19" s="222" t="s">
        <v>20</v>
      </c>
      <c r="R19" s="223" t="s">
        <v>20</v>
      </c>
      <c r="S19" s="224" t="s">
        <v>275</v>
      </c>
    </row>
    <row r="20" spans="3:19" ht="20.25" customHeight="1" x14ac:dyDescent="0.2">
      <c r="C20" s="771" t="s">
        <v>27</v>
      </c>
      <c r="D20" s="772"/>
      <c r="E20" s="815">
        <v>592.79499999999996</v>
      </c>
      <c r="F20" s="189">
        <v>595.62199999999996</v>
      </c>
      <c r="G20" s="190">
        <v>-0.47462988271084655</v>
      </c>
      <c r="H20" s="200">
        <v>619.86099999999999</v>
      </c>
      <c r="I20" s="201">
        <v>610.23699999999997</v>
      </c>
      <c r="J20" s="202">
        <v>1.5770921789403172</v>
      </c>
      <c r="K20" s="200">
        <v>505.16399999999999</v>
      </c>
      <c r="L20" s="201">
        <v>554.00699999999995</v>
      </c>
      <c r="M20" s="203">
        <v>-8.8163145953029414</v>
      </c>
      <c r="N20" s="200">
        <v>471.76799999999997</v>
      </c>
      <c r="O20" s="201">
        <v>555.20399999999995</v>
      </c>
      <c r="P20" s="202">
        <v>-15.027989711889681</v>
      </c>
      <c r="Q20" s="200" t="s">
        <v>85</v>
      </c>
      <c r="R20" s="201" t="s">
        <v>85</v>
      </c>
      <c r="S20" s="203" t="s">
        <v>275</v>
      </c>
    </row>
    <row r="21" spans="3:19" ht="18" customHeight="1" x14ac:dyDescent="0.2">
      <c r="C21" s="771" t="s">
        <v>28</v>
      </c>
      <c r="D21" s="772"/>
      <c r="E21" s="815" t="s">
        <v>20</v>
      </c>
      <c r="F21" s="189" t="s">
        <v>85</v>
      </c>
      <c r="G21" s="367" t="s">
        <v>275</v>
      </c>
      <c r="H21" s="200" t="s">
        <v>20</v>
      </c>
      <c r="I21" s="201" t="s">
        <v>85</v>
      </c>
      <c r="J21" s="202" t="s">
        <v>275</v>
      </c>
      <c r="K21" s="200" t="s">
        <v>20</v>
      </c>
      <c r="L21" s="201" t="s">
        <v>20</v>
      </c>
      <c r="M21" s="203" t="s">
        <v>275</v>
      </c>
      <c r="N21" s="200" t="s">
        <v>20</v>
      </c>
      <c r="O21" s="201" t="s">
        <v>20</v>
      </c>
      <c r="P21" s="202" t="s">
        <v>275</v>
      </c>
      <c r="Q21" s="200" t="s">
        <v>20</v>
      </c>
      <c r="R21" s="201" t="s">
        <v>20</v>
      </c>
      <c r="S21" s="203" t="s">
        <v>275</v>
      </c>
    </row>
    <row r="22" spans="3:19" ht="21" customHeight="1" thickBot="1" x14ac:dyDescent="0.25">
      <c r="C22" s="773" t="s">
        <v>29</v>
      </c>
      <c r="D22" s="774"/>
      <c r="E22" s="820" t="s">
        <v>20</v>
      </c>
      <c r="F22" s="199" t="s">
        <v>20</v>
      </c>
      <c r="G22" s="368" t="s">
        <v>275</v>
      </c>
      <c r="H22" s="226" t="s">
        <v>20</v>
      </c>
      <c r="I22" s="227" t="s">
        <v>20</v>
      </c>
      <c r="J22" s="228" t="s">
        <v>275</v>
      </c>
      <c r="K22" s="226" t="s">
        <v>20</v>
      </c>
      <c r="L22" s="227" t="s">
        <v>20</v>
      </c>
      <c r="M22" s="229" t="s">
        <v>275</v>
      </c>
      <c r="N22" s="226" t="s">
        <v>20</v>
      </c>
      <c r="O22" s="227" t="s">
        <v>20</v>
      </c>
      <c r="P22" s="228" t="s">
        <v>275</v>
      </c>
      <c r="Q22" s="226" t="s">
        <v>20</v>
      </c>
      <c r="R22" s="227" t="s">
        <v>20</v>
      </c>
      <c r="S22" s="229" t="s">
        <v>275</v>
      </c>
    </row>
    <row r="24" spans="3:19" ht="21" x14ac:dyDescent="0.25">
      <c r="C24" s="18"/>
      <c r="D24" s="54"/>
    </row>
    <row r="25" spans="3:19" ht="18.75" customHeight="1" x14ac:dyDescent="0.25">
      <c r="C25" s="4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3" type="noConversion"/>
  <conditionalFormatting sqref="G9:G22">
    <cfRule type="cellIs" dxfId="61" priority="7" stopIfTrue="1" operator="lessThan">
      <formula>0</formula>
    </cfRule>
    <cfRule type="cellIs" dxfId="60" priority="8" stopIfTrue="1" operator="greaterThan">
      <formula>0</formula>
    </cfRule>
    <cfRule type="cellIs" dxfId="59" priority="9" stopIfTrue="1" operator="lessThan">
      <formula>0</formula>
    </cfRule>
  </conditionalFormatting>
  <conditionalFormatting sqref="G9">
    <cfRule type="cellIs" dxfId="58" priority="6" stopIfTrue="1" operator="lessThan">
      <formula>0</formula>
    </cfRule>
  </conditionalFormatting>
  <conditionalFormatting sqref="M9:M22 P9:P22 S9:S22 J9:J22">
    <cfRule type="cellIs" dxfId="57" priority="4" operator="lessThan">
      <formula>0</formula>
    </cfRule>
    <cfRule type="cellIs" dxfId="56" priority="5" operator="greaterThan">
      <formula>0</formula>
    </cfRule>
  </conditionalFormatting>
  <conditionalFormatting sqref="G9:G22 J9:J22 M9:M22 P9:P22 S9:S22">
    <cfRule type="cellIs" dxfId="54" priority="3" operator="greaterThan">
      <formula>0</formula>
    </cfRule>
    <cfRule type="cellIs" dxfId="55" priority="2" operator="lessThan">
      <formula>0</formula>
    </cfRule>
    <cfRule type="beginsWith" dxfId="53" priority="1" operator="beginsWith" text="*">
      <formula>LEFT(G9,LEN("*"))="*"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58" sqref="T5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83" t="s">
        <v>327</v>
      </c>
      <c r="C1" s="181"/>
      <c r="D1" s="181"/>
      <c r="E1" s="181"/>
      <c r="F1" s="181"/>
      <c r="G1" s="181"/>
      <c r="H1" s="181"/>
      <c r="I1" s="181"/>
    </row>
    <row r="2" spans="2:18" ht="18.75" x14ac:dyDescent="0.3">
      <c r="B2" s="183" t="s">
        <v>16</v>
      </c>
      <c r="C2" s="181"/>
      <c r="D2" s="181"/>
      <c r="E2" s="183"/>
      <c r="F2" s="181"/>
      <c r="G2" s="181"/>
      <c r="H2" s="181"/>
      <c r="I2" s="181"/>
    </row>
    <row r="3" spans="2:18" ht="15.75" thickBot="1" x14ac:dyDescent="0.3">
      <c r="B3" s="182" t="s">
        <v>273</v>
      </c>
      <c r="C3" s="178"/>
      <c r="D3" s="181"/>
      <c r="E3" s="181"/>
      <c r="F3" s="181"/>
      <c r="G3" s="181"/>
      <c r="H3" s="181"/>
      <c r="I3" s="181"/>
    </row>
    <row r="4" spans="2:18" ht="15" customHeight="1" thickBot="1" x14ac:dyDescent="0.3">
      <c r="B4" s="627"/>
      <c r="C4" s="628"/>
      <c r="D4" s="671" t="s">
        <v>1</v>
      </c>
      <c r="E4" s="637"/>
      <c r="F4" s="672"/>
      <c r="G4" s="632" t="s">
        <v>7</v>
      </c>
      <c r="H4" s="633"/>
      <c r="I4" s="633"/>
      <c r="J4" s="634"/>
      <c r="K4" s="634"/>
      <c r="L4" s="634"/>
      <c r="M4" s="634"/>
      <c r="N4" s="634"/>
      <c r="O4" s="634"/>
      <c r="P4" s="634"/>
      <c r="Q4" s="634"/>
      <c r="R4" s="635"/>
    </row>
    <row r="5" spans="2:18" ht="15" customHeight="1" thickBot="1" x14ac:dyDescent="0.3">
      <c r="B5" s="606"/>
      <c r="C5" s="630" t="s">
        <v>33</v>
      </c>
      <c r="D5" s="673"/>
      <c r="E5" s="674"/>
      <c r="F5" s="675"/>
      <c r="G5" s="632" t="s">
        <v>8</v>
      </c>
      <c r="H5" s="633"/>
      <c r="I5" s="636"/>
      <c r="J5" s="632" t="s">
        <v>9</v>
      </c>
      <c r="K5" s="633"/>
      <c r="L5" s="636"/>
      <c r="M5" s="632" t="s">
        <v>10</v>
      </c>
      <c r="N5" s="634"/>
      <c r="O5" s="635"/>
      <c r="P5" s="632" t="s">
        <v>11</v>
      </c>
      <c r="Q5" s="634"/>
      <c r="R5" s="635"/>
    </row>
    <row r="6" spans="2:18" ht="31.5" customHeight="1" thickBot="1" x14ac:dyDescent="0.3">
      <c r="B6" s="676" t="s">
        <v>0</v>
      </c>
      <c r="C6" s="629" t="s">
        <v>312</v>
      </c>
      <c r="D6" s="638" t="s">
        <v>19</v>
      </c>
      <c r="E6" s="677"/>
      <c r="F6" s="678" t="s">
        <v>313</v>
      </c>
      <c r="G6" s="689" t="s">
        <v>19</v>
      </c>
      <c r="H6" s="690"/>
      <c r="I6" s="616" t="s">
        <v>237</v>
      </c>
      <c r="J6" s="691" t="s">
        <v>19</v>
      </c>
      <c r="K6" s="690"/>
      <c r="L6" s="616" t="s">
        <v>237</v>
      </c>
      <c r="M6" s="691" t="s">
        <v>19</v>
      </c>
      <c r="N6" s="690"/>
      <c r="O6" s="616" t="s">
        <v>237</v>
      </c>
      <c r="P6" s="691" t="s">
        <v>19</v>
      </c>
      <c r="Q6" s="690"/>
      <c r="R6" s="616" t="s">
        <v>237</v>
      </c>
    </row>
    <row r="7" spans="2:18" ht="41.25" customHeight="1" thickBot="1" x14ac:dyDescent="0.25">
      <c r="B7" s="607"/>
      <c r="C7" s="608"/>
      <c r="D7" s="234" t="s">
        <v>325</v>
      </c>
      <c r="E7" s="679" t="s">
        <v>315</v>
      </c>
      <c r="F7" s="610" t="s">
        <v>12</v>
      </c>
      <c r="G7" s="369" t="s">
        <v>325</v>
      </c>
      <c r="H7" s="370" t="s">
        <v>315</v>
      </c>
      <c r="I7" s="746" t="s">
        <v>12</v>
      </c>
      <c r="J7" s="692" t="s">
        <v>325</v>
      </c>
      <c r="K7" s="370" t="s">
        <v>315</v>
      </c>
      <c r="L7" s="746" t="s">
        <v>12</v>
      </c>
      <c r="M7" s="692" t="s">
        <v>325</v>
      </c>
      <c r="N7" s="370" t="s">
        <v>315</v>
      </c>
      <c r="O7" s="746" t="s">
        <v>12</v>
      </c>
      <c r="P7" s="692" t="s">
        <v>325</v>
      </c>
      <c r="Q7" s="370" t="s">
        <v>315</v>
      </c>
      <c r="R7" s="746" t="s">
        <v>12</v>
      </c>
    </row>
    <row r="8" spans="2:18" ht="27" customHeight="1" x14ac:dyDescent="0.2">
      <c r="B8" s="775" t="s">
        <v>48</v>
      </c>
      <c r="C8" s="625" t="s">
        <v>229</v>
      </c>
      <c r="D8" s="680">
        <v>2392.3130000000001</v>
      </c>
      <c r="E8" s="681">
        <v>2349.02</v>
      </c>
      <c r="F8" s="682">
        <v>1.8430238993282357</v>
      </c>
      <c r="G8" s="693">
        <v>2426.0340000000001</v>
      </c>
      <c r="H8" s="650">
        <v>2363.6570000000002</v>
      </c>
      <c r="I8" s="224">
        <v>2.6390038825430233</v>
      </c>
      <c r="J8" s="693">
        <v>2434.6</v>
      </c>
      <c r="K8" s="650">
        <v>2463.7179999999998</v>
      </c>
      <c r="L8" s="225">
        <v>-1.1818722759666465</v>
      </c>
      <c r="M8" s="693">
        <v>2308.9</v>
      </c>
      <c r="N8" s="650">
        <v>2287</v>
      </c>
      <c r="O8" s="224">
        <v>0.9575863576738125</v>
      </c>
      <c r="P8" s="694">
        <v>2288.2199999999998</v>
      </c>
      <c r="Q8" s="650">
        <v>2318.0909999999999</v>
      </c>
      <c r="R8" s="224">
        <v>-1.2886034241106192</v>
      </c>
    </row>
    <row r="9" spans="2:18" ht="23.25" customHeight="1" x14ac:dyDescent="0.2">
      <c r="B9" s="776"/>
      <c r="C9" s="683" t="s">
        <v>230</v>
      </c>
      <c r="D9" s="238">
        <v>2386.7930000000001</v>
      </c>
      <c r="E9" s="586">
        <v>2434.1060000000002</v>
      </c>
      <c r="F9" s="587">
        <v>-1.9437526549788748</v>
      </c>
      <c r="G9" s="239">
        <v>2401.8760000000002</v>
      </c>
      <c r="H9" s="201">
        <v>2452.027</v>
      </c>
      <c r="I9" s="203">
        <v>-2.0452874295429799</v>
      </c>
      <c r="J9" s="239">
        <v>2448.0410000000002</v>
      </c>
      <c r="K9" s="201">
        <v>2446.1109999999999</v>
      </c>
      <c r="L9" s="202">
        <v>7.8900753072950955E-2</v>
      </c>
      <c r="M9" s="239">
        <v>2296.2040000000002</v>
      </c>
      <c r="N9" s="201">
        <v>2303.7330000000002</v>
      </c>
      <c r="O9" s="203">
        <v>-0.32681738725798498</v>
      </c>
      <c r="P9" s="242">
        <v>2393.3710000000001</v>
      </c>
      <c r="Q9" s="201">
        <v>2407.2040000000002</v>
      </c>
      <c r="R9" s="203">
        <v>-0.57465009197392836</v>
      </c>
    </row>
    <row r="10" spans="2:18" ht="27" customHeight="1" x14ac:dyDescent="0.2">
      <c r="B10" s="776"/>
      <c r="C10" s="683" t="s">
        <v>231</v>
      </c>
      <c r="D10" s="238">
        <v>2689.5329999999999</v>
      </c>
      <c r="E10" s="588">
        <v>2639.6149999999998</v>
      </c>
      <c r="F10" s="587">
        <v>1.8911091200800163</v>
      </c>
      <c r="G10" s="239" t="s">
        <v>85</v>
      </c>
      <c r="H10" s="201" t="s">
        <v>85</v>
      </c>
      <c r="I10" s="203" t="s">
        <v>275</v>
      </c>
      <c r="J10" s="239" t="s">
        <v>85</v>
      </c>
      <c r="K10" s="201" t="s">
        <v>85</v>
      </c>
      <c r="L10" s="202" t="s">
        <v>275</v>
      </c>
      <c r="M10" s="239" t="s">
        <v>20</v>
      </c>
      <c r="N10" s="201" t="s">
        <v>20</v>
      </c>
      <c r="O10" s="203" t="s">
        <v>275</v>
      </c>
      <c r="P10" s="242" t="s">
        <v>20</v>
      </c>
      <c r="Q10" s="201" t="s">
        <v>20</v>
      </c>
      <c r="R10" s="203" t="s">
        <v>275</v>
      </c>
    </row>
    <row r="11" spans="2:18" ht="27.75" customHeight="1" x14ac:dyDescent="0.2">
      <c r="B11" s="776"/>
      <c r="C11" s="683" t="s">
        <v>232</v>
      </c>
      <c r="D11" s="238">
        <v>2572.569</v>
      </c>
      <c r="E11" s="588">
        <v>2577.0940000000001</v>
      </c>
      <c r="F11" s="587">
        <v>-0.17558536863614951</v>
      </c>
      <c r="G11" s="239">
        <v>2595.1109999999999</v>
      </c>
      <c r="H11" s="201">
        <v>2667.7779999999998</v>
      </c>
      <c r="I11" s="203">
        <v>-2.7238773241251679</v>
      </c>
      <c r="J11" s="239" t="s">
        <v>85</v>
      </c>
      <c r="K11" s="201" t="s">
        <v>85</v>
      </c>
      <c r="L11" s="202" t="s">
        <v>275</v>
      </c>
      <c r="M11" s="239" t="s">
        <v>85</v>
      </c>
      <c r="N11" s="201" t="s">
        <v>85</v>
      </c>
      <c r="O11" s="203" t="s">
        <v>275</v>
      </c>
      <c r="P11" s="242" t="s">
        <v>20</v>
      </c>
      <c r="Q11" s="201" t="s">
        <v>20</v>
      </c>
      <c r="R11" s="203" t="s">
        <v>275</v>
      </c>
    </row>
    <row r="12" spans="2:18" ht="31.5" x14ac:dyDescent="0.2">
      <c r="B12" s="776"/>
      <c r="C12" s="683" t="s">
        <v>49</v>
      </c>
      <c r="D12" s="238">
        <v>2335.7040000000002</v>
      </c>
      <c r="E12" s="588">
        <v>2335.971</v>
      </c>
      <c r="F12" s="589">
        <v>-1.1429936416155227E-2</v>
      </c>
      <c r="G12" s="239">
        <v>2311.7719999999999</v>
      </c>
      <c r="H12" s="201">
        <v>2292.8130000000001</v>
      </c>
      <c r="I12" s="203">
        <v>0.82688819367300481</v>
      </c>
      <c r="J12" s="239">
        <v>2486.1999999999998</v>
      </c>
      <c r="K12" s="201">
        <v>2457.5729999999999</v>
      </c>
      <c r="L12" s="202">
        <v>1.1648484093860063</v>
      </c>
      <c r="M12" s="239">
        <v>2467.5120000000002</v>
      </c>
      <c r="N12" s="201">
        <v>2420.0230000000001</v>
      </c>
      <c r="O12" s="203">
        <v>1.9623367215931431</v>
      </c>
      <c r="P12" s="242" t="s">
        <v>85</v>
      </c>
      <c r="Q12" s="201" t="s">
        <v>85</v>
      </c>
      <c r="R12" s="203" t="s">
        <v>275</v>
      </c>
    </row>
    <row r="13" spans="2:18" ht="23.25" customHeight="1" x14ac:dyDescent="0.2">
      <c r="B13" s="776"/>
      <c r="C13" s="683" t="s">
        <v>50</v>
      </c>
      <c r="D13" s="239" t="s">
        <v>85</v>
      </c>
      <c r="E13" s="201" t="s">
        <v>85</v>
      </c>
      <c r="F13" s="590" t="s">
        <v>275</v>
      </c>
      <c r="G13" s="239" t="s">
        <v>85</v>
      </c>
      <c r="H13" s="201" t="s">
        <v>85</v>
      </c>
      <c r="I13" s="203" t="s">
        <v>275</v>
      </c>
      <c r="J13" s="239" t="s">
        <v>20</v>
      </c>
      <c r="K13" s="201" t="s">
        <v>20</v>
      </c>
      <c r="L13" s="202" t="s">
        <v>275</v>
      </c>
      <c r="M13" s="239" t="s">
        <v>20</v>
      </c>
      <c r="N13" s="201" t="s">
        <v>20</v>
      </c>
      <c r="O13" s="203" t="s">
        <v>275</v>
      </c>
      <c r="P13" s="242" t="s">
        <v>20</v>
      </c>
      <c r="Q13" s="201" t="s">
        <v>20</v>
      </c>
      <c r="R13" s="203" t="s">
        <v>275</v>
      </c>
    </row>
    <row r="14" spans="2:18" ht="16.5" thickBot="1" x14ac:dyDescent="0.25">
      <c r="B14" s="777"/>
      <c r="C14" s="684" t="s">
        <v>51</v>
      </c>
      <c r="D14" s="245" t="s">
        <v>85</v>
      </c>
      <c r="E14" s="227" t="s">
        <v>85</v>
      </c>
      <c r="F14" s="591" t="s">
        <v>275</v>
      </c>
      <c r="G14" s="243" t="s">
        <v>20</v>
      </c>
      <c r="H14" s="205" t="s">
        <v>20</v>
      </c>
      <c r="I14" s="207" t="s">
        <v>275</v>
      </c>
      <c r="J14" s="243" t="s">
        <v>20</v>
      </c>
      <c r="K14" s="205" t="s">
        <v>20</v>
      </c>
      <c r="L14" s="206" t="s">
        <v>275</v>
      </c>
      <c r="M14" s="243" t="s">
        <v>85</v>
      </c>
      <c r="N14" s="205" t="s">
        <v>85</v>
      </c>
      <c r="O14" s="207" t="s">
        <v>275</v>
      </c>
      <c r="P14" s="244" t="s">
        <v>20</v>
      </c>
      <c r="Q14" s="205" t="s">
        <v>20</v>
      </c>
      <c r="R14" s="207" t="s">
        <v>275</v>
      </c>
    </row>
    <row r="15" spans="2:18" ht="15.75" customHeight="1" x14ac:dyDescent="0.2">
      <c r="B15" s="780" t="s">
        <v>52</v>
      </c>
      <c r="C15" s="781"/>
      <c r="D15" s="251">
        <v>2239.2849999999999</v>
      </c>
      <c r="E15" s="592">
        <v>2240.3609999999999</v>
      </c>
      <c r="F15" s="589">
        <v>-4.802797406310956E-2</v>
      </c>
      <c r="G15" s="693">
        <v>2237.5970000000002</v>
      </c>
      <c r="H15" s="650">
        <v>2239.2530000000002</v>
      </c>
      <c r="I15" s="651">
        <v>-7.3953233511351732E-2</v>
      </c>
      <c r="J15" s="693">
        <v>2157.1660000000002</v>
      </c>
      <c r="K15" s="650">
        <v>2174.7060000000001</v>
      </c>
      <c r="L15" s="652">
        <v>-0.80654580435240275</v>
      </c>
      <c r="M15" s="693">
        <v>2292.558</v>
      </c>
      <c r="N15" s="650">
        <v>2285.4569999999999</v>
      </c>
      <c r="O15" s="651">
        <v>0.31070372358789133</v>
      </c>
      <c r="P15" s="694" t="s">
        <v>20</v>
      </c>
      <c r="Q15" s="650" t="s">
        <v>20</v>
      </c>
      <c r="R15" s="651" t="s">
        <v>275</v>
      </c>
    </row>
    <row r="16" spans="2:18" ht="15.75" x14ac:dyDescent="0.2">
      <c r="B16" s="782" t="s">
        <v>53</v>
      </c>
      <c r="C16" s="783"/>
      <c r="D16" s="238">
        <v>1540.412</v>
      </c>
      <c r="E16" s="588">
        <v>1524.2139999999999</v>
      </c>
      <c r="F16" s="587">
        <v>1.0627116664720371</v>
      </c>
      <c r="G16" s="239" t="s">
        <v>85</v>
      </c>
      <c r="H16" s="201" t="s">
        <v>85</v>
      </c>
      <c r="I16" s="203" t="s">
        <v>275</v>
      </c>
      <c r="J16" s="239" t="s">
        <v>85</v>
      </c>
      <c r="K16" s="201" t="s">
        <v>85</v>
      </c>
      <c r="L16" s="202" t="s">
        <v>275</v>
      </c>
      <c r="M16" s="239" t="s">
        <v>85</v>
      </c>
      <c r="N16" s="201" t="s">
        <v>85</v>
      </c>
      <c r="O16" s="203" t="s">
        <v>275</v>
      </c>
      <c r="P16" s="242" t="s">
        <v>20</v>
      </c>
      <c r="Q16" s="201" t="s">
        <v>20</v>
      </c>
      <c r="R16" s="203" t="s">
        <v>275</v>
      </c>
    </row>
    <row r="17" spans="2:18" ht="15" customHeight="1" thickBot="1" x14ac:dyDescent="0.25">
      <c r="B17" s="784" t="s">
        <v>54</v>
      </c>
      <c r="C17" s="785"/>
      <c r="D17" s="593">
        <v>2570.3710000000001</v>
      </c>
      <c r="E17" s="594">
        <v>2402.1570000000002</v>
      </c>
      <c r="F17" s="595">
        <v>7.0026230591922145</v>
      </c>
      <c r="G17" s="245">
        <v>2255.7689999999998</v>
      </c>
      <c r="H17" s="227">
        <v>2267.9949999999999</v>
      </c>
      <c r="I17" s="229">
        <v>-0.53906644415001415</v>
      </c>
      <c r="J17" s="245" t="s">
        <v>20</v>
      </c>
      <c r="K17" s="227" t="s">
        <v>20</v>
      </c>
      <c r="L17" s="228" t="s">
        <v>275</v>
      </c>
      <c r="M17" s="245" t="s">
        <v>20</v>
      </c>
      <c r="N17" s="227" t="s">
        <v>20</v>
      </c>
      <c r="O17" s="229" t="s">
        <v>275</v>
      </c>
      <c r="P17" s="246">
        <v>2924.4929999999999</v>
      </c>
      <c r="Q17" s="227">
        <v>2613.7840000000001</v>
      </c>
      <c r="R17" s="229">
        <v>11.887325042926264</v>
      </c>
    </row>
    <row r="18" spans="2:18" ht="15.75" customHeight="1" x14ac:dyDescent="0.2">
      <c r="B18" s="775" t="s">
        <v>55</v>
      </c>
      <c r="C18" s="631" t="s">
        <v>46</v>
      </c>
      <c r="D18" s="685">
        <v>1240.5989999999999</v>
      </c>
      <c r="E18" s="686">
        <v>1230.8530000000001</v>
      </c>
      <c r="F18" s="687">
        <v>0.79180860752663929</v>
      </c>
      <c r="G18" s="685">
        <v>1228.184</v>
      </c>
      <c r="H18" s="686">
        <v>1234.864</v>
      </c>
      <c r="I18" s="687">
        <v>-0.54095025849000888</v>
      </c>
      <c r="J18" s="685">
        <v>1230.7</v>
      </c>
      <c r="K18" s="686">
        <v>1211.4649999999999</v>
      </c>
      <c r="L18" s="695">
        <v>1.5877470665681741</v>
      </c>
      <c r="M18" s="685">
        <v>1438.816</v>
      </c>
      <c r="N18" s="686">
        <v>1430.319</v>
      </c>
      <c r="O18" s="687">
        <v>0.5940632823866614</v>
      </c>
      <c r="P18" s="685">
        <v>1101.1389999999999</v>
      </c>
      <c r="Q18" s="686">
        <v>1076.713</v>
      </c>
      <c r="R18" s="687">
        <v>2.268571104834801</v>
      </c>
    </row>
    <row r="19" spans="2:18" ht="37.5" customHeight="1" thickBot="1" x14ac:dyDescent="0.25">
      <c r="B19" s="777"/>
      <c r="C19" s="688" t="s">
        <v>56</v>
      </c>
      <c r="D19" s="241">
        <v>906.26300000000003</v>
      </c>
      <c r="E19" s="596">
        <v>895.75599999999997</v>
      </c>
      <c r="F19" s="597">
        <v>1.172975676411887</v>
      </c>
      <c r="G19" s="247" t="s">
        <v>85</v>
      </c>
      <c r="H19" s="248" t="s">
        <v>85</v>
      </c>
      <c r="I19" s="249" t="s">
        <v>275</v>
      </c>
      <c r="J19" s="247" t="s">
        <v>85</v>
      </c>
      <c r="K19" s="248" t="s">
        <v>85</v>
      </c>
      <c r="L19" s="249" t="s">
        <v>275</v>
      </c>
      <c r="M19" s="247" t="s">
        <v>85</v>
      </c>
      <c r="N19" s="248" t="s">
        <v>85</v>
      </c>
      <c r="O19" s="249" t="s">
        <v>275</v>
      </c>
      <c r="P19" s="247" t="s">
        <v>85</v>
      </c>
      <c r="Q19" s="248" t="s">
        <v>85</v>
      </c>
      <c r="R19" s="249" t="s">
        <v>275</v>
      </c>
    </row>
    <row r="21" spans="2:18" ht="24" x14ac:dyDescent="0.3">
      <c r="B21" s="40"/>
    </row>
  </sheetData>
  <mergeCells count="5"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2" priority="12" stopIfTrue="1" operator="lessThan">
      <formula>0</formula>
    </cfRule>
    <cfRule type="cellIs" dxfId="121" priority="13" stopIfTrue="1" operator="greaterThan">
      <formula>0</formula>
    </cfRule>
  </conditionalFormatting>
  <conditionalFormatting sqref="I11">
    <cfRule type="cellIs" dxfId="44" priority="10" stopIfTrue="1" operator="lessThan">
      <formula>0</formula>
    </cfRule>
  </conditionalFormatting>
  <conditionalFormatting sqref="I8:I19">
    <cfRule type="cellIs" dxfId="43" priority="11" stopIfTrue="1" operator="lessThan">
      <formula>0</formula>
    </cfRule>
  </conditionalFormatting>
  <conditionalFormatting sqref="L8:L18">
    <cfRule type="cellIs" dxfId="42" priority="9" stopIfTrue="1" operator="lessThan">
      <formula>0</formula>
    </cfRule>
  </conditionalFormatting>
  <conditionalFormatting sqref="O8:O18">
    <cfRule type="cellIs" dxfId="41" priority="8" stopIfTrue="1" operator="lessThan">
      <formula>0</formula>
    </cfRule>
  </conditionalFormatting>
  <conditionalFormatting sqref="R8:R18">
    <cfRule type="cellIs" dxfId="40" priority="7" stopIfTrue="1" operator="lessThan">
      <formula>0</formula>
    </cfRule>
  </conditionalFormatting>
  <conditionalFormatting sqref="L19">
    <cfRule type="cellIs" dxfId="39" priority="6" stopIfTrue="1" operator="lessThan">
      <formula>0</formula>
    </cfRule>
  </conditionalFormatting>
  <conditionalFormatting sqref="O19">
    <cfRule type="cellIs" dxfId="38" priority="5" stopIfTrue="1" operator="lessThan">
      <formula>0</formula>
    </cfRule>
  </conditionalFormatting>
  <conditionalFormatting sqref="R19">
    <cfRule type="cellIs" dxfId="37" priority="4" stopIfTrue="1" operator="lessThan">
      <formula>0</formula>
    </cfRule>
  </conditionalFormatting>
  <conditionalFormatting sqref="I8:I19 L8:L19 O8:O19 R8:R19">
    <cfRule type="beginsWith" dxfId="34" priority="1" stopIfTrue="1" operator="beginsWith" text="*">
      <formula>LEFT(I8,LEN("*"))="*"</formula>
    </cfRule>
    <cfRule type="cellIs" dxfId="35" priority="2" stopIfTrue="1" operator="lessThan">
      <formula>0</formula>
    </cfRule>
    <cfRule type="cellIs" dxfId="36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3" sqref="W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83" t="s">
        <v>327</v>
      </c>
      <c r="D1" s="181"/>
      <c r="E1" s="181"/>
      <c r="F1" s="181"/>
      <c r="G1" s="181"/>
      <c r="H1" s="181"/>
      <c r="I1" s="181"/>
      <c r="J1" s="181"/>
      <c r="K1" s="181"/>
    </row>
    <row r="2" spans="3:19" ht="18.75" x14ac:dyDescent="0.3">
      <c r="C2" s="183" t="s">
        <v>16</v>
      </c>
      <c r="D2" s="181"/>
      <c r="E2" s="181"/>
      <c r="F2" s="183"/>
      <c r="G2" s="181"/>
      <c r="H2" s="181"/>
      <c r="I2" s="181"/>
      <c r="J2" s="181"/>
      <c r="K2" s="181"/>
    </row>
    <row r="3" spans="3:19" ht="15.75" x14ac:dyDescent="0.25">
      <c r="C3" s="180" t="s">
        <v>272</v>
      </c>
      <c r="D3" s="178"/>
      <c r="E3" s="181"/>
      <c r="F3" s="181"/>
      <c r="G3" s="181"/>
      <c r="H3" s="181"/>
      <c r="I3" s="181"/>
      <c r="J3" s="181"/>
      <c r="K3" s="181"/>
    </row>
    <row r="4" spans="3:19" x14ac:dyDescent="0.2">
      <c r="C4" s="181"/>
      <c r="D4" s="181"/>
      <c r="E4" s="181"/>
      <c r="F4" s="181"/>
      <c r="G4" s="181"/>
      <c r="H4" s="181"/>
      <c r="I4" s="181"/>
      <c r="J4" s="181"/>
      <c r="K4" s="181"/>
    </row>
    <row r="5" spans="3:19" ht="13.5" thickBot="1" x14ac:dyDescent="0.25">
      <c r="C5" s="181"/>
      <c r="D5" s="181"/>
      <c r="E5" s="181"/>
      <c r="F5" s="181"/>
      <c r="G5" s="181"/>
      <c r="H5" s="181"/>
      <c r="I5" s="181"/>
      <c r="J5" s="181"/>
      <c r="K5" s="181"/>
    </row>
    <row r="6" spans="3:19" ht="16.5" thickBot="1" x14ac:dyDescent="0.3">
      <c r="C6" s="627"/>
      <c r="D6" s="628"/>
      <c r="E6" s="671" t="s">
        <v>1</v>
      </c>
      <c r="F6" s="637"/>
      <c r="G6" s="672"/>
      <c r="H6" s="633" t="s">
        <v>7</v>
      </c>
      <c r="I6" s="633"/>
      <c r="J6" s="633"/>
      <c r="K6" s="634"/>
      <c r="L6" s="634"/>
      <c r="M6" s="634"/>
      <c r="N6" s="634"/>
      <c r="O6" s="634"/>
      <c r="P6" s="634"/>
      <c r="Q6" s="634"/>
      <c r="R6" s="634"/>
      <c r="S6" s="635"/>
    </row>
    <row r="7" spans="3:19" ht="16.5" thickBot="1" x14ac:dyDescent="0.3">
      <c r="C7" s="606"/>
      <c r="D7" s="630" t="s">
        <v>34</v>
      </c>
      <c r="E7" s="673"/>
      <c r="F7" s="674"/>
      <c r="G7" s="675"/>
      <c r="H7" s="632" t="s">
        <v>8</v>
      </c>
      <c r="I7" s="633"/>
      <c r="J7" s="633"/>
      <c r="K7" s="632" t="s">
        <v>9</v>
      </c>
      <c r="L7" s="633"/>
      <c r="M7" s="633"/>
      <c r="N7" s="632" t="s">
        <v>10</v>
      </c>
      <c r="O7" s="634"/>
      <c r="P7" s="634"/>
      <c r="Q7" s="632" t="s">
        <v>11</v>
      </c>
      <c r="R7" s="634"/>
      <c r="S7" s="635"/>
    </row>
    <row r="8" spans="3:19" ht="33.75" customHeight="1" thickBot="1" x14ac:dyDescent="0.3">
      <c r="C8" s="696" t="s">
        <v>0</v>
      </c>
      <c r="D8" s="630" t="s">
        <v>35</v>
      </c>
      <c r="E8" s="124" t="s">
        <v>19</v>
      </c>
      <c r="F8" s="697"/>
      <c r="G8" s="698" t="s">
        <v>314</v>
      </c>
      <c r="H8" s="124" t="s">
        <v>19</v>
      </c>
      <c r="I8" s="713"/>
      <c r="J8" s="714" t="s">
        <v>237</v>
      </c>
      <c r="K8" s="124" t="s">
        <v>19</v>
      </c>
      <c r="L8" s="713"/>
      <c r="M8" s="714" t="s">
        <v>237</v>
      </c>
      <c r="N8" s="124" t="s">
        <v>19</v>
      </c>
      <c r="O8" s="713"/>
      <c r="P8" s="714" t="s">
        <v>237</v>
      </c>
      <c r="Q8" s="124" t="s">
        <v>19</v>
      </c>
      <c r="R8" s="713"/>
      <c r="S8" s="714" t="s">
        <v>237</v>
      </c>
    </row>
    <row r="9" spans="3:19" ht="30" customHeight="1" thickBot="1" x14ac:dyDescent="0.25">
      <c r="C9" s="607"/>
      <c r="D9" s="608"/>
      <c r="E9" s="187" t="s">
        <v>325</v>
      </c>
      <c r="F9" s="187" t="s">
        <v>315</v>
      </c>
      <c r="G9" s="746" t="s">
        <v>12</v>
      </c>
      <c r="H9" s="187" t="s">
        <v>325</v>
      </c>
      <c r="I9" s="187" t="s">
        <v>315</v>
      </c>
      <c r="J9" s="261" t="s">
        <v>12</v>
      </c>
      <c r="K9" s="234" t="s">
        <v>325</v>
      </c>
      <c r="L9" s="679" t="s">
        <v>315</v>
      </c>
      <c r="M9" s="261" t="s">
        <v>12</v>
      </c>
      <c r="N9" s="234" t="s">
        <v>325</v>
      </c>
      <c r="O9" s="679" t="s">
        <v>315</v>
      </c>
      <c r="P9" s="261" t="s">
        <v>12</v>
      </c>
      <c r="Q9" s="234" t="s">
        <v>325</v>
      </c>
      <c r="R9" s="679" t="s">
        <v>315</v>
      </c>
      <c r="S9" s="252" t="s">
        <v>12</v>
      </c>
    </row>
    <row r="10" spans="3:19" ht="17.25" customHeight="1" x14ac:dyDescent="0.2">
      <c r="C10" s="775" t="s">
        <v>75</v>
      </c>
      <c r="D10" s="699" t="s">
        <v>36</v>
      </c>
      <c r="E10" s="700" t="s">
        <v>20</v>
      </c>
      <c r="F10" s="701" t="s">
        <v>20</v>
      </c>
      <c r="G10" s="702" t="s">
        <v>275</v>
      </c>
      <c r="H10" s="700" t="s">
        <v>20</v>
      </c>
      <c r="I10" s="715" t="s">
        <v>20</v>
      </c>
      <c r="J10" s="716" t="s">
        <v>275</v>
      </c>
      <c r="K10" s="700" t="s">
        <v>20</v>
      </c>
      <c r="L10" s="715" t="s">
        <v>20</v>
      </c>
      <c r="M10" s="716" t="s">
        <v>275</v>
      </c>
      <c r="N10" s="700" t="s">
        <v>20</v>
      </c>
      <c r="O10" s="715" t="s">
        <v>20</v>
      </c>
      <c r="P10" s="717" t="s">
        <v>275</v>
      </c>
      <c r="Q10" s="700" t="s">
        <v>20</v>
      </c>
      <c r="R10" s="715" t="s">
        <v>20</v>
      </c>
      <c r="S10" s="717" t="s">
        <v>275</v>
      </c>
    </row>
    <row r="11" spans="3:19" ht="15" customHeight="1" x14ac:dyDescent="0.2">
      <c r="C11" s="776"/>
      <c r="D11" s="703" t="s">
        <v>37</v>
      </c>
      <c r="E11" s="253" t="s">
        <v>85</v>
      </c>
      <c r="F11" s="371" t="s">
        <v>85</v>
      </c>
      <c r="G11" s="190" t="s">
        <v>275</v>
      </c>
      <c r="H11" s="253" t="s">
        <v>20</v>
      </c>
      <c r="I11" s="254" t="s">
        <v>20</v>
      </c>
      <c r="J11" s="598" t="s">
        <v>275</v>
      </c>
      <c r="K11" s="253" t="s">
        <v>20</v>
      </c>
      <c r="L11" s="254" t="s">
        <v>20</v>
      </c>
      <c r="M11" s="598" t="s">
        <v>275</v>
      </c>
      <c r="N11" s="253" t="s">
        <v>85</v>
      </c>
      <c r="O11" s="254" t="s">
        <v>85</v>
      </c>
      <c r="P11" s="599" t="s">
        <v>275</v>
      </c>
      <c r="Q11" s="253" t="s">
        <v>20</v>
      </c>
      <c r="R11" s="254" t="s">
        <v>20</v>
      </c>
      <c r="S11" s="599" t="s">
        <v>275</v>
      </c>
    </row>
    <row r="12" spans="3:19" ht="15" customHeight="1" x14ac:dyDescent="0.2">
      <c r="C12" s="776"/>
      <c r="D12" s="703" t="s">
        <v>38</v>
      </c>
      <c r="E12" s="255">
        <v>279.697</v>
      </c>
      <c r="F12" s="372">
        <v>279.81200000000001</v>
      </c>
      <c r="G12" s="367">
        <v>-4.109902363015492E-2</v>
      </c>
      <c r="H12" s="200">
        <v>281.70699999999999</v>
      </c>
      <c r="I12" s="240">
        <v>283.48200000000003</v>
      </c>
      <c r="J12" s="264">
        <v>-0.62614204781962668</v>
      </c>
      <c r="K12" s="200">
        <v>265.53399999999999</v>
      </c>
      <c r="L12" s="240">
        <v>261.86700000000002</v>
      </c>
      <c r="M12" s="262">
        <v>1.4003291747337285</v>
      </c>
      <c r="N12" s="188">
        <v>269.577</v>
      </c>
      <c r="O12" s="256">
        <v>264.80799999999999</v>
      </c>
      <c r="P12" s="262">
        <v>1.8009274644270588</v>
      </c>
      <c r="Q12" s="188">
        <v>275.79300000000001</v>
      </c>
      <c r="R12" s="256">
        <v>271.012</v>
      </c>
      <c r="S12" s="263">
        <v>1.7641285256741419</v>
      </c>
    </row>
    <row r="13" spans="3:19" ht="15" customHeight="1" x14ac:dyDescent="0.2">
      <c r="C13" s="776"/>
      <c r="D13" s="704" t="s">
        <v>39</v>
      </c>
      <c r="E13" s="255">
        <v>301.65600000000001</v>
      </c>
      <c r="F13" s="372">
        <v>295.19099999999997</v>
      </c>
      <c r="G13" s="367">
        <v>2.190107421974258</v>
      </c>
      <c r="H13" s="200">
        <v>301.78100000000001</v>
      </c>
      <c r="I13" s="240">
        <v>294.87799999999999</v>
      </c>
      <c r="J13" s="264">
        <v>2.3409681291924187</v>
      </c>
      <c r="K13" s="200">
        <v>288.77999999999997</v>
      </c>
      <c r="L13" s="240">
        <v>285.48399999999998</v>
      </c>
      <c r="M13" s="262">
        <v>1.1545305516246067</v>
      </c>
      <c r="N13" s="188">
        <v>361.50400000000002</v>
      </c>
      <c r="O13" s="256">
        <v>369.22699999999998</v>
      </c>
      <c r="P13" s="262">
        <v>-2.0916671857691762</v>
      </c>
      <c r="Q13" s="188">
        <v>280.62200000000001</v>
      </c>
      <c r="R13" s="256">
        <v>282.17099999999999</v>
      </c>
      <c r="S13" s="263">
        <v>-0.54895790141438283</v>
      </c>
    </row>
    <row r="14" spans="3:19" ht="15" customHeight="1" thickBot="1" x14ac:dyDescent="0.25">
      <c r="C14" s="776"/>
      <c r="D14" s="705" t="s">
        <v>40</v>
      </c>
      <c r="E14" s="191">
        <v>349.40300000000002</v>
      </c>
      <c r="F14" s="192">
        <v>341.101</v>
      </c>
      <c r="G14" s="368">
        <v>2.4338832193397324</v>
      </c>
      <c r="H14" s="204" t="s">
        <v>85</v>
      </c>
      <c r="I14" s="250" t="s">
        <v>85</v>
      </c>
      <c r="J14" s="265" t="s">
        <v>275</v>
      </c>
      <c r="K14" s="204" t="s">
        <v>20</v>
      </c>
      <c r="L14" s="250" t="s">
        <v>20</v>
      </c>
      <c r="M14" s="600" t="s">
        <v>275</v>
      </c>
      <c r="N14" s="191" t="s">
        <v>85</v>
      </c>
      <c r="O14" s="258" t="s">
        <v>85</v>
      </c>
      <c r="P14" s="266" t="s">
        <v>275</v>
      </c>
      <c r="Q14" s="191" t="s">
        <v>20</v>
      </c>
      <c r="R14" s="258" t="s">
        <v>20</v>
      </c>
      <c r="S14" s="601" t="s">
        <v>275</v>
      </c>
    </row>
    <row r="15" spans="3:19" ht="15" customHeight="1" thickBot="1" x14ac:dyDescent="0.25">
      <c r="C15" s="786"/>
      <c r="D15" s="706" t="s">
        <v>17</v>
      </c>
      <c r="E15" s="257">
        <v>289.11680543751322</v>
      </c>
      <c r="F15" s="707">
        <v>286.7122219418344</v>
      </c>
      <c r="G15" s="373">
        <v>0.8386749191901004</v>
      </c>
      <c r="H15" s="220">
        <v>291.64624124120479</v>
      </c>
      <c r="I15" s="718">
        <v>289.77067187452377</v>
      </c>
      <c r="J15" s="267">
        <v>0.64725990195901451</v>
      </c>
      <c r="K15" s="220">
        <v>275.90370173102531</v>
      </c>
      <c r="L15" s="718">
        <v>271.70081695665931</v>
      </c>
      <c r="M15" s="268">
        <v>1.5468796971031655</v>
      </c>
      <c r="N15" s="269">
        <v>273.42918462680154</v>
      </c>
      <c r="O15" s="719">
        <v>269.91454471463805</v>
      </c>
      <c r="P15" s="279">
        <v>1.3021306117012976</v>
      </c>
      <c r="Q15" s="269">
        <v>276.19836784016076</v>
      </c>
      <c r="R15" s="719">
        <v>271.83252789340878</v>
      </c>
      <c r="S15" s="267">
        <v>1.6060770874572865</v>
      </c>
    </row>
    <row r="16" spans="3:19" ht="15.75" customHeight="1" x14ac:dyDescent="0.2">
      <c r="C16" s="775" t="s">
        <v>18</v>
      </c>
      <c r="D16" s="699" t="s">
        <v>36</v>
      </c>
      <c r="E16" s="260">
        <v>270.70699999999999</v>
      </c>
      <c r="F16" s="374">
        <v>275.49299999999999</v>
      </c>
      <c r="G16" s="366">
        <v>-1.7372492223032894</v>
      </c>
      <c r="H16" s="664">
        <v>275.35599999999999</v>
      </c>
      <c r="I16" s="720">
        <v>277.41000000000003</v>
      </c>
      <c r="J16" s="721">
        <v>-0.74042031649905571</v>
      </c>
      <c r="K16" s="664">
        <v>266.13499999999999</v>
      </c>
      <c r="L16" s="720">
        <v>273.69200000000001</v>
      </c>
      <c r="M16" s="721">
        <v>-2.7611329523698229</v>
      </c>
      <c r="N16" s="722" t="s">
        <v>20</v>
      </c>
      <c r="O16" s="723" t="s">
        <v>20</v>
      </c>
      <c r="P16" s="724" t="s">
        <v>275</v>
      </c>
      <c r="Q16" s="722" t="s">
        <v>20</v>
      </c>
      <c r="R16" s="723" t="s">
        <v>20</v>
      </c>
      <c r="S16" s="717" t="s">
        <v>275</v>
      </c>
    </row>
    <row r="17" spans="3:19" ht="15" customHeight="1" x14ac:dyDescent="0.2">
      <c r="C17" s="776"/>
      <c r="D17" s="708" t="s">
        <v>37</v>
      </c>
      <c r="E17" s="255">
        <v>287.01299999999998</v>
      </c>
      <c r="F17" s="372">
        <v>292.71300000000002</v>
      </c>
      <c r="G17" s="367">
        <v>-1.947299914933756</v>
      </c>
      <c r="H17" s="200">
        <v>288.14499999999998</v>
      </c>
      <c r="I17" s="240">
        <v>297.49400000000003</v>
      </c>
      <c r="J17" s="262">
        <v>-3.1425843882565849</v>
      </c>
      <c r="K17" s="200">
        <v>285.41699999999997</v>
      </c>
      <c r="L17" s="240">
        <v>284.64</v>
      </c>
      <c r="M17" s="262">
        <v>0.27297639123102402</v>
      </c>
      <c r="N17" s="188" t="s">
        <v>20</v>
      </c>
      <c r="O17" s="256" t="s">
        <v>20</v>
      </c>
      <c r="P17" s="725" t="s">
        <v>275</v>
      </c>
      <c r="Q17" s="188" t="s">
        <v>20</v>
      </c>
      <c r="R17" s="256" t="s">
        <v>20</v>
      </c>
      <c r="S17" s="599" t="s">
        <v>275</v>
      </c>
    </row>
    <row r="18" spans="3:19" ht="15" customHeight="1" x14ac:dyDescent="0.2">
      <c r="C18" s="776"/>
      <c r="D18" s="708" t="s">
        <v>38</v>
      </c>
      <c r="E18" s="255">
        <v>293.64800000000002</v>
      </c>
      <c r="F18" s="372">
        <v>287.51</v>
      </c>
      <c r="G18" s="367">
        <v>2.1348822649647086</v>
      </c>
      <c r="H18" s="200">
        <v>293.28800000000001</v>
      </c>
      <c r="I18" s="240">
        <v>283.803</v>
      </c>
      <c r="J18" s="262">
        <v>3.3421070249433638</v>
      </c>
      <c r="K18" s="200">
        <v>304.44499999999999</v>
      </c>
      <c r="L18" s="240">
        <v>304.83600000000001</v>
      </c>
      <c r="M18" s="262">
        <v>-0.12826569040402694</v>
      </c>
      <c r="N18" s="188" t="s">
        <v>85</v>
      </c>
      <c r="O18" s="256" t="s">
        <v>85</v>
      </c>
      <c r="P18" s="275" t="s">
        <v>275</v>
      </c>
      <c r="Q18" s="188" t="s">
        <v>20</v>
      </c>
      <c r="R18" s="256" t="s">
        <v>20</v>
      </c>
      <c r="S18" s="599" t="s">
        <v>275</v>
      </c>
    </row>
    <row r="19" spans="3:19" ht="15" customHeight="1" x14ac:dyDescent="0.2">
      <c r="C19" s="776"/>
      <c r="D19" s="708" t="s">
        <v>39</v>
      </c>
      <c r="E19" s="255">
        <v>298.32299999999998</v>
      </c>
      <c r="F19" s="372">
        <v>302.39400000000001</v>
      </c>
      <c r="G19" s="367">
        <v>-1.3462568701760043</v>
      </c>
      <c r="H19" s="200">
        <v>295.738</v>
      </c>
      <c r="I19" s="240">
        <v>301.25900000000001</v>
      </c>
      <c r="J19" s="262">
        <v>-1.8326423442951132</v>
      </c>
      <c r="K19" s="200">
        <v>305.29000000000002</v>
      </c>
      <c r="L19" s="240">
        <v>305.21699999999998</v>
      </c>
      <c r="M19" s="262">
        <v>2.3917409580736307E-2</v>
      </c>
      <c r="N19" s="188" t="s">
        <v>20</v>
      </c>
      <c r="O19" s="256" t="s">
        <v>20</v>
      </c>
      <c r="P19" s="725" t="s">
        <v>275</v>
      </c>
      <c r="Q19" s="270" t="s">
        <v>85</v>
      </c>
      <c r="R19" s="271" t="s">
        <v>85</v>
      </c>
      <c r="S19" s="602" t="s">
        <v>275</v>
      </c>
    </row>
    <row r="20" spans="3:19" ht="15" customHeight="1" thickBot="1" x14ac:dyDescent="0.25">
      <c r="C20" s="776"/>
      <c r="D20" s="708" t="s">
        <v>40</v>
      </c>
      <c r="E20" s="209">
        <v>322.983</v>
      </c>
      <c r="F20" s="375">
        <v>325.54599999999999</v>
      </c>
      <c r="G20" s="364">
        <v>-0.78729273282423617</v>
      </c>
      <c r="H20" s="204">
        <v>323.649</v>
      </c>
      <c r="I20" s="250">
        <v>323.48700000000002</v>
      </c>
      <c r="J20" s="266">
        <v>5.0079292212663169E-2</v>
      </c>
      <c r="K20" s="191" t="s">
        <v>85</v>
      </c>
      <c r="L20" s="258" t="s">
        <v>85</v>
      </c>
      <c r="M20" s="266" t="s">
        <v>275</v>
      </c>
      <c r="N20" s="191" t="s">
        <v>85</v>
      </c>
      <c r="O20" s="258" t="s">
        <v>85</v>
      </c>
      <c r="P20" s="273" t="s">
        <v>275</v>
      </c>
      <c r="Q20" s="198" t="s">
        <v>20</v>
      </c>
      <c r="R20" s="272" t="s">
        <v>20</v>
      </c>
      <c r="S20" s="603" t="s">
        <v>275</v>
      </c>
    </row>
    <row r="21" spans="3:19" ht="15" customHeight="1" thickBot="1" x14ac:dyDescent="0.25">
      <c r="C21" s="786"/>
      <c r="D21" s="709" t="s">
        <v>17</v>
      </c>
      <c r="E21" s="257">
        <v>295.96025205414406</v>
      </c>
      <c r="F21" s="707">
        <v>300.0335709854856</v>
      </c>
      <c r="G21" s="373">
        <v>-1.3576210548580854</v>
      </c>
      <c r="H21" s="220">
        <v>295.12794552857252</v>
      </c>
      <c r="I21" s="718">
        <v>299.83801606392149</v>
      </c>
      <c r="J21" s="268">
        <v>-1.5708716983855835</v>
      </c>
      <c r="K21" s="269">
        <v>299.03277947914427</v>
      </c>
      <c r="L21" s="719">
        <v>301.49296214541948</v>
      </c>
      <c r="M21" s="267">
        <v>-0.81600003156577594</v>
      </c>
      <c r="N21" s="269" t="s">
        <v>85</v>
      </c>
      <c r="O21" s="719" t="s">
        <v>85</v>
      </c>
      <c r="P21" s="279" t="s">
        <v>275</v>
      </c>
      <c r="Q21" s="269" t="s">
        <v>85</v>
      </c>
      <c r="R21" s="719" t="s">
        <v>85</v>
      </c>
      <c r="S21" s="604" t="s">
        <v>275</v>
      </c>
    </row>
    <row r="22" spans="3:19" ht="15.75" customHeight="1" x14ac:dyDescent="0.2">
      <c r="C22" s="775" t="s">
        <v>41</v>
      </c>
      <c r="D22" s="710" t="s">
        <v>36</v>
      </c>
      <c r="E22" s="196">
        <v>522</v>
      </c>
      <c r="F22" s="197">
        <v>521</v>
      </c>
      <c r="G22" s="366">
        <v>0.19193857965451055</v>
      </c>
      <c r="H22" s="664" t="s">
        <v>85</v>
      </c>
      <c r="I22" s="720" t="s">
        <v>85</v>
      </c>
      <c r="J22" s="726" t="s">
        <v>275</v>
      </c>
      <c r="K22" s="646" t="s">
        <v>20</v>
      </c>
      <c r="L22" s="727" t="s">
        <v>20</v>
      </c>
      <c r="M22" s="728" t="s">
        <v>275</v>
      </c>
      <c r="N22" s="722" t="s">
        <v>20</v>
      </c>
      <c r="O22" s="723" t="s">
        <v>20</v>
      </c>
      <c r="P22" s="724" t="s">
        <v>275</v>
      </c>
      <c r="Q22" s="722" t="s">
        <v>20</v>
      </c>
      <c r="R22" s="723" t="s">
        <v>20</v>
      </c>
      <c r="S22" s="717" t="s">
        <v>275</v>
      </c>
    </row>
    <row r="23" spans="3:19" ht="15" customHeight="1" x14ac:dyDescent="0.2">
      <c r="C23" s="776"/>
      <c r="D23" s="708" t="s">
        <v>37</v>
      </c>
      <c r="E23" s="209">
        <v>630.09900000000005</v>
      </c>
      <c r="F23" s="375">
        <v>624.06600000000003</v>
      </c>
      <c r="G23" s="367">
        <v>0.96672467335185941</v>
      </c>
      <c r="H23" s="204">
        <v>606.00699999999995</v>
      </c>
      <c r="I23" s="250">
        <v>596.93600000000004</v>
      </c>
      <c r="J23" s="273">
        <v>1.5195933902461758</v>
      </c>
      <c r="K23" s="200" t="s">
        <v>85</v>
      </c>
      <c r="L23" s="274" t="s">
        <v>85</v>
      </c>
      <c r="M23" s="275" t="s">
        <v>275</v>
      </c>
      <c r="N23" s="191">
        <v>498.512</v>
      </c>
      <c r="O23" s="258">
        <v>510.94</v>
      </c>
      <c r="P23" s="273">
        <v>-2.4323795357576228</v>
      </c>
      <c r="Q23" s="188" t="s">
        <v>85</v>
      </c>
      <c r="R23" s="276" t="s">
        <v>85</v>
      </c>
      <c r="S23" s="263" t="s">
        <v>275</v>
      </c>
    </row>
    <row r="24" spans="3:19" ht="15" customHeight="1" x14ac:dyDescent="0.2">
      <c r="C24" s="776"/>
      <c r="D24" s="708" t="s">
        <v>38</v>
      </c>
      <c r="E24" s="209">
        <v>561.07399999999996</v>
      </c>
      <c r="F24" s="375">
        <v>541.82100000000003</v>
      </c>
      <c r="G24" s="367">
        <v>3.5533875578834944</v>
      </c>
      <c r="H24" s="204">
        <v>602.28499999999997</v>
      </c>
      <c r="I24" s="250">
        <v>607.39</v>
      </c>
      <c r="J24" s="273">
        <v>-0.84048140404024074</v>
      </c>
      <c r="K24" s="200">
        <v>390.88400000000001</v>
      </c>
      <c r="L24" s="274">
        <v>408.95800000000003</v>
      </c>
      <c r="M24" s="275">
        <v>-4.4195247433721825</v>
      </c>
      <c r="N24" s="188">
        <v>574.92600000000004</v>
      </c>
      <c r="O24" s="276">
        <v>532.14400000000001</v>
      </c>
      <c r="P24" s="275">
        <v>8.0395532036441342</v>
      </c>
      <c r="Q24" s="188" t="s">
        <v>85</v>
      </c>
      <c r="R24" s="276" t="s">
        <v>85</v>
      </c>
      <c r="S24" s="263" t="s">
        <v>275</v>
      </c>
    </row>
    <row r="25" spans="3:19" ht="15" customHeight="1" x14ac:dyDescent="0.2">
      <c r="C25" s="776"/>
      <c r="D25" s="708" t="s">
        <v>39</v>
      </c>
      <c r="E25" s="209">
        <v>570.74699999999996</v>
      </c>
      <c r="F25" s="375">
        <v>565.61900000000003</v>
      </c>
      <c r="G25" s="367">
        <v>0.90661735196305804</v>
      </c>
      <c r="H25" s="204" t="s">
        <v>85</v>
      </c>
      <c r="I25" s="250" t="s">
        <v>85</v>
      </c>
      <c r="J25" s="273" t="s">
        <v>275</v>
      </c>
      <c r="K25" s="200" t="s">
        <v>85</v>
      </c>
      <c r="L25" s="274" t="s">
        <v>85</v>
      </c>
      <c r="M25" s="275" t="s">
        <v>275</v>
      </c>
      <c r="N25" s="214" t="s">
        <v>85</v>
      </c>
      <c r="O25" s="277" t="s">
        <v>85</v>
      </c>
      <c r="P25" s="729" t="s">
        <v>275</v>
      </c>
      <c r="Q25" s="188" t="s">
        <v>85</v>
      </c>
      <c r="R25" s="276" t="s">
        <v>85</v>
      </c>
      <c r="S25" s="263" t="s">
        <v>275</v>
      </c>
    </row>
    <row r="26" spans="3:19" ht="15" customHeight="1" thickBot="1" x14ac:dyDescent="0.25">
      <c r="C26" s="776"/>
      <c r="D26" s="708" t="s">
        <v>40</v>
      </c>
      <c r="E26" s="209">
        <v>546.23299999999995</v>
      </c>
      <c r="F26" s="375">
        <v>551.85799999999995</v>
      </c>
      <c r="G26" s="364">
        <v>-1.0192839462325454</v>
      </c>
      <c r="H26" s="204">
        <v>541.02800000000002</v>
      </c>
      <c r="I26" s="250">
        <v>539.971</v>
      </c>
      <c r="J26" s="273">
        <v>0.19575125330805104</v>
      </c>
      <c r="K26" s="191">
        <v>544.02700000000004</v>
      </c>
      <c r="L26" s="258">
        <v>558.40200000000004</v>
      </c>
      <c r="M26" s="273">
        <v>-2.5743102639317192</v>
      </c>
      <c r="N26" s="198">
        <v>651.71199999999999</v>
      </c>
      <c r="O26" s="272">
        <v>649.55499999999995</v>
      </c>
      <c r="P26" s="730">
        <v>0.3320734964706667</v>
      </c>
      <c r="Q26" s="191" t="s">
        <v>20</v>
      </c>
      <c r="R26" s="258" t="s">
        <v>20</v>
      </c>
      <c r="S26" s="601" t="s">
        <v>275</v>
      </c>
    </row>
    <row r="27" spans="3:19" ht="15" customHeight="1" thickBot="1" x14ac:dyDescent="0.25">
      <c r="C27" s="777"/>
      <c r="D27" s="706" t="s">
        <v>17</v>
      </c>
      <c r="E27" s="257">
        <v>567.34415218112849</v>
      </c>
      <c r="F27" s="707">
        <v>561.86543074410974</v>
      </c>
      <c r="G27" s="373">
        <v>0.97509494929470431</v>
      </c>
      <c r="H27" s="220">
        <v>562.41936396195831</v>
      </c>
      <c r="I27" s="718">
        <v>562.16403982403278</v>
      </c>
      <c r="J27" s="279">
        <v>4.5418084373637244E-2</v>
      </c>
      <c r="K27" s="220">
        <v>553.87778518940081</v>
      </c>
      <c r="L27" s="718">
        <v>558.28340804713298</v>
      </c>
      <c r="M27" s="267">
        <v>-0.78913734390620194</v>
      </c>
      <c r="N27" s="731">
        <v>586.75491811763641</v>
      </c>
      <c r="O27" s="719">
        <v>554.24450705134961</v>
      </c>
      <c r="P27" s="279">
        <v>5.8657164216649189</v>
      </c>
      <c r="Q27" s="188">
        <v>570.67632844540162</v>
      </c>
      <c r="R27" s="732">
        <v>564.65988009734667</v>
      </c>
      <c r="S27" s="599">
        <v>1.0654995263728888</v>
      </c>
    </row>
    <row r="28" spans="3:19" ht="15.75" customHeight="1" x14ac:dyDescent="0.2">
      <c r="C28" s="775" t="s">
        <v>42</v>
      </c>
      <c r="D28" s="699" t="s">
        <v>36</v>
      </c>
      <c r="E28" s="196" t="s">
        <v>85</v>
      </c>
      <c r="F28" s="197" t="s">
        <v>85</v>
      </c>
      <c r="G28" s="711" t="s">
        <v>275</v>
      </c>
      <c r="H28" s="664" t="s">
        <v>85</v>
      </c>
      <c r="I28" s="720" t="s">
        <v>85</v>
      </c>
      <c r="J28" s="721" t="s">
        <v>275</v>
      </c>
      <c r="K28" s="664" t="s">
        <v>20</v>
      </c>
      <c r="L28" s="720" t="s">
        <v>20</v>
      </c>
      <c r="M28" s="716" t="s">
        <v>275</v>
      </c>
      <c r="N28" s="722" t="s">
        <v>20</v>
      </c>
      <c r="O28" s="723" t="s">
        <v>20</v>
      </c>
      <c r="P28" s="724" t="s">
        <v>275</v>
      </c>
      <c r="Q28" s="722" t="s">
        <v>20</v>
      </c>
      <c r="R28" s="281" t="s">
        <v>20</v>
      </c>
      <c r="S28" s="733" t="s">
        <v>275</v>
      </c>
    </row>
    <row r="29" spans="3:19" ht="15" customHeight="1" x14ac:dyDescent="0.2">
      <c r="C29" s="776"/>
      <c r="D29" s="708" t="s">
        <v>37</v>
      </c>
      <c r="E29" s="209">
        <v>387.291</v>
      </c>
      <c r="F29" s="375">
        <v>388.452</v>
      </c>
      <c r="G29" s="367">
        <v>-0.29887862593061726</v>
      </c>
      <c r="H29" s="204">
        <v>386.077</v>
      </c>
      <c r="I29" s="250">
        <v>383.04599999999999</v>
      </c>
      <c r="J29" s="266">
        <v>0.79128877471635417</v>
      </c>
      <c r="K29" s="204">
        <v>369.226</v>
      </c>
      <c r="L29" s="250">
        <v>375.11200000000002</v>
      </c>
      <c r="M29" s="266">
        <v>-1.5691313527693127</v>
      </c>
      <c r="N29" s="191">
        <v>453.25200000000001</v>
      </c>
      <c r="O29" s="258">
        <v>443.37700000000001</v>
      </c>
      <c r="P29" s="273">
        <v>2.2272242358083525</v>
      </c>
      <c r="Q29" s="734">
        <v>450.96699999999998</v>
      </c>
      <c r="R29" s="258">
        <v>467.57299999999998</v>
      </c>
      <c r="S29" s="735">
        <v>-3.5515309908827062</v>
      </c>
    </row>
    <row r="30" spans="3:19" ht="15" customHeight="1" x14ac:dyDescent="0.2">
      <c r="C30" s="776"/>
      <c r="D30" s="708" t="s">
        <v>38</v>
      </c>
      <c r="E30" s="209">
        <v>378.17500000000001</v>
      </c>
      <c r="F30" s="375">
        <v>361.30399999999997</v>
      </c>
      <c r="G30" s="364">
        <v>4.669475012731672</v>
      </c>
      <c r="H30" s="204">
        <v>439.50700000000001</v>
      </c>
      <c r="I30" s="250">
        <v>419.51100000000002</v>
      </c>
      <c r="J30" s="266">
        <v>4.7665019510811346</v>
      </c>
      <c r="K30" s="204">
        <v>281.84500000000003</v>
      </c>
      <c r="L30" s="250">
        <v>291.58300000000003</v>
      </c>
      <c r="M30" s="266">
        <v>-3.3397008741936256</v>
      </c>
      <c r="N30" s="191">
        <v>407.42200000000003</v>
      </c>
      <c r="O30" s="258">
        <v>379.524</v>
      </c>
      <c r="P30" s="273">
        <v>7.3507867750129172</v>
      </c>
      <c r="Q30" s="191">
        <v>377.01799999999997</v>
      </c>
      <c r="R30" s="258">
        <v>353.75400000000002</v>
      </c>
      <c r="S30" s="259">
        <v>6.5763213984859403</v>
      </c>
    </row>
    <row r="31" spans="3:19" ht="15" customHeight="1" x14ac:dyDescent="0.2">
      <c r="C31" s="776"/>
      <c r="D31" s="708" t="s">
        <v>39</v>
      </c>
      <c r="E31" s="191" t="s">
        <v>85</v>
      </c>
      <c r="F31" s="192" t="s">
        <v>85</v>
      </c>
      <c r="G31" s="190" t="s">
        <v>275</v>
      </c>
      <c r="H31" s="204" t="s">
        <v>20</v>
      </c>
      <c r="I31" s="250" t="s">
        <v>20</v>
      </c>
      <c r="J31" s="605" t="s">
        <v>275</v>
      </c>
      <c r="K31" s="204" t="s">
        <v>20</v>
      </c>
      <c r="L31" s="250" t="s">
        <v>20</v>
      </c>
      <c r="M31" s="605" t="s">
        <v>275</v>
      </c>
      <c r="N31" s="191" t="s">
        <v>85</v>
      </c>
      <c r="O31" s="258" t="s">
        <v>85</v>
      </c>
      <c r="P31" s="736" t="s">
        <v>275</v>
      </c>
      <c r="Q31" s="191" t="s">
        <v>20</v>
      </c>
      <c r="R31" s="258" t="s">
        <v>20</v>
      </c>
      <c r="S31" s="601" t="s">
        <v>275</v>
      </c>
    </row>
    <row r="32" spans="3:19" ht="15" customHeight="1" thickBot="1" x14ac:dyDescent="0.25">
      <c r="C32" s="776"/>
      <c r="D32" s="708" t="s">
        <v>40</v>
      </c>
      <c r="E32" s="191" t="s">
        <v>20</v>
      </c>
      <c r="F32" s="192" t="s">
        <v>20</v>
      </c>
      <c r="G32" s="376" t="s">
        <v>275</v>
      </c>
      <c r="H32" s="204" t="s">
        <v>20</v>
      </c>
      <c r="I32" s="250" t="s">
        <v>20</v>
      </c>
      <c r="J32" s="605" t="s">
        <v>275</v>
      </c>
      <c r="K32" s="204" t="s">
        <v>20</v>
      </c>
      <c r="L32" s="250" t="s">
        <v>20</v>
      </c>
      <c r="M32" s="605" t="s">
        <v>275</v>
      </c>
      <c r="N32" s="191" t="s">
        <v>20</v>
      </c>
      <c r="O32" s="258" t="s">
        <v>20</v>
      </c>
      <c r="P32" s="736" t="s">
        <v>275</v>
      </c>
      <c r="Q32" s="191" t="s">
        <v>20</v>
      </c>
      <c r="R32" s="258" t="s">
        <v>20</v>
      </c>
      <c r="S32" s="601" t="s">
        <v>275</v>
      </c>
    </row>
    <row r="33" spans="3:19" ht="15" customHeight="1" thickBot="1" x14ac:dyDescent="0.25">
      <c r="C33" s="777"/>
      <c r="D33" s="706" t="s">
        <v>17</v>
      </c>
      <c r="E33" s="257">
        <v>383.02938143230426</v>
      </c>
      <c r="F33" s="707">
        <v>373.42329608038409</v>
      </c>
      <c r="G33" s="373">
        <v>2.5724386916268713</v>
      </c>
      <c r="H33" s="220">
        <v>404.10038901035898</v>
      </c>
      <c r="I33" s="718">
        <v>401.36014829333317</v>
      </c>
      <c r="J33" s="268">
        <v>0.68273861485199427</v>
      </c>
      <c r="K33" s="220">
        <v>332.12510702977852</v>
      </c>
      <c r="L33" s="718">
        <v>336.5110660561898</v>
      </c>
      <c r="M33" s="268">
        <v>-1.3033624949733238</v>
      </c>
      <c r="N33" s="269">
        <v>414.28615064271281</v>
      </c>
      <c r="O33" s="719">
        <v>388.4631988688871</v>
      </c>
      <c r="P33" s="279">
        <v>6.6474641224744158</v>
      </c>
      <c r="Q33" s="269">
        <v>418.82110105162519</v>
      </c>
      <c r="R33" s="719">
        <v>418.91962296215348</v>
      </c>
      <c r="S33" s="267">
        <v>-2.3518093955983442E-2</v>
      </c>
    </row>
    <row r="34" spans="3:19" ht="15.75" customHeight="1" x14ac:dyDescent="0.2">
      <c r="C34" s="775" t="s">
        <v>43</v>
      </c>
      <c r="D34" s="712" t="s">
        <v>44</v>
      </c>
      <c r="E34" s="377">
        <v>816.49300000000005</v>
      </c>
      <c r="F34" s="378">
        <v>818.97799999999995</v>
      </c>
      <c r="G34" s="366">
        <v>-0.30342695408178244</v>
      </c>
      <c r="H34" s="646">
        <v>840.65800000000002</v>
      </c>
      <c r="I34" s="737">
        <v>853.29600000000005</v>
      </c>
      <c r="J34" s="738">
        <v>-1.4810804222684781</v>
      </c>
      <c r="K34" s="646">
        <v>739.01700000000005</v>
      </c>
      <c r="L34" s="737">
        <v>711.29700000000003</v>
      </c>
      <c r="M34" s="738">
        <v>3.8971062720635716</v>
      </c>
      <c r="N34" s="619">
        <v>871.66700000000003</v>
      </c>
      <c r="O34" s="739">
        <v>852.673</v>
      </c>
      <c r="P34" s="740">
        <v>2.2275831414856606</v>
      </c>
      <c r="Q34" s="188">
        <v>756.14499999999998</v>
      </c>
      <c r="R34" s="276">
        <v>768.55</v>
      </c>
      <c r="S34" s="263">
        <v>-1.6140784594365978</v>
      </c>
    </row>
    <row r="35" spans="3:19" ht="15.75" customHeight="1" thickBot="1" x14ac:dyDescent="0.25">
      <c r="C35" s="776"/>
      <c r="D35" s="699" t="s">
        <v>45</v>
      </c>
      <c r="E35" s="260">
        <v>1251.2080000000001</v>
      </c>
      <c r="F35" s="374">
        <v>1257.3530000000001</v>
      </c>
      <c r="G35" s="364">
        <v>-0.48872512333449569</v>
      </c>
      <c r="H35" s="214">
        <v>1330.3320000000001</v>
      </c>
      <c r="I35" s="277">
        <v>1323.925</v>
      </c>
      <c r="J35" s="280">
        <v>0.48393980021528055</v>
      </c>
      <c r="K35" s="214">
        <v>1221.1310000000001</v>
      </c>
      <c r="L35" s="277">
        <v>1235.665</v>
      </c>
      <c r="M35" s="280">
        <v>-1.1762087620835646</v>
      </c>
      <c r="N35" s="196">
        <v>1168.393</v>
      </c>
      <c r="O35" s="281">
        <v>1210.6849999999999</v>
      </c>
      <c r="P35" s="729">
        <v>-3.4932290397584769</v>
      </c>
      <c r="Q35" s="196">
        <v>1201.133</v>
      </c>
      <c r="R35" s="281">
        <v>1198.172</v>
      </c>
      <c r="S35" s="278">
        <v>0.24712645596792551</v>
      </c>
    </row>
    <row r="36" spans="3:19" ht="15" customHeight="1" thickBot="1" x14ac:dyDescent="0.25">
      <c r="C36" s="777"/>
      <c r="D36" s="706" t="s">
        <v>17</v>
      </c>
      <c r="E36" s="257">
        <v>915.76951543642747</v>
      </c>
      <c r="F36" s="707">
        <v>924.14489868286535</v>
      </c>
      <c r="G36" s="373">
        <v>-0.90628463765529266</v>
      </c>
      <c r="H36" s="220">
        <v>911.93232248144727</v>
      </c>
      <c r="I36" s="718">
        <v>934.27071134657479</v>
      </c>
      <c r="J36" s="268">
        <v>-2.390997447937862</v>
      </c>
      <c r="K36" s="220">
        <v>947.91996858054404</v>
      </c>
      <c r="L36" s="718">
        <v>938.15564131495887</v>
      </c>
      <c r="M36" s="268">
        <v>1.0408003571666498</v>
      </c>
      <c r="N36" s="269">
        <v>937.61492536666924</v>
      </c>
      <c r="O36" s="719">
        <v>947.82179603227166</v>
      </c>
      <c r="P36" s="279">
        <v>-1.0768765508801297</v>
      </c>
      <c r="Q36" s="269">
        <v>900.98056083862082</v>
      </c>
      <c r="R36" s="282">
        <v>889.10883361936192</v>
      </c>
      <c r="S36" s="267">
        <v>1.3352389235558231</v>
      </c>
    </row>
    <row r="37" spans="3:19" ht="15" customHeight="1" x14ac:dyDescent="0.2">
      <c r="J37" s="42"/>
    </row>
    <row r="38" spans="3:19" ht="18.75" x14ac:dyDescent="0.25">
      <c r="D38" s="32"/>
    </row>
    <row r="39" spans="3:19" ht="21" x14ac:dyDescent="0.25">
      <c r="D39" s="18"/>
    </row>
    <row r="43" spans="3:19" ht="18" x14ac:dyDescent="0.25">
      <c r="G43" s="43"/>
      <c r="K43" s="4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36">
    <cfRule type="cellIs" dxfId="32" priority="19" stopIfTrue="1" operator="lessThan">
      <formula>0</formula>
    </cfRule>
    <cfRule type="cellIs" dxfId="31" priority="20" stopIfTrue="1" operator="greaterThan">
      <formula>0</formula>
    </cfRule>
    <cfRule type="cellIs" dxfId="30" priority="21" stopIfTrue="1" operator="lessThan">
      <formula>0</formula>
    </cfRule>
  </conditionalFormatting>
  <conditionalFormatting sqref="G12:G30 G33:G36">
    <cfRule type="cellIs" dxfId="29" priority="17" stopIfTrue="1" operator="lessThan">
      <formula>0</formula>
    </cfRule>
    <cfRule type="cellIs" dxfId="28" priority="18" stopIfTrue="1" operator="greaterThan">
      <formula>0</formula>
    </cfRule>
  </conditionalFormatting>
  <conditionalFormatting sqref="J10:J36 M10:M36 S10:S36">
    <cfRule type="cellIs" dxfId="27" priority="11" stopIfTrue="1" operator="greaterThan">
      <formula>0</formula>
    </cfRule>
  </conditionalFormatting>
  <conditionalFormatting sqref="P12:P36">
    <cfRule type="cellIs" dxfId="26" priority="9" stopIfTrue="1" operator="lessThan">
      <formula>0</formula>
    </cfRule>
    <cfRule type="cellIs" dxfId="25" priority="10" stopIfTrue="1" operator="greaterThan">
      <formula>0</formula>
    </cfRule>
  </conditionalFormatting>
  <conditionalFormatting sqref="P10:P11">
    <cfRule type="cellIs" dxfId="24" priority="7" stopIfTrue="1" operator="lessThan">
      <formula>0</formula>
    </cfRule>
    <cfRule type="cellIs" dxfId="23" priority="8" stopIfTrue="1" operator="greaterThan">
      <formula>0</formula>
    </cfRule>
  </conditionalFormatting>
  <conditionalFormatting sqref="H10:S36">
    <cfRule type="cellIs" dxfId="22" priority="6" stopIfTrue="1" operator="lessThan">
      <formula>0</formula>
    </cfRule>
  </conditionalFormatting>
  <conditionalFormatting sqref="J10:J36 P10:P36 M10:M36 S10:S36">
    <cfRule type="cellIs" dxfId="21" priority="13" stopIfTrue="1" operator="lessThan">
      <formula>0</formula>
    </cfRule>
    <cfRule type="cellIs" dxfId="20" priority="14" stopIfTrue="1" operator="greaterThan">
      <formula>0</formula>
    </cfRule>
    <cfRule type="cellIs" dxfId="19" priority="15" stopIfTrue="1" operator="lessThan">
      <formula>0</formula>
    </cfRule>
  </conditionalFormatting>
  <conditionalFormatting sqref="S23:S24">
    <cfRule type="cellIs" dxfId="18" priority="12" stopIfTrue="1" operator="greaterThan">
      <formula>0</formula>
    </cfRule>
  </conditionalFormatting>
  <conditionalFormatting sqref="M20">
    <cfRule type="cellIs" dxfId="17" priority="4" stopIfTrue="1" operator="lessThan">
      <formula>0</formula>
    </cfRule>
    <cfRule type="cellIs" dxfId="16" priority="5" stopIfTrue="1" operator="greaterThan">
      <formula>0</formula>
    </cfRule>
  </conditionalFormatting>
  <conditionalFormatting sqref="J10:J36 M10:M36 P10:P36 S10:S36">
    <cfRule type="beginsWith" dxfId="13" priority="1" stopIfTrue="1" operator="beginsWith" text="*">
      <formula>LEFT(J10,LEN("*"))="*"</formula>
    </cfRule>
    <cfRule type="cellIs" dxfId="14" priority="2" stopIfTrue="1" operator="lessThan">
      <formula>0</formula>
    </cfRule>
    <cfRule type="cellIs" dxfId="15" priority="3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6" stopIfTrue="1" operator="beginsWith" id="{75973519-2348-423C-8893-829E980EF35F}">
            <xm:f>LEFT(G10,LEN("*"))="*"</xm:f>
            <x14:dxf>
              <fill>
                <patternFill>
                  <bgColor theme="0" tint="-4.9989318521683403E-2"/>
                </patternFill>
              </fill>
            </x14:dxf>
          </x14:cfRule>
          <xm:sqref>G10:G36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topLeftCell="A4" workbookViewId="0">
      <selection activeCell="T22" sqref="T22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1.7109375" customWidth="1"/>
  </cols>
  <sheetData>
    <row r="2" spans="3:13" ht="18.75" x14ac:dyDescent="0.3">
      <c r="C2" s="183" t="s">
        <v>316</v>
      </c>
      <c r="D2" s="184"/>
      <c r="E2" s="184"/>
      <c r="F2" s="184"/>
      <c r="G2" s="184"/>
      <c r="H2" s="184"/>
      <c r="I2" s="184"/>
      <c r="J2" s="184"/>
      <c r="K2" s="184"/>
      <c r="L2" s="184"/>
      <c r="M2" s="43"/>
    </row>
    <row r="3" spans="3:13" ht="18.75" x14ac:dyDescent="0.3">
      <c r="C3" s="183" t="s">
        <v>16</v>
      </c>
      <c r="D3" s="184"/>
      <c r="E3" s="184"/>
      <c r="F3" s="183"/>
      <c r="G3" s="184"/>
      <c r="H3" s="184"/>
      <c r="I3" s="184"/>
      <c r="J3" s="184"/>
      <c r="K3" s="184"/>
      <c r="L3" s="184"/>
      <c r="M3" s="43"/>
    </row>
    <row r="4" spans="3:13" ht="18.75" x14ac:dyDescent="0.3">
      <c r="C4" s="184" t="s">
        <v>276</v>
      </c>
      <c r="D4" s="183"/>
      <c r="E4" s="184"/>
      <c r="F4" s="184"/>
      <c r="G4" s="184"/>
      <c r="H4" s="184"/>
      <c r="I4" s="184"/>
      <c r="J4" s="184"/>
      <c r="K4" s="184"/>
      <c r="L4" s="184"/>
      <c r="M4" s="43"/>
    </row>
    <row r="5" spans="3:13" x14ac:dyDescent="0.2"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7" spans="3:13" ht="13.5" thickBot="1" x14ac:dyDescent="0.25"/>
    <row r="8" spans="3:13" ht="18.75" customHeight="1" thickBot="1" x14ac:dyDescent="0.25">
      <c r="I8" s="770" t="s">
        <v>0</v>
      </c>
      <c r="J8" s="787"/>
      <c r="K8" s="759" t="s">
        <v>1</v>
      </c>
      <c r="L8" s="788"/>
      <c r="M8" s="807"/>
    </row>
    <row r="9" spans="3:13" ht="28.5" customHeight="1" thickBot="1" x14ac:dyDescent="0.25">
      <c r="I9" s="751"/>
      <c r="J9" s="752"/>
      <c r="K9" s="741" t="s">
        <v>19</v>
      </c>
      <c r="L9" s="742"/>
      <c r="M9" s="789" t="s">
        <v>258</v>
      </c>
    </row>
    <row r="10" spans="3:13" ht="27" customHeight="1" thickBot="1" x14ac:dyDescent="0.25">
      <c r="I10" s="753"/>
      <c r="J10" s="754"/>
      <c r="K10" s="187">
        <v>44766</v>
      </c>
      <c r="L10" s="480">
        <v>44759</v>
      </c>
      <c r="M10" s="764"/>
    </row>
    <row r="11" spans="3:13" ht="54.75" customHeight="1" thickBot="1" x14ac:dyDescent="0.25">
      <c r="I11" s="765" t="s">
        <v>259</v>
      </c>
      <c r="J11" s="790"/>
      <c r="K11" s="119">
        <v>1665.69</v>
      </c>
      <c r="L11" s="283">
        <v>1645.63</v>
      </c>
      <c r="M11" s="284">
        <v>1.2189860418198468</v>
      </c>
    </row>
  </sheetData>
  <mergeCells count="4">
    <mergeCell ref="I8:J10"/>
    <mergeCell ref="K8:M8"/>
    <mergeCell ref="M9:M10"/>
    <mergeCell ref="I11:J11"/>
  </mergeCells>
  <conditionalFormatting sqref="M11">
    <cfRule type="beginsWith" dxfId="10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workbookViewId="0">
      <selection activeCell="Q12" sqref="Q12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82" t="s">
        <v>285</v>
      </c>
      <c r="D3" s="379"/>
      <c r="E3" s="380"/>
      <c r="F3" s="379"/>
      <c r="G3" s="379"/>
      <c r="H3" s="379"/>
      <c r="I3" s="379"/>
      <c r="J3" s="379"/>
      <c r="K3" s="379"/>
      <c r="L3" s="379"/>
      <c r="M3" s="379"/>
    </row>
    <row r="4" spans="3:13" ht="21" x14ac:dyDescent="0.35">
      <c r="C4" s="381" t="s">
        <v>286</v>
      </c>
      <c r="D4" s="379"/>
      <c r="E4" s="380"/>
      <c r="F4" s="379"/>
      <c r="G4" s="379"/>
      <c r="H4" s="379"/>
      <c r="I4" s="379"/>
      <c r="J4" s="379"/>
      <c r="K4" s="379"/>
      <c r="L4" s="379"/>
      <c r="M4" s="379"/>
    </row>
    <row r="6" spans="3:13" ht="13.5" thickBot="1" x14ac:dyDescent="0.25"/>
    <row r="7" spans="3:13" ht="16.5" thickBot="1" x14ac:dyDescent="0.25">
      <c r="I7" s="770" t="s">
        <v>0</v>
      </c>
      <c r="J7" s="787"/>
      <c r="K7" s="759" t="s">
        <v>1</v>
      </c>
      <c r="L7" s="788"/>
      <c r="M7" s="807"/>
    </row>
    <row r="8" spans="3:13" ht="24.75" customHeight="1" thickBot="1" x14ac:dyDescent="0.25">
      <c r="I8" s="751"/>
      <c r="J8" s="752"/>
      <c r="K8" s="741" t="s">
        <v>19</v>
      </c>
      <c r="L8" s="742"/>
      <c r="M8" s="789" t="s">
        <v>258</v>
      </c>
    </row>
    <row r="9" spans="3:13" ht="29.25" customHeight="1" thickBot="1" x14ac:dyDescent="0.25">
      <c r="I9" s="753"/>
      <c r="J9" s="754"/>
      <c r="K9" s="187">
        <v>44766</v>
      </c>
      <c r="L9" s="187">
        <v>44759</v>
      </c>
      <c r="M9" s="764"/>
    </row>
    <row r="10" spans="3:13" ht="57" customHeight="1" thickBot="1" x14ac:dyDescent="0.25">
      <c r="I10" s="765" t="s">
        <v>284</v>
      </c>
      <c r="J10" s="790"/>
      <c r="K10" s="119">
        <v>3311.98</v>
      </c>
      <c r="L10" s="119">
        <v>3273.17</v>
      </c>
      <c r="M10" s="284">
        <v>1.1857007121536598</v>
      </c>
    </row>
  </sheetData>
  <mergeCells count="4">
    <mergeCell ref="I7:J9"/>
    <mergeCell ref="K7:M7"/>
    <mergeCell ref="M8:M9"/>
    <mergeCell ref="I10:J10"/>
  </mergeCells>
  <conditionalFormatting sqref="M10">
    <cfRule type="cellIs" dxfId="8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2022-07-28T10:05:42Z</dcterms:modified>
</cp:coreProperties>
</file>