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wosielski.mariusz\Desktop\Postęp. na pranie tapicerki 2026r\"/>
    </mc:Choice>
  </mc:AlternateContent>
  <xr:revisionPtr revIDLastSave="0" documentId="13_ncr:1_{87461E5C-CB3A-4C43-88D4-9126178BE0D9}" xr6:coauthVersionLast="47" xr6:coauthVersionMax="47" xr10:uidLastSave="{00000000-0000-0000-0000-000000000000}"/>
  <bookViews>
    <workbookView xWindow="-120" yWindow="-120" windowWidth="29040" windowHeight="15840" activeTab="1" xr2:uid="{2A53C3E0-25BD-4BC6-80FF-4A6C252D43BF}"/>
  </bookViews>
  <sheets>
    <sheet name="Zakup moto brutto" sheetId="1" r:id="rId1"/>
    <sheet name="Sprzed moto brutt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4" i="2"/>
  <c r="E5" i="2"/>
  <c r="F5" i="2" s="1"/>
  <c r="E4" i="2"/>
  <c r="F4" i="2" s="1"/>
  <c r="E8" i="1"/>
  <c r="E4" i="1"/>
  <c r="E5" i="1"/>
  <c r="E6" i="1"/>
  <c r="E7" i="1"/>
  <c r="E3" i="1"/>
  <c r="G6" i="2" l="1"/>
  <c r="H5" i="2"/>
  <c r="I5" i="2" s="1"/>
  <c r="H4" i="2"/>
  <c r="E9" i="1"/>
  <c r="E12" i="1" s="1"/>
  <c r="E11" i="1" s="1"/>
  <c r="H6" i="2" l="1"/>
  <c r="I4" i="2"/>
  <c r="I6" i="2" s="1"/>
  <c r="F8" i="2" s="1"/>
</calcChain>
</file>

<file path=xl/sharedStrings.xml><?xml version="1.0" encoding="utf-8"?>
<sst xmlns="http://schemas.openxmlformats.org/spreadsheetml/2006/main" count="38" uniqueCount="38">
  <si>
    <t>Nazwa Firmy/ adres i telefon</t>
  </si>
  <si>
    <t xml:space="preserve">ilość szt. </t>
  </si>
  <si>
    <t>Nazwa produktów</t>
  </si>
  <si>
    <t xml:space="preserve">     (stawka VAT 23%)</t>
  </si>
  <si>
    <t>wart. brutto</t>
  </si>
  <si>
    <t>wart. jedn. brutto.</t>
  </si>
  <si>
    <r>
      <t xml:space="preserve">Opony 215/65/R17 4x4, a)opór toczenia od A do C,  b)hamowanie na mokrej nawierzch. od A do B, c)głośność do 72dB, nośność, indeks prędkości min. H210, </t>
    </r>
    <r>
      <rPr>
        <b/>
        <sz val="11"/>
        <color theme="1"/>
        <rFont val="Calibri"/>
        <family val="2"/>
        <charset val="238"/>
        <scheme val="minor"/>
      </rPr>
      <t>ilość szt. 4</t>
    </r>
  </si>
  <si>
    <t>Opony 215/65/R16 4x4, a)opór toczenia od A do C,  b)hamowanie na mokrej nawierzch. od A do B, c)głośność do 72dB, nośność, indeks prędkości min. H210, ilość szt. 16</t>
  </si>
  <si>
    <t>Środek do silników diesla Adblue opak. 5L</t>
  </si>
  <si>
    <t>Płyn do sprysk. sam. letni opak. 5L, stężenie metanolu max 2%</t>
  </si>
  <si>
    <t>środek na kuny opak. Min. 400ml spray</t>
  </si>
  <si>
    <t>Młotek bezpieczeństwa z nożykiem do przecinania pasów bezpieczeństwa</t>
  </si>
  <si>
    <t>Razem kwota brutto zamówienia</t>
  </si>
  <si>
    <t>Kwota całkowita netto</t>
  </si>
  <si>
    <r>
      <rPr>
        <b/>
        <sz val="11"/>
        <color theme="1"/>
        <rFont val="Calibri"/>
        <family val="2"/>
        <charset val="238"/>
        <scheme val="minor"/>
      </rPr>
      <t>Formularz Ofertowy na zakup moto akcesoriów samochodowych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</si>
  <si>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Kwota całkowita brutto</t>
  </si>
  <si>
    <t>Formularz Ofertowy dot. prania tapicerki oraz czyszczenia środ. w samochodach</t>
  </si>
  <si>
    <t>przedmiot zapytania</t>
  </si>
  <si>
    <t>Ilość wykonywanych usług</t>
  </si>
  <si>
    <t>Czyszczenie środka pojazdu wraz z myciem zewnętrznym pojazdu.</t>
  </si>
  <si>
    <t>Stawka pod. VAT w %</t>
  </si>
  <si>
    <t>Kwota VAT(Dx E)</t>
  </si>
  <si>
    <t>Kwota brutto za jedną usł.(D+F)</t>
  </si>
  <si>
    <t>Wartość netto zamów.</t>
  </si>
  <si>
    <t>Razem kwoty zamówienia</t>
  </si>
  <si>
    <t>Cena netto  za jed. usługę</t>
  </si>
  <si>
    <t>Wartość brutto zamów.</t>
  </si>
  <si>
    <t>Wart pod. VAT(CxF)</t>
  </si>
  <si>
    <t>B</t>
  </si>
  <si>
    <t>C</t>
  </si>
  <si>
    <t>D</t>
  </si>
  <si>
    <t>E</t>
  </si>
  <si>
    <t>F</t>
  </si>
  <si>
    <t>G</t>
  </si>
  <si>
    <t>H</t>
  </si>
  <si>
    <t>I</t>
  </si>
  <si>
    <t>J</t>
  </si>
  <si>
    <t>Usługa prania tapicrki w     skład usługi wchodzi:           a)     pranie tapicerki sam.           b) sprzatanie środka sam.  c) mycie zewnętrzne sam.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</si>
</sst>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top" wrapText="1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/>
    <xf numFmtId="0" fontId="1" fillId="0" borderId="1" xfId="0" applyFont="1" applyBorder="1" applyAlignment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0" fillId="0" borderId="6" xfId="0" applyNumberFormat="1" applyBorder="1" applyAlignment="1">
      <alignment wrapText="1"/>
    </xf>
    <xf numFmtId="0" fontId="0" fillId="0" borderId="6" xfId="0" applyBorder="1"/>
    <xf numFmtId="2" fontId="1" fillId="0" borderId="6" xfId="0" applyNumberFormat="1" applyFont="1" applyBorder="1"/>
    <xf numFmtId="0" fontId="0" fillId="0" borderId="1" xfId="0" applyFill="1" applyBorder="1" applyAlignment="1">
      <alignment wrapText="1"/>
    </xf>
    <xf numFmtId="9" fontId="0" fillId="0" borderId="1" xfId="0" applyNumberFormat="1" applyBorder="1"/>
    <xf numFmtId="2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0" fillId="0" borderId="1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06D22-DD0A-4896-93F9-696A4ABCB852}">
  <dimension ref="A1:E12"/>
  <sheetViews>
    <sheetView workbookViewId="0">
      <selection activeCell="E12" sqref="A1:E12"/>
    </sheetView>
  </sheetViews>
  <sheetFormatPr defaultRowHeight="15" x14ac:dyDescent="0.25"/>
  <cols>
    <col min="1" max="1" width="18.42578125" customWidth="1"/>
    <col min="2" max="2" width="40.5703125" customWidth="1"/>
    <col min="3" max="3" width="6.42578125" customWidth="1"/>
    <col min="4" max="4" width="7.7109375" customWidth="1"/>
    <col min="5" max="5" width="8" customWidth="1"/>
  </cols>
  <sheetData>
    <row r="1" spans="1:5" x14ac:dyDescent="0.25">
      <c r="A1" s="21" t="s">
        <v>14</v>
      </c>
      <c r="B1" s="21"/>
      <c r="C1" s="21"/>
      <c r="D1" s="21"/>
      <c r="E1" s="21"/>
    </row>
    <row r="2" spans="1:5" s="1" customFormat="1" ht="42" customHeight="1" x14ac:dyDescent="0.25">
      <c r="A2" s="2" t="s">
        <v>0</v>
      </c>
      <c r="B2" s="2" t="s">
        <v>2</v>
      </c>
      <c r="C2" s="2" t="s">
        <v>1</v>
      </c>
      <c r="D2" s="2" t="s">
        <v>5</v>
      </c>
      <c r="E2" s="2" t="s">
        <v>4</v>
      </c>
    </row>
    <row r="3" spans="1:5" ht="64.5" customHeight="1" x14ac:dyDescent="0.25">
      <c r="A3" s="2"/>
      <c r="B3" s="3" t="s">
        <v>6</v>
      </c>
      <c r="C3" s="4">
        <v>4</v>
      </c>
      <c r="D3" s="5">
        <v>245</v>
      </c>
      <c r="E3" s="5">
        <f>C3*D3</f>
        <v>980</v>
      </c>
    </row>
    <row r="4" spans="1:5" ht="60" customHeight="1" x14ac:dyDescent="0.25">
      <c r="A4" s="2"/>
      <c r="B4" s="2" t="s">
        <v>7</v>
      </c>
      <c r="C4" s="4">
        <v>16</v>
      </c>
      <c r="D4" s="5">
        <v>235</v>
      </c>
      <c r="E4" s="5">
        <f t="shared" ref="E4:E7" si="0">C4*D4</f>
        <v>3760</v>
      </c>
    </row>
    <row r="5" spans="1:5" x14ac:dyDescent="0.25">
      <c r="A5" s="5"/>
      <c r="B5" s="5" t="s">
        <v>8</v>
      </c>
      <c r="C5" s="4">
        <v>20</v>
      </c>
      <c r="D5" s="5">
        <v>22</v>
      </c>
      <c r="E5" s="5">
        <f t="shared" si="0"/>
        <v>440</v>
      </c>
    </row>
    <row r="6" spans="1:5" ht="32.25" customHeight="1" x14ac:dyDescent="0.25">
      <c r="A6" s="5"/>
      <c r="B6" s="2" t="s">
        <v>9</v>
      </c>
      <c r="C6" s="4">
        <v>30</v>
      </c>
      <c r="D6" s="5">
        <v>7.5</v>
      </c>
      <c r="E6" s="5">
        <f t="shared" si="0"/>
        <v>225</v>
      </c>
    </row>
    <row r="7" spans="1:5" x14ac:dyDescent="0.25">
      <c r="A7" s="5"/>
      <c r="B7" s="5" t="s">
        <v>10</v>
      </c>
      <c r="C7" s="4">
        <v>12</v>
      </c>
      <c r="D7" s="5">
        <v>22</v>
      </c>
      <c r="E7" s="5">
        <f t="shared" si="0"/>
        <v>264</v>
      </c>
    </row>
    <row r="8" spans="1:5" s="1" customFormat="1" ht="30.75" customHeight="1" x14ac:dyDescent="0.25">
      <c r="A8" s="2"/>
      <c r="B8" s="2" t="s">
        <v>11</v>
      </c>
      <c r="C8" s="9">
        <v>24</v>
      </c>
      <c r="D8" s="2">
        <v>26</v>
      </c>
      <c r="E8" s="2">
        <f>C8*D8</f>
        <v>624</v>
      </c>
    </row>
    <row r="9" spans="1:5" ht="15.75" customHeight="1" x14ac:dyDescent="0.25">
      <c r="A9" s="5"/>
      <c r="B9" s="4" t="s">
        <v>12</v>
      </c>
      <c r="C9" s="4"/>
      <c r="D9" s="5"/>
      <c r="E9" s="4">
        <f>E3+E4+E5+E6+E7+E8</f>
        <v>6293</v>
      </c>
    </row>
    <row r="10" spans="1:5" ht="0.75" customHeight="1" x14ac:dyDescent="0.25">
      <c r="A10" s="2"/>
      <c r="B10" s="5"/>
      <c r="C10" s="5"/>
      <c r="D10" s="5"/>
      <c r="E10" s="5"/>
    </row>
    <row r="11" spans="1:5" ht="20.25" customHeight="1" x14ac:dyDescent="0.25">
      <c r="A11" s="22" t="s">
        <v>3</v>
      </c>
      <c r="B11" s="22"/>
      <c r="C11" s="10"/>
      <c r="D11" s="5"/>
      <c r="E11" s="8">
        <f>E9-E12</f>
        <v>1176.7398373983742</v>
      </c>
    </row>
    <row r="12" spans="1:5" x14ac:dyDescent="0.25">
      <c r="A12" s="6"/>
      <c r="B12" s="7" t="s">
        <v>13</v>
      </c>
      <c r="C12" s="5"/>
      <c r="D12" s="5"/>
      <c r="E12" s="8">
        <f>E9/1.23</f>
        <v>5116.2601626016258</v>
      </c>
    </row>
  </sheetData>
  <mergeCells count="2">
    <mergeCell ref="A1:E1"/>
    <mergeCell ref="A11:B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7EC0E-E8AF-44C5-8DCA-79F18C49BC5A}">
  <dimension ref="A1:I8"/>
  <sheetViews>
    <sheetView tabSelected="1" workbookViewId="0">
      <selection activeCell="E4" sqref="E4"/>
    </sheetView>
  </sheetViews>
  <sheetFormatPr defaultRowHeight="15" x14ac:dyDescent="0.25"/>
  <cols>
    <col min="1" max="1" width="23" customWidth="1"/>
    <col min="2" max="2" width="8.140625" customWidth="1"/>
    <col min="3" max="3" width="7.7109375" customWidth="1"/>
    <col min="4" max="4" width="7" customWidth="1"/>
    <col min="5" max="5" width="7.140625" customWidth="1"/>
    <col min="6" max="6" width="7.42578125" customWidth="1"/>
    <col min="7" max="7" width="8" customWidth="1"/>
    <col min="8" max="8" width="7.7109375" customWidth="1"/>
    <col min="9" max="9" width="7.85546875" customWidth="1"/>
  </cols>
  <sheetData>
    <row r="1" spans="1:9" ht="18" customHeight="1" x14ac:dyDescent="0.25">
      <c r="A1" s="29" t="s">
        <v>16</v>
      </c>
      <c r="B1" s="29"/>
      <c r="C1" s="29"/>
      <c r="D1" s="29"/>
      <c r="E1" s="29"/>
      <c r="F1" s="29"/>
      <c r="G1" s="29"/>
      <c r="H1" s="29"/>
      <c r="I1" s="29"/>
    </row>
    <row r="2" spans="1:9" ht="18" customHeight="1" x14ac:dyDescent="0.25">
      <c r="A2" s="13" t="s">
        <v>28</v>
      </c>
      <c r="B2" s="11" t="s">
        <v>29</v>
      </c>
      <c r="C2" s="11" t="s">
        <v>30</v>
      </c>
      <c r="D2" s="11" t="s">
        <v>31</v>
      </c>
      <c r="E2" s="11" t="s">
        <v>32</v>
      </c>
      <c r="F2" s="11" t="s">
        <v>33</v>
      </c>
      <c r="G2" s="11" t="s">
        <v>34</v>
      </c>
      <c r="H2" s="11" t="s">
        <v>35</v>
      </c>
      <c r="I2" s="11" t="s">
        <v>36</v>
      </c>
    </row>
    <row r="3" spans="1:9" ht="57" customHeight="1" x14ac:dyDescent="0.25">
      <c r="A3" s="2" t="s">
        <v>17</v>
      </c>
      <c r="B3" s="2" t="s">
        <v>18</v>
      </c>
      <c r="C3" s="2" t="s">
        <v>25</v>
      </c>
      <c r="D3" s="2" t="s">
        <v>20</v>
      </c>
      <c r="E3" s="2" t="s">
        <v>21</v>
      </c>
      <c r="F3" s="18" t="s">
        <v>22</v>
      </c>
      <c r="G3" s="18" t="s">
        <v>23</v>
      </c>
      <c r="H3" s="18" t="s">
        <v>27</v>
      </c>
      <c r="I3" s="18" t="s">
        <v>26</v>
      </c>
    </row>
    <row r="4" spans="1:9" ht="77.25" customHeight="1" x14ac:dyDescent="0.25">
      <c r="A4" s="2" t="s">
        <v>37</v>
      </c>
      <c r="B4" s="14">
        <v>18</v>
      </c>
      <c r="C4" s="4"/>
      <c r="D4" s="19">
        <v>0.23</v>
      </c>
      <c r="E4" s="8">
        <f>C4*D4</f>
        <v>0</v>
      </c>
      <c r="F4" s="20">
        <f>C4+E4</f>
        <v>0</v>
      </c>
      <c r="G4" s="5">
        <f>B4*C4</f>
        <v>0</v>
      </c>
      <c r="H4" s="20">
        <f>(G4*1.23)-G4</f>
        <v>0</v>
      </c>
      <c r="I4" s="5">
        <f>G4+H4</f>
        <v>0</v>
      </c>
    </row>
    <row r="5" spans="1:9" ht="46.5" customHeight="1" x14ac:dyDescent="0.25">
      <c r="A5" s="2" t="s">
        <v>19</v>
      </c>
      <c r="B5" s="12">
        <v>10</v>
      </c>
      <c r="C5" s="4"/>
      <c r="D5" s="19">
        <v>0.23</v>
      </c>
      <c r="E5" s="8">
        <f>C5*D5</f>
        <v>0</v>
      </c>
      <c r="F5" s="20">
        <f>C5+E5</f>
        <v>0</v>
      </c>
      <c r="G5" s="5">
        <f>B5*C5</f>
        <v>0</v>
      </c>
      <c r="H5" s="20">
        <f>(G5*1.23)-G5</f>
        <v>0</v>
      </c>
      <c r="I5" s="5">
        <f>G5+H5</f>
        <v>0</v>
      </c>
    </row>
    <row r="6" spans="1:9" x14ac:dyDescent="0.25">
      <c r="A6" s="25" t="s">
        <v>24</v>
      </c>
      <c r="B6" s="26"/>
      <c r="C6" s="26"/>
      <c r="D6" s="26"/>
      <c r="E6" s="26"/>
      <c r="F6" s="27"/>
      <c r="G6" s="4">
        <f>G4+G5</f>
        <v>0</v>
      </c>
      <c r="H6" s="30">
        <f>H4+H5</f>
        <v>0</v>
      </c>
      <c r="I6" s="4">
        <f>I4+I5</f>
        <v>0</v>
      </c>
    </row>
    <row r="7" spans="1:9" x14ac:dyDescent="0.25">
      <c r="A7" s="23"/>
      <c r="B7" s="24"/>
      <c r="C7" s="15"/>
      <c r="D7" s="16"/>
      <c r="E7" s="17"/>
    </row>
    <row r="8" spans="1:9" x14ac:dyDescent="0.25">
      <c r="A8" s="6"/>
      <c r="B8" s="7" t="s">
        <v>15</v>
      </c>
      <c r="C8" s="5"/>
      <c r="D8" s="5"/>
      <c r="F8" s="28">
        <f>I6</f>
        <v>0</v>
      </c>
      <c r="G8" s="28"/>
    </row>
  </sheetData>
  <mergeCells count="4">
    <mergeCell ref="A7:B7"/>
    <mergeCell ref="A6:F6"/>
    <mergeCell ref="F8:G8"/>
    <mergeCell ref="A1:I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F9524B79-5742-4674-9915-12785C0F528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Zakup moto brutto</vt:lpstr>
      <vt:lpstr>Sprzed moto brutto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Nowosielski Mariusz</dc:creator>
  <cp:lastModifiedBy>Nowosielski Mariusz</cp:lastModifiedBy>
  <cp:lastPrinted>2026-04-17T08:18:12Z</cp:lastPrinted>
  <dcterms:created xsi:type="dcterms:W3CDTF">2024-04-10T11:18:29Z</dcterms:created>
  <dcterms:modified xsi:type="dcterms:W3CDTF">2026-04-17T08:23:02Z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03a96a2b-1d26-42fa-ad54-6521b9cde786</vt:lpwstr>
  </property>
  <property fmtid="{D5CDD505-2E9C-101B-9397-08002B2CF9AE}" pid="3" name="bjSaver">
    <vt:lpwstr>ej2EZ88896jIH6CSZhgrBz7tsMUZy4nf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