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<sst xmlns="http://schemas.openxmlformats.org/spreadsheetml/2006/main" count="1695" uniqueCount="321">
  <si>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</si>
  <si>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</si>
  <si>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</si>
  <si>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</si>
  <si>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</si>
  <si>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</si>
  <si>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</si>
  <si>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</si>
  <si>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</si>
  <si>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</si>
  <si>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</si>
  <si>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</si>
  <si>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</si>
  <si>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</si>
  <si>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</si>
  <si>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</si>
  <si>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</si>
  <si>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</si>
  <si>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</si>
  <si>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</si>
  <si>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</si>
  <si>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</si>
  <si>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</si>
  <si>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</si>
  <si>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</si>
  <si>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</si>
  <si>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</si>
  <si>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</si>
  <si>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</si>
  <si>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</si>
  <si>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</si>
  <si>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</si>
  <si>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</si>
  <si>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</si>
  <si>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</si>
  <si>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</si>
  <si>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</si>
  <si>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</si>
  <si>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</si>
  <si>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</si>
  <si>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</si>
  <si>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</si>
  <si>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</si>
  <si>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</si>
  <si>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</si>
  <si>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</si>
  <si>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</si>
  <si>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</si>
  <si>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</si>
  <si>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</si>
  <si>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</si>
  <si>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</si>
  <si>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</si>
  <si>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</si>
  <si>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</si>
  <si>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</si>
  <si>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</si>
  <si>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</si>
  <si>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</si>
  <si>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</si>
  <si>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</si>
  <si>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</si>
  <si>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</si>
  <si>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</si>
  <si>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</si>
  <si>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</si>
  <si>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</si>
  <si>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</si>
  <si>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</si>
  <si>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</si>
  <si>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</si>
  <si>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</si>
  <si>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</si>
  <si>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</si>
  <si>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</si>
  <si>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</si>
  <si>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</si>
  <si>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</si>
  <si>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</si>
  <si>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</si>
  <si>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</si>
  <si>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</si>
  <si>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</si>
  <si>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</si>
  <si>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</si>
  <si>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</si>
  <si>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</si>
  <si>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</si>
  <si>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</si>
  <si>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</si>
  <si>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</si>
  <si>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</si>
  <si>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</si>
  <si>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</si>
  <si>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</si>
  <si>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</si>
  <si>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</si>
  <si>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</si>
  <si>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</si>
  <si>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</si>
  <si>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</si>
  <si>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</si>
  <si>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</si>
  <si>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</si>
  <si>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</si>
  <si>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</si>
  <si>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</si>
  <si>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</si>
  <si>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</si>
  <si>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</si>
  <si>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</si>
  <si>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</si>
  <si>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</si>
  <si>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</si>
  <si>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</si>
  <si>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</si>
  <si>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</si>
  <si>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</si>
  <si>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</si>
  <si>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</si>
  <si>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</si>
  <si>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</si>
  <si>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</si>
  <si>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</si>
  <si>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</si>
  <si>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</si>
  <si>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</si>
  <si>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</si>
  <si>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</si>
  <si>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</si>
  <si>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</si>
  <si>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</si>
  <si>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</si>
  <si>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</si>
  <si>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</si>
  <si>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</si>
  <si>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</si>
  <si>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</si>
  <si>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</si>
  <si>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</si>
  <si>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</si>
  <si>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</si>
  <si>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</si>
  <si>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</si>
  <si>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</si>
  <si>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</si>
  <si>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</si>
  <si>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</si>
  <si>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</si>
  <si>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</si>
  <si>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</si>
  <si>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</si>
  <si>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</si>
  <si>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</si>
  <si>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</si>
  <si>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</si>
  <si>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</si>
  <si>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</si>
  <si>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</si>
  <si>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</si>
  <si>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</si>
  <si>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</si>
  <si>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</si>
  <si>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</si>
  <si>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</si>
  <si>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</si>
  <si>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</si>
  <si>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</si>
  <si>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</si>
  <si>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</si>
  <si>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</si>
  <si>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</si>
  <si>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</si>
  <si>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</si>
  <si>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</si>
  <si>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</si>
  <si>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</si>
  <si>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</si>
  <si>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</si>
  <si>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</si>
  <si>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</si>
  <si>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</si>
  <si>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</si>
  <si>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</si>
  <si>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</si>
  <si>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</si>
  <si>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</si>
  <si>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</si>
  <si>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</si>
  <si>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</si>
  <si>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</si>
  <si>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</si>
  <si>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</si>
  <si>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</si>
  <si>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</si>
  <si>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</si>
  <si>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</si>
  <si>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</si>
  <si>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</si>
  <si>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</si>
  <si>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</si>
  <si>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</si>
  <si>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</si>
  <si>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</si>
  <si>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</si>
  <si>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</si>
  <si>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</si>
  <si>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</si>
  <si>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</si>
  <si>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</si>
  <si>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</si>
  <si>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</si>
  <si>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</si>
  <si>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</si>
  <si>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</si>
  <si>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</si>
  <si>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</si>
  <si>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</si>
  <si>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</si>
  <si>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</si>
  <si>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</si>
  <si>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</si>
  <si>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</si>
  <si>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</si>
  <si>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</si>
  <si>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</si>
  <si>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</si>
  <si>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</si>
  <si>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</si>
  <si>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</si>
  <si>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</si>
  <si>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</si>
  <si>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</si>
  <si>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</si>
  <si>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</si>
  <si>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</si>
  <si>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</si>
  <si>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</si>
  <si>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</si>
  <si>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</si>
  <si>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</si>
  <si>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</si>
  <si>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</si>
  <si>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</si>
  <si>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</si>
  <si>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</si>
  <si>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</si>
  <si>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</si>
  <si>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</si>
  <si>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</si>
  <si>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</si>
  <si>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</si>
  <si>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</si>
  <si>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</si>
  <si>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</si>
  <si>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</si>
  <si>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</si>
  <si>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</si>
  <si>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</si>
  <si>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</si>
  <si>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</si>
  <si>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</si>
  <si>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</si>
  <si>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</si>
  <si>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</si>
  <si>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</si>
  <si>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</si>
  <si>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</si>
  <si>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</si>
  <si>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</si>
  <si>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I-20</t>
  </si>
  <si>
    <t>UE + UK</t>
  </si>
  <si>
    <t>Nigeria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</si>
  <si>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</si>
  <si>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</si>
  <si>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</si>
  <si>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</si>
  <si>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</si>
  <si>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</si>
  <si>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</si>
  <si>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</si>
  <si>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</si>
  <si>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</si>
  <si>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</si>
  <si>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2020r*.</t>
  </si>
  <si>
    <t>Miesięczna zmiana ceny (%)</t>
  </si>
  <si>
    <t>styczeń</t>
  </si>
  <si>
    <t>białko %</t>
  </si>
  <si>
    <t>tłuszcz %</t>
  </si>
  <si>
    <t>Zmiana ceny [%] w 2021r. względem:</t>
  </si>
  <si>
    <t>OKRES: I.2017 - II.2021   (ceny bez VAT)</t>
  </si>
  <si>
    <t>I-2021</t>
  </si>
  <si>
    <t>I-2020</t>
  </si>
  <si>
    <t>Handel zagraniczny produktami mlecznymi w styczniu  2021r. - dane wstępne</t>
  </si>
  <si>
    <t>I-2020r.</t>
  </si>
  <si>
    <t>I-2021r*.</t>
  </si>
  <si>
    <t>UNIA EUROPEJSKA-27</t>
  </si>
  <si>
    <t>Niger</t>
  </si>
  <si>
    <t>Mołdowa</t>
  </si>
  <si>
    <t>Dominikana</t>
  </si>
  <si>
    <t>Chile</t>
  </si>
  <si>
    <t>I - 2020r</t>
  </si>
  <si>
    <t>I - 2021r</t>
  </si>
  <si>
    <t>Liban</t>
  </si>
  <si>
    <t>Jordania</t>
  </si>
  <si>
    <t>Bangladesz</t>
  </si>
  <si>
    <t>Rosja</t>
  </si>
  <si>
    <t>Egipt</t>
  </si>
  <si>
    <t>Panama</t>
  </si>
  <si>
    <t>14.03.2021</t>
  </si>
  <si>
    <t>NR 11/ 2021</t>
  </si>
  <si>
    <t xml:space="preserve"> 25 marca 2021r.</t>
  </si>
  <si>
    <t>Notowania z okresu:  15-21.03.2021r.</t>
  </si>
  <si>
    <t>Ceny sprzedaży NETTO (bez VAT) wybranych produktów mleczarskich za okres: 15-21.03.2021r.</t>
  </si>
  <si>
    <t>21.03.2021</t>
  </si>
  <si>
    <t>luty</t>
  </si>
  <si>
    <t>luty 2021</t>
  </si>
  <si>
    <t>luty 2020</t>
  </si>
  <si>
    <t>luty 2019</t>
  </si>
  <si>
    <t>Aktualna   15-21.02</t>
  </si>
  <si>
    <r>
      <t>Mleko surowe</t>
    </r>
    <r>
      <rPr>
        <b/>
        <sz val="11"/>
        <rFont val="Times New Roman"/>
        <family val="1"/>
        <charset val="238"/>
      </rPr>
      <t xml:space="preserve"> skup     luty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</si>
</sst>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26" fillId="30" borderId="128" xfId="0" applyFont="1" applyFill="1" applyBorder="1" applyAlignment="1" applyProtection="1">
      <alignment horizontal="center" vertical="top" wrapText="1"/>
      <protection locked="0"/>
    </xf>
    <xf numFmtId="0" fontId="3" fillId="0" borderId="128" xfId="0" applyFont="1" applyFill="1" applyBorder="1" applyAlignment="1" applyProtection="1">
      <alignment horizontal="center" vertical="top" wrapText="1"/>
      <protection locked="0"/>
    </xf>
    <xf numFmtId="0" fontId="3" fillId="31" borderId="128" xfId="0" applyFont="1" applyFill="1" applyBorder="1" applyAlignment="1" applyProtection="1">
      <alignment horizontal="center" vertical="top" wrapText="1"/>
      <protection locked="0"/>
    </xf>
    <xf numFmtId="0" fontId="3" fillId="0" borderId="129" xfId="0" applyFont="1" applyFill="1" applyBorder="1" applyAlignment="1" applyProtection="1">
      <alignment horizontal="center" vertical="top" wrapText="1"/>
      <protection locked="0"/>
    </xf>
    <xf numFmtId="0" fontId="3" fillId="0" borderId="130" xfId="0" applyFont="1" applyFill="1" applyBorder="1" applyAlignment="1" applyProtection="1">
      <alignment horizontal="center" vertical="top" wrapText="1"/>
      <protection locked="0"/>
    </xf>
    <xf numFmtId="0" fontId="51" fillId="0" borderId="130" xfId="0" applyFont="1" applyFill="1" applyBorder="1" applyAlignment="1" applyProtection="1">
      <alignment horizontal="center" vertical="center" wrapText="1"/>
      <protection locked="0"/>
    </xf>
    <xf numFmtId="165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center" vertical="center" wrapText="1"/>
    </xf>
    <xf numFmtId="165" fontId="3" fillId="0" borderId="128" xfId="0" applyNumberFormat="1" applyFont="1" applyFill="1" applyBorder="1" applyAlignment="1" applyProtection="1">
      <alignment horizontal="right" vertical="center" wrapText="1"/>
    </xf>
    <xf numFmtId="165" fontId="3" fillId="31" borderId="128" xfId="0" applyNumberFormat="1" applyFont="1" applyFill="1" applyBorder="1" applyAlignment="1" applyProtection="1">
      <alignment horizontal="right" vertical="center" wrapText="1"/>
    </xf>
    <xf numFmtId="1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right" vertical="center" wrapText="1"/>
    </xf>
    <xf numFmtId="1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28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2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30" xfId="0" applyNumberFormat="1" applyFont="1" applyFill="1" applyBorder="1" applyAlignment="1">
      <alignment horizontal="right" vertical="center" wrapText="1"/>
    </xf>
    <xf numFmtId="1" fontId="43" fillId="32" borderId="130" xfId="0" applyNumberFormat="1" applyFont="1" applyFill="1" applyBorder="1" applyAlignment="1">
      <alignment horizontal="right" vertical="center" wrapText="1"/>
    </xf>
    <xf numFmtId="1" fontId="110" fillId="32" borderId="130" xfId="0" applyNumberFormat="1" applyFont="1" applyFill="1" applyBorder="1" applyAlignment="1">
      <alignment horizontal="right" vertical="center" wrapText="1"/>
    </xf>
    <xf numFmtId="0" fontId="105" fillId="27" borderId="131" xfId="0" applyFont="1" applyFill="1" applyBorder="1" applyAlignment="1">
      <alignment horizontal="center"/>
    </xf>
    <xf numFmtId="0" fontId="105" fillId="27" borderId="134" xfId="0" applyFont="1" applyFill="1" applyBorder="1" applyAlignment="1">
      <alignment horizontal="center" vertical="center"/>
    </xf>
    <xf numFmtId="0" fontId="105" fillId="27" borderId="135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6" fillId="0" borderId="136" xfId="0" applyFont="1" applyBorder="1" applyAlignment="1">
      <alignment horizontal="left" indent="1"/>
    </xf>
    <xf numFmtId="2" fontId="0" fillId="0" borderId="137" xfId="0" applyNumberFormat="1" applyBorder="1"/>
    <xf numFmtId="2" fontId="0" fillId="0" borderId="133" xfId="0" applyNumberFormat="1" applyBorder="1"/>
    <xf numFmtId="0" fontId="106" fillId="0" borderId="138" xfId="0" applyFont="1" applyBorder="1" applyAlignment="1">
      <alignment horizontal="left" indent="1"/>
    </xf>
    <xf numFmtId="2" fontId="0" fillId="0" borderId="139" xfId="0" applyNumberFormat="1" applyBorder="1"/>
    <xf numFmtId="2" fontId="0" fillId="0" borderId="140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8" xfId="0" applyNumberFormat="1" applyFont="1" applyFill="1" applyBorder="1" applyAlignment="1">
      <alignment horizontal="right" vertical="center" wrapText="1"/>
    </xf>
    <xf numFmtId="14" fontId="31" fillId="0" borderId="141" xfId="0" applyNumberFormat="1" applyFont="1" applyFill="1" applyBorder="1" applyAlignment="1">
      <alignment horizontal="center" vertical="center"/>
    </xf>
    <xf numFmtId="0" fontId="8" fillId="0" borderId="142" xfId="0" applyFont="1" applyBorder="1" applyAlignment="1">
      <alignment horizontal="center" vertical="center" wrapText="1"/>
    </xf>
    <xf numFmtId="14" fontId="31" fillId="29" borderId="141" xfId="0" applyNumberFormat="1" applyFont="1" applyFill="1" applyBorder="1" applyAlignment="1">
      <alignment horizontal="center" vertical="center"/>
    </xf>
    <xf numFmtId="3" fontId="8" fillId="29" borderId="143" xfId="0" applyNumberFormat="1" applyFont="1" applyFill="1" applyBorder="1" applyAlignment="1">
      <alignment horizontal="right" vertical="center" wrapText="1"/>
    </xf>
    <xf numFmtId="3" fontId="8" fillId="0" borderId="143" xfId="0" applyNumberFormat="1" applyFont="1" applyFill="1" applyBorder="1" applyAlignment="1">
      <alignment horizontal="right" vertical="center" wrapText="1"/>
    </xf>
    <xf numFmtId="168" fontId="2" fillId="0" borderId="114" xfId="0" applyNumberFormat="1" applyFont="1" applyBorder="1" applyAlignment="1">
      <alignment horizontal="center" vertical="center" wrapText="1"/>
    </xf>
    <xf numFmtId="1" fontId="8" fillId="29" borderId="144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1" fontId="107" fillId="30" borderId="145" xfId="0" applyNumberFormat="1" applyFont="1" applyFill="1" applyBorder="1" applyAlignment="1">
      <alignment horizontal="right" vertical="center" wrapText="1"/>
    </xf>
    <xf numFmtId="1" fontId="107" fillId="32" borderId="145" xfId="0" applyNumberFormat="1" applyFont="1" applyFill="1" applyBorder="1" applyAlignment="1">
      <alignment horizontal="right" vertical="center" wrapText="1"/>
    </xf>
    <xf numFmtId="1" fontId="108" fillId="32" borderId="145" xfId="0" applyNumberFormat="1" applyFont="1" applyFill="1" applyBorder="1" applyAlignment="1">
      <alignment horizontal="right" vertical="center" wrapText="1"/>
    </xf>
    <xf numFmtId="1" fontId="43" fillId="30" borderId="146" xfId="0" applyNumberFormat="1" applyFont="1" applyFill="1" applyBorder="1" applyAlignment="1">
      <alignment horizontal="right" vertical="center" wrapText="1"/>
    </xf>
    <xf numFmtId="1" fontId="43" fillId="32" borderId="146" xfId="0" applyNumberFormat="1" applyFont="1" applyFill="1" applyBorder="1" applyAlignment="1">
      <alignment horizontal="right" vertical="center" wrapText="1"/>
    </xf>
    <xf numFmtId="1" fontId="110" fillId="32" borderId="146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80" fillId="0" borderId="131" xfId="0" applyFont="1" applyBorder="1"/>
    <xf numFmtId="0" fontId="80" fillId="0" borderId="147" xfId="0" applyFont="1" applyBorder="1"/>
    <xf numFmtId="0" fontId="0" fillId="0" borderId="148" xfId="0" applyBorder="1"/>
    <xf numFmtId="0" fontId="0" fillId="0" borderId="149" xfId="0" applyBorder="1"/>
    <xf numFmtId="0" fontId="0" fillId="0" borderId="142" xfId="0" applyBorder="1"/>
    <xf numFmtId="0" fontId="84" fillId="0" borderId="131" xfId="0" applyFont="1" applyBorder="1"/>
    <xf numFmtId="0" fontId="84" fillId="0" borderId="147" xfId="0" applyFont="1" applyBorder="1"/>
    <xf numFmtId="0" fontId="0" fillId="0" borderId="147" xfId="0" applyBorder="1"/>
    <xf numFmtId="0" fontId="116" fillId="0" borderId="142" xfId="0" applyFont="1" applyBorder="1"/>
    <xf numFmtId="0" fontId="116" fillId="0" borderId="31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6" xfId="0" applyFont="1" applyBorder="1" applyAlignment="1">
      <alignment horizontal="centerContinuous" vertical="center" wrapText="1"/>
    </xf>
    <xf numFmtId="0" fontId="26" fillId="0" borderId="158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8" fillId="24" borderId="159" xfId="0" applyNumberFormat="1" applyFont="1" applyFill="1" applyBorder="1" applyAlignment="1">
      <alignment horizontal="right" vertical="center" wrapText="1"/>
    </xf>
    <xf numFmtId="164" fontId="115" fillId="0" borderId="144" xfId="0" applyNumberFormat="1" applyFont="1" applyBorder="1" applyAlignment="1">
      <alignment horizontal="right" vertical="center" wrapText="1"/>
    </xf>
    <xf numFmtId="0" fontId="29" fillId="0" borderId="144" xfId="0" applyFont="1" applyBorder="1" applyAlignment="1">
      <alignment horizontal="right" vertical="center"/>
    </xf>
    <xf numFmtId="2" fontId="29" fillId="0" borderId="114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164" fontId="8" fillId="24" borderId="158" xfId="0" applyNumberFormat="1" applyFont="1" applyFill="1" applyBorder="1" applyAlignment="1">
      <alignment horizontal="right" vertical="center" wrapText="1"/>
    </xf>
    <xf numFmtId="164" fontId="94" fillId="0" borderId="169" xfId="0" applyNumberFormat="1" applyFont="1" applyBorder="1" applyAlignment="1">
      <alignment horizontal="right" vertical="center" wrapText="1"/>
    </xf>
    <xf numFmtId="0" fontId="82" fillId="0" borderId="157" xfId="0" applyFont="1" applyBorder="1" applyAlignment="1">
      <alignment horizontal="center" wrapText="1"/>
    </xf>
    <xf numFmtId="0" fontId="82" fillId="0" borderId="160" xfId="0" applyFont="1" applyBorder="1" applyAlignment="1">
      <alignment horizontal="center" wrapText="1"/>
    </xf>
    <xf numFmtId="14" fontId="31" fillId="29" borderId="152" xfId="0" applyNumberFormat="1" applyFont="1" applyFill="1" applyBorder="1" applyAlignment="1">
      <alignment horizontal="center" vertical="center"/>
    </xf>
    <xf numFmtId="14" fontId="31" fillId="0" borderId="158" xfId="0" applyNumberFormat="1" applyFont="1" applyFill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 wrapText="1"/>
    </xf>
    <xf numFmtId="3" fontId="8" fillId="29" borderId="158" xfId="0" applyNumberFormat="1" applyFont="1" applyFill="1" applyBorder="1" applyAlignment="1">
      <alignment horizontal="right" vertical="center" wrapText="1"/>
    </xf>
    <xf numFmtId="3" fontId="8" fillId="0" borderId="158" xfId="0" applyNumberFormat="1" applyFont="1" applyFill="1" applyBorder="1" applyAlignment="1">
      <alignment horizontal="right" vertical="center" wrapText="1"/>
    </xf>
    <xf numFmtId="165" fontId="95" fillId="0" borderId="158" xfId="0" applyNumberFormat="1" applyFont="1" applyBorder="1" applyAlignment="1">
      <alignment horizontal="right" vertical="center" wrapText="1"/>
    </xf>
    <xf numFmtId="1" fontId="8" fillId="29" borderId="158" xfId="0" applyNumberFormat="1" applyFont="1" applyFill="1" applyBorder="1" applyAlignment="1">
      <alignment horizontal="right" vertical="center" wrapText="1"/>
    </xf>
    <xf numFmtId="1" fontId="8" fillId="0" borderId="158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2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8" xfId="0" applyNumberFormat="1" applyFont="1" applyFill="1" applyBorder="1" applyAlignment="1">
      <alignment horizontal="right" vertical="center" wrapText="1"/>
    </xf>
    <xf numFmtId="0" fontId="85" fillId="0" borderId="158" xfId="0" applyFont="1" applyBorder="1" applyAlignment="1">
      <alignment horizontal="center" wrapText="1"/>
    </xf>
    <xf numFmtId="2" fontId="8" fillId="0" borderId="158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50" xfId="0" applyFont="1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2" xfId="0" applyFont="1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2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16" fillId="0" borderId="152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7" fillId="0" borderId="158" xfId="0" applyFont="1" applyBorder="1" applyAlignment="1">
      <alignment horizontal="center" vertical="center"/>
    </xf>
    <xf numFmtId="0" fontId="30" fillId="0" borderId="158" xfId="0" applyFont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 wrapText="1"/>
    </xf>
    <xf numFmtId="0" fontId="8" fillId="0" borderId="158" xfId="0" applyFont="1" applyBorder="1" applyAlignment="1">
      <alignment horizontal="center" vertical="center" wrapText="1"/>
    </xf>
    <xf numFmtId="0" fontId="51" fillId="0" borderId="146" xfId="0" applyFont="1" applyFill="1" applyBorder="1" applyAlignment="1" applyProtection="1">
      <alignment horizontal="center" vertical="center" wrapText="1"/>
      <protection locked="0"/>
    </xf>
    <xf numFmtId="0" fontId="51" fillId="0" borderId="170" xfId="0" applyFont="1" applyFill="1" applyBorder="1" applyAlignment="1" applyProtection="1">
      <alignment horizontal="center" vertical="top" wrapText="1"/>
      <protection locked="0"/>
    </xf>
    <xf numFmtId="0" fontId="51" fillId="0" borderId="146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165099</xdr:rowOff>
    </xdr:from>
    <xdr:to>
      <xdr:col>8</xdr:col>
      <xdr:colOff>635000</xdr:colOff>
      <xdr:row>51</xdr:row>
      <xdr:rowOff>64468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38899"/>
          <a:ext cx="7213600" cy="4357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7</xdr:col>
      <xdr:colOff>744878</xdr:colOff>
      <xdr:row>45</xdr:row>
      <xdr:rowOff>71438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84094"/>
          <a:ext cx="6864691" cy="3905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33</xdr:row>
      <xdr:rowOff>83343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32504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23812</xdr:colOff>
      <xdr:row>53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870156"/>
          <a:ext cx="4905375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964406</xdr:colOff>
      <xdr:row>11</xdr:row>
      <xdr:rowOff>119064</xdr:rowOff>
    </xdr:from>
    <xdr:to>
      <xdr:col>20</xdr:col>
      <xdr:colOff>497681</xdr:colOff>
      <xdr:row>41</xdr:row>
      <xdr:rowOff>64295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469" y="2250283"/>
          <a:ext cx="10106025" cy="4945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142875</xdr:rowOff>
    </xdr:from>
    <xdr:to>
      <xdr:col>14</xdr:col>
      <xdr:colOff>606594</xdr:colOff>
      <xdr:row>20</xdr:row>
      <xdr:rowOff>37991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428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76200</xdr:colOff>
      <xdr:row>34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00425"/>
          <a:ext cx="3733800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76200</xdr:colOff>
      <xdr:row>49</xdr:row>
      <xdr:rowOff>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6"/>
          <a:ext cx="37338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19050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6712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19248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667375"/>
          <a:ext cx="36671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</xdr:row>
      <xdr:rowOff>161924</xdr:rowOff>
    </xdr:from>
    <xdr:to>
      <xdr:col>12</xdr:col>
      <xdr:colOff>195459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10363199"/>
          <a:ext cx="5072259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21</xdr:col>
      <xdr:colOff>680579</xdr:colOff>
      <xdr:row>82</xdr:row>
      <xdr:rowOff>111149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103632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590550</xdr:colOff>
      <xdr:row>46</xdr:row>
      <xdr:rowOff>85726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63855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114301</xdr:colOff>
      <xdr:row>46</xdr:row>
      <xdr:rowOff>88204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16230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590551</xdr:colOff>
      <xdr:row>61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0"/>
          <a:ext cx="363855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114301</xdr:colOff>
      <xdr:row>61</xdr:row>
      <xdr:rowOff>86310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16230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K20" sqref="K2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269</v>
      </c>
      <c r="C3" s="113"/>
    </row>
    <row r="4" spans="2:25" x14ac:dyDescent="0.2">
      <c r="B4" s="188" t="s">
        <v>267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310</v>
      </c>
      <c r="D9" s="1" t="s">
        <v>22</v>
      </c>
    </row>
    <row r="10" spans="2:25" x14ac:dyDescent="0.2">
      <c r="B10" s="1" t="s">
        <v>311</v>
      </c>
    </row>
    <row r="11" spans="2:25" x14ac:dyDescent="0.2">
      <c r="B11" s="1"/>
    </row>
    <row r="12" spans="2:25" x14ac:dyDescent="0.2">
      <c r="B12" s="29" t="s">
        <v>312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268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250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2" sqref="Y4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54" sqref="M5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13"/>
      <c r="CG15" s="514" t="s">
        <v>291</v>
      </c>
      <c r="CH15" s="515" t="s">
        <v>292</v>
      </c>
    </row>
    <row r="16" spans="2:206" x14ac:dyDescent="0.2">
      <c r="CF16" s="516" t="s">
        <v>184</v>
      </c>
      <c r="CG16" s="516">
        <v>58.75</v>
      </c>
      <c r="CH16" s="517">
        <v>58.57</v>
      </c>
    </row>
    <row r="17" spans="3:86" x14ac:dyDescent="0.2">
      <c r="Z17" s="31"/>
      <c r="CF17" s="518" t="s">
        <v>186</v>
      </c>
      <c r="CG17" s="518">
        <v>51.37</v>
      </c>
      <c r="CH17" s="175">
        <v>49.47</v>
      </c>
    </row>
    <row r="18" spans="3:86" x14ac:dyDescent="0.2">
      <c r="CF18" s="518" t="s">
        <v>130</v>
      </c>
      <c r="CG18" s="518">
        <v>39.700000000000003</v>
      </c>
      <c r="CH18" s="175">
        <v>36.700000000000003</v>
      </c>
    </row>
    <row r="19" spans="3:86" x14ac:dyDescent="0.2">
      <c r="CF19" s="518" t="s">
        <v>137</v>
      </c>
      <c r="CG19" s="518">
        <v>39.4</v>
      </c>
      <c r="CH19" s="175">
        <v>38.81</v>
      </c>
    </row>
    <row r="20" spans="3:86" x14ac:dyDescent="0.2">
      <c r="CF20" s="518" t="s">
        <v>155</v>
      </c>
      <c r="CG20" s="518">
        <v>38.799999999999997</v>
      </c>
      <c r="CH20" s="175">
        <v>38.82</v>
      </c>
    </row>
    <row r="21" spans="3:86" x14ac:dyDescent="0.2">
      <c r="CF21" s="518" t="s">
        <v>144</v>
      </c>
      <c r="CG21" s="518">
        <v>38.270000000000003</v>
      </c>
      <c r="CH21" s="175">
        <v>35.21</v>
      </c>
    </row>
    <row r="22" spans="3:86" x14ac:dyDescent="0.2">
      <c r="CF22" s="518" t="s">
        <v>126</v>
      </c>
      <c r="CG22" s="518">
        <v>37.200000000000003</v>
      </c>
      <c r="CH22" s="175">
        <v>34.67</v>
      </c>
    </row>
    <row r="23" spans="3:86" x14ac:dyDescent="0.2">
      <c r="CF23" s="518" t="s">
        <v>76</v>
      </c>
      <c r="CG23" s="518">
        <v>36.049999999999997</v>
      </c>
      <c r="CH23" s="175">
        <v>37.119999999999997</v>
      </c>
    </row>
    <row r="24" spans="3:86" x14ac:dyDescent="0.2">
      <c r="CF24" s="518" t="s">
        <v>125</v>
      </c>
      <c r="CG24" s="518">
        <v>35.9</v>
      </c>
      <c r="CH24" s="175">
        <v>37.49</v>
      </c>
    </row>
    <row r="25" spans="3:86" x14ac:dyDescent="0.2">
      <c r="CF25" s="518" t="s">
        <v>187</v>
      </c>
      <c r="CG25" s="518">
        <v>35.270000000000003</v>
      </c>
      <c r="CH25" s="175">
        <v>35.24</v>
      </c>
    </row>
    <row r="26" spans="3:86" x14ac:dyDescent="0.2">
      <c r="CF26" s="518" t="s">
        <v>254</v>
      </c>
      <c r="CG26" s="518">
        <v>35.19</v>
      </c>
      <c r="CH26" s="175">
        <v>36.5</v>
      </c>
    </row>
    <row r="27" spans="3:86" x14ac:dyDescent="0.2">
      <c r="CF27" s="518" t="s">
        <v>77</v>
      </c>
      <c r="CG27" s="518">
        <v>35.130000000000003</v>
      </c>
      <c r="CH27" s="175">
        <v>34.92</v>
      </c>
    </row>
    <row r="28" spans="3:86" x14ac:dyDescent="0.2">
      <c r="CF28" s="518" t="s">
        <v>181</v>
      </c>
      <c r="CG28" s="518">
        <v>34.18</v>
      </c>
      <c r="CH28" s="175">
        <v>34.44</v>
      </c>
    </row>
    <row r="29" spans="3:86" x14ac:dyDescent="0.2">
      <c r="CF29" s="522" t="s">
        <v>78</v>
      </c>
      <c r="CG29" s="522">
        <v>33.950000000000003</v>
      </c>
      <c r="CH29" s="523">
        <v>32.76</v>
      </c>
    </row>
    <row r="30" spans="3:86" x14ac:dyDescent="0.2">
      <c r="CF30" s="518" t="s">
        <v>138</v>
      </c>
      <c r="CG30" s="518">
        <v>33.86</v>
      </c>
      <c r="CH30" s="175">
        <v>32.479999999999997</v>
      </c>
    </row>
    <row r="31" spans="3:86" x14ac:dyDescent="0.2">
      <c r="CF31" s="518" t="s">
        <v>135</v>
      </c>
      <c r="CG31" s="518">
        <v>33.74</v>
      </c>
      <c r="CH31" s="175">
        <v>33.99</v>
      </c>
    </row>
    <row r="32" spans="3:86" ht="14.25" x14ac:dyDescent="0.2">
      <c r="C32" s="24" t="s">
        <v>252</v>
      </c>
      <c r="CF32" s="518" t="s">
        <v>127</v>
      </c>
      <c r="CG32" s="518">
        <v>32.909999999999997</v>
      </c>
      <c r="CH32" s="175">
        <v>32.619999999999997</v>
      </c>
    </row>
    <row r="33" spans="84:86" x14ac:dyDescent="0.2">
      <c r="CF33" s="518" t="s">
        <v>80</v>
      </c>
      <c r="CG33" s="518">
        <v>32.729999999999997</v>
      </c>
      <c r="CH33" s="175">
        <v>34.58</v>
      </c>
    </row>
    <row r="34" spans="84:86" x14ac:dyDescent="0.2">
      <c r="CF34" s="518" t="s">
        <v>134</v>
      </c>
      <c r="CG34" s="518">
        <v>32.47</v>
      </c>
      <c r="CH34" s="175">
        <v>31.96</v>
      </c>
    </row>
    <row r="35" spans="84:86" x14ac:dyDescent="0.2">
      <c r="CF35" s="518" t="s">
        <v>79</v>
      </c>
      <c r="CG35" s="518">
        <v>31.5</v>
      </c>
      <c r="CH35" s="175">
        <v>33.229999999999997</v>
      </c>
    </row>
    <row r="36" spans="84:86" x14ac:dyDescent="0.2">
      <c r="CF36" s="518" t="s">
        <v>188</v>
      </c>
      <c r="CG36" s="518">
        <v>31.33</v>
      </c>
      <c r="CH36" s="175">
        <v>33.68</v>
      </c>
    </row>
    <row r="37" spans="84:86" x14ac:dyDescent="0.2">
      <c r="CF37" s="518" t="s">
        <v>146</v>
      </c>
      <c r="CG37" s="518">
        <v>30.97</v>
      </c>
      <c r="CH37" s="175">
        <v>30.84</v>
      </c>
    </row>
    <row r="38" spans="84:86" x14ac:dyDescent="0.2">
      <c r="CF38" s="518" t="s">
        <v>142</v>
      </c>
      <c r="CG38" s="518">
        <v>30.68</v>
      </c>
      <c r="CH38" s="175">
        <v>30.85</v>
      </c>
    </row>
    <row r="39" spans="84:86" x14ac:dyDescent="0.2">
      <c r="CF39" s="518" t="s">
        <v>190</v>
      </c>
      <c r="CG39" s="518">
        <v>30.61</v>
      </c>
      <c r="CH39" s="175">
        <v>32.549999999999997</v>
      </c>
    </row>
    <row r="40" spans="84:86" x14ac:dyDescent="0.2">
      <c r="CF40" s="518" t="s">
        <v>131</v>
      </c>
      <c r="CG40" s="518">
        <v>30.3</v>
      </c>
      <c r="CH40" s="175">
        <v>34.33</v>
      </c>
    </row>
    <row r="41" spans="84:86" x14ac:dyDescent="0.2">
      <c r="CF41" s="518" t="s">
        <v>174</v>
      </c>
      <c r="CG41" s="518">
        <v>29.7</v>
      </c>
      <c r="CH41" s="175">
        <v>31.3</v>
      </c>
    </row>
    <row r="42" spans="84:86" x14ac:dyDescent="0.2">
      <c r="CF42" s="518" t="s">
        <v>128</v>
      </c>
      <c r="CG42" s="518">
        <v>29.17</v>
      </c>
      <c r="CH42" s="175">
        <v>30.21</v>
      </c>
    </row>
    <row r="43" spans="84:86" ht="13.5" thickBot="1" x14ac:dyDescent="0.25">
      <c r="CF43" s="518" t="s">
        <v>189</v>
      </c>
      <c r="CG43" s="518"/>
      <c r="CH43" s="175">
        <v>32.94</v>
      </c>
    </row>
    <row r="44" spans="84:86" ht="13.5" thickBot="1" x14ac:dyDescent="0.25">
      <c r="CF44" s="519" t="s">
        <v>191</v>
      </c>
      <c r="CG44" s="519">
        <v>35.04</v>
      </c>
      <c r="CH44" s="520">
        <v>35.270000000000003</v>
      </c>
    </row>
    <row r="45" spans="84:86" ht="13.5" thickBot="1" x14ac:dyDescent="0.25">
      <c r="CF45" s="513" t="s">
        <v>271</v>
      </c>
      <c r="CG45" s="513"/>
      <c r="CH45" s="521">
        <v>35.049999999999997</v>
      </c>
    </row>
    <row r="46" spans="84:86" ht="13.5" thickBot="1" x14ac:dyDescent="0.25"/>
    <row r="47" spans="84:86" ht="13.5" thickBot="1" x14ac:dyDescent="0.25">
      <c r="CF47" s="72"/>
      <c r="CG47" s="264" t="s">
        <v>283</v>
      </c>
      <c r="CH47" s="72" t="s">
        <v>264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254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94" t="s">
        <v>78</v>
      </c>
      <c r="CG63" s="495">
        <v>31.56</v>
      </c>
      <c r="CH63" s="495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5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28" t="s">
        <v>194</v>
      </c>
      <c r="C84" s="629"/>
      <c r="D84" s="629"/>
      <c r="E84" s="629"/>
      <c r="F84" s="629"/>
      <c r="G84" s="62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8" sqref="U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293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6"/>
      <c r="D7" s="447" t="s">
        <v>96</v>
      </c>
      <c r="E7" s="453"/>
      <c r="F7" s="453"/>
      <c r="G7" s="453"/>
      <c r="H7" s="453"/>
      <c r="I7" s="448"/>
      <c r="J7" s="447" t="s">
        <v>97</v>
      </c>
      <c r="K7" s="453"/>
      <c r="L7" s="453"/>
      <c r="M7" s="453"/>
      <c r="N7" s="453"/>
      <c r="O7" s="448"/>
      <c r="P7" s="447" t="s">
        <v>116</v>
      </c>
      <c r="Q7" s="448"/>
      <c r="R7" s="449"/>
      <c r="S7" s="450"/>
    </row>
    <row r="8" spans="1:21" ht="14.25" x14ac:dyDescent="0.2">
      <c r="A8" s="163"/>
      <c r="B8" s="165" t="s">
        <v>98</v>
      </c>
      <c r="C8" s="457" t="s">
        <v>99</v>
      </c>
      <c r="D8" s="451" t="s">
        <v>100</v>
      </c>
      <c r="E8" s="36"/>
      <c r="F8" s="36" t="s">
        <v>149</v>
      </c>
      <c r="G8" s="36"/>
      <c r="H8" s="36" t="s">
        <v>101</v>
      </c>
      <c r="I8" s="44"/>
      <c r="J8" s="451" t="s">
        <v>100</v>
      </c>
      <c r="K8" s="36"/>
      <c r="L8" s="36" t="s">
        <v>149</v>
      </c>
      <c r="M8" s="36"/>
      <c r="N8" s="36" t="s">
        <v>101</v>
      </c>
      <c r="O8" s="44"/>
      <c r="P8" s="451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8"/>
      <c r="D9" s="459" t="s">
        <v>294</v>
      </c>
      <c r="E9" s="116" t="s">
        <v>295</v>
      </c>
      <c r="F9" s="115" t="s">
        <v>294</v>
      </c>
      <c r="G9" s="116" t="s">
        <v>295</v>
      </c>
      <c r="H9" s="118" t="s">
        <v>294</v>
      </c>
      <c r="I9" s="195" t="s">
        <v>295</v>
      </c>
      <c r="J9" s="452" t="s">
        <v>294</v>
      </c>
      <c r="K9" s="61" t="s">
        <v>295</v>
      </c>
      <c r="L9" s="78" t="s">
        <v>294</v>
      </c>
      <c r="M9" s="61" t="s">
        <v>295</v>
      </c>
      <c r="N9" s="60" t="s">
        <v>294</v>
      </c>
      <c r="O9" s="63" t="s">
        <v>295</v>
      </c>
      <c r="P9" s="452" t="s">
        <v>294</v>
      </c>
      <c r="Q9" s="61" t="s">
        <v>295</v>
      </c>
      <c r="R9" s="79" t="s">
        <v>294</v>
      </c>
      <c r="S9" s="63" t="s">
        <v>295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171495.03200000001</v>
      </c>
      <c r="E10" s="117">
        <f t="shared" si="0"/>
        <v>166091.70199999999</v>
      </c>
      <c r="F10" s="120">
        <f>SUM(F11:F16)</f>
        <v>731323.46799999999</v>
      </c>
      <c r="G10" s="121">
        <f>SUM(G11:G16)</f>
        <v>747725.74200000009</v>
      </c>
      <c r="H10" s="122">
        <f t="shared" si="0"/>
        <v>139535.726</v>
      </c>
      <c r="I10" s="460">
        <f t="shared" si="0"/>
        <v>137508.693</v>
      </c>
      <c r="J10" s="180">
        <f t="shared" si="0"/>
        <v>84001.462999999989</v>
      </c>
      <c r="K10" s="107">
        <f t="shared" si="0"/>
        <v>69758.56700000001</v>
      </c>
      <c r="L10" s="108">
        <f t="shared" si="0"/>
        <v>358215.93099999998</v>
      </c>
      <c r="M10" s="107">
        <f t="shared" si="0"/>
        <v>314046.17799999996</v>
      </c>
      <c r="N10" s="109">
        <f t="shared" si="0"/>
        <v>47932.837</v>
      </c>
      <c r="O10" s="101">
        <f t="shared" si="0"/>
        <v>41838.697</v>
      </c>
      <c r="P10" s="180">
        <f t="shared" ref="P10:Q10" si="1">SUM(P11:P16)</f>
        <v>87493.568999999989</v>
      </c>
      <c r="Q10" s="101">
        <f t="shared" si="1"/>
        <v>96333.134999999995</v>
      </c>
      <c r="R10" s="100">
        <f>SUM(R11:R16)</f>
        <v>373107.53700000001</v>
      </c>
      <c r="S10" s="101">
        <f>SUM(S11:S16)</f>
        <v>433679.56400000001</v>
      </c>
      <c r="T10" s="446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35287.750999999997</v>
      </c>
      <c r="E11" s="142">
        <v>34017.870000000003</v>
      </c>
      <c r="F11" s="80">
        <v>150481.022</v>
      </c>
      <c r="G11" s="39">
        <v>153144.65700000001</v>
      </c>
      <c r="H11" s="141">
        <v>72671.729000000007</v>
      </c>
      <c r="I11" s="454">
        <v>70355.903999999995</v>
      </c>
      <c r="J11" s="192">
        <v>13214.878000000001</v>
      </c>
      <c r="K11" s="142">
        <v>10634.626</v>
      </c>
      <c r="L11" s="80">
        <v>56353.538999999997</v>
      </c>
      <c r="M11" s="39">
        <v>47876.027999999998</v>
      </c>
      <c r="N11" s="141">
        <v>14831.773999999999</v>
      </c>
      <c r="O11" s="454">
        <v>11910.485000000001</v>
      </c>
      <c r="P11" s="181">
        <f t="shared" ref="P11:S16" si="2">D11-J11</f>
        <v>22072.872999999996</v>
      </c>
      <c r="Q11" s="144">
        <f t="shared" si="2"/>
        <v>23383.244000000002</v>
      </c>
      <c r="R11" s="81">
        <f t="shared" si="2"/>
        <v>94127.483000000007</v>
      </c>
      <c r="S11" s="82">
        <f t="shared" si="2"/>
        <v>105268.62900000002</v>
      </c>
      <c r="T11" s="446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19246.054</v>
      </c>
      <c r="E12" s="142">
        <v>24117.348999999998</v>
      </c>
      <c r="F12" s="80">
        <v>82072.926000000007</v>
      </c>
      <c r="G12" s="39">
        <v>108573.836</v>
      </c>
      <c r="H12" s="141">
        <v>8638.0939999999991</v>
      </c>
      <c r="I12" s="454">
        <v>11355.069</v>
      </c>
      <c r="J12" s="192">
        <v>19942.355</v>
      </c>
      <c r="K12" s="142">
        <v>14709.432000000001</v>
      </c>
      <c r="L12" s="80">
        <v>85042.209000000003</v>
      </c>
      <c r="M12" s="39">
        <v>66220.410999999993</v>
      </c>
      <c r="N12" s="141">
        <v>11228.263000000001</v>
      </c>
      <c r="O12" s="454">
        <v>8485.2489999999998</v>
      </c>
      <c r="P12" s="181">
        <f t="shared" si="2"/>
        <v>-696.30099999999948</v>
      </c>
      <c r="Q12" s="144">
        <f t="shared" si="2"/>
        <v>9407.9169999999976</v>
      </c>
      <c r="R12" s="81">
        <f t="shared" si="2"/>
        <v>-2969.2829999999958</v>
      </c>
      <c r="S12" s="82">
        <f t="shared" si="2"/>
        <v>42353.425000000003</v>
      </c>
      <c r="T12" s="446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10030.700999999999</v>
      </c>
      <c r="E13" s="142">
        <v>9579.0550000000003</v>
      </c>
      <c r="F13" s="80">
        <v>42774.927000000003</v>
      </c>
      <c r="G13" s="39">
        <v>43123.29</v>
      </c>
      <c r="H13" s="141">
        <v>14152.290999999999</v>
      </c>
      <c r="I13" s="454">
        <v>8235.723</v>
      </c>
      <c r="J13" s="192">
        <v>5798.3059999999996</v>
      </c>
      <c r="K13" s="142">
        <v>5726.7560000000003</v>
      </c>
      <c r="L13" s="80">
        <v>24726.277999999998</v>
      </c>
      <c r="M13" s="39">
        <v>25781.262999999999</v>
      </c>
      <c r="N13" s="141">
        <v>4227.6000000000004</v>
      </c>
      <c r="O13" s="454">
        <v>4776.0600000000004</v>
      </c>
      <c r="P13" s="181">
        <f t="shared" si="2"/>
        <v>4232.3949999999995</v>
      </c>
      <c r="Q13" s="144">
        <f t="shared" si="2"/>
        <v>3852.299</v>
      </c>
      <c r="R13" s="81">
        <f t="shared" si="2"/>
        <v>18048.649000000005</v>
      </c>
      <c r="S13" s="82">
        <f t="shared" si="2"/>
        <v>17342.027000000002</v>
      </c>
      <c r="T13" s="446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17050.774000000001</v>
      </c>
      <c r="E14" s="142">
        <v>15703.56</v>
      </c>
      <c r="F14" s="80">
        <v>72711.33</v>
      </c>
      <c r="G14" s="39">
        <v>70695.873000000007</v>
      </c>
      <c r="H14" s="141">
        <v>16610.902999999998</v>
      </c>
      <c r="I14" s="454">
        <v>20880.490000000002</v>
      </c>
      <c r="J14" s="192">
        <v>4799.732</v>
      </c>
      <c r="K14" s="142">
        <v>3241.1529999999998</v>
      </c>
      <c r="L14" s="80">
        <v>20467.996999999999</v>
      </c>
      <c r="M14" s="39">
        <v>14591.388999999999</v>
      </c>
      <c r="N14" s="141">
        <v>7540.3940000000002</v>
      </c>
      <c r="O14" s="454">
        <v>7308.451</v>
      </c>
      <c r="P14" s="181">
        <f t="shared" si="2"/>
        <v>12251.042000000001</v>
      </c>
      <c r="Q14" s="144">
        <f t="shared" si="2"/>
        <v>12462.406999999999</v>
      </c>
      <c r="R14" s="81">
        <f t="shared" si="2"/>
        <v>52243.332999999999</v>
      </c>
      <c r="S14" s="82">
        <f t="shared" si="2"/>
        <v>56104.484000000011</v>
      </c>
      <c r="T14" s="446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20621.219000000001</v>
      </c>
      <c r="E15" s="142">
        <v>14307.013000000001</v>
      </c>
      <c r="F15" s="80">
        <v>87937.127999999997</v>
      </c>
      <c r="G15" s="39">
        <v>64408.629000000001</v>
      </c>
      <c r="H15" s="141">
        <v>5600.7969999999996</v>
      </c>
      <c r="I15" s="454">
        <v>4087.4110000000001</v>
      </c>
      <c r="J15" s="192">
        <v>5786.0870000000004</v>
      </c>
      <c r="K15" s="142">
        <v>5496.4709999999995</v>
      </c>
      <c r="L15" s="80">
        <v>24674.208999999999</v>
      </c>
      <c r="M15" s="39">
        <v>24744.539000000001</v>
      </c>
      <c r="N15" s="141">
        <v>1262.2950000000001</v>
      </c>
      <c r="O15" s="454">
        <v>1496.672</v>
      </c>
      <c r="P15" s="181">
        <f t="shared" si="2"/>
        <v>14835.132000000001</v>
      </c>
      <c r="Q15" s="144">
        <f t="shared" si="2"/>
        <v>8810.5420000000013</v>
      </c>
      <c r="R15" s="81">
        <f t="shared" si="2"/>
        <v>63262.918999999994</v>
      </c>
      <c r="S15" s="82">
        <f t="shared" si="2"/>
        <v>39664.089999999997</v>
      </c>
      <c r="T15" s="446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69258.532999999996</v>
      </c>
      <c r="E16" s="149">
        <v>68366.854999999996</v>
      </c>
      <c r="F16" s="83">
        <v>295346.13500000001</v>
      </c>
      <c r="G16" s="41">
        <v>307779.45699999999</v>
      </c>
      <c r="H16" s="148">
        <v>21861.912</v>
      </c>
      <c r="I16" s="455">
        <v>22594.096000000001</v>
      </c>
      <c r="J16" s="193">
        <v>34460.105000000003</v>
      </c>
      <c r="K16" s="149">
        <v>29950.129000000001</v>
      </c>
      <c r="L16" s="83">
        <v>146951.69899999999</v>
      </c>
      <c r="M16" s="41">
        <v>134832.54800000001</v>
      </c>
      <c r="N16" s="148">
        <v>8842.5110000000004</v>
      </c>
      <c r="O16" s="455">
        <v>7861.78</v>
      </c>
      <c r="P16" s="182">
        <f t="shared" si="2"/>
        <v>34798.427999999993</v>
      </c>
      <c r="Q16" s="151">
        <f t="shared" si="2"/>
        <v>38416.725999999995</v>
      </c>
      <c r="R16" s="84">
        <f t="shared" si="2"/>
        <v>148394.43600000002</v>
      </c>
      <c r="S16" s="85">
        <f t="shared" si="2"/>
        <v>172946.90899999999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255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294</v>
      </c>
      <c r="E21" s="116" t="s">
        <v>295</v>
      </c>
      <c r="F21" s="115" t="s">
        <v>294</v>
      </c>
      <c r="G21" s="116" t="s">
        <v>295</v>
      </c>
      <c r="H21" s="118" t="s">
        <v>294</v>
      </c>
      <c r="I21" s="119" t="s">
        <v>295</v>
      </c>
      <c r="J21" s="125" t="s">
        <v>294</v>
      </c>
      <c r="K21" s="61" t="s">
        <v>295</v>
      </c>
      <c r="L21" s="78" t="s">
        <v>294</v>
      </c>
      <c r="M21" s="61" t="s">
        <v>295</v>
      </c>
      <c r="N21" s="60" t="s">
        <v>294</v>
      </c>
      <c r="O21" s="62" t="s">
        <v>295</v>
      </c>
      <c r="P21" s="123" t="s">
        <v>294</v>
      </c>
      <c r="Q21" s="116" t="s">
        <v>295</v>
      </c>
      <c r="R21" s="194" t="s">
        <v>294</v>
      </c>
      <c r="S21" s="195" t="s">
        <v>295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7357.9369999999999</v>
      </c>
      <c r="E22" s="107">
        <f t="shared" si="3"/>
        <v>7208.085</v>
      </c>
      <c r="F22" s="108">
        <f t="shared" si="3"/>
        <v>31377.227999999999</v>
      </c>
      <c r="G22" s="107">
        <f t="shared" si="3"/>
        <v>32450.084999999999</v>
      </c>
      <c r="H22" s="109">
        <f t="shared" si="3"/>
        <v>4013.1630000000005</v>
      </c>
      <c r="I22" s="127">
        <f t="shared" si="3"/>
        <v>5884.4139999999998</v>
      </c>
      <c r="J22" s="124">
        <f t="shared" si="3"/>
        <v>7258.7090000000007</v>
      </c>
      <c r="K22" s="107">
        <f>SUM(K23:K28)</f>
        <v>7770.0280000000002</v>
      </c>
      <c r="L22" s="108">
        <f>SUM(L23:L28)</f>
        <v>30954.038</v>
      </c>
      <c r="M22" s="107">
        <f>SUM(M23:M28)</f>
        <v>34979.904999999999</v>
      </c>
      <c r="N22" s="109">
        <f t="shared" si="3"/>
        <v>3092.1270000000004</v>
      </c>
      <c r="O22" s="117">
        <f t="shared" si="3"/>
        <v>2480.0659999999998</v>
      </c>
      <c r="P22" s="196">
        <f t="shared" si="3"/>
        <v>99.227999999999611</v>
      </c>
      <c r="Q22" s="197">
        <f t="shared" si="3"/>
        <v>-561.94299999999998</v>
      </c>
      <c r="R22" s="270">
        <f t="shared" si="3"/>
        <v>423.18999999999869</v>
      </c>
      <c r="S22" s="197">
        <f t="shared" si="3"/>
        <v>-2529.8199999999988</v>
      </c>
    </row>
    <row r="23" spans="1:19" x14ac:dyDescent="0.2">
      <c r="A23" s="163"/>
      <c r="B23" s="170" t="s">
        <v>103</v>
      </c>
      <c r="C23" s="140" t="s">
        <v>158</v>
      </c>
      <c r="D23" s="141">
        <v>129.827</v>
      </c>
      <c r="E23" s="142">
        <v>131.71799999999999</v>
      </c>
      <c r="F23" s="38">
        <v>553.63800000000003</v>
      </c>
      <c r="G23" s="39">
        <v>592.98</v>
      </c>
      <c r="H23" s="141">
        <v>168.25399999999999</v>
      </c>
      <c r="I23" s="143">
        <v>179.94</v>
      </c>
      <c r="J23" s="105">
        <v>1050.367</v>
      </c>
      <c r="K23" s="39">
        <v>473.70600000000002</v>
      </c>
      <c r="L23" s="80">
        <v>4479.1880000000001</v>
      </c>
      <c r="M23" s="39">
        <v>2132.576</v>
      </c>
      <c r="N23" s="38">
        <v>712.899</v>
      </c>
      <c r="O23" s="183">
        <v>290.33100000000002</v>
      </c>
      <c r="P23" s="266">
        <f t="shared" ref="P23:P28" si="4">D23-J23</f>
        <v>-920.54</v>
      </c>
      <c r="Q23" s="267">
        <f t="shared" ref="Q23:Q28" si="5">E23-K23</f>
        <v>-341.98800000000006</v>
      </c>
      <c r="R23" s="271">
        <f t="shared" ref="P23:S28" si="6">F23-L23</f>
        <v>-3925.55</v>
      </c>
      <c r="S23" s="272">
        <f t="shared" si="6"/>
        <v>-1539.596</v>
      </c>
    </row>
    <row r="24" spans="1:19" x14ac:dyDescent="0.2">
      <c r="A24" s="163"/>
      <c r="B24" s="170" t="s">
        <v>104</v>
      </c>
      <c r="C24" s="140" t="s">
        <v>105</v>
      </c>
      <c r="D24" s="141">
        <v>498.54199999999997</v>
      </c>
      <c r="E24" s="142">
        <v>1414.4179999999999</v>
      </c>
      <c r="F24" s="38">
        <v>2126.0030000000002</v>
      </c>
      <c r="G24" s="39">
        <v>6367.5739999999996</v>
      </c>
      <c r="H24" s="141">
        <v>177.637</v>
      </c>
      <c r="I24" s="143">
        <v>910.12199999999996</v>
      </c>
      <c r="J24" s="105">
        <v>1513.8610000000001</v>
      </c>
      <c r="K24" s="39">
        <v>1899.3910000000001</v>
      </c>
      <c r="L24" s="80">
        <v>6455.71</v>
      </c>
      <c r="M24" s="39">
        <v>8550.8889999999992</v>
      </c>
      <c r="N24" s="38">
        <v>524.53700000000003</v>
      </c>
      <c r="O24" s="183">
        <v>624.22699999999998</v>
      </c>
      <c r="P24" s="266">
        <f t="shared" si="4"/>
        <v>-1015.3190000000002</v>
      </c>
      <c r="Q24" s="267">
        <f t="shared" si="5"/>
        <v>-484.97300000000018</v>
      </c>
      <c r="R24" s="271">
        <f t="shared" si="6"/>
        <v>-4329.7070000000003</v>
      </c>
      <c r="S24" s="272">
        <f t="shared" si="6"/>
        <v>-2183.3149999999996</v>
      </c>
    </row>
    <row r="25" spans="1:19" x14ac:dyDescent="0.2">
      <c r="A25" s="163"/>
      <c r="B25" s="170" t="s">
        <v>106</v>
      </c>
      <c r="C25" s="140" t="s">
        <v>107</v>
      </c>
      <c r="D25" s="141">
        <v>289.41800000000001</v>
      </c>
      <c r="E25" s="142">
        <v>350.89699999999999</v>
      </c>
      <c r="F25" s="38">
        <v>1234.211</v>
      </c>
      <c r="G25" s="39">
        <v>1579.6959999999999</v>
      </c>
      <c r="H25" s="141">
        <v>190.863</v>
      </c>
      <c r="I25" s="143">
        <v>258.97300000000001</v>
      </c>
      <c r="J25" s="105">
        <v>231.411</v>
      </c>
      <c r="K25" s="39">
        <v>0.90700000000000003</v>
      </c>
      <c r="L25" s="80">
        <v>986.827</v>
      </c>
      <c r="M25" s="39">
        <v>4.0819999999999999</v>
      </c>
      <c r="N25" s="38">
        <v>98.784000000000006</v>
      </c>
      <c r="O25" s="183">
        <v>0.04</v>
      </c>
      <c r="P25" s="266">
        <f t="shared" si="4"/>
        <v>58.007000000000005</v>
      </c>
      <c r="Q25" s="267">
        <f t="shared" si="5"/>
        <v>349.99</v>
      </c>
      <c r="R25" s="271">
        <f t="shared" si="6"/>
        <v>247.38400000000001</v>
      </c>
      <c r="S25" s="272">
        <f t="shared" si="6"/>
        <v>1575.6139999999998</v>
      </c>
    </row>
    <row r="26" spans="1:19" x14ac:dyDescent="0.2">
      <c r="A26" s="163"/>
      <c r="B26" s="170" t="s">
        <v>108</v>
      </c>
      <c r="C26" s="140" t="s">
        <v>109</v>
      </c>
      <c r="D26" s="141">
        <v>4286.84</v>
      </c>
      <c r="E26" s="142">
        <v>2832.3110000000001</v>
      </c>
      <c r="F26" s="38">
        <v>18280.8</v>
      </c>
      <c r="G26" s="39">
        <v>12750.785</v>
      </c>
      <c r="H26" s="141">
        <v>2867.9520000000002</v>
      </c>
      <c r="I26" s="143">
        <v>3786.0540000000001</v>
      </c>
      <c r="J26" s="105">
        <v>364.04300000000001</v>
      </c>
      <c r="K26" s="39">
        <v>382.738</v>
      </c>
      <c r="L26" s="80">
        <v>1552.4280000000001</v>
      </c>
      <c r="M26" s="39">
        <v>1723.059</v>
      </c>
      <c r="N26" s="38">
        <v>567.83699999999999</v>
      </c>
      <c r="O26" s="183">
        <v>266.44799999999998</v>
      </c>
      <c r="P26" s="266">
        <f t="shared" si="6"/>
        <v>3922.797</v>
      </c>
      <c r="Q26" s="267">
        <f t="shared" si="5"/>
        <v>2449.5730000000003</v>
      </c>
      <c r="R26" s="271">
        <f t="shared" si="6"/>
        <v>16728.371999999999</v>
      </c>
      <c r="S26" s="272">
        <f t="shared" si="6"/>
        <v>11027.726000000001</v>
      </c>
    </row>
    <row r="27" spans="1:19" x14ac:dyDescent="0.2">
      <c r="A27" s="163"/>
      <c r="B27" s="170" t="s">
        <v>110</v>
      </c>
      <c r="C27" s="140" t="s">
        <v>111</v>
      </c>
      <c r="D27" s="141">
        <v>1339.088</v>
      </c>
      <c r="E27" s="142">
        <v>1626.211</v>
      </c>
      <c r="F27" s="38">
        <v>5710.4129999999996</v>
      </c>
      <c r="G27" s="39">
        <v>7321.0379999999996</v>
      </c>
      <c r="H27" s="141">
        <v>374.62099999999998</v>
      </c>
      <c r="I27" s="143">
        <v>480.19099999999997</v>
      </c>
      <c r="J27" s="105">
        <v>377.255</v>
      </c>
      <c r="K27" s="39">
        <v>1926.126</v>
      </c>
      <c r="L27" s="80">
        <v>1608.77</v>
      </c>
      <c r="M27" s="39">
        <v>8671.2109999999993</v>
      </c>
      <c r="N27" s="38">
        <v>132.131</v>
      </c>
      <c r="O27" s="183">
        <v>494.54199999999997</v>
      </c>
      <c r="P27" s="266">
        <f t="shared" si="4"/>
        <v>961.83299999999997</v>
      </c>
      <c r="Q27" s="267">
        <f t="shared" si="5"/>
        <v>-299.91499999999996</v>
      </c>
      <c r="R27" s="271">
        <f t="shared" si="6"/>
        <v>4101.643</v>
      </c>
      <c r="S27" s="272">
        <f t="shared" si="6"/>
        <v>-1350.1729999999998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814.22199999999998</v>
      </c>
      <c r="E28" s="149">
        <v>852.53</v>
      </c>
      <c r="F28" s="40">
        <v>3472.163</v>
      </c>
      <c r="G28" s="41">
        <v>3838.0120000000002</v>
      </c>
      <c r="H28" s="148">
        <v>233.83600000000001</v>
      </c>
      <c r="I28" s="150">
        <v>269.13400000000001</v>
      </c>
      <c r="J28" s="106">
        <v>3721.7719999999999</v>
      </c>
      <c r="K28" s="41">
        <v>3087.16</v>
      </c>
      <c r="L28" s="83">
        <v>15871.115</v>
      </c>
      <c r="M28" s="41">
        <v>13898.088</v>
      </c>
      <c r="N28" s="40">
        <v>1055.9390000000001</v>
      </c>
      <c r="O28" s="184">
        <v>804.47799999999995</v>
      </c>
      <c r="P28" s="268">
        <f t="shared" si="4"/>
        <v>-2907.55</v>
      </c>
      <c r="Q28" s="269">
        <f t="shared" si="5"/>
        <v>-2234.63</v>
      </c>
      <c r="R28" s="273">
        <f t="shared" si="6"/>
        <v>-12398.951999999999</v>
      </c>
      <c r="S28" s="274">
        <f t="shared" si="6"/>
        <v>-10060.075999999999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294</v>
      </c>
      <c r="E33" s="116" t="s">
        <v>295</v>
      </c>
      <c r="F33" s="115" t="s">
        <v>294</v>
      </c>
      <c r="G33" s="116" t="s">
        <v>295</v>
      </c>
      <c r="H33" s="118" t="s">
        <v>294</v>
      </c>
      <c r="I33" s="119" t="s">
        <v>295</v>
      </c>
      <c r="J33" s="125" t="s">
        <v>294</v>
      </c>
      <c r="K33" s="61" t="s">
        <v>295</v>
      </c>
      <c r="L33" s="78" t="s">
        <v>294</v>
      </c>
      <c r="M33" s="61" t="s">
        <v>295</v>
      </c>
      <c r="N33" s="60" t="s">
        <v>294</v>
      </c>
      <c r="O33" s="62" t="s">
        <v>295</v>
      </c>
      <c r="P33" s="125" t="s">
        <v>294</v>
      </c>
      <c r="Q33" s="61" t="s">
        <v>295</v>
      </c>
      <c r="R33" s="79" t="s">
        <v>294</v>
      </c>
      <c r="S33" s="63" t="s">
        <v>295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31774.367999999995</v>
      </c>
      <c r="E34" s="107">
        <f t="shared" si="7"/>
        <v>28033.487999999998</v>
      </c>
      <c r="F34" s="108">
        <f t="shared" si="7"/>
        <v>135498.62900000002</v>
      </c>
      <c r="G34" s="107">
        <f t="shared" si="7"/>
        <v>126203.97799999999</v>
      </c>
      <c r="H34" s="109">
        <f t="shared" si="7"/>
        <v>50960.187000000005</v>
      </c>
      <c r="I34" s="127">
        <f t="shared" si="7"/>
        <v>47259.777999999998</v>
      </c>
      <c r="J34" s="124">
        <f t="shared" si="7"/>
        <v>28549.192999999999</v>
      </c>
      <c r="K34" s="107">
        <f t="shared" si="7"/>
        <v>25805.376</v>
      </c>
      <c r="L34" s="108">
        <f t="shared" si="7"/>
        <v>121745.215</v>
      </c>
      <c r="M34" s="107">
        <f t="shared" si="7"/>
        <v>116173.196</v>
      </c>
      <c r="N34" s="109">
        <f t="shared" si="7"/>
        <v>16171.246000000003</v>
      </c>
      <c r="O34" s="117">
        <f t="shared" si="7"/>
        <v>13755.289000000001</v>
      </c>
      <c r="P34" s="180">
        <f t="shared" ref="P34:Q34" si="8">SUM(P35:P40)</f>
        <v>3225.1749999999993</v>
      </c>
      <c r="Q34" s="101">
        <f t="shared" si="8"/>
        <v>2228.1119999999964</v>
      </c>
      <c r="R34" s="100">
        <f t="shared" si="7"/>
        <v>13753.41399999999</v>
      </c>
      <c r="S34" s="101">
        <f t="shared" si="7"/>
        <v>10030.781999999996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17514.978999999999</v>
      </c>
      <c r="E35" s="142">
        <v>16376.293</v>
      </c>
      <c r="F35" s="80">
        <v>74690.865999999995</v>
      </c>
      <c r="G35" s="39">
        <v>73724.414999999994</v>
      </c>
      <c r="H35" s="141">
        <v>42089.527000000002</v>
      </c>
      <c r="I35" s="143">
        <v>38814.703000000001</v>
      </c>
      <c r="J35" s="160">
        <v>2919.2130000000002</v>
      </c>
      <c r="K35" s="142">
        <v>2727.585</v>
      </c>
      <c r="L35" s="80">
        <v>12448.697</v>
      </c>
      <c r="M35" s="39">
        <v>12279.306</v>
      </c>
      <c r="N35" s="141">
        <v>3853.9560000000001</v>
      </c>
      <c r="O35" s="178">
        <v>2523.799</v>
      </c>
      <c r="P35" s="181">
        <f t="shared" ref="P35:R40" si="9">D35-J35</f>
        <v>14595.766</v>
      </c>
      <c r="Q35" s="144">
        <f t="shared" si="9"/>
        <v>13648.707999999999</v>
      </c>
      <c r="R35" s="81">
        <f t="shared" si="9"/>
        <v>62242.168999999994</v>
      </c>
      <c r="S35" s="82">
        <f t="shared" ref="S35:S40" si="10">G35-M35</f>
        <v>61445.108999999997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2390.0189999999998</v>
      </c>
      <c r="E36" s="142">
        <v>1651.432</v>
      </c>
      <c r="F36" s="80">
        <v>10192.008</v>
      </c>
      <c r="G36" s="39">
        <v>7434.5969999999998</v>
      </c>
      <c r="H36" s="141">
        <v>1412.7349999999999</v>
      </c>
      <c r="I36" s="143">
        <v>874.31299999999999</v>
      </c>
      <c r="J36" s="160">
        <v>7926.01</v>
      </c>
      <c r="K36" s="142">
        <v>6452.49</v>
      </c>
      <c r="L36" s="80">
        <v>33799.690999999999</v>
      </c>
      <c r="M36" s="39">
        <v>29048.46</v>
      </c>
      <c r="N36" s="141">
        <v>6030.9219999999996</v>
      </c>
      <c r="O36" s="178">
        <v>4619.3069999999998</v>
      </c>
      <c r="P36" s="181">
        <f t="shared" si="9"/>
        <v>-5535.991</v>
      </c>
      <c r="Q36" s="144">
        <f t="shared" si="9"/>
        <v>-4801.058</v>
      </c>
      <c r="R36" s="81">
        <f t="shared" si="9"/>
        <v>-23607.682999999997</v>
      </c>
      <c r="S36" s="82">
        <f t="shared" si="10"/>
        <v>-21613.862999999998</v>
      </c>
    </row>
    <row r="37" spans="1:21" x14ac:dyDescent="0.2">
      <c r="A37" s="163"/>
      <c r="B37" s="170" t="s">
        <v>106</v>
      </c>
      <c r="C37" s="140" t="s">
        <v>107</v>
      </c>
      <c r="D37" s="141">
        <v>804.64</v>
      </c>
      <c r="E37" s="142">
        <v>992.36599999999999</v>
      </c>
      <c r="F37" s="80">
        <v>3431.2860000000001</v>
      </c>
      <c r="G37" s="39">
        <v>4467.5360000000001</v>
      </c>
      <c r="H37" s="141">
        <v>746.42499999999995</v>
      </c>
      <c r="I37" s="143">
        <v>1295.1510000000001</v>
      </c>
      <c r="J37" s="160">
        <v>2135.634</v>
      </c>
      <c r="K37" s="142">
        <v>1851.473</v>
      </c>
      <c r="L37" s="80">
        <v>9107.1939999999995</v>
      </c>
      <c r="M37" s="39">
        <v>8335.1360000000004</v>
      </c>
      <c r="N37" s="141">
        <v>1475.126</v>
      </c>
      <c r="O37" s="178">
        <v>1486.627</v>
      </c>
      <c r="P37" s="181">
        <f t="shared" si="9"/>
        <v>-1330.9940000000001</v>
      </c>
      <c r="Q37" s="144">
        <f t="shared" si="9"/>
        <v>-859.10699999999997</v>
      </c>
      <c r="R37" s="81">
        <f t="shared" si="9"/>
        <v>-5675.9079999999994</v>
      </c>
      <c r="S37" s="82">
        <f t="shared" si="10"/>
        <v>-3867.6000000000004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1185.943</v>
      </c>
      <c r="E38" s="142">
        <v>1501.1210000000001</v>
      </c>
      <c r="F38" s="80">
        <v>5057.348</v>
      </c>
      <c r="G38" s="39">
        <v>6757.9030000000002</v>
      </c>
      <c r="H38" s="141">
        <v>2774.31</v>
      </c>
      <c r="I38" s="143">
        <v>3065.558</v>
      </c>
      <c r="J38" s="160">
        <v>899.50400000000002</v>
      </c>
      <c r="K38" s="142">
        <v>642.69500000000005</v>
      </c>
      <c r="L38" s="80">
        <v>3835.8420000000001</v>
      </c>
      <c r="M38" s="39">
        <v>2893.36</v>
      </c>
      <c r="N38" s="141">
        <v>538.56399999999996</v>
      </c>
      <c r="O38" s="178">
        <v>671.46699999999998</v>
      </c>
      <c r="P38" s="181">
        <f t="shared" si="9"/>
        <v>286.43899999999996</v>
      </c>
      <c r="Q38" s="144">
        <f t="shared" si="9"/>
        <v>858.42600000000004</v>
      </c>
      <c r="R38" s="81">
        <f t="shared" si="9"/>
        <v>1221.5059999999999</v>
      </c>
      <c r="S38" s="82">
        <f t="shared" si="10"/>
        <v>3864.5430000000001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891.87</v>
      </c>
      <c r="E39" s="142">
        <v>649.54700000000003</v>
      </c>
      <c r="F39" s="80">
        <v>3803.2959999999998</v>
      </c>
      <c r="G39" s="39">
        <v>2924.1979999999999</v>
      </c>
      <c r="H39" s="141">
        <v>242.15899999999999</v>
      </c>
      <c r="I39" s="143">
        <v>206.32599999999999</v>
      </c>
      <c r="J39" s="160">
        <v>1557.067</v>
      </c>
      <c r="K39" s="142">
        <v>1694.433</v>
      </c>
      <c r="L39" s="80">
        <v>6639.9610000000002</v>
      </c>
      <c r="M39" s="39">
        <v>7628.1570000000002</v>
      </c>
      <c r="N39" s="141">
        <v>333.71800000000002</v>
      </c>
      <c r="O39" s="178">
        <v>538.17899999999997</v>
      </c>
      <c r="P39" s="181">
        <f t="shared" si="9"/>
        <v>-665.197</v>
      </c>
      <c r="Q39" s="144">
        <f t="shared" si="9"/>
        <v>-1044.886</v>
      </c>
      <c r="R39" s="81">
        <f t="shared" si="9"/>
        <v>-2836.6650000000004</v>
      </c>
      <c r="S39" s="82">
        <f t="shared" si="10"/>
        <v>-4703.9590000000007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8986.9169999999995</v>
      </c>
      <c r="E40" s="149">
        <v>6862.7290000000003</v>
      </c>
      <c r="F40" s="83">
        <v>38323.824999999997</v>
      </c>
      <c r="G40" s="41">
        <v>30895.329000000002</v>
      </c>
      <c r="H40" s="148">
        <v>3695.0309999999999</v>
      </c>
      <c r="I40" s="150">
        <v>3003.7269999999999</v>
      </c>
      <c r="J40" s="161">
        <v>13111.764999999999</v>
      </c>
      <c r="K40" s="149">
        <v>12436.7</v>
      </c>
      <c r="L40" s="83">
        <v>55913.83</v>
      </c>
      <c r="M40" s="41">
        <v>55988.777000000002</v>
      </c>
      <c r="N40" s="148">
        <v>3938.96</v>
      </c>
      <c r="O40" s="179">
        <v>3915.91</v>
      </c>
      <c r="P40" s="182">
        <f t="shared" si="9"/>
        <v>-4124.848</v>
      </c>
      <c r="Q40" s="151">
        <f t="shared" si="9"/>
        <v>-5573.9710000000005</v>
      </c>
      <c r="R40" s="84">
        <f t="shared" si="9"/>
        <v>-17590.005000000005</v>
      </c>
      <c r="S40" s="85">
        <f t="shared" si="10"/>
        <v>-25093.448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296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264</v>
      </c>
      <c r="E45" s="61" t="s">
        <v>284</v>
      </c>
      <c r="F45" s="78" t="s">
        <v>264</v>
      </c>
      <c r="G45" s="61" t="s">
        <v>284</v>
      </c>
      <c r="H45" s="60" t="s">
        <v>264</v>
      </c>
      <c r="I45" s="62" t="s">
        <v>284</v>
      </c>
      <c r="J45" s="125" t="s">
        <v>264</v>
      </c>
      <c r="K45" s="61" t="s">
        <v>284</v>
      </c>
      <c r="L45" s="78" t="s">
        <v>264</v>
      </c>
      <c r="M45" s="61" t="s">
        <v>284</v>
      </c>
      <c r="N45" s="60" t="s">
        <v>264</v>
      </c>
      <c r="O45" s="62" t="s">
        <v>284</v>
      </c>
      <c r="P45" s="125" t="s">
        <v>264</v>
      </c>
      <c r="Q45" s="61" t="s">
        <v>284</v>
      </c>
      <c r="R45" s="79" t="s">
        <v>264</v>
      </c>
      <c r="S45" s="63" t="s">
        <v>284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107956.12299999999</v>
      </c>
      <c r="E46" s="107">
        <f t="shared" si="11"/>
        <v>95726.676999999996</v>
      </c>
      <c r="F46" s="108">
        <f>(SUM(F47:F52))/1</f>
        <v>460368.11900000001</v>
      </c>
      <c r="G46" s="107">
        <f>(SUM(G47:G52))/1</f>
        <v>430951.995</v>
      </c>
      <c r="H46" s="109">
        <f t="shared" si="11"/>
        <v>95528.664999999994</v>
      </c>
      <c r="I46" s="127">
        <f t="shared" si="11"/>
        <v>82261.497999999992</v>
      </c>
      <c r="J46" s="124">
        <f t="shared" si="11"/>
        <v>79019.046000000002</v>
      </c>
      <c r="K46" s="107">
        <f t="shared" si="11"/>
        <v>69376.092999999993</v>
      </c>
      <c r="L46" s="108">
        <f>(SUM(L47:L52))/1</f>
        <v>336968.91399999999</v>
      </c>
      <c r="M46" s="107">
        <f>(SUM(M47:M52))/1</f>
        <v>312324.32699999993</v>
      </c>
      <c r="N46" s="109">
        <f t="shared" si="11"/>
        <v>46144.316999999995</v>
      </c>
      <c r="O46" s="117">
        <f t="shared" si="11"/>
        <v>41561.589000000007</v>
      </c>
      <c r="P46" s="180">
        <f t="shared" ref="P46:Q46" si="12">SUM(P47:P52)</f>
        <v>28937.077000000008</v>
      </c>
      <c r="Q46" s="101">
        <f t="shared" si="12"/>
        <v>26350.584000000003</v>
      </c>
      <c r="R46" s="100">
        <f t="shared" si="11"/>
        <v>123399.20500000002</v>
      </c>
      <c r="S46" s="101">
        <f t="shared" si="11"/>
        <v>118627.66800000001</v>
      </c>
    </row>
    <row r="47" spans="1:21" x14ac:dyDescent="0.2">
      <c r="A47" s="163"/>
      <c r="B47" s="162" t="s">
        <v>103</v>
      </c>
      <c r="C47" s="145" t="s">
        <v>158</v>
      </c>
      <c r="D47" s="105">
        <v>24211.99</v>
      </c>
      <c r="E47" s="39">
        <v>21209.25</v>
      </c>
      <c r="F47" s="80">
        <v>103249.557</v>
      </c>
      <c r="G47" s="39">
        <v>95481.887000000002</v>
      </c>
      <c r="H47" s="38">
        <v>52258.428999999996</v>
      </c>
      <c r="I47" s="128">
        <v>45662.985000000001</v>
      </c>
      <c r="J47" s="105">
        <v>13183.644</v>
      </c>
      <c r="K47" s="39">
        <v>10634.626</v>
      </c>
      <c r="L47" s="80">
        <v>56220.343999999997</v>
      </c>
      <c r="M47" s="39">
        <v>47876.027999999998</v>
      </c>
      <c r="N47" s="38">
        <v>14806.824000000001</v>
      </c>
      <c r="O47" s="183">
        <v>11910.485000000001</v>
      </c>
      <c r="P47" s="185">
        <f t="shared" ref="P47:S52" si="13">D47-J47</f>
        <v>11028.346000000001</v>
      </c>
      <c r="Q47" s="103">
        <f t="shared" si="13"/>
        <v>10574.624</v>
      </c>
      <c r="R47" s="81">
        <f t="shared" si="13"/>
        <v>47029.213000000003</v>
      </c>
      <c r="S47" s="82">
        <f t="shared" si="13"/>
        <v>47605.859000000004</v>
      </c>
    </row>
    <row r="48" spans="1:21" x14ac:dyDescent="0.2">
      <c r="A48" s="163"/>
      <c r="B48" s="167" t="s">
        <v>104</v>
      </c>
      <c r="C48" s="145" t="s">
        <v>105</v>
      </c>
      <c r="D48" s="105">
        <v>7670.174</v>
      </c>
      <c r="E48" s="39">
        <v>7937.25</v>
      </c>
      <c r="F48" s="80">
        <v>32708.744999999999</v>
      </c>
      <c r="G48" s="39">
        <v>35732.784</v>
      </c>
      <c r="H48" s="38">
        <v>3876.183</v>
      </c>
      <c r="I48" s="128">
        <v>4099.3869999999997</v>
      </c>
      <c r="J48" s="105">
        <v>17643.116999999998</v>
      </c>
      <c r="K48" s="39">
        <v>14692.495000000001</v>
      </c>
      <c r="L48" s="80">
        <v>75237.342000000004</v>
      </c>
      <c r="M48" s="39">
        <v>66144.163</v>
      </c>
      <c r="N48" s="38">
        <v>10356.869000000001</v>
      </c>
      <c r="O48" s="183">
        <v>8459.3089999999993</v>
      </c>
      <c r="P48" s="185">
        <f t="shared" si="13"/>
        <v>-9972.9429999999993</v>
      </c>
      <c r="Q48" s="103">
        <f t="shared" si="13"/>
        <v>-6755.2450000000008</v>
      </c>
      <c r="R48" s="81">
        <f t="shared" si="13"/>
        <v>-42528.597000000009</v>
      </c>
      <c r="S48" s="82">
        <f t="shared" si="13"/>
        <v>-30411.379000000001</v>
      </c>
    </row>
    <row r="49" spans="1:19" x14ac:dyDescent="0.2">
      <c r="A49" s="163"/>
      <c r="B49" s="167" t="s">
        <v>106</v>
      </c>
      <c r="C49" s="145" t="s">
        <v>107</v>
      </c>
      <c r="D49" s="105">
        <v>7254.2860000000001</v>
      </c>
      <c r="E49" s="39">
        <v>6605.1289999999999</v>
      </c>
      <c r="F49" s="80">
        <v>30935.19</v>
      </c>
      <c r="G49" s="39">
        <v>29735.614000000001</v>
      </c>
      <c r="H49" s="38">
        <v>12003.851000000001</v>
      </c>
      <c r="I49" s="128">
        <v>5947.2250000000004</v>
      </c>
      <c r="J49" s="105">
        <v>5750.76</v>
      </c>
      <c r="K49" s="39">
        <v>5684.0889999999999</v>
      </c>
      <c r="L49" s="80">
        <v>24523.517</v>
      </c>
      <c r="M49" s="39">
        <v>25589.185000000001</v>
      </c>
      <c r="N49" s="38">
        <v>4175.183</v>
      </c>
      <c r="O49" s="183">
        <v>4726.2939999999999</v>
      </c>
      <c r="P49" s="185">
        <f t="shared" si="13"/>
        <v>1503.5259999999998</v>
      </c>
      <c r="Q49" s="103">
        <f t="shared" si="13"/>
        <v>921.04</v>
      </c>
      <c r="R49" s="81">
        <f t="shared" si="13"/>
        <v>6411.6729999999989</v>
      </c>
      <c r="S49" s="82">
        <f t="shared" si="13"/>
        <v>4146.4290000000001</v>
      </c>
    </row>
    <row r="50" spans="1:19" x14ac:dyDescent="0.2">
      <c r="A50" s="163"/>
      <c r="B50" s="167" t="s">
        <v>108</v>
      </c>
      <c r="C50" s="145" t="s">
        <v>109</v>
      </c>
      <c r="D50" s="105">
        <v>10136.620999999999</v>
      </c>
      <c r="E50" s="39">
        <v>5907.9669999999996</v>
      </c>
      <c r="F50" s="80">
        <v>43226.62</v>
      </c>
      <c r="G50" s="39">
        <v>26597.124</v>
      </c>
      <c r="H50" s="38">
        <v>8874.8259999999991</v>
      </c>
      <c r="I50" s="128">
        <v>8628.1190000000006</v>
      </c>
      <c r="J50" s="105">
        <v>4508.2910000000002</v>
      </c>
      <c r="K50" s="39">
        <v>3160.0419999999999</v>
      </c>
      <c r="L50" s="80">
        <v>19225.172999999999</v>
      </c>
      <c r="M50" s="39">
        <v>14226.235000000001</v>
      </c>
      <c r="N50" s="38">
        <v>7190.9790000000003</v>
      </c>
      <c r="O50" s="183">
        <v>7160.2359999999999</v>
      </c>
      <c r="P50" s="185">
        <f t="shared" si="13"/>
        <v>5628.329999999999</v>
      </c>
      <c r="Q50" s="103">
        <f t="shared" si="13"/>
        <v>2747.9249999999997</v>
      </c>
      <c r="R50" s="81">
        <f t="shared" si="13"/>
        <v>24001.447000000004</v>
      </c>
      <c r="S50" s="82">
        <f t="shared" si="13"/>
        <v>12370.888999999999</v>
      </c>
    </row>
    <row r="51" spans="1:19" x14ac:dyDescent="0.2">
      <c r="A51" s="163"/>
      <c r="B51" s="167" t="s">
        <v>110</v>
      </c>
      <c r="C51" s="145" t="s">
        <v>111</v>
      </c>
      <c r="D51" s="105">
        <v>14334.93</v>
      </c>
      <c r="E51" s="39">
        <v>12121.441000000001</v>
      </c>
      <c r="F51" s="80">
        <v>61129.860999999997</v>
      </c>
      <c r="G51" s="39">
        <v>54569.529000000002</v>
      </c>
      <c r="H51" s="38">
        <v>4014.5619999999999</v>
      </c>
      <c r="I51" s="128">
        <v>3476.9380000000001</v>
      </c>
      <c r="J51" s="105">
        <v>4416.174</v>
      </c>
      <c r="K51" s="39">
        <v>5496.4709999999995</v>
      </c>
      <c r="L51" s="80">
        <v>18832.352999999999</v>
      </c>
      <c r="M51" s="39">
        <v>24744.539000000001</v>
      </c>
      <c r="N51" s="38">
        <v>999.44799999999998</v>
      </c>
      <c r="O51" s="183">
        <v>1496.672</v>
      </c>
      <c r="P51" s="185">
        <f t="shared" si="13"/>
        <v>9918.7560000000012</v>
      </c>
      <c r="Q51" s="103">
        <f t="shared" si="13"/>
        <v>6624.9700000000012</v>
      </c>
      <c r="R51" s="81">
        <f t="shared" si="13"/>
        <v>42297.508000000002</v>
      </c>
      <c r="S51" s="82">
        <f t="shared" si="13"/>
        <v>29824.99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44348.122000000003</v>
      </c>
      <c r="E52" s="41">
        <v>41945.64</v>
      </c>
      <c r="F52" s="83">
        <v>189118.14600000001</v>
      </c>
      <c r="G52" s="41">
        <v>188835.057</v>
      </c>
      <c r="H52" s="40">
        <v>14500.814</v>
      </c>
      <c r="I52" s="129">
        <v>14446.843999999999</v>
      </c>
      <c r="J52" s="106">
        <v>33517.06</v>
      </c>
      <c r="K52" s="41">
        <v>29708.37</v>
      </c>
      <c r="L52" s="83">
        <v>142930.185</v>
      </c>
      <c r="M52" s="41">
        <v>133744.177</v>
      </c>
      <c r="N52" s="40">
        <v>8615.0139999999992</v>
      </c>
      <c r="O52" s="184">
        <v>7808.5929999999998</v>
      </c>
      <c r="P52" s="186">
        <f t="shared" si="13"/>
        <v>10831.062000000005</v>
      </c>
      <c r="Q52" s="104">
        <f t="shared" si="13"/>
        <v>12237.27</v>
      </c>
      <c r="R52" s="84">
        <f t="shared" si="13"/>
        <v>46187.96100000001</v>
      </c>
      <c r="S52" s="85">
        <f t="shared" si="13"/>
        <v>55090.880000000005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A42" sqref="AA42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301</v>
      </c>
      <c r="C5" s="227"/>
      <c r="D5" s="228"/>
      <c r="E5" s="229"/>
      <c r="F5" s="226" t="s">
        <v>302</v>
      </c>
      <c r="G5" s="227"/>
      <c r="H5" s="228"/>
      <c r="I5" s="229"/>
      <c r="J5" s="94"/>
      <c r="K5" s="226" t="s">
        <v>301</v>
      </c>
      <c r="L5" s="227"/>
      <c r="M5" s="228"/>
      <c r="N5" s="229"/>
      <c r="O5" s="226" t="s">
        <v>302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35287.750999999997</v>
      </c>
      <c r="D7" s="200">
        <v>150481.022</v>
      </c>
      <c r="E7" s="201">
        <v>72671.729000000007</v>
      </c>
      <c r="F7" s="202" t="s">
        <v>114</v>
      </c>
      <c r="G7" s="203">
        <v>34017.870000000003</v>
      </c>
      <c r="H7" s="204">
        <v>153144.65700000001</v>
      </c>
      <c r="I7" s="201">
        <v>70355.903999999995</v>
      </c>
      <c r="J7" s="94"/>
      <c r="K7" s="198" t="s">
        <v>114</v>
      </c>
      <c r="L7" s="199">
        <v>13214.878000000001</v>
      </c>
      <c r="M7" s="200">
        <v>56353.538999999997</v>
      </c>
      <c r="N7" s="201">
        <v>14831.773999999999</v>
      </c>
      <c r="O7" s="202" t="s">
        <v>114</v>
      </c>
      <c r="P7" s="203">
        <v>10634.626</v>
      </c>
      <c r="Q7" s="204">
        <v>47876.027999999998</v>
      </c>
      <c r="R7" s="201">
        <v>11910.485000000001</v>
      </c>
    </row>
    <row r="8" spans="2:18" ht="15.75" x14ac:dyDescent="0.25">
      <c r="B8" s="205" t="s">
        <v>77</v>
      </c>
      <c r="C8" s="206">
        <v>17514.978999999999</v>
      </c>
      <c r="D8" s="207">
        <v>74690.865999999995</v>
      </c>
      <c r="E8" s="206">
        <v>42089.527000000002</v>
      </c>
      <c r="F8" s="208" t="s">
        <v>77</v>
      </c>
      <c r="G8" s="209">
        <v>16376.293</v>
      </c>
      <c r="H8" s="210">
        <v>73724.414999999994</v>
      </c>
      <c r="I8" s="211">
        <v>38814.703000000001</v>
      </c>
      <c r="J8" s="94"/>
      <c r="K8" s="205" t="s">
        <v>128</v>
      </c>
      <c r="L8" s="206">
        <v>6622.92</v>
      </c>
      <c r="M8" s="207">
        <v>28242.775000000001</v>
      </c>
      <c r="N8" s="206">
        <v>7206.7560000000003</v>
      </c>
      <c r="O8" s="208" t="s">
        <v>128</v>
      </c>
      <c r="P8" s="209">
        <v>6058.0609999999997</v>
      </c>
      <c r="Q8" s="210">
        <v>27272.788</v>
      </c>
      <c r="R8" s="211">
        <v>7069.2929999999997</v>
      </c>
    </row>
    <row r="9" spans="2:18" ht="15.75" x14ac:dyDescent="0.25">
      <c r="B9" s="212" t="s">
        <v>157</v>
      </c>
      <c r="C9" s="213">
        <v>6233.7439999999997</v>
      </c>
      <c r="D9" s="214">
        <v>26583.153999999999</v>
      </c>
      <c r="E9" s="213">
        <v>12594.843000000001</v>
      </c>
      <c r="F9" s="215" t="s">
        <v>157</v>
      </c>
      <c r="G9" s="216">
        <v>7152.2269999999999</v>
      </c>
      <c r="H9" s="217">
        <v>32198.614000000001</v>
      </c>
      <c r="I9" s="218">
        <v>13721.54</v>
      </c>
      <c r="J9" s="94"/>
      <c r="K9" s="212" t="s">
        <v>77</v>
      </c>
      <c r="L9" s="213">
        <v>2919.2130000000002</v>
      </c>
      <c r="M9" s="214">
        <v>12448.697</v>
      </c>
      <c r="N9" s="213">
        <v>3853.9560000000001</v>
      </c>
      <c r="O9" s="215" t="s">
        <v>77</v>
      </c>
      <c r="P9" s="216">
        <v>2727.585</v>
      </c>
      <c r="Q9" s="217">
        <v>12279.306</v>
      </c>
      <c r="R9" s="218">
        <v>2523.799</v>
      </c>
    </row>
    <row r="10" spans="2:18" ht="15.75" x14ac:dyDescent="0.25">
      <c r="B10" s="212" t="s">
        <v>128</v>
      </c>
      <c r="C10" s="213">
        <v>1349.3879999999999</v>
      </c>
      <c r="D10" s="214">
        <v>5754.3140000000003</v>
      </c>
      <c r="E10" s="213">
        <v>2702.3</v>
      </c>
      <c r="F10" s="215" t="s">
        <v>299</v>
      </c>
      <c r="G10" s="216">
        <v>1682.636</v>
      </c>
      <c r="H10" s="217">
        <v>7575.0540000000001</v>
      </c>
      <c r="I10" s="218">
        <v>3915.6</v>
      </c>
      <c r="J10" s="94"/>
      <c r="K10" s="212" t="s">
        <v>274</v>
      </c>
      <c r="L10" s="213">
        <v>1050.367</v>
      </c>
      <c r="M10" s="214">
        <v>4479.1880000000001</v>
      </c>
      <c r="N10" s="213">
        <v>712.899</v>
      </c>
      <c r="O10" s="215" t="s">
        <v>274</v>
      </c>
      <c r="P10" s="216">
        <v>473.70600000000002</v>
      </c>
      <c r="Q10" s="217">
        <v>2132.576</v>
      </c>
      <c r="R10" s="218">
        <v>290.33100000000002</v>
      </c>
    </row>
    <row r="11" spans="2:18" ht="15.75" x14ac:dyDescent="0.25">
      <c r="B11" s="212" t="s">
        <v>133</v>
      </c>
      <c r="C11" s="213">
        <v>955.10599999999999</v>
      </c>
      <c r="D11" s="214">
        <v>4072.9479999999999</v>
      </c>
      <c r="E11" s="213">
        <v>739.82600000000002</v>
      </c>
      <c r="F11" s="215" t="s">
        <v>128</v>
      </c>
      <c r="G11" s="216">
        <v>1427.482</v>
      </c>
      <c r="H11" s="217">
        <v>6426.38</v>
      </c>
      <c r="I11" s="218">
        <v>3040.54</v>
      </c>
      <c r="J11" s="94"/>
      <c r="K11" s="212" t="s">
        <v>131</v>
      </c>
      <c r="L11" s="213">
        <v>622.41700000000003</v>
      </c>
      <c r="M11" s="214">
        <v>2654.2370000000001</v>
      </c>
      <c r="N11" s="213">
        <v>542.96500000000003</v>
      </c>
      <c r="O11" s="215" t="s">
        <v>79</v>
      </c>
      <c r="P11" s="216">
        <v>331.55099999999999</v>
      </c>
      <c r="Q11" s="217">
        <v>1492.6089999999999</v>
      </c>
      <c r="R11" s="218">
        <v>702.12599999999998</v>
      </c>
    </row>
    <row r="12" spans="2:18" ht="15.75" x14ac:dyDescent="0.25">
      <c r="B12" s="212" t="s">
        <v>265</v>
      </c>
      <c r="C12" s="213">
        <v>828.60500000000002</v>
      </c>
      <c r="D12" s="214">
        <v>3533.502</v>
      </c>
      <c r="E12" s="213">
        <v>1640.1</v>
      </c>
      <c r="F12" s="215" t="s">
        <v>136</v>
      </c>
      <c r="G12" s="216">
        <v>877.90800000000002</v>
      </c>
      <c r="H12" s="217">
        <v>3951.8850000000002</v>
      </c>
      <c r="I12" s="218">
        <v>989.93399999999997</v>
      </c>
      <c r="J12" s="94"/>
      <c r="K12" s="212" t="s">
        <v>129</v>
      </c>
      <c r="L12" s="213">
        <v>565.37099999999998</v>
      </c>
      <c r="M12" s="214">
        <v>2410.971</v>
      </c>
      <c r="N12" s="213">
        <v>1085.271</v>
      </c>
      <c r="O12" s="215" t="s">
        <v>131</v>
      </c>
      <c r="P12" s="216">
        <v>177.37700000000001</v>
      </c>
      <c r="Q12" s="217">
        <v>798.53499999999997</v>
      </c>
      <c r="R12" s="218">
        <v>293.19</v>
      </c>
    </row>
    <row r="13" spans="2:18" ht="15.75" x14ac:dyDescent="0.25">
      <c r="B13" s="212" t="s">
        <v>136</v>
      </c>
      <c r="C13" s="213">
        <v>818.98900000000003</v>
      </c>
      <c r="D13" s="214">
        <v>3492.5230000000001</v>
      </c>
      <c r="E13" s="213">
        <v>1013.128</v>
      </c>
      <c r="F13" s="215" t="s">
        <v>79</v>
      </c>
      <c r="G13" s="216">
        <v>683.64800000000002</v>
      </c>
      <c r="H13" s="217">
        <v>3077.7130000000002</v>
      </c>
      <c r="I13" s="218">
        <v>419.40499999999997</v>
      </c>
      <c r="J13" s="94"/>
      <c r="K13" s="212" t="s">
        <v>79</v>
      </c>
      <c r="L13" s="213">
        <v>447.82600000000002</v>
      </c>
      <c r="M13" s="214">
        <v>1909.7059999999999</v>
      </c>
      <c r="N13" s="213">
        <v>900.22699999999998</v>
      </c>
      <c r="O13" s="215" t="s">
        <v>129</v>
      </c>
      <c r="P13" s="216">
        <v>175.68299999999999</v>
      </c>
      <c r="Q13" s="217">
        <v>790.91099999999994</v>
      </c>
      <c r="R13" s="218">
        <v>525.21500000000003</v>
      </c>
    </row>
    <row r="14" spans="2:18" ht="15.75" x14ac:dyDescent="0.25">
      <c r="B14" s="212" t="s">
        <v>79</v>
      </c>
      <c r="C14" s="213">
        <v>768.30200000000002</v>
      </c>
      <c r="D14" s="214">
        <v>3276.3510000000001</v>
      </c>
      <c r="E14" s="213">
        <v>462.63299999999998</v>
      </c>
      <c r="F14" s="215" t="s">
        <v>193</v>
      </c>
      <c r="G14" s="216">
        <v>427.851</v>
      </c>
      <c r="H14" s="217">
        <v>1926.15</v>
      </c>
      <c r="I14" s="218">
        <v>912.98099999999999</v>
      </c>
      <c r="J14" s="94"/>
      <c r="K14" s="212" t="s">
        <v>174</v>
      </c>
      <c r="L14" s="213">
        <v>381.48700000000002</v>
      </c>
      <c r="M14" s="214">
        <v>1626.816</v>
      </c>
      <c r="N14" s="213">
        <v>132.83000000000001</v>
      </c>
      <c r="O14" s="215" t="s">
        <v>174</v>
      </c>
      <c r="P14" s="216">
        <v>157.679</v>
      </c>
      <c r="Q14" s="217">
        <v>709.85599999999999</v>
      </c>
      <c r="R14" s="218">
        <v>98.55</v>
      </c>
    </row>
    <row r="15" spans="2:18" ht="15.75" x14ac:dyDescent="0.25">
      <c r="B15" s="212" t="s">
        <v>146</v>
      </c>
      <c r="C15" s="213">
        <v>629.13099999999997</v>
      </c>
      <c r="D15" s="214">
        <v>2682.8690000000001</v>
      </c>
      <c r="E15" s="213">
        <v>1424.7639999999999</v>
      </c>
      <c r="F15" s="215" t="s">
        <v>279</v>
      </c>
      <c r="G15" s="216">
        <v>418.28800000000001</v>
      </c>
      <c r="H15" s="217">
        <v>1883.1010000000001</v>
      </c>
      <c r="I15" s="218">
        <v>814.17</v>
      </c>
      <c r="J15" s="94"/>
      <c r="K15" s="212" t="s">
        <v>76</v>
      </c>
      <c r="L15" s="213">
        <v>353.50400000000002</v>
      </c>
      <c r="M15" s="214">
        <v>1507.4860000000001</v>
      </c>
      <c r="N15" s="213">
        <v>198.89</v>
      </c>
      <c r="O15" s="215" t="s">
        <v>144</v>
      </c>
      <c r="P15" s="216">
        <v>147.25200000000001</v>
      </c>
      <c r="Q15" s="217">
        <v>662.91600000000005</v>
      </c>
      <c r="R15" s="218">
        <v>191.87</v>
      </c>
    </row>
    <row r="16" spans="2:18" ht="15.75" x14ac:dyDescent="0.25">
      <c r="B16" s="212" t="s">
        <v>155</v>
      </c>
      <c r="C16" s="213">
        <v>606.41800000000001</v>
      </c>
      <c r="D16" s="214">
        <v>2586.0059999999999</v>
      </c>
      <c r="E16" s="213">
        <v>1161.9570000000001</v>
      </c>
      <c r="F16" s="215" t="s">
        <v>300</v>
      </c>
      <c r="G16" s="216">
        <v>380.89400000000001</v>
      </c>
      <c r="H16" s="217">
        <v>1714.748</v>
      </c>
      <c r="I16" s="218">
        <v>839.80799999999999</v>
      </c>
      <c r="J16" s="94"/>
      <c r="K16" s="212" t="s">
        <v>144</v>
      </c>
      <c r="L16" s="213">
        <v>124.84399999999999</v>
      </c>
      <c r="M16" s="214">
        <v>532.38800000000003</v>
      </c>
      <c r="N16" s="213">
        <v>73.39</v>
      </c>
      <c r="O16" s="215" t="s">
        <v>76</v>
      </c>
      <c r="P16" s="216">
        <v>112.524</v>
      </c>
      <c r="Q16" s="217">
        <v>506.572</v>
      </c>
      <c r="R16" s="218">
        <v>64.061000000000007</v>
      </c>
    </row>
    <row r="17" spans="2:18" ht="15.75" x14ac:dyDescent="0.25">
      <c r="B17" s="212" t="s">
        <v>134</v>
      </c>
      <c r="C17" s="213">
        <v>505.58800000000002</v>
      </c>
      <c r="D17" s="214">
        <v>2156.0230000000001</v>
      </c>
      <c r="E17" s="213">
        <v>991.07799999999997</v>
      </c>
      <c r="F17" s="215" t="s">
        <v>146</v>
      </c>
      <c r="G17" s="216">
        <v>328.23700000000002</v>
      </c>
      <c r="H17" s="217">
        <v>1477.6869999999999</v>
      </c>
      <c r="I17" s="218">
        <v>680.53200000000004</v>
      </c>
      <c r="J17" s="94"/>
      <c r="K17" s="212" t="s">
        <v>135</v>
      </c>
      <c r="L17" s="213">
        <v>49.591999999999999</v>
      </c>
      <c r="M17" s="214">
        <v>211.48099999999999</v>
      </c>
      <c r="N17" s="213">
        <v>53.075000000000003</v>
      </c>
      <c r="O17" s="215" t="s">
        <v>126</v>
      </c>
      <c r="P17" s="216">
        <v>82.697999999999993</v>
      </c>
      <c r="Q17" s="217">
        <v>372.29599999999999</v>
      </c>
      <c r="R17" s="218">
        <v>48</v>
      </c>
    </row>
    <row r="18" spans="2:18" ht="15.75" x14ac:dyDescent="0.25">
      <c r="B18" s="212" t="s">
        <v>138</v>
      </c>
      <c r="C18" s="213">
        <v>425.86700000000002</v>
      </c>
      <c r="D18" s="214">
        <v>1816.0709999999999</v>
      </c>
      <c r="E18" s="213">
        <v>633.76499999999999</v>
      </c>
      <c r="F18" s="215" t="s">
        <v>138</v>
      </c>
      <c r="G18" s="216">
        <v>322.11799999999999</v>
      </c>
      <c r="H18" s="217">
        <v>1450.144</v>
      </c>
      <c r="I18" s="218">
        <v>230.27199999999999</v>
      </c>
      <c r="J18" s="94"/>
      <c r="K18" s="212" t="s">
        <v>136</v>
      </c>
      <c r="L18" s="213">
        <v>31.234000000000002</v>
      </c>
      <c r="M18" s="214">
        <v>133.19499999999999</v>
      </c>
      <c r="N18" s="213">
        <v>24.95</v>
      </c>
      <c r="O18" s="215" t="s">
        <v>133</v>
      </c>
      <c r="P18" s="216">
        <v>72.141999999999996</v>
      </c>
      <c r="Q18" s="217">
        <v>324.77800000000002</v>
      </c>
      <c r="R18" s="218">
        <v>49.11</v>
      </c>
    </row>
    <row r="19" spans="2:18" ht="15.75" x14ac:dyDescent="0.25">
      <c r="B19" s="212" t="s">
        <v>297</v>
      </c>
      <c r="C19" s="213">
        <v>393.976</v>
      </c>
      <c r="D19" s="214">
        <v>1680.0709999999999</v>
      </c>
      <c r="E19" s="213">
        <v>154</v>
      </c>
      <c r="F19" s="215" t="s">
        <v>134</v>
      </c>
      <c r="G19" s="216">
        <v>304.04300000000001</v>
      </c>
      <c r="H19" s="217">
        <v>1368.7719999999999</v>
      </c>
      <c r="I19" s="218">
        <v>635.851</v>
      </c>
      <c r="J19" s="94"/>
      <c r="K19" s="212" t="s">
        <v>130</v>
      </c>
      <c r="L19" s="213">
        <v>27.215</v>
      </c>
      <c r="M19" s="214">
        <v>116.056</v>
      </c>
      <c r="N19" s="213">
        <v>35.58</v>
      </c>
      <c r="O19" s="215" t="s">
        <v>135</v>
      </c>
      <c r="P19" s="216">
        <v>44.564</v>
      </c>
      <c r="Q19" s="217">
        <v>200.626</v>
      </c>
      <c r="R19" s="218">
        <v>19.113</v>
      </c>
    </row>
    <row r="20" spans="2:18" ht="15.75" x14ac:dyDescent="0.25">
      <c r="B20" s="212" t="s">
        <v>193</v>
      </c>
      <c r="C20" s="213">
        <v>375.41300000000001</v>
      </c>
      <c r="D20" s="214">
        <v>1600.9179999999999</v>
      </c>
      <c r="E20" s="213">
        <v>671.24</v>
      </c>
      <c r="F20" s="215" t="s">
        <v>182</v>
      </c>
      <c r="G20" s="216">
        <v>294.37200000000001</v>
      </c>
      <c r="H20" s="217">
        <v>1325.232</v>
      </c>
      <c r="I20" s="218">
        <v>612</v>
      </c>
      <c r="J20" s="94"/>
      <c r="K20" s="212" t="s">
        <v>146</v>
      </c>
      <c r="L20" s="213">
        <v>18.847999999999999</v>
      </c>
      <c r="M20" s="214">
        <v>80.373999999999995</v>
      </c>
      <c r="N20" s="213">
        <v>10.943</v>
      </c>
      <c r="O20" s="215" t="s">
        <v>188</v>
      </c>
      <c r="P20" s="216">
        <v>31.940999999999999</v>
      </c>
      <c r="Q20" s="217">
        <v>143.79400000000001</v>
      </c>
      <c r="R20" s="218">
        <v>18.574000000000002</v>
      </c>
    </row>
    <row r="21" spans="2:18" ht="15.75" x14ac:dyDescent="0.25">
      <c r="B21" s="212" t="s">
        <v>298</v>
      </c>
      <c r="C21" s="213">
        <v>370.12</v>
      </c>
      <c r="D21" s="214">
        <v>1578.326</v>
      </c>
      <c r="E21" s="213">
        <v>548.28599999999994</v>
      </c>
      <c r="F21" s="215" t="s">
        <v>133</v>
      </c>
      <c r="G21" s="216">
        <v>289.601</v>
      </c>
      <c r="H21" s="217">
        <v>1303.7539999999999</v>
      </c>
      <c r="I21" s="218">
        <v>195.928</v>
      </c>
      <c r="J21" s="94"/>
      <c r="K21" s="212" t="s">
        <v>133</v>
      </c>
      <c r="L21" s="213">
        <v>0.04</v>
      </c>
      <c r="M21" s="214">
        <v>0.16900000000000001</v>
      </c>
      <c r="N21" s="213">
        <v>4.2000000000000003E-2</v>
      </c>
      <c r="O21" s="215" t="s">
        <v>125</v>
      </c>
      <c r="P21" s="216">
        <v>25.198</v>
      </c>
      <c r="Q21" s="217">
        <v>113.43899999999999</v>
      </c>
      <c r="R21" s="218">
        <v>9.1129999999999995</v>
      </c>
    </row>
    <row r="22" spans="2:18" ht="15.75" x14ac:dyDescent="0.25">
      <c r="B22" s="212" t="s">
        <v>199</v>
      </c>
      <c r="C22" s="213">
        <v>358.50799999999998</v>
      </c>
      <c r="D22" s="214">
        <v>1528.82</v>
      </c>
      <c r="E22" s="213">
        <v>725.50800000000004</v>
      </c>
      <c r="F22" s="215" t="s">
        <v>199</v>
      </c>
      <c r="G22" s="216">
        <v>278.327</v>
      </c>
      <c r="H22" s="217">
        <v>1253.001</v>
      </c>
      <c r="I22" s="218">
        <v>554.05200000000002</v>
      </c>
      <c r="J22" s="94"/>
      <c r="K22" s="212"/>
      <c r="L22" s="213"/>
      <c r="M22" s="214"/>
      <c r="N22" s="213"/>
      <c r="O22" s="215" t="s">
        <v>130</v>
      </c>
      <c r="P22" s="216">
        <v>11.906000000000001</v>
      </c>
      <c r="Q22" s="217">
        <v>53.598999999999997</v>
      </c>
      <c r="R22" s="218">
        <v>6.4169999999999998</v>
      </c>
    </row>
    <row r="23" spans="2:18" ht="16.5" thickBot="1" x14ac:dyDescent="0.3">
      <c r="B23" s="219" t="s">
        <v>176</v>
      </c>
      <c r="C23" s="220">
        <v>312.5</v>
      </c>
      <c r="D23" s="221">
        <v>1332.625</v>
      </c>
      <c r="E23" s="220">
        <v>568.91999999999996</v>
      </c>
      <c r="F23" s="222" t="s">
        <v>129</v>
      </c>
      <c r="G23" s="223">
        <v>248.52199999999999</v>
      </c>
      <c r="H23" s="224">
        <v>1118.8140000000001</v>
      </c>
      <c r="I23" s="225">
        <v>271.61599999999999</v>
      </c>
      <c r="J23" s="94"/>
      <c r="K23" s="219"/>
      <c r="L23" s="220"/>
      <c r="M23" s="221"/>
      <c r="N23" s="220"/>
      <c r="O23" s="222" t="s">
        <v>146</v>
      </c>
      <c r="P23" s="223">
        <v>4.41</v>
      </c>
      <c r="Q23" s="224">
        <v>19.853000000000002</v>
      </c>
      <c r="R23" s="225">
        <v>1.54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301</v>
      </c>
      <c r="C30" s="227"/>
      <c r="D30" s="228"/>
      <c r="E30" s="229"/>
      <c r="F30" s="226" t="s">
        <v>302</v>
      </c>
      <c r="G30" s="227"/>
      <c r="H30" s="228"/>
      <c r="I30" s="229"/>
      <c r="J30" s="94"/>
      <c r="K30" s="226" t="s">
        <v>301</v>
      </c>
      <c r="L30" s="227"/>
      <c r="M30" s="228"/>
      <c r="N30" s="229"/>
      <c r="O30" s="226" t="s">
        <v>302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19246.054</v>
      </c>
      <c r="D32" s="200">
        <v>82072.926000000007</v>
      </c>
      <c r="E32" s="201">
        <v>8638.0939999999991</v>
      </c>
      <c r="F32" s="202" t="s">
        <v>114</v>
      </c>
      <c r="G32" s="203">
        <v>24117.348999999998</v>
      </c>
      <c r="H32" s="204">
        <v>108573.836</v>
      </c>
      <c r="I32" s="201">
        <v>11355.069</v>
      </c>
      <c r="J32" s="94"/>
      <c r="K32" s="198" t="s">
        <v>114</v>
      </c>
      <c r="L32" s="199">
        <v>19942.355</v>
      </c>
      <c r="M32" s="200">
        <v>85042.209000000003</v>
      </c>
      <c r="N32" s="201">
        <v>11228.263000000001</v>
      </c>
      <c r="O32" s="202" t="s">
        <v>114</v>
      </c>
      <c r="P32" s="203">
        <v>14709.432000000001</v>
      </c>
      <c r="Q32" s="204">
        <v>66220.410999999993</v>
      </c>
      <c r="R32" s="201">
        <v>8485.2489999999998</v>
      </c>
    </row>
    <row r="33" spans="2:20" ht="15.75" x14ac:dyDescent="0.25">
      <c r="B33" s="205" t="s">
        <v>150</v>
      </c>
      <c r="C33" s="206">
        <v>4406.9759999999997</v>
      </c>
      <c r="D33" s="207">
        <v>18793.106</v>
      </c>
      <c r="E33" s="206">
        <v>1824</v>
      </c>
      <c r="F33" s="208" t="s">
        <v>150</v>
      </c>
      <c r="G33" s="209">
        <v>7405.2860000000001</v>
      </c>
      <c r="H33" s="210">
        <v>33337.857000000004</v>
      </c>
      <c r="I33" s="211">
        <v>3500</v>
      </c>
      <c r="J33" s="94"/>
      <c r="K33" s="205" t="s">
        <v>77</v>
      </c>
      <c r="L33" s="206">
        <v>7926.01</v>
      </c>
      <c r="M33" s="207">
        <v>33799.690999999999</v>
      </c>
      <c r="N33" s="206">
        <v>6030.9219999999996</v>
      </c>
      <c r="O33" s="208" t="s">
        <v>77</v>
      </c>
      <c r="P33" s="209">
        <v>6452.49</v>
      </c>
      <c r="Q33" s="210">
        <v>29048.46</v>
      </c>
      <c r="R33" s="211">
        <v>4619.3069999999998</v>
      </c>
    </row>
    <row r="34" spans="2:20" ht="15.75" x14ac:dyDescent="0.25">
      <c r="B34" s="212" t="s">
        <v>77</v>
      </c>
      <c r="C34" s="213">
        <v>2390.0189999999998</v>
      </c>
      <c r="D34" s="214">
        <v>10192.008</v>
      </c>
      <c r="E34" s="213">
        <v>1412.7349999999999</v>
      </c>
      <c r="F34" s="215" t="s">
        <v>157</v>
      </c>
      <c r="G34" s="216">
        <v>2410.5340000000001</v>
      </c>
      <c r="H34" s="217">
        <v>10851.989</v>
      </c>
      <c r="I34" s="218">
        <v>1064.3900000000001</v>
      </c>
      <c r="J34" s="94"/>
      <c r="K34" s="212" t="s">
        <v>128</v>
      </c>
      <c r="L34" s="213">
        <v>2366.2330000000002</v>
      </c>
      <c r="M34" s="214">
        <v>10090.571</v>
      </c>
      <c r="N34" s="213">
        <v>998.36699999999996</v>
      </c>
      <c r="O34" s="215" t="s">
        <v>274</v>
      </c>
      <c r="P34" s="216">
        <v>1899.3910000000001</v>
      </c>
      <c r="Q34" s="217">
        <v>8550.8889999999992</v>
      </c>
      <c r="R34" s="218">
        <v>624.22699999999998</v>
      </c>
    </row>
    <row r="35" spans="2:20" ht="15.75" x14ac:dyDescent="0.25">
      <c r="B35" s="212" t="s">
        <v>125</v>
      </c>
      <c r="C35" s="213">
        <v>1805.61</v>
      </c>
      <c r="D35" s="214">
        <v>7699.8389999999999</v>
      </c>
      <c r="E35" s="213">
        <v>740.51300000000003</v>
      </c>
      <c r="F35" s="215" t="s">
        <v>77</v>
      </c>
      <c r="G35" s="216">
        <v>1651.432</v>
      </c>
      <c r="H35" s="217">
        <v>7434.5969999999998</v>
      </c>
      <c r="I35" s="218">
        <v>874.31299999999999</v>
      </c>
      <c r="J35" s="94"/>
      <c r="K35" s="212" t="s">
        <v>76</v>
      </c>
      <c r="L35" s="213">
        <v>2337.0259999999998</v>
      </c>
      <c r="M35" s="214">
        <v>9966.0159999999996</v>
      </c>
      <c r="N35" s="213">
        <v>861.54899999999998</v>
      </c>
      <c r="O35" s="215" t="s">
        <v>76</v>
      </c>
      <c r="P35" s="216">
        <v>1708.056</v>
      </c>
      <c r="Q35" s="217">
        <v>7689.4989999999998</v>
      </c>
      <c r="R35" s="218">
        <v>752.61</v>
      </c>
    </row>
    <row r="36" spans="2:20" ht="15.75" x14ac:dyDescent="0.25">
      <c r="B36" s="212" t="s">
        <v>134</v>
      </c>
      <c r="C36" s="213">
        <v>998.37400000000002</v>
      </c>
      <c r="D36" s="214">
        <v>4257.4589999999998</v>
      </c>
      <c r="E36" s="213">
        <v>401.14</v>
      </c>
      <c r="F36" s="215" t="s">
        <v>176</v>
      </c>
      <c r="G36" s="216">
        <v>1619.703</v>
      </c>
      <c r="H36" s="217">
        <v>7291.7420000000002</v>
      </c>
      <c r="I36" s="218">
        <v>720.85</v>
      </c>
      <c r="J36" s="94"/>
      <c r="K36" s="212" t="s">
        <v>136</v>
      </c>
      <c r="L36" s="213">
        <v>2299.1419999999998</v>
      </c>
      <c r="M36" s="214">
        <v>9804.4609999999993</v>
      </c>
      <c r="N36" s="213">
        <v>871.39099999999996</v>
      </c>
      <c r="O36" s="215" t="s">
        <v>128</v>
      </c>
      <c r="P36" s="216">
        <v>1198.6220000000001</v>
      </c>
      <c r="Q36" s="217">
        <v>5396.0680000000002</v>
      </c>
      <c r="R36" s="218">
        <v>617.875</v>
      </c>
    </row>
    <row r="37" spans="2:20" ht="15.75" x14ac:dyDescent="0.25">
      <c r="B37" s="212" t="s">
        <v>157</v>
      </c>
      <c r="C37" s="213">
        <v>964.28800000000001</v>
      </c>
      <c r="D37" s="214">
        <v>4112.1120000000001</v>
      </c>
      <c r="E37" s="213">
        <v>398.327</v>
      </c>
      <c r="F37" s="215" t="s">
        <v>274</v>
      </c>
      <c r="G37" s="216">
        <v>1414.4179999999999</v>
      </c>
      <c r="H37" s="217">
        <v>6367.5739999999996</v>
      </c>
      <c r="I37" s="218">
        <v>910.12199999999996</v>
      </c>
      <c r="J37" s="94"/>
      <c r="K37" s="212" t="s">
        <v>274</v>
      </c>
      <c r="L37" s="213">
        <v>1513.8610000000001</v>
      </c>
      <c r="M37" s="214">
        <v>6455.71</v>
      </c>
      <c r="N37" s="213">
        <v>524.53700000000003</v>
      </c>
      <c r="O37" s="215" t="s">
        <v>135</v>
      </c>
      <c r="P37" s="216">
        <v>647.40599999999995</v>
      </c>
      <c r="Q37" s="217">
        <v>2914.5590000000002</v>
      </c>
      <c r="R37" s="218">
        <v>245.7</v>
      </c>
    </row>
    <row r="38" spans="2:20" ht="15.75" x14ac:dyDescent="0.25">
      <c r="B38" s="212" t="s">
        <v>218</v>
      </c>
      <c r="C38" s="213">
        <v>775.91300000000001</v>
      </c>
      <c r="D38" s="214">
        <v>3308.8009999999999</v>
      </c>
      <c r="E38" s="213">
        <v>315.89999999999998</v>
      </c>
      <c r="F38" s="215" t="s">
        <v>218</v>
      </c>
      <c r="G38" s="216">
        <v>1060.932</v>
      </c>
      <c r="H38" s="217">
        <v>4776.2110000000002</v>
      </c>
      <c r="I38" s="218">
        <v>500</v>
      </c>
      <c r="J38" s="94"/>
      <c r="K38" s="212" t="s">
        <v>126</v>
      </c>
      <c r="L38" s="213">
        <v>1295.2760000000001</v>
      </c>
      <c r="M38" s="214">
        <v>5523.5770000000002</v>
      </c>
      <c r="N38" s="213">
        <v>557.18600000000004</v>
      </c>
      <c r="O38" s="215" t="s">
        <v>126</v>
      </c>
      <c r="P38" s="216">
        <v>596.45899999999995</v>
      </c>
      <c r="Q38" s="217">
        <v>2685.1979999999999</v>
      </c>
      <c r="R38" s="218">
        <v>246.09800000000001</v>
      </c>
    </row>
    <row r="39" spans="2:20" ht="15.75" x14ac:dyDescent="0.25">
      <c r="B39" s="212" t="s">
        <v>200</v>
      </c>
      <c r="C39" s="213">
        <v>702.51499999999999</v>
      </c>
      <c r="D39" s="214">
        <v>2995.806</v>
      </c>
      <c r="E39" s="213">
        <v>264</v>
      </c>
      <c r="F39" s="215" t="s">
        <v>129</v>
      </c>
      <c r="G39" s="216">
        <v>1038.6379999999999</v>
      </c>
      <c r="H39" s="217">
        <v>4675.8429999999998</v>
      </c>
      <c r="I39" s="218">
        <v>443.76</v>
      </c>
      <c r="J39" s="94"/>
      <c r="K39" s="212" t="s">
        <v>144</v>
      </c>
      <c r="L39" s="213">
        <v>519.16999999999996</v>
      </c>
      <c r="M39" s="214">
        <v>2213.9490000000001</v>
      </c>
      <c r="N39" s="213">
        <v>682.28800000000001</v>
      </c>
      <c r="O39" s="215" t="s">
        <v>144</v>
      </c>
      <c r="P39" s="216">
        <v>538.44899999999996</v>
      </c>
      <c r="Q39" s="217">
        <v>2424.0450000000001</v>
      </c>
      <c r="R39" s="218">
        <v>646.471</v>
      </c>
    </row>
    <row r="40" spans="2:20" ht="15.75" x14ac:dyDescent="0.25">
      <c r="B40" s="212" t="s">
        <v>176</v>
      </c>
      <c r="C40" s="213">
        <v>700.35400000000004</v>
      </c>
      <c r="D40" s="214">
        <v>2986.5920000000001</v>
      </c>
      <c r="E40" s="213">
        <v>287.39999999999998</v>
      </c>
      <c r="F40" s="215" t="s">
        <v>138</v>
      </c>
      <c r="G40" s="216">
        <v>674.00900000000001</v>
      </c>
      <c r="H40" s="217">
        <v>3034.3270000000002</v>
      </c>
      <c r="I40" s="218">
        <v>308.81700000000001</v>
      </c>
      <c r="J40" s="94"/>
      <c r="K40" s="212" t="s">
        <v>174</v>
      </c>
      <c r="L40" s="213">
        <v>450.334</v>
      </c>
      <c r="M40" s="214">
        <v>1920.403</v>
      </c>
      <c r="N40" s="213">
        <v>214.58</v>
      </c>
      <c r="O40" s="215" t="s">
        <v>131</v>
      </c>
      <c r="P40" s="216">
        <v>335.73099999999999</v>
      </c>
      <c r="Q40" s="217">
        <v>1511.432</v>
      </c>
      <c r="R40" s="218">
        <v>126.91200000000001</v>
      </c>
    </row>
    <row r="41" spans="2:20" ht="15.75" x14ac:dyDescent="0.25">
      <c r="B41" s="212" t="s">
        <v>132</v>
      </c>
      <c r="C41" s="213">
        <v>611.97900000000004</v>
      </c>
      <c r="D41" s="214">
        <v>2609.723</v>
      </c>
      <c r="E41" s="213">
        <v>220</v>
      </c>
      <c r="F41" s="215" t="s">
        <v>132</v>
      </c>
      <c r="G41" s="216">
        <v>646.73900000000003</v>
      </c>
      <c r="H41" s="217">
        <v>2911.5549999999998</v>
      </c>
      <c r="I41" s="218">
        <v>217.39400000000001</v>
      </c>
      <c r="J41" s="94"/>
      <c r="K41" s="212" t="s">
        <v>130</v>
      </c>
      <c r="L41" s="213">
        <v>274.125</v>
      </c>
      <c r="M41" s="214">
        <v>1168.9829999999999</v>
      </c>
      <c r="N41" s="213">
        <v>97.840999999999994</v>
      </c>
      <c r="O41" s="215" t="s">
        <v>130</v>
      </c>
      <c r="P41" s="216">
        <v>334.74599999999998</v>
      </c>
      <c r="Q41" s="217">
        <v>1506.991</v>
      </c>
      <c r="R41" s="218">
        <v>124.08</v>
      </c>
    </row>
    <row r="42" spans="2:20" ht="15.75" x14ac:dyDescent="0.25">
      <c r="B42" s="212" t="s">
        <v>274</v>
      </c>
      <c r="C42" s="213">
        <v>498.54199999999997</v>
      </c>
      <c r="D42" s="214">
        <v>2126.0030000000002</v>
      </c>
      <c r="E42" s="213">
        <v>177.637</v>
      </c>
      <c r="F42" s="215" t="s">
        <v>303</v>
      </c>
      <c r="G42" s="216">
        <v>605.875</v>
      </c>
      <c r="H42" s="217">
        <v>2727.5880000000002</v>
      </c>
      <c r="I42" s="218">
        <v>198.65199999999999</v>
      </c>
      <c r="J42" s="94"/>
      <c r="K42" s="212" t="s">
        <v>131</v>
      </c>
      <c r="L42" s="213">
        <v>223.94300000000001</v>
      </c>
      <c r="M42" s="214">
        <v>954.97799999999995</v>
      </c>
      <c r="N42" s="213">
        <v>50.965000000000003</v>
      </c>
      <c r="O42" s="215" t="s">
        <v>79</v>
      </c>
      <c r="P42" s="216">
        <v>290.13499999999999</v>
      </c>
      <c r="Q42" s="217">
        <v>1306.1590000000001</v>
      </c>
      <c r="R42" s="218">
        <v>113.61</v>
      </c>
    </row>
    <row r="43" spans="2:20" ht="15.75" x14ac:dyDescent="0.25">
      <c r="B43" s="212" t="s">
        <v>219</v>
      </c>
      <c r="C43" s="213">
        <v>489.68799999999999</v>
      </c>
      <c r="D43" s="214">
        <v>2088.2260000000001</v>
      </c>
      <c r="E43" s="213">
        <v>200</v>
      </c>
      <c r="F43" s="215" t="s">
        <v>273</v>
      </c>
      <c r="G43" s="216">
        <v>558.37699999999995</v>
      </c>
      <c r="H43" s="217">
        <v>2513.7579999999998</v>
      </c>
      <c r="I43" s="218">
        <v>186</v>
      </c>
      <c r="J43" s="94"/>
      <c r="K43" s="212" t="s">
        <v>125</v>
      </c>
      <c r="L43" s="213">
        <v>223.27199999999999</v>
      </c>
      <c r="M43" s="214">
        <v>952.12400000000002</v>
      </c>
      <c r="N43" s="213">
        <v>101.48099999999999</v>
      </c>
      <c r="O43" s="215" t="s">
        <v>174</v>
      </c>
      <c r="P43" s="216">
        <v>151.71</v>
      </c>
      <c r="Q43" s="217">
        <v>682.98299999999995</v>
      </c>
      <c r="R43" s="218">
        <v>72</v>
      </c>
    </row>
    <row r="44" spans="2:20" ht="15.75" x14ac:dyDescent="0.25">
      <c r="B44" s="212" t="s">
        <v>136</v>
      </c>
      <c r="C44" s="213">
        <v>406.17899999999997</v>
      </c>
      <c r="D44" s="214">
        <v>1732.104</v>
      </c>
      <c r="E44" s="213">
        <v>194.214</v>
      </c>
      <c r="F44" s="215" t="s">
        <v>134</v>
      </c>
      <c r="G44" s="216">
        <v>501.96499999999997</v>
      </c>
      <c r="H44" s="217">
        <v>2259.797</v>
      </c>
      <c r="I44" s="218">
        <v>222.34800000000001</v>
      </c>
      <c r="J44" s="94"/>
      <c r="K44" s="212" t="s">
        <v>137</v>
      </c>
      <c r="L44" s="213">
        <v>196.73</v>
      </c>
      <c r="M44" s="214">
        <v>838.93399999999997</v>
      </c>
      <c r="N44" s="213">
        <v>82.5</v>
      </c>
      <c r="O44" s="215" t="s">
        <v>129</v>
      </c>
      <c r="P44" s="216">
        <v>141.404</v>
      </c>
      <c r="Q44" s="217">
        <v>636.58600000000001</v>
      </c>
      <c r="R44" s="218">
        <v>54.27</v>
      </c>
    </row>
    <row r="45" spans="2:20" ht="15.75" x14ac:dyDescent="0.25">
      <c r="B45" s="212" t="s">
        <v>138</v>
      </c>
      <c r="C45" s="213">
        <v>336.23899999999998</v>
      </c>
      <c r="D45" s="214">
        <v>1433.856</v>
      </c>
      <c r="E45" s="213">
        <v>152.30000000000001</v>
      </c>
      <c r="F45" s="215" t="s">
        <v>76</v>
      </c>
      <c r="G45" s="216">
        <v>448.69900000000001</v>
      </c>
      <c r="H45" s="217">
        <v>2019.9949999999999</v>
      </c>
      <c r="I45" s="218">
        <v>258.52199999999999</v>
      </c>
      <c r="J45" s="94"/>
      <c r="K45" s="212" t="s">
        <v>129</v>
      </c>
      <c r="L45" s="213">
        <v>129.196</v>
      </c>
      <c r="M45" s="214">
        <v>550.95000000000005</v>
      </c>
      <c r="N45" s="213">
        <v>53.447000000000003</v>
      </c>
      <c r="O45" s="215" t="s">
        <v>138</v>
      </c>
      <c r="P45" s="216">
        <v>109.88500000000001</v>
      </c>
      <c r="Q45" s="217">
        <v>494.69299999999998</v>
      </c>
      <c r="R45" s="218">
        <v>74.466999999999999</v>
      </c>
      <c r="T45" s="255"/>
    </row>
    <row r="46" spans="2:20" ht="15.75" x14ac:dyDescent="0.25">
      <c r="B46" s="212" t="s">
        <v>128</v>
      </c>
      <c r="C46" s="213">
        <v>312.96300000000002</v>
      </c>
      <c r="D46" s="214">
        <v>1334.6089999999999</v>
      </c>
      <c r="E46" s="213">
        <v>347.76900000000001</v>
      </c>
      <c r="F46" s="215" t="s">
        <v>304</v>
      </c>
      <c r="G46" s="216">
        <v>437.68900000000002</v>
      </c>
      <c r="H46" s="217">
        <v>1970.433</v>
      </c>
      <c r="I46" s="218">
        <v>198</v>
      </c>
      <c r="J46" s="94"/>
      <c r="K46" s="212" t="s">
        <v>142</v>
      </c>
      <c r="L46" s="213">
        <v>63.816000000000003</v>
      </c>
      <c r="M46" s="214">
        <v>272.137</v>
      </c>
      <c r="N46" s="213">
        <v>24.631</v>
      </c>
      <c r="O46" s="215" t="s">
        <v>146</v>
      </c>
      <c r="P46" s="216">
        <v>102.67400000000001</v>
      </c>
      <c r="Q46" s="217">
        <v>462.22699999999998</v>
      </c>
      <c r="R46" s="218">
        <v>47</v>
      </c>
    </row>
    <row r="47" spans="2:20" ht="15.75" x14ac:dyDescent="0.25">
      <c r="B47" s="212" t="s">
        <v>178</v>
      </c>
      <c r="C47" s="213">
        <v>312.8</v>
      </c>
      <c r="D47" s="214">
        <v>1333.903</v>
      </c>
      <c r="E47" s="213">
        <v>120</v>
      </c>
      <c r="F47" s="215" t="s">
        <v>178</v>
      </c>
      <c r="G47" s="216">
        <v>390.44</v>
      </c>
      <c r="H47" s="217">
        <v>1757.722</v>
      </c>
      <c r="I47" s="218">
        <v>153</v>
      </c>
      <c r="J47" s="94"/>
      <c r="K47" s="212" t="s">
        <v>135</v>
      </c>
      <c r="L47" s="213">
        <v>45.893999999999998</v>
      </c>
      <c r="M47" s="214">
        <v>195.71199999999999</v>
      </c>
      <c r="N47" s="213">
        <v>23.902999999999999</v>
      </c>
      <c r="O47" s="215" t="s">
        <v>137</v>
      </c>
      <c r="P47" s="216">
        <v>73.86</v>
      </c>
      <c r="Q47" s="217">
        <v>332.51400000000001</v>
      </c>
      <c r="R47" s="218">
        <v>42.216000000000001</v>
      </c>
    </row>
    <row r="48" spans="2:20" ht="16.5" thickBot="1" x14ac:dyDescent="0.3">
      <c r="B48" s="219" t="s">
        <v>129</v>
      </c>
      <c r="C48" s="220">
        <v>290.86200000000002</v>
      </c>
      <c r="D48" s="221">
        <v>1240.3489999999999</v>
      </c>
      <c r="E48" s="220">
        <v>109.35599999999999</v>
      </c>
      <c r="F48" s="222" t="s">
        <v>125</v>
      </c>
      <c r="G48" s="223">
        <v>355.10300000000001</v>
      </c>
      <c r="H48" s="224">
        <v>1598.65</v>
      </c>
      <c r="I48" s="225">
        <v>154.47999999999999</v>
      </c>
      <c r="J48" s="94"/>
      <c r="K48" s="219" t="s">
        <v>138</v>
      </c>
      <c r="L48" s="220">
        <v>32.084000000000003</v>
      </c>
      <c r="M48" s="221">
        <v>136.81800000000001</v>
      </c>
      <c r="N48" s="220">
        <v>15.99</v>
      </c>
      <c r="O48" s="222" t="s">
        <v>127</v>
      </c>
      <c r="P48" s="223">
        <v>52.363</v>
      </c>
      <c r="Q48" s="224">
        <v>235.73</v>
      </c>
      <c r="R48" s="225">
        <v>22.54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301</v>
      </c>
      <c r="C55" s="227"/>
      <c r="D55" s="228"/>
      <c r="E55" s="229"/>
      <c r="F55" s="226" t="s">
        <v>302</v>
      </c>
      <c r="G55" s="227"/>
      <c r="H55" s="228"/>
      <c r="I55" s="229"/>
      <c r="J55" s="94"/>
      <c r="K55" s="226" t="s">
        <v>301</v>
      </c>
      <c r="L55" s="227"/>
      <c r="M55" s="228"/>
      <c r="N55" s="229"/>
      <c r="O55" s="226" t="s">
        <v>302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10030.700999999999</v>
      </c>
      <c r="D57" s="200">
        <v>42774.927000000003</v>
      </c>
      <c r="E57" s="201">
        <v>14152.290999999999</v>
      </c>
      <c r="F57" s="202" t="s">
        <v>114</v>
      </c>
      <c r="G57" s="203">
        <v>9579.0550000000003</v>
      </c>
      <c r="H57" s="204">
        <v>43123.29</v>
      </c>
      <c r="I57" s="201">
        <v>8235.723</v>
      </c>
      <c r="J57" s="94"/>
      <c r="K57" s="198" t="s">
        <v>114</v>
      </c>
      <c r="L57" s="199">
        <v>5798.3059999999996</v>
      </c>
      <c r="M57" s="200">
        <v>24726.277999999998</v>
      </c>
      <c r="N57" s="201">
        <v>4227.6000000000004</v>
      </c>
      <c r="O57" s="202" t="s">
        <v>114</v>
      </c>
      <c r="P57" s="203">
        <v>5726.7560000000003</v>
      </c>
      <c r="Q57" s="204">
        <v>25781.262999999999</v>
      </c>
      <c r="R57" s="201">
        <v>4776.0600000000004</v>
      </c>
    </row>
    <row r="58" spans="2:18" ht="15.75" x14ac:dyDescent="0.25">
      <c r="B58" s="205" t="s">
        <v>136</v>
      </c>
      <c r="C58" s="206">
        <v>1707.2929999999999</v>
      </c>
      <c r="D58" s="207">
        <v>7280.5619999999999</v>
      </c>
      <c r="E58" s="206">
        <v>1502.0730000000001</v>
      </c>
      <c r="F58" s="208" t="s">
        <v>136</v>
      </c>
      <c r="G58" s="209">
        <v>1689.0309999999999</v>
      </c>
      <c r="H58" s="210">
        <v>7603.2110000000002</v>
      </c>
      <c r="I58" s="211">
        <v>1413.4079999999999</v>
      </c>
      <c r="J58" s="94"/>
      <c r="K58" s="205" t="s">
        <v>77</v>
      </c>
      <c r="L58" s="206">
        <v>2135.634</v>
      </c>
      <c r="M58" s="207">
        <v>9107.1939999999995</v>
      </c>
      <c r="N58" s="206">
        <v>1475.126</v>
      </c>
      <c r="O58" s="208" t="s">
        <v>77</v>
      </c>
      <c r="P58" s="209">
        <v>1851.473</v>
      </c>
      <c r="Q58" s="210">
        <v>8335.1360000000004</v>
      </c>
      <c r="R58" s="211">
        <v>1486.627</v>
      </c>
    </row>
    <row r="59" spans="2:18" ht="15.75" x14ac:dyDescent="0.25">
      <c r="B59" s="212" t="s">
        <v>133</v>
      </c>
      <c r="C59" s="213">
        <v>1219.0940000000001</v>
      </c>
      <c r="D59" s="214">
        <v>5198.7060000000001</v>
      </c>
      <c r="E59" s="213">
        <v>7181.366</v>
      </c>
      <c r="F59" s="215" t="s">
        <v>133</v>
      </c>
      <c r="G59" s="216">
        <v>1073.4960000000001</v>
      </c>
      <c r="H59" s="217">
        <v>4832.78</v>
      </c>
      <c r="I59" s="218">
        <v>1060.5429999999999</v>
      </c>
      <c r="J59" s="94"/>
      <c r="K59" s="212" t="s">
        <v>131</v>
      </c>
      <c r="L59" s="213">
        <v>1154.598</v>
      </c>
      <c r="M59" s="214">
        <v>4923.6729999999998</v>
      </c>
      <c r="N59" s="213">
        <v>1194.6089999999999</v>
      </c>
      <c r="O59" s="215" t="s">
        <v>131</v>
      </c>
      <c r="P59" s="216">
        <v>1591.22</v>
      </c>
      <c r="Q59" s="217">
        <v>7163.5159999999996</v>
      </c>
      <c r="R59" s="218">
        <v>1690.9639999999999</v>
      </c>
    </row>
    <row r="60" spans="2:18" ht="15.75" x14ac:dyDescent="0.25">
      <c r="B60" s="212" t="s">
        <v>128</v>
      </c>
      <c r="C60" s="213">
        <v>1094.7329999999999</v>
      </c>
      <c r="D60" s="214">
        <v>4668.3829999999998</v>
      </c>
      <c r="E60" s="213">
        <v>842.49599999999998</v>
      </c>
      <c r="F60" s="215" t="s">
        <v>77</v>
      </c>
      <c r="G60" s="216">
        <v>992.36599999999999</v>
      </c>
      <c r="H60" s="217">
        <v>4467.5360000000001</v>
      </c>
      <c r="I60" s="218">
        <v>1295.1510000000001</v>
      </c>
      <c r="J60" s="94"/>
      <c r="K60" s="212" t="s">
        <v>129</v>
      </c>
      <c r="L60" s="213">
        <v>1012.679</v>
      </c>
      <c r="M60" s="214">
        <v>4318.4629999999997</v>
      </c>
      <c r="N60" s="213">
        <v>550.45699999999999</v>
      </c>
      <c r="O60" s="215" t="s">
        <v>129</v>
      </c>
      <c r="P60" s="216">
        <v>823.36400000000003</v>
      </c>
      <c r="Q60" s="217">
        <v>3706.7020000000002</v>
      </c>
      <c r="R60" s="218">
        <v>490.22500000000002</v>
      </c>
    </row>
    <row r="61" spans="2:18" ht="15.75" x14ac:dyDescent="0.25">
      <c r="B61" s="212" t="s">
        <v>77</v>
      </c>
      <c r="C61" s="213">
        <v>804.64</v>
      </c>
      <c r="D61" s="214">
        <v>3431.2860000000001</v>
      </c>
      <c r="E61" s="213">
        <v>746.42499999999995</v>
      </c>
      <c r="F61" s="215" t="s">
        <v>128</v>
      </c>
      <c r="G61" s="216">
        <v>826.75900000000001</v>
      </c>
      <c r="H61" s="217">
        <v>3721.982</v>
      </c>
      <c r="I61" s="218">
        <v>636.69200000000001</v>
      </c>
      <c r="J61" s="94"/>
      <c r="K61" s="212" t="s">
        <v>130</v>
      </c>
      <c r="L61" s="213">
        <v>658.57299999999998</v>
      </c>
      <c r="M61" s="214">
        <v>2808.4119999999998</v>
      </c>
      <c r="N61" s="213">
        <v>580.077</v>
      </c>
      <c r="O61" s="215" t="s">
        <v>130</v>
      </c>
      <c r="P61" s="216">
        <v>809.59799999999996</v>
      </c>
      <c r="Q61" s="217">
        <v>3644.7280000000001</v>
      </c>
      <c r="R61" s="218">
        <v>648.40800000000002</v>
      </c>
    </row>
    <row r="62" spans="2:18" ht="15.75" x14ac:dyDescent="0.25">
      <c r="B62" s="212" t="s">
        <v>127</v>
      </c>
      <c r="C62" s="213">
        <v>769.73400000000004</v>
      </c>
      <c r="D62" s="214">
        <v>3282.4549999999999</v>
      </c>
      <c r="E62" s="213">
        <v>571.01199999999994</v>
      </c>
      <c r="F62" s="215" t="s">
        <v>127</v>
      </c>
      <c r="G62" s="216">
        <v>662.97799999999995</v>
      </c>
      <c r="H62" s="217">
        <v>2984.6610000000001</v>
      </c>
      <c r="I62" s="218">
        <v>523.61900000000003</v>
      </c>
      <c r="J62" s="94"/>
      <c r="K62" s="212" t="s">
        <v>274</v>
      </c>
      <c r="L62" s="213">
        <v>231.411</v>
      </c>
      <c r="M62" s="214">
        <v>986.827</v>
      </c>
      <c r="N62" s="213">
        <v>98.784000000000006</v>
      </c>
      <c r="O62" s="215" t="s">
        <v>76</v>
      </c>
      <c r="P62" s="216">
        <v>213.947</v>
      </c>
      <c r="Q62" s="217">
        <v>963.16099999999994</v>
      </c>
      <c r="R62" s="218">
        <v>111.374</v>
      </c>
    </row>
    <row r="63" spans="2:18" ht="15.75" x14ac:dyDescent="0.25">
      <c r="B63" s="212" t="s">
        <v>176</v>
      </c>
      <c r="C63" s="213">
        <v>554.31299999999999</v>
      </c>
      <c r="D63" s="214">
        <v>2363.8130000000001</v>
      </c>
      <c r="E63" s="213">
        <v>239.1</v>
      </c>
      <c r="F63" s="215" t="s">
        <v>176</v>
      </c>
      <c r="G63" s="216">
        <v>599.46100000000001</v>
      </c>
      <c r="H63" s="217">
        <v>2698.7150000000001</v>
      </c>
      <c r="I63" s="218">
        <v>311.55</v>
      </c>
      <c r="J63" s="94"/>
      <c r="K63" s="212" t="s">
        <v>76</v>
      </c>
      <c r="L63" s="213">
        <v>199.83199999999999</v>
      </c>
      <c r="M63" s="214">
        <v>852.16399999999999</v>
      </c>
      <c r="N63" s="213">
        <v>95.197999999999993</v>
      </c>
      <c r="O63" s="215" t="s">
        <v>127</v>
      </c>
      <c r="P63" s="216">
        <v>125.289</v>
      </c>
      <c r="Q63" s="217">
        <v>564.03800000000001</v>
      </c>
      <c r="R63" s="218">
        <v>67.027000000000001</v>
      </c>
    </row>
    <row r="64" spans="2:18" ht="15.75" x14ac:dyDescent="0.25">
      <c r="B64" s="212" t="s">
        <v>129</v>
      </c>
      <c r="C64" s="213">
        <v>510.71800000000002</v>
      </c>
      <c r="D64" s="214">
        <v>2177.913</v>
      </c>
      <c r="E64" s="213">
        <v>515.36300000000006</v>
      </c>
      <c r="F64" s="215" t="s">
        <v>138</v>
      </c>
      <c r="G64" s="216">
        <v>541.779</v>
      </c>
      <c r="H64" s="217">
        <v>2439.0349999999999</v>
      </c>
      <c r="I64" s="218">
        <v>610.57100000000003</v>
      </c>
      <c r="J64" s="94"/>
      <c r="K64" s="212" t="s">
        <v>126</v>
      </c>
      <c r="L64" s="213">
        <v>155.75200000000001</v>
      </c>
      <c r="M64" s="214">
        <v>664.18899999999996</v>
      </c>
      <c r="N64" s="213">
        <v>72.902000000000001</v>
      </c>
      <c r="O64" s="215" t="s">
        <v>125</v>
      </c>
      <c r="P64" s="216">
        <v>73.974000000000004</v>
      </c>
      <c r="Q64" s="217">
        <v>333.02800000000002</v>
      </c>
      <c r="R64" s="218">
        <v>126.584</v>
      </c>
    </row>
    <row r="65" spans="2:18" ht="15.75" x14ac:dyDescent="0.25">
      <c r="B65" s="212" t="s">
        <v>146</v>
      </c>
      <c r="C65" s="213">
        <v>499.375</v>
      </c>
      <c r="D65" s="214">
        <v>2129.5309999999999</v>
      </c>
      <c r="E65" s="213">
        <v>254.96</v>
      </c>
      <c r="F65" s="215" t="s">
        <v>146</v>
      </c>
      <c r="G65" s="216">
        <v>493.10199999999998</v>
      </c>
      <c r="H65" s="217">
        <v>2219.8960000000002</v>
      </c>
      <c r="I65" s="218">
        <v>280.60199999999998</v>
      </c>
      <c r="J65" s="94"/>
      <c r="K65" s="212" t="s">
        <v>127</v>
      </c>
      <c r="L65" s="213">
        <v>134.041</v>
      </c>
      <c r="M65" s="214">
        <v>571.60299999999995</v>
      </c>
      <c r="N65" s="213">
        <v>66.736000000000004</v>
      </c>
      <c r="O65" s="215" t="s">
        <v>142</v>
      </c>
      <c r="P65" s="216">
        <v>72.188000000000002</v>
      </c>
      <c r="Q65" s="217">
        <v>324.98200000000003</v>
      </c>
      <c r="R65" s="218">
        <v>34.014000000000003</v>
      </c>
    </row>
    <row r="66" spans="2:18" ht="15.75" x14ac:dyDescent="0.25">
      <c r="B66" s="212" t="s">
        <v>138</v>
      </c>
      <c r="C66" s="213">
        <v>428.85199999999998</v>
      </c>
      <c r="D66" s="214">
        <v>1828.8</v>
      </c>
      <c r="E66" s="213">
        <v>555.74699999999996</v>
      </c>
      <c r="F66" s="215" t="s">
        <v>174</v>
      </c>
      <c r="G66" s="216">
        <v>359.11700000000002</v>
      </c>
      <c r="H66" s="217">
        <v>1616.7049999999999</v>
      </c>
      <c r="I66" s="218">
        <v>166.86600000000001</v>
      </c>
      <c r="J66" s="94"/>
      <c r="K66" s="212" t="s">
        <v>193</v>
      </c>
      <c r="L66" s="213">
        <v>47.545999999999999</v>
      </c>
      <c r="M66" s="214">
        <v>202.761</v>
      </c>
      <c r="N66" s="213">
        <v>52.417000000000002</v>
      </c>
      <c r="O66" s="215" t="s">
        <v>128</v>
      </c>
      <c r="P66" s="216">
        <v>57.825000000000003</v>
      </c>
      <c r="Q66" s="217">
        <v>260.322</v>
      </c>
      <c r="R66" s="218">
        <v>30.97</v>
      </c>
    </row>
    <row r="67" spans="2:18" ht="15.75" x14ac:dyDescent="0.25">
      <c r="B67" s="212" t="s">
        <v>193</v>
      </c>
      <c r="C67" s="213">
        <v>345.34100000000001</v>
      </c>
      <c r="D67" s="214">
        <v>1472.694</v>
      </c>
      <c r="E67" s="213">
        <v>304.52300000000002</v>
      </c>
      <c r="F67" s="215" t="s">
        <v>274</v>
      </c>
      <c r="G67" s="216">
        <v>350.89699999999999</v>
      </c>
      <c r="H67" s="217">
        <v>1579.6959999999999</v>
      </c>
      <c r="I67" s="218">
        <v>258.97300000000001</v>
      </c>
      <c r="J67" s="94"/>
      <c r="K67" s="212" t="s">
        <v>128</v>
      </c>
      <c r="L67" s="213">
        <v>37.32</v>
      </c>
      <c r="M67" s="214">
        <v>159.148</v>
      </c>
      <c r="N67" s="213">
        <v>17.777999999999999</v>
      </c>
      <c r="O67" s="215" t="s">
        <v>126</v>
      </c>
      <c r="P67" s="216">
        <v>52.088999999999999</v>
      </c>
      <c r="Q67" s="217">
        <v>234.5</v>
      </c>
      <c r="R67" s="218">
        <v>29.545999999999999</v>
      </c>
    </row>
    <row r="68" spans="2:18" ht="15.75" x14ac:dyDescent="0.25">
      <c r="B68" s="212" t="s">
        <v>131</v>
      </c>
      <c r="C68" s="213">
        <v>320.714</v>
      </c>
      <c r="D68" s="214">
        <v>1367.6559999999999</v>
      </c>
      <c r="E68" s="213">
        <v>251.04499999999999</v>
      </c>
      <c r="F68" s="215" t="s">
        <v>193</v>
      </c>
      <c r="G68" s="216">
        <v>342.88200000000001</v>
      </c>
      <c r="H68" s="217">
        <v>1543.62</v>
      </c>
      <c r="I68" s="218">
        <v>341.30700000000002</v>
      </c>
      <c r="J68" s="94"/>
      <c r="K68" s="212" t="s">
        <v>125</v>
      </c>
      <c r="L68" s="213">
        <v>8.202</v>
      </c>
      <c r="M68" s="214">
        <v>34.975999999999999</v>
      </c>
      <c r="N68" s="213">
        <v>2.911</v>
      </c>
      <c r="O68" s="215" t="s">
        <v>193</v>
      </c>
      <c r="P68" s="216">
        <v>42.667000000000002</v>
      </c>
      <c r="Q68" s="217">
        <v>192.078</v>
      </c>
      <c r="R68" s="218">
        <v>49.765999999999998</v>
      </c>
    </row>
    <row r="69" spans="2:18" ht="15.75" x14ac:dyDescent="0.25">
      <c r="B69" s="212" t="s">
        <v>174</v>
      </c>
      <c r="C69" s="213">
        <v>319.91800000000001</v>
      </c>
      <c r="D69" s="214">
        <v>1364.2639999999999</v>
      </c>
      <c r="E69" s="213">
        <v>153.12700000000001</v>
      </c>
      <c r="F69" s="215" t="s">
        <v>129</v>
      </c>
      <c r="G69" s="216">
        <v>313.84899999999999</v>
      </c>
      <c r="H69" s="217">
        <v>1412.913</v>
      </c>
      <c r="I69" s="218">
        <v>268.94799999999998</v>
      </c>
      <c r="J69" s="94"/>
      <c r="K69" s="212" t="s">
        <v>188</v>
      </c>
      <c r="L69" s="213">
        <v>6.758</v>
      </c>
      <c r="M69" s="214">
        <v>28.817</v>
      </c>
      <c r="N69" s="213">
        <v>5.6159999999999997</v>
      </c>
      <c r="O69" s="215" t="s">
        <v>188</v>
      </c>
      <c r="P69" s="216">
        <v>6.19</v>
      </c>
      <c r="Q69" s="217">
        <v>27.864999999999998</v>
      </c>
      <c r="R69" s="218">
        <v>5.1840000000000002</v>
      </c>
    </row>
    <row r="70" spans="2:18" ht="15.75" x14ac:dyDescent="0.25">
      <c r="B70" s="212" t="s">
        <v>274</v>
      </c>
      <c r="C70" s="213">
        <v>289.41800000000001</v>
      </c>
      <c r="D70" s="214">
        <v>1234.211</v>
      </c>
      <c r="E70" s="213">
        <v>190.863</v>
      </c>
      <c r="F70" s="215" t="s">
        <v>131</v>
      </c>
      <c r="G70" s="216">
        <v>218.14400000000001</v>
      </c>
      <c r="H70" s="217">
        <v>982.06100000000004</v>
      </c>
      <c r="I70" s="218">
        <v>182.34299999999999</v>
      </c>
      <c r="J70" s="94"/>
      <c r="K70" s="212" t="s">
        <v>155</v>
      </c>
      <c r="L70" s="213">
        <v>4.1280000000000001</v>
      </c>
      <c r="M70" s="214">
        <v>17.600999999999999</v>
      </c>
      <c r="N70" s="213">
        <v>3.1259999999999999</v>
      </c>
      <c r="O70" s="215" t="s">
        <v>174</v>
      </c>
      <c r="P70" s="216">
        <v>3.798</v>
      </c>
      <c r="Q70" s="217">
        <v>17.099</v>
      </c>
      <c r="R70" s="218">
        <v>3.78</v>
      </c>
    </row>
    <row r="71" spans="2:18" ht="15.75" x14ac:dyDescent="0.25">
      <c r="B71" s="212" t="s">
        <v>79</v>
      </c>
      <c r="C71" s="213">
        <v>236.84700000000001</v>
      </c>
      <c r="D71" s="214">
        <v>1010.006</v>
      </c>
      <c r="E71" s="213">
        <v>198.08199999999999</v>
      </c>
      <c r="F71" s="215" t="s">
        <v>79</v>
      </c>
      <c r="G71" s="216">
        <v>172.77799999999999</v>
      </c>
      <c r="H71" s="217">
        <v>777.82799999999997</v>
      </c>
      <c r="I71" s="218">
        <v>156.31299999999999</v>
      </c>
      <c r="J71" s="94"/>
      <c r="K71" s="212" t="s">
        <v>174</v>
      </c>
      <c r="L71" s="213">
        <v>3.7530000000000001</v>
      </c>
      <c r="M71" s="214">
        <v>16.003</v>
      </c>
      <c r="N71" s="213">
        <v>3.78</v>
      </c>
      <c r="O71" s="215" t="s">
        <v>146</v>
      </c>
      <c r="P71" s="216">
        <v>1.28</v>
      </c>
      <c r="Q71" s="217">
        <v>5.7629999999999999</v>
      </c>
      <c r="R71" s="218">
        <v>0.80600000000000005</v>
      </c>
    </row>
    <row r="72" spans="2:18" ht="15.75" x14ac:dyDescent="0.25">
      <c r="B72" s="212" t="s">
        <v>126</v>
      </c>
      <c r="C72" s="213">
        <v>154.77500000000001</v>
      </c>
      <c r="D72" s="214">
        <v>660.02599999999995</v>
      </c>
      <c r="E72" s="213">
        <v>145.53800000000001</v>
      </c>
      <c r="F72" s="215" t="s">
        <v>126</v>
      </c>
      <c r="G72" s="216">
        <v>147.31800000000001</v>
      </c>
      <c r="H72" s="217">
        <v>663.20600000000002</v>
      </c>
      <c r="I72" s="218">
        <v>145.65199999999999</v>
      </c>
      <c r="J72" s="94"/>
      <c r="K72" s="212" t="s">
        <v>138</v>
      </c>
      <c r="L72" s="213">
        <v>3.3090000000000002</v>
      </c>
      <c r="M72" s="214">
        <v>14.109</v>
      </c>
      <c r="N72" s="213">
        <v>4.9550000000000001</v>
      </c>
      <c r="O72" s="215" t="s">
        <v>155</v>
      </c>
      <c r="P72" s="216">
        <v>0.94699999999999995</v>
      </c>
      <c r="Q72" s="217">
        <v>4.2629999999999999</v>
      </c>
      <c r="R72" s="218">
        <v>0.745</v>
      </c>
    </row>
    <row r="73" spans="2:18" ht="16.5" thickBot="1" x14ac:dyDescent="0.3">
      <c r="B73" s="219" t="s">
        <v>155</v>
      </c>
      <c r="C73" s="220">
        <v>138.41900000000001</v>
      </c>
      <c r="D73" s="221">
        <v>590.27300000000002</v>
      </c>
      <c r="E73" s="220">
        <v>67.534999999999997</v>
      </c>
      <c r="F73" s="222" t="s">
        <v>76</v>
      </c>
      <c r="G73" s="223">
        <v>138.881</v>
      </c>
      <c r="H73" s="224">
        <v>625.23299999999995</v>
      </c>
      <c r="I73" s="225">
        <v>79.489999999999995</v>
      </c>
      <c r="J73" s="94"/>
      <c r="K73" s="219" t="s">
        <v>146</v>
      </c>
      <c r="L73" s="220">
        <v>2.8479999999999999</v>
      </c>
      <c r="M73" s="221">
        <v>12.143000000000001</v>
      </c>
      <c r="N73" s="220">
        <v>1.8140000000000001</v>
      </c>
      <c r="O73" s="222" t="s">
        <v>274</v>
      </c>
      <c r="P73" s="223">
        <v>0.90700000000000003</v>
      </c>
      <c r="Q73" s="224">
        <v>4.0819999999999999</v>
      </c>
      <c r="R73" s="225">
        <v>0.04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301</v>
      </c>
      <c r="C80" s="227"/>
      <c r="D80" s="228"/>
      <c r="E80" s="229"/>
      <c r="F80" s="226" t="s">
        <v>302</v>
      </c>
      <c r="G80" s="227"/>
      <c r="H80" s="228"/>
      <c r="I80" s="229"/>
      <c r="J80" s="94"/>
      <c r="K80" s="226" t="s">
        <v>301</v>
      </c>
      <c r="L80" s="227"/>
      <c r="M80" s="228"/>
      <c r="N80" s="229"/>
      <c r="O80" s="226" t="s">
        <v>302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17050.774000000001</v>
      </c>
      <c r="D82" s="200">
        <v>72711.33</v>
      </c>
      <c r="E82" s="201">
        <v>16610.902999999998</v>
      </c>
      <c r="F82" s="202" t="s">
        <v>114</v>
      </c>
      <c r="G82" s="203">
        <v>15703.56</v>
      </c>
      <c r="H82" s="204">
        <v>70695.873000000007</v>
      </c>
      <c r="I82" s="201">
        <v>20880.490000000002</v>
      </c>
      <c r="J82" s="94"/>
      <c r="K82" s="198" t="s">
        <v>114</v>
      </c>
      <c r="L82" s="199">
        <v>4799.732</v>
      </c>
      <c r="M82" s="200">
        <v>20467.996999999999</v>
      </c>
      <c r="N82" s="201">
        <v>7540.3940000000002</v>
      </c>
      <c r="O82" s="202" t="s">
        <v>114</v>
      </c>
      <c r="P82" s="203">
        <v>3241.1529999999998</v>
      </c>
      <c r="Q82" s="204">
        <v>14591.388999999999</v>
      </c>
      <c r="R82" s="201">
        <v>7308.451</v>
      </c>
    </row>
    <row r="83" spans="2:18" ht="15.75" x14ac:dyDescent="0.25">
      <c r="B83" s="205" t="s">
        <v>274</v>
      </c>
      <c r="C83" s="206">
        <v>4286.84</v>
      </c>
      <c r="D83" s="207">
        <v>18280.8</v>
      </c>
      <c r="E83" s="206">
        <v>2867.9520000000002</v>
      </c>
      <c r="F83" s="208" t="s">
        <v>157</v>
      </c>
      <c r="G83" s="209">
        <v>4564.0720000000001</v>
      </c>
      <c r="H83" s="210">
        <v>20547.003000000001</v>
      </c>
      <c r="I83" s="211">
        <v>6282</v>
      </c>
      <c r="J83" s="94"/>
      <c r="K83" s="205" t="s">
        <v>77</v>
      </c>
      <c r="L83" s="206">
        <v>899.50400000000002</v>
      </c>
      <c r="M83" s="207">
        <v>3835.8420000000001</v>
      </c>
      <c r="N83" s="206">
        <v>538.56399999999996</v>
      </c>
      <c r="O83" s="208" t="s">
        <v>77</v>
      </c>
      <c r="P83" s="209">
        <v>642.69500000000005</v>
      </c>
      <c r="Q83" s="210">
        <v>2893.36</v>
      </c>
      <c r="R83" s="211">
        <v>671.46699999999998</v>
      </c>
    </row>
    <row r="84" spans="2:18" ht="15.75" x14ac:dyDescent="0.25">
      <c r="B84" s="212" t="s">
        <v>157</v>
      </c>
      <c r="C84" s="213">
        <v>2099.7579999999998</v>
      </c>
      <c r="D84" s="214">
        <v>8954.2070000000003</v>
      </c>
      <c r="E84" s="213">
        <v>2494</v>
      </c>
      <c r="F84" s="215" t="s">
        <v>274</v>
      </c>
      <c r="G84" s="216">
        <v>2832.3110000000001</v>
      </c>
      <c r="H84" s="217">
        <v>12750.785</v>
      </c>
      <c r="I84" s="218">
        <v>3786.0540000000001</v>
      </c>
      <c r="J84" s="94"/>
      <c r="K84" s="212" t="s">
        <v>131</v>
      </c>
      <c r="L84" s="213">
        <v>571.33500000000004</v>
      </c>
      <c r="M84" s="214">
        <v>2436.4029999999998</v>
      </c>
      <c r="N84" s="213">
        <v>887.74300000000005</v>
      </c>
      <c r="O84" s="215" t="s">
        <v>128</v>
      </c>
      <c r="P84" s="216">
        <v>541.59100000000001</v>
      </c>
      <c r="Q84" s="217">
        <v>2438.19</v>
      </c>
      <c r="R84" s="218">
        <v>4492.9750000000004</v>
      </c>
    </row>
    <row r="85" spans="2:18" ht="15.75" x14ac:dyDescent="0.25">
      <c r="B85" s="212" t="s">
        <v>77</v>
      </c>
      <c r="C85" s="213">
        <v>1185.943</v>
      </c>
      <c r="D85" s="214">
        <v>5057.348</v>
      </c>
      <c r="E85" s="213">
        <v>2774.31</v>
      </c>
      <c r="F85" s="215" t="s">
        <v>77</v>
      </c>
      <c r="G85" s="216">
        <v>1501.1210000000001</v>
      </c>
      <c r="H85" s="217">
        <v>6757.9030000000002</v>
      </c>
      <c r="I85" s="218">
        <v>3065.558</v>
      </c>
      <c r="J85" s="94"/>
      <c r="K85" s="212" t="s">
        <v>125</v>
      </c>
      <c r="L85" s="213">
        <v>564.13</v>
      </c>
      <c r="M85" s="214">
        <v>2405.6759999999999</v>
      </c>
      <c r="N85" s="213">
        <v>182.07599999999999</v>
      </c>
      <c r="O85" s="215" t="s">
        <v>274</v>
      </c>
      <c r="P85" s="216">
        <v>382.738</v>
      </c>
      <c r="Q85" s="217">
        <v>1723.059</v>
      </c>
      <c r="R85" s="218">
        <v>266.44799999999998</v>
      </c>
    </row>
    <row r="86" spans="2:18" ht="15.75" x14ac:dyDescent="0.25">
      <c r="B86" s="212" t="s">
        <v>127</v>
      </c>
      <c r="C86" s="213">
        <v>1084.1579999999999</v>
      </c>
      <c r="D86" s="214">
        <v>4623.2820000000002</v>
      </c>
      <c r="E86" s="213">
        <v>616.98599999999999</v>
      </c>
      <c r="F86" s="215" t="s">
        <v>200</v>
      </c>
      <c r="G86" s="216">
        <v>915.33900000000006</v>
      </c>
      <c r="H86" s="217">
        <v>4120.7740000000003</v>
      </c>
      <c r="I86" s="218">
        <v>1095</v>
      </c>
      <c r="J86" s="94"/>
      <c r="K86" s="212" t="s">
        <v>76</v>
      </c>
      <c r="L86" s="213">
        <v>492.839</v>
      </c>
      <c r="M86" s="214">
        <v>2101.66</v>
      </c>
      <c r="N86" s="213">
        <v>500.64100000000002</v>
      </c>
      <c r="O86" s="215" t="s">
        <v>125</v>
      </c>
      <c r="P86" s="216">
        <v>365.738</v>
      </c>
      <c r="Q86" s="217">
        <v>1646.5219999999999</v>
      </c>
      <c r="R86" s="218">
        <v>87.225999999999999</v>
      </c>
    </row>
    <row r="87" spans="2:18" ht="15.75" x14ac:dyDescent="0.25">
      <c r="B87" s="212" t="s">
        <v>133</v>
      </c>
      <c r="C87" s="213">
        <v>787.70399999999995</v>
      </c>
      <c r="D87" s="214">
        <v>3359.085</v>
      </c>
      <c r="E87" s="213">
        <v>193.215</v>
      </c>
      <c r="F87" s="215" t="s">
        <v>251</v>
      </c>
      <c r="G87" s="216">
        <v>538.03499999999997</v>
      </c>
      <c r="H87" s="217">
        <v>2422.181</v>
      </c>
      <c r="I87" s="218">
        <v>637</v>
      </c>
      <c r="J87" s="94"/>
      <c r="K87" s="212" t="s">
        <v>129</v>
      </c>
      <c r="L87" s="213">
        <v>463.25</v>
      </c>
      <c r="M87" s="214">
        <v>1975.49</v>
      </c>
      <c r="N87" s="213">
        <v>1062.5730000000001</v>
      </c>
      <c r="O87" s="215" t="s">
        <v>76</v>
      </c>
      <c r="P87" s="216">
        <v>304.29300000000001</v>
      </c>
      <c r="Q87" s="217">
        <v>1369.902</v>
      </c>
      <c r="R87" s="218">
        <v>359.61799999999999</v>
      </c>
    </row>
    <row r="88" spans="2:18" ht="15.75" x14ac:dyDescent="0.25">
      <c r="B88" s="212" t="s">
        <v>214</v>
      </c>
      <c r="C88" s="213">
        <v>772.72199999999998</v>
      </c>
      <c r="D88" s="214">
        <v>3295.2040000000002</v>
      </c>
      <c r="E88" s="213">
        <v>900</v>
      </c>
      <c r="F88" s="215" t="s">
        <v>218</v>
      </c>
      <c r="G88" s="216">
        <v>522.61699999999996</v>
      </c>
      <c r="H88" s="217">
        <v>2352.759</v>
      </c>
      <c r="I88" s="218">
        <v>625</v>
      </c>
      <c r="J88" s="94"/>
      <c r="K88" s="212" t="s">
        <v>133</v>
      </c>
      <c r="L88" s="213">
        <v>372.91899999999998</v>
      </c>
      <c r="M88" s="214">
        <v>1590.278</v>
      </c>
      <c r="N88" s="213">
        <v>153.70599999999999</v>
      </c>
      <c r="O88" s="215" t="s">
        <v>131</v>
      </c>
      <c r="P88" s="216">
        <v>272.846</v>
      </c>
      <c r="Q88" s="217">
        <v>1228.327</v>
      </c>
      <c r="R88" s="218">
        <v>417.34300000000002</v>
      </c>
    </row>
    <row r="89" spans="2:18" ht="15.75" x14ac:dyDescent="0.25">
      <c r="B89" s="212" t="s">
        <v>76</v>
      </c>
      <c r="C89" s="213">
        <v>642.4</v>
      </c>
      <c r="D89" s="214">
        <v>2739.451</v>
      </c>
      <c r="E89" s="213">
        <v>443.30799999999999</v>
      </c>
      <c r="F89" s="215" t="s">
        <v>215</v>
      </c>
      <c r="G89" s="216">
        <v>490.52699999999999</v>
      </c>
      <c r="H89" s="217">
        <v>2208.3090000000002</v>
      </c>
      <c r="I89" s="218">
        <v>533</v>
      </c>
      <c r="J89" s="94"/>
      <c r="K89" s="212" t="s">
        <v>274</v>
      </c>
      <c r="L89" s="213">
        <v>364.04300000000001</v>
      </c>
      <c r="M89" s="214">
        <v>1552.4280000000001</v>
      </c>
      <c r="N89" s="213">
        <v>567.83699999999999</v>
      </c>
      <c r="O89" s="215" t="s">
        <v>79</v>
      </c>
      <c r="P89" s="216">
        <v>193.42099999999999</v>
      </c>
      <c r="Q89" s="217">
        <v>870.76599999999996</v>
      </c>
      <c r="R89" s="218">
        <v>508.81700000000001</v>
      </c>
    </row>
    <row r="90" spans="2:18" ht="15.75" x14ac:dyDescent="0.25">
      <c r="B90" s="212" t="s">
        <v>220</v>
      </c>
      <c r="C90" s="213">
        <v>608.86800000000005</v>
      </c>
      <c r="D90" s="214">
        <v>2596.4430000000002</v>
      </c>
      <c r="E90" s="213">
        <v>632.70000000000005</v>
      </c>
      <c r="F90" s="215" t="s">
        <v>214</v>
      </c>
      <c r="G90" s="216">
        <v>452.05500000000001</v>
      </c>
      <c r="H90" s="217">
        <v>2035.1089999999999</v>
      </c>
      <c r="I90" s="218">
        <v>573.5</v>
      </c>
      <c r="J90" s="94"/>
      <c r="K90" s="212" t="s">
        <v>128</v>
      </c>
      <c r="L90" s="213">
        <v>269.51600000000002</v>
      </c>
      <c r="M90" s="214">
        <v>1149.325</v>
      </c>
      <c r="N90" s="213">
        <v>2790.5830000000001</v>
      </c>
      <c r="O90" s="215" t="s">
        <v>126</v>
      </c>
      <c r="P90" s="216">
        <v>149.03800000000001</v>
      </c>
      <c r="Q90" s="217">
        <v>670.952</v>
      </c>
      <c r="R90" s="218">
        <v>70.125</v>
      </c>
    </row>
    <row r="91" spans="2:18" ht="15.75" x14ac:dyDescent="0.25">
      <c r="B91" s="212" t="s">
        <v>200</v>
      </c>
      <c r="C91" s="213">
        <v>513.11900000000003</v>
      </c>
      <c r="D91" s="214">
        <v>2188.1379999999999</v>
      </c>
      <c r="E91" s="213">
        <v>643</v>
      </c>
      <c r="F91" s="215" t="s">
        <v>220</v>
      </c>
      <c r="G91" s="216">
        <v>415.548</v>
      </c>
      <c r="H91" s="217">
        <v>1870.7560000000001</v>
      </c>
      <c r="I91" s="218">
        <v>442</v>
      </c>
      <c r="J91" s="94"/>
      <c r="K91" s="212" t="s">
        <v>136</v>
      </c>
      <c r="L91" s="213">
        <v>244.63800000000001</v>
      </c>
      <c r="M91" s="214">
        <v>1043.2339999999999</v>
      </c>
      <c r="N91" s="213">
        <v>288.26499999999999</v>
      </c>
      <c r="O91" s="215" t="s">
        <v>306</v>
      </c>
      <c r="P91" s="216">
        <v>81.096999999999994</v>
      </c>
      <c r="Q91" s="217">
        <v>365.09</v>
      </c>
      <c r="R91" s="218">
        <v>148.21299999999999</v>
      </c>
    </row>
    <row r="92" spans="2:18" ht="15.75" x14ac:dyDescent="0.25">
      <c r="B92" s="212" t="s">
        <v>125</v>
      </c>
      <c r="C92" s="213">
        <v>456.37700000000001</v>
      </c>
      <c r="D92" s="214">
        <v>1946.1769999999999</v>
      </c>
      <c r="E92" s="213">
        <v>410.25200000000001</v>
      </c>
      <c r="F92" s="215" t="s">
        <v>266</v>
      </c>
      <c r="G92" s="216">
        <v>341.2</v>
      </c>
      <c r="H92" s="217">
        <v>1536.048</v>
      </c>
      <c r="I92" s="218">
        <v>200</v>
      </c>
      <c r="J92" s="94"/>
      <c r="K92" s="212" t="s">
        <v>79</v>
      </c>
      <c r="L92" s="213">
        <v>225.94499999999999</v>
      </c>
      <c r="M92" s="214">
        <v>963.52300000000002</v>
      </c>
      <c r="N92" s="213">
        <v>363.32</v>
      </c>
      <c r="O92" s="215" t="s">
        <v>133</v>
      </c>
      <c r="P92" s="216">
        <v>70.138999999999996</v>
      </c>
      <c r="Q92" s="217">
        <v>315.75599999999997</v>
      </c>
      <c r="R92" s="218">
        <v>107.758</v>
      </c>
    </row>
    <row r="93" spans="2:18" ht="15.75" x14ac:dyDescent="0.25">
      <c r="B93" s="212" t="s">
        <v>144</v>
      </c>
      <c r="C93" s="213">
        <v>302.14999999999998</v>
      </c>
      <c r="D93" s="214">
        <v>1288.4870000000001</v>
      </c>
      <c r="E93" s="213">
        <v>109.539</v>
      </c>
      <c r="F93" s="215" t="s">
        <v>182</v>
      </c>
      <c r="G93" s="216">
        <v>307.96199999999999</v>
      </c>
      <c r="H93" s="217">
        <v>1386.413</v>
      </c>
      <c r="I93" s="218">
        <v>366</v>
      </c>
      <c r="J93" s="94"/>
      <c r="K93" s="212" t="s">
        <v>142</v>
      </c>
      <c r="L93" s="213">
        <v>100.42400000000001</v>
      </c>
      <c r="M93" s="214">
        <v>428.24900000000002</v>
      </c>
      <c r="N93" s="213">
        <v>48.110999999999997</v>
      </c>
      <c r="O93" s="215" t="s">
        <v>135</v>
      </c>
      <c r="P93" s="216">
        <v>55.582000000000001</v>
      </c>
      <c r="Q93" s="217">
        <v>250.22399999999999</v>
      </c>
      <c r="R93" s="218">
        <v>29</v>
      </c>
    </row>
    <row r="94" spans="2:18" ht="15.75" x14ac:dyDescent="0.25">
      <c r="B94" s="212" t="s">
        <v>215</v>
      </c>
      <c r="C94" s="213">
        <v>291.62</v>
      </c>
      <c r="D94" s="214">
        <v>1243.5840000000001</v>
      </c>
      <c r="E94" s="213">
        <v>291</v>
      </c>
      <c r="F94" s="215" t="s">
        <v>135</v>
      </c>
      <c r="G94" s="216">
        <v>288.14</v>
      </c>
      <c r="H94" s="217">
        <v>1297.174</v>
      </c>
      <c r="I94" s="218">
        <v>367.08</v>
      </c>
      <c r="J94" s="94"/>
      <c r="K94" s="212" t="s">
        <v>130</v>
      </c>
      <c r="L94" s="213">
        <v>68.513999999999996</v>
      </c>
      <c r="M94" s="214">
        <v>292.17200000000003</v>
      </c>
      <c r="N94" s="213">
        <v>18.5</v>
      </c>
      <c r="O94" s="215" t="s">
        <v>144</v>
      </c>
      <c r="P94" s="216">
        <v>48.722000000000001</v>
      </c>
      <c r="Q94" s="217">
        <v>219.34700000000001</v>
      </c>
      <c r="R94" s="218">
        <v>20.449000000000002</v>
      </c>
    </row>
    <row r="95" spans="2:18" ht="15.75" x14ac:dyDescent="0.25">
      <c r="B95" s="212" t="s">
        <v>265</v>
      </c>
      <c r="C95" s="213">
        <v>287.02100000000002</v>
      </c>
      <c r="D95" s="214">
        <v>1223.981</v>
      </c>
      <c r="E95" s="213">
        <v>105.6</v>
      </c>
      <c r="F95" s="215" t="s">
        <v>125</v>
      </c>
      <c r="G95" s="216">
        <v>249.17</v>
      </c>
      <c r="H95" s="217">
        <v>1121.7380000000001</v>
      </c>
      <c r="I95" s="218">
        <v>314.16699999999997</v>
      </c>
      <c r="J95" s="94"/>
      <c r="K95" s="212" t="s">
        <v>126</v>
      </c>
      <c r="L95" s="213">
        <v>52.146999999999998</v>
      </c>
      <c r="M95" s="214">
        <v>222.376</v>
      </c>
      <c r="N95" s="213">
        <v>28.2</v>
      </c>
      <c r="O95" s="215" t="s">
        <v>137</v>
      </c>
      <c r="P95" s="216">
        <v>46.856000000000002</v>
      </c>
      <c r="Q95" s="217">
        <v>210.94</v>
      </c>
      <c r="R95" s="218">
        <v>43.3</v>
      </c>
    </row>
    <row r="96" spans="2:18" ht="15.75" x14ac:dyDescent="0.25">
      <c r="B96" s="212" t="s">
        <v>176</v>
      </c>
      <c r="C96" s="213">
        <v>283.18299999999999</v>
      </c>
      <c r="D96" s="214">
        <v>1207.605</v>
      </c>
      <c r="E96" s="213">
        <v>469</v>
      </c>
      <c r="F96" s="215" t="s">
        <v>76</v>
      </c>
      <c r="G96" s="216">
        <v>240.44399999999999</v>
      </c>
      <c r="H96" s="217">
        <v>1082.4590000000001</v>
      </c>
      <c r="I96" s="218">
        <v>205.154</v>
      </c>
      <c r="J96" s="94"/>
      <c r="K96" s="212" t="s">
        <v>216</v>
      </c>
      <c r="L96" s="213">
        <v>46.802999999999997</v>
      </c>
      <c r="M96" s="214">
        <v>199.59</v>
      </c>
      <c r="N96" s="213">
        <v>61.15</v>
      </c>
      <c r="O96" s="215" t="s">
        <v>129</v>
      </c>
      <c r="P96" s="216">
        <v>45.188000000000002</v>
      </c>
      <c r="Q96" s="217">
        <v>203.434</v>
      </c>
      <c r="R96" s="218">
        <v>53.243000000000002</v>
      </c>
    </row>
    <row r="97" spans="2:22" ht="15.75" x14ac:dyDescent="0.25">
      <c r="B97" s="212" t="s">
        <v>305</v>
      </c>
      <c r="C97" s="213">
        <v>254.715</v>
      </c>
      <c r="D97" s="214">
        <v>1086.2059999999999</v>
      </c>
      <c r="E97" s="213">
        <v>209</v>
      </c>
      <c r="F97" s="215" t="s">
        <v>134</v>
      </c>
      <c r="G97" s="216">
        <v>237.886</v>
      </c>
      <c r="H97" s="217">
        <v>1070.941</v>
      </c>
      <c r="I97" s="218">
        <v>274.25700000000001</v>
      </c>
      <c r="J97" s="94"/>
      <c r="K97" s="212" t="s">
        <v>135</v>
      </c>
      <c r="L97" s="213">
        <v>44.204000000000001</v>
      </c>
      <c r="M97" s="214">
        <v>188.50399999999999</v>
      </c>
      <c r="N97" s="213">
        <v>26.125</v>
      </c>
      <c r="O97" s="215" t="s">
        <v>142</v>
      </c>
      <c r="P97" s="216">
        <v>23.062000000000001</v>
      </c>
      <c r="Q97" s="217">
        <v>103.82299999999999</v>
      </c>
      <c r="R97" s="218">
        <v>8.4670000000000005</v>
      </c>
    </row>
    <row r="98" spans="2:22" ht="16.5" thickBot="1" x14ac:dyDescent="0.3">
      <c r="B98" s="219" t="s">
        <v>218</v>
      </c>
      <c r="C98" s="220">
        <v>221.982</v>
      </c>
      <c r="D98" s="221">
        <v>946.61800000000005</v>
      </c>
      <c r="E98" s="220">
        <v>206</v>
      </c>
      <c r="F98" s="222" t="s">
        <v>272</v>
      </c>
      <c r="G98" s="223">
        <v>170.328</v>
      </c>
      <c r="H98" s="224">
        <v>766.80100000000004</v>
      </c>
      <c r="I98" s="225">
        <v>202</v>
      </c>
      <c r="J98" s="94"/>
      <c r="K98" s="219" t="s">
        <v>146</v>
      </c>
      <c r="L98" s="220">
        <v>19.521000000000001</v>
      </c>
      <c r="M98" s="221">
        <v>83.247</v>
      </c>
      <c r="N98" s="220">
        <v>23</v>
      </c>
      <c r="O98" s="222" t="s">
        <v>138</v>
      </c>
      <c r="P98" s="223">
        <v>15.554</v>
      </c>
      <c r="Q98" s="224">
        <v>70.022999999999996</v>
      </c>
      <c r="R98" s="225">
        <v>22</v>
      </c>
    </row>
    <row r="101" spans="2:22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22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22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22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22" ht="19.5" thickBot="1" x14ac:dyDescent="0.35">
      <c r="B105" s="226" t="s">
        <v>301</v>
      </c>
      <c r="C105" s="227"/>
      <c r="D105" s="228"/>
      <c r="E105" s="229"/>
      <c r="F105" s="226" t="s">
        <v>302</v>
      </c>
      <c r="G105" s="227"/>
      <c r="H105" s="228"/>
      <c r="I105" s="229"/>
      <c r="J105" s="94"/>
      <c r="K105" s="226" t="s">
        <v>301</v>
      </c>
      <c r="L105" s="227"/>
      <c r="M105" s="228"/>
      <c r="N105" s="229"/>
      <c r="O105" s="226" t="s">
        <v>302</v>
      </c>
      <c r="P105" s="227"/>
      <c r="Q105" s="228"/>
      <c r="R105" s="229"/>
    </row>
    <row r="106" spans="2:22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22" ht="16.5" thickBot="1" x14ac:dyDescent="0.3">
      <c r="B107" s="198" t="s">
        <v>114</v>
      </c>
      <c r="C107" s="199">
        <v>20621.219000000001</v>
      </c>
      <c r="D107" s="200">
        <v>87937.127999999997</v>
      </c>
      <c r="E107" s="201">
        <v>5600.7969999999996</v>
      </c>
      <c r="F107" s="202" t="s">
        <v>114</v>
      </c>
      <c r="G107" s="203">
        <v>14307.013000000001</v>
      </c>
      <c r="H107" s="204">
        <v>64408.629000000001</v>
      </c>
      <c r="I107" s="201">
        <v>4087.4110000000001</v>
      </c>
      <c r="J107" s="94"/>
      <c r="K107" s="198" t="s">
        <v>114</v>
      </c>
      <c r="L107" s="199">
        <v>5786.0870000000004</v>
      </c>
      <c r="M107" s="200">
        <v>24674.208999999999</v>
      </c>
      <c r="N107" s="201">
        <v>1262.2950000000001</v>
      </c>
      <c r="O107" s="202" t="s">
        <v>114</v>
      </c>
      <c r="P107" s="203">
        <v>5496.4709999999995</v>
      </c>
      <c r="Q107" s="204">
        <v>24744.539000000001</v>
      </c>
      <c r="R107" s="201">
        <v>1496.672</v>
      </c>
    </row>
    <row r="108" spans="2:22" ht="15.75" x14ac:dyDescent="0.25">
      <c r="B108" s="205" t="s">
        <v>129</v>
      </c>
      <c r="C108" s="206">
        <v>3510.471</v>
      </c>
      <c r="D108" s="207">
        <v>14970.041999999999</v>
      </c>
      <c r="E108" s="206">
        <v>1058.922</v>
      </c>
      <c r="F108" s="208" t="s">
        <v>138</v>
      </c>
      <c r="G108" s="209">
        <v>2701.5129999999999</v>
      </c>
      <c r="H108" s="210">
        <v>12161.936</v>
      </c>
      <c r="I108" s="211">
        <v>748.78200000000004</v>
      </c>
      <c r="J108" s="94"/>
      <c r="K108" s="205" t="s">
        <v>77</v>
      </c>
      <c r="L108" s="206">
        <v>1557.067</v>
      </c>
      <c r="M108" s="207">
        <v>6639.9610000000002</v>
      </c>
      <c r="N108" s="206">
        <v>333.71800000000002</v>
      </c>
      <c r="O108" s="208" t="s">
        <v>274</v>
      </c>
      <c r="P108" s="209">
        <v>1926.126</v>
      </c>
      <c r="Q108" s="210">
        <v>8671.2109999999993</v>
      </c>
      <c r="R108" s="211">
        <v>494.54199999999997</v>
      </c>
    </row>
    <row r="109" spans="2:22" ht="15.75" x14ac:dyDescent="0.25">
      <c r="B109" s="212" t="s">
        <v>193</v>
      </c>
      <c r="C109" s="213">
        <v>2026.8109999999999</v>
      </c>
      <c r="D109" s="214">
        <v>8643.1450000000004</v>
      </c>
      <c r="E109" s="213">
        <v>553.89</v>
      </c>
      <c r="F109" s="215" t="s">
        <v>129</v>
      </c>
      <c r="G109" s="216">
        <v>2660.1909999999998</v>
      </c>
      <c r="H109" s="217">
        <v>11975.911</v>
      </c>
      <c r="I109" s="218">
        <v>772.44399999999996</v>
      </c>
      <c r="J109" s="94"/>
      <c r="K109" s="212" t="s">
        <v>136</v>
      </c>
      <c r="L109" s="213">
        <v>1369.913</v>
      </c>
      <c r="M109" s="214">
        <v>5841.8559999999998</v>
      </c>
      <c r="N109" s="213">
        <v>262.84699999999998</v>
      </c>
      <c r="O109" s="215" t="s">
        <v>77</v>
      </c>
      <c r="P109" s="216">
        <v>1694.433</v>
      </c>
      <c r="Q109" s="217">
        <v>7628.1570000000002</v>
      </c>
      <c r="R109" s="218">
        <v>538.17899999999997</v>
      </c>
    </row>
    <row r="110" spans="2:22" ht="15.75" x14ac:dyDescent="0.25">
      <c r="B110" s="212" t="s">
        <v>138</v>
      </c>
      <c r="C110" s="213">
        <v>1743.8320000000001</v>
      </c>
      <c r="D110" s="214">
        <v>7436.3940000000002</v>
      </c>
      <c r="E110" s="213">
        <v>492.00599999999997</v>
      </c>
      <c r="F110" s="215" t="s">
        <v>274</v>
      </c>
      <c r="G110" s="216">
        <v>1626.211</v>
      </c>
      <c r="H110" s="217">
        <v>7321.0379999999996</v>
      </c>
      <c r="I110" s="218">
        <v>480.19099999999997</v>
      </c>
      <c r="J110" s="94"/>
      <c r="K110" s="212" t="s">
        <v>126</v>
      </c>
      <c r="L110" s="213">
        <v>603.65</v>
      </c>
      <c r="M110" s="214">
        <v>2574.203</v>
      </c>
      <c r="N110" s="213">
        <v>121.863</v>
      </c>
      <c r="O110" s="215" t="s">
        <v>126</v>
      </c>
      <c r="P110" s="216">
        <v>548.48599999999999</v>
      </c>
      <c r="Q110" s="217">
        <v>2469.23</v>
      </c>
      <c r="R110" s="218">
        <v>110.836</v>
      </c>
    </row>
    <row r="111" spans="2:22" ht="15.75" x14ac:dyDescent="0.25">
      <c r="B111" s="212" t="s">
        <v>132</v>
      </c>
      <c r="C111" s="213">
        <v>1626.0719999999999</v>
      </c>
      <c r="D111" s="214">
        <v>6934.2209999999995</v>
      </c>
      <c r="E111" s="213">
        <v>352.8</v>
      </c>
      <c r="F111" s="215" t="s">
        <v>128</v>
      </c>
      <c r="G111" s="216">
        <v>1139.606</v>
      </c>
      <c r="H111" s="217">
        <v>5130.393</v>
      </c>
      <c r="I111" s="218">
        <v>330.66</v>
      </c>
      <c r="J111" s="94"/>
      <c r="K111" s="212" t="s">
        <v>131</v>
      </c>
      <c r="L111" s="213">
        <v>506.44</v>
      </c>
      <c r="M111" s="214">
        <v>2159.6640000000002</v>
      </c>
      <c r="N111" s="213">
        <v>113.14100000000001</v>
      </c>
      <c r="O111" s="215" t="s">
        <v>137</v>
      </c>
      <c r="P111" s="216">
        <v>368.928</v>
      </c>
      <c r="Q111" s="217">
        <v>1660.883</v>
      </c>
      <c r="R111" s="218">
        <v>107.58</v>
      </c>
    </row>
    <row r="112" spans="2:22" ht="15.75" x14ac:dyDescent="0.25">
      <c r="B112" s="212" t="s">
        <v>79</v>
      </c>
      <c r="C112" s="213">
        <v>1474.4280000000001</v>
      </c>
      <c r="D112" s="214">
        <v>6287.5460000000003</v>
      </c>
      <c r="E112" s="213">
        <v>409.452</v>
      </c>
      <c r="F112" s="215" t="s">
        <v>146</v>
      </c>
      <c r="G112" s="216">
        <v>1041.2159999999999</v>
      </c>
      <c r="H112" s="217">
        <v>4687.4459999999999</v>
      </c>
      <c r="I112" s="218">
        <v>302.37200000000001</v>
      </c>
      <c r="J112" s="94"/>
      <c r="K112" s="212" t="s">
        <v>274</v>
      </c>
      <c r="L112" s="213">
        <v>377.255</v>
      </c>
      <c r="M112" s="214">
        <v>1608.77</v>
      </c>
      <c r="N112" s="213">
        <v>132.131</v>
      </c>
      <c r="O112" s="215" t="s">
        <v>135</v>
      </c>
      <c r="P112" s="216">
        <v>301.06299999999999</v>
      </c>
      <c r="Q112" s="217">
        <v>1355.3530000000001</v>
      </c>
      <c r="R112" s="218">
        <v>86.787999999999997</v>
      </c>
      <c r="V112" s="65">
        <v>1000</v>
      </c>
    </row>
    <row r="113" spans="2:18" ht="15.75" x14ac:dyDescent="0.25">
      <c r="B113" s="212" t="s">
        <v>131</v>
      </c>
      <c r="C113" s="213">
        <v>1357.67</v>
      </c>
      <c r="D113" s="214">
        <v>5789.6490000000003</v>
      </c>
      <c r="E113" s="213">
        <v>382.15699999999998</v>
      </c>
      <c r="F113" s="215" t="s">
        <v>79</v>
      </c>
      <c r="G113" s="216">
        <v>850.59799999999996</v>
      </c>
      <c r="H113" s="217">
        <v>3829.3130000000001</v>
      </c>
      <c r="I113" s="218">
        <v>246.92500000000001</v>
      </c>
      <c r="J113" s="94"/>
      <c r="K113" s="212" t="s">
        <v>125</v>
      </c>
      <c r="L113" s="213">
        <v>292.98</v>
      </c>
      <c r="M113" s="214">
        <v>1249.385</v>
      </c>
      <c r="N113" s="213">
        <v>43.210999999999999</v>
      </c>
      <c r="O113" s="215" t="s">
        <v>76</v>
      </c>
      <c r="P113" s="216">
        <v>293.92899999999997</v>
      </c>
      <c r="Q113" s="217">
        <v>1323.2380000000001</v>
      </c>
      <c r="R113" s="218">
        <v>71.36</v>
      </c>
    </row>
    <row r="114" spans="2:18" ht="15.75" x14ac:dyDescent="0.25">
      <c r="B114" s="212" t="s">
        <v>274</v>
      </c>
      <c r="C114" s="213">
        <v>1339.088</v>
      </c>
      <c r="D114" s="214">
        <v>5710.4129999999996</v>
      </c>
      <c r="E114" s="213">
        <v>374.62099999999998</v>
      </c>
      <c r="F114" s="215" t="s">
        <v>77</v>
      </c>
      <c r="G114" s="216">
        <v>649.54700000000003</v>
      </c>
      <c r="H114" s="217">
        <v>2924.1979999999999</v>
      </c>
      <c r="I114" s="218">
        <v>206.32599999999999</v>
      </c>
      <c r="J114" s="94"/>
      <c r="K114" s="212" t="s">
        <v>128</v>
      </c>
      <c r="L114" s="213">
        <v>244.351</v>
      </c>
      <c r="M114" s="214">
        <v>1042.008</v>
      </c>
      <c r="N114" s="213">
        <v>63.008000000000003</v>
      </c>
      <c r="O114" s="215" t="s">
        <v>130</v>
      </c>
      <c r="P114" s="216">
        <v>107.70699999999999</v>
      </c>
      <c r="Q114" s="217">
        <v>484.88400000000001</v>
      </c>
      <c r="R114" s="218">
        <v>21.6</v>
      </c>
    </row>
    <row r="115" spans="2:18" ht="15.75" x14ac:dyDescent="0.25">
      <c r="B115" s="212" t="s">
        <v>128</v>
      </c>
      <c r="C115" s="213">
        <v>1226.8219999999999</v>
      </c>
      <c r="D115" s="214">
        <v>5231.6450000000004</v>
      </c>
      <c r="E115" s="213">
        <v>323.08699999999999</v>
      </c>
      <c r="F115" s="215" t="s">
        <v>178</v>
      </c>
      <c r="G115" s="216">
        <v>563.76</v>
      </c>
      <c r="H115" s="217">
        <v>2537.9929999999999</v>
      </c>
      <c r="I115" s="218">
        <v>168</v>
      </c>
      <c r="J115" s="94"/>
      <c r="K115" s="212" t="s">
        <v>135</v>
      </c>
      <c r="L115" s="213">
        <v>201.28800000000001</v>
      </c>
      <c r="M115" s="214">
        <v>858.375</v>
      </c>
      <c r="N115" s="213">
        <v>53.533999999999999</v>
      </c>
      <c r="O115" s="215" t="s">
        <v>128</v>
      </c>
      <c r="P115" s="216">
        <v>89.582999999999998</v>
      </c>
      <c r="Q115" s="217">
        <v>403.29300000000001</v>
      </c>
      <c r="R115" s="218">
        <v>21.007999999999999</v>
      </c>
    </row>
    <row r="116" spans="2:18" ht="15.75" x14ac:dyDescent="0.25">
      <c r="B116" s="212" t="s">
        <v>298</v>
      </c>
      <c r="C116" s="213">
        <v>929.6</v>
      </c>
      <c r="D116" s="214">
        <v>3964.1819999999998</v>
      </c>
      <c r="E116" s="213">
        <v>257</v>
      </c>
      <c r="F116" s="215" t="s">
        <v>193</v>
      </c>
      <c r="G116" s="216">
        <v>451.80900000000003</v>
      </c>
      <c r="H116" s="217">
        <v>2033.99</v>
      </c>
      <c r="I116" s="218">
        <v>132.45500000000001</v>
      </c>
      <c r="J116" s="94"/>
      <c r="K116" s="212" t="s">
        <v>137</v>
      </c>
      <c r="L116" s="213">
        <v>176.02500000000001</v>
      </c>
      <c r="M116" s="214">
        <v>750.64700000000005</v>
      </c>
      <c r="N116" s="213">
        <v>41.521999999999998</v>
      </c>
      <c r="O116" s="215" t="s">
        <v>131</v>
      </c>
      <c r="P116" s="216">
        <v>82.24</v>
      </c>
      <c r="Q116" s="217">
        <v>370.23500000000001</v>
      </c>
      <c r="R116" s="218">
        <v>18.28</v>
      </c>
    </row>
    <row r="117" spans="2:18" ht="15.75" x14ac:dyDescent="0.25">
      <c r="B117" s="212" t="s">
        <v>77</v>
      </c>
      <c r="C117" s="213">
        <v>891.87</v>
      </c>
      <c r="D117" s="214">
        <v>3803.2959999999998</v>
      </c>
      <c r="E117" s="213">
        <v>242.15899999999999</v>
      </c>
      <c r="F117" s="215" t="s">
        <v>136</v>
      </c>
      <c r="G117" s="216">
        <v>437.71499999999997</v>
      </c>
      <c r="H117" s="217">
        <v>1970.434</v>
      </c>
      <c r="I117" s="218">
        <v>107.508</v>
      </c>
      <c r="J117" s="94"/>
      <c r="K117" s="212" t="s">
        <v>76</v>
      </c>
      <c r="L117" s="213">
        <v>174.238</v>
      </c>
      <c r="M117" s="214">
        <v>743.02499999999998</v>
      </c>
      <c r="N117" s="213">
        <v>32.042999999999999</v>
      </c>
      <c r="O117" s="215" t="s">
        <v>125</v>
      </c>
      <c r="P117" s="216">
        <v>77.039000000000001</v>
      </c>
      <c r="Q117" s="217">
        <v>346.82299999999998</v>
      </c>
      <c r="R117" s="218">
        <v>25.053999999999998</v>
      </c>
    </row>
    <row r="118" spans="2:18" ht="15.75" x14ac:dyDescent="0.25">
      <c r="B118" s="212" t="s">
        <v>146</v>
      </c>
      <c r="C118" s="213">
        <v>879.83500000000004</v>
      </c>
      <c r="D118" s="214">
        <v>3751.9670000000001</v>
      </c>
      <c r="E118" s="213">
        <v>228.43199999999999</v>
      </c>
      <c r="F118" s="215" t="s">
        <v>185</v>
      </c>
      <c r="G118" s="216">
        <v>331.75200000000001</v>
      </c>
      <c r="H118" s="217">
        <v>1493.5160000000001</v>
      </c>
      <c r="I118" s="218">
        <v>93.32</v>
      </c>
      <c r="J118" s="94"/>
      <c r="K118" s="212" t="s">
        <v>130</v>
      </c>
      <c r="L118" s="213">
        <v>111.714</v>
      </c>
      <c r="M118" s="214">
        <v>476.39600000000002</v>
      </c>
      <c r="N118" s="213">
        <v>21.8</v>
      </c>
      <c r="O118" s="215" t="s">
        <v>79</v>
      </c>
      <c r="P118" s="216">
        <v>6.9240000000000004</v>
      </c>
      <c r="Q118" s="217">
        <v>31.172000000000001</v>
      </c>
      <c r="R118" s="218">
        <v>1.44</v>
      </c>
    </row>
    <row r="119" spans="2:18" ht="15.75" x14ac:dyDescent="0.25">
      <c r="B119" s="212" t="s">
        <v>178</v>
      </c>
      <c r="C119" s="213">
        <v>634.79999999999995</v>
      </c>
      <c r="D119" s="214">
        <v>2707.04</v>
      </c>
      <c r="E119" s="213">
        <v>168</v>
      </c>
      <c r="F119" s="215" t="s">
        <v>133</v>
      </c>
      <c r="G119" s="216">
        <v>313.255</v>
      </c>
      <c r="H119" s="217">
        <v>1410.2429999999999</v>
      </c>
      <c r="I119" s="218">
        <v>76.296000000000006</v>
      </c>
      <c r="J119" s="94"/>
      <c r="K119" s="212" t="s">
        <v>144</v>
      </c>
      <c r="L119" s="213">
        <v>81.906000000000006</v>
      </c>
      <c r="M119" s="214">
        <v>349.279</v>
      </c>
      <c r="N119" s="213">
        <v>20.824999999999999</v>
      </c>
      <c r="O119" s="215" t="s">
        <v>129</v>
      </c>
      <c r="P119" s="216">
        <v>1.2999999999999999E-2</v>
      </c>
      <c r="Q119" s="217">
        <v>0.06</v>
      </c>
      <c r="R119" s="218">
        <v>5.0000000000000001E-3</v>
      </c>
    </row>
    <row r="120" spans="2:18" ht="15.75" x14ac:dyDescent="0.25">
      <c r="B120" s="212" t="s">
        <v>125</v>
      </c>
      <c r="C120" s="213">
        <v>512.51700000000005</v>
      </c>
      <c r="D120" s="214">
        <v>2185.5770000000002</v>
      </c>
      <c r="E120" s="213">
        <v>126.765</v>
      </c>
      <c r="F120" s="215" t="s">
        <v>134</v>
      </c>
      <c r="G120" s="216">
        <v>236.28700000000001</v>
      </c>
      <c r="H120" s="217">
        <v>1063.741</v>
      </c>
      <c r="I120" s="218">
        <v>52.71</v>
      </c>
      <c r="J120" s="94"/>
      <c r="K120" s="212" t="s">
        <v>146</v>
      </c>
      <c r="L120" s="213">
        <v>36.671999999999997</v>
      </c>
      <c r="M120" s="214">
        <v>156.38300000000001</v>
      </c>
      <c r="N120" s="213">
        <v>11.305999999999999</v>
      </c>
      <c r="O120" s="215"/>
      <c r="P120" s="216"/>
      <c r="Q120" s="217"/>
      <c r="R120" s="218"/>
    </row>
    <row r="121" spans="2:18" ht="15.75" x14ac:dyDescent="0.25">
      <c r="B121" s="212" t="s">
        <v>136</v>
      </c>
      <c r="C121" s="213">
        <v>441.61799999999999</v>
      </c>
      <c r="D121" s="214">
        <v>1883.2260000000001</v>
      </c>
      <c r="E121" s="213">
        <v>92.376999999999995</v>
      </c>
      <c r="F121" s="215" t="s">
        <v>76</v>
      </c>
      <c r="G121" s="216">
        <v>214.488</v>
      </c>
      <c r="H121" s="217">
        <v>965.59900000000005</v>
      </c>
      <c r="I121" s="218">
        <v>63.018000000000001</v>
      </c>
      <c r="J121" s="94"/>
      <c r="K121" s="212" t="s">
        <v>79</v>
      </c>
      <c r="L121" s="213">
        <v>28.123000000000001</v>
      </c>
      <c r="M121" s="214">
        <v>119.928</v>
      </c>
      <c r="N121" s="213">
        <v>6.149</v>
      </c>
      <c r="O121" s="215"/>
      <c r="P121" s="216"/>
      <c r="Q121" s="217"/>
      <c r="R121" s="218"/>
    </row>
    <row r="122" spans="2:18" ht="15.75" x14ac:dyDescent="0.25">
      <c r="B122" s="212" t="s">
        <v>133</v>
      </c>
      <c r="C122" s="213">
        <v>418.40899999999999</v>
      </c>
      <c r="D122" s="214">
        <v>1784.2639999999999</v>
      </c>
      <c r="E122" s="213">
        <v>100.04900000000001</v>
      </c>
      <c r="F122" s="215" t="s">
        <v>273</v>
      </c>
      <c r="G122" s="216">
        <v>177.75</v>
      </c>
      <c r="H122" s="217">
        <v>800.21299999999997</v>
      </c>
      <c r="I122" s="218">
        <v>45</v>
      </c>
      <c r="J122" s="94"/>
      <c r="K122" s="212" t="s">
        <v>181</v>
      </c>
      <c r="L122" s="213">
        <v>22.920999999999999</v>
      </c>
      <c r="M122" s="214">
        <v>97.745000000000005</v>
      </c>
      <c r="N122" s="213">
        <v>4.6509999999999998</v>
      </c>
      <c r="O122" s="215"/>
      <c r="P122" s="216"/>
      <c r="Q122" s="217"/>
      <c r="R122" s="218"/>
    </row>
    <row r="123" spans="2:18" ht="16.5" thickBot="1" x14ac:dyDescent="0.3">
      <c r="B123" s="219" t="s">
        <v>275</v>
      </c>
      <c r="C123" s="220">
        <v>416.42700000000002</v>
      </c>
      <c r="D123" s="221">
        <v>1775.8209999999999</v>
      </c>
      <c r="E123" s="220">
        <v>118.191</v>
      </c>
      <c r="F123" s="222" t="s">
        <v>155</v>
      </c>
      <c r="G123" s="223">
        <v>146.79499999999999</v>
      </c>
      <c r="H123" s="224">
        <v>660.85799999999995</v>
      </c>
      <c r="I123" s="225">
        <v>44.84</v>
      </c>
      <c r="J123" s="94"/>
      <c r="K123" s="219" t="s">
        <v>129</v>
      </c>
      <c r="L123" s="220">
        <v>1.544</v>
      </c>
      <c r="M123" s="221">
        <v>6.5839999999999996</v>
      </c>
      <c r="N123" s="220">
        <v>0.54600000000000004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301</v>
      </c>
      <c r="C131" s="227"/>
      <c r="D131" s="228"/>
      <c r="E131" s="229"/>
      <c r="F131" s="226" t="s">
        <v>302</v>
      </c>
      <c r="G131" s="227"/>
      <c r="H131" s="228"/>
      <c r="I131" s="229"/>
      <c r="J131" s="94"/>
      <c r="K131" s="226" t="s">
        <v>301</v>
      </c>
      <c r="L131" s="227"/>
      <c r="M131" s="228"/>
      <c r="N131" s="229"/>
      <c r="O131" s="226" t="s">
        <v>302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69258.532999999996</v>
      </c>
      <c r="D133" s="200">
        <v>295346.13500000001</v>
      </c>
      <c r="E133" s="201">
        <v>21861.912</v>
      </c>
      <c r="F133" s="202" t="s">
        <v>114</v>
      </c>
      <c r="G133" s="203">
        <v>68366.854999999996</v>
      </c>
      <c r="H133" s="204">
        <v>307779.45699999999</v>
      </c>
      <c r="I133" s="201">
        <v>22594.096000000001</v>
      </c>
      <c r="J133" s="94"/>
      <c r="K133" s="198" t="s">
        <v>114</v>
      </c>
      <c r="L133" s="199">
        <v>34460.105000000003</v>
      </c>
      <c r="M133" s="200">
        <v>146951.69899999999</v>
      </c>
      <c r="N133" s="201">
        <v>8842.5110000000004</v>
      </c>
      <c r="O133" s="202" t="s">
        <v>114</v>
      </c>
      <c r="P133" s="203">
        <v>29950.129000000001</v>
      </c>
      <c r="Q133" s="204">
        <v>134832.54800000001</v>
      </c>
      <c r="R133" s="201">
        <v>7861.78</v>
      </c>
    </row>
    <row r="134" spans="2:31" ht="15.75" x14ac:dyDescent="0.25">
      <c r="B134" s="205" t="s">
        <v>77</v>
      </c>
      <c r="C134" s="206">
        <v>8986.9169999999995</v>
      </c>
      <c r="D134" s="207">
        <v>38323.824999999997</v>
      </c>
      <c r="E134" s="206">
        <v>3695.0309999999999</v>
      </c>
      <c r="F134" s="208" t="s">
        <v>129</v>
      </c>
      <c r="G134" s="209">
        <v>6971.6729999999998</v>
      </c>
      <c r="H134" s="210">
        <v>31385.787</v>
      </c>
      <c r="I134" s="211">
        <v>2182.3620000000001</v>
      </c>
      <c r="J134" s="94"/>
      <c r="K134" s="205" t="s">
        <v>77</v>
      </c>
      <c r="L134" s="206">
        <v>13111.764999999999</v>
      </c>
      <c r="M134" s="207">
        <v>55913.83</v>
      </c>
      <c r="N134" s="206">
        <v>3938.96</v>
      </c>
      <c r="O134" s="208" t="s">
        <v>77</v>
      </c>
      <c r="P134" s="209">
        <v>12436.7</v>
      </c>
      <c r="Q134" s="210">
        <v>55988.777000000002</v>
      </c>
      <c r="R134" s="211">
        <v>3915.91</v>
      </c>
    </row>
    <row r="135" spans="2:31" ht="15.75" x14ac:dyDescent="0.25">
      <c r="B135" s="212" t="s">
        <v>129</v>
      </c>
      <c r="C135" s="213">
        <v>7854.3119999999999</v>
      </c>
      <c r="D135" s="214">
        <v>33493.923000000003</v>
      </c>
      <c r="E135" s="213">
        <v>2347.2739999999999</v>
      </c>
      <c r="F135" s="215" t="s">
        <v>77</v>
      </c>
      <c r="G135" s="216">
        <v>6862.7290000000003</v>
      </c>
      <c r="H135" s="217">
        <v>30895.329000000002</v>
      </c>
      <c r="I135" s="218">
        <v>3003.7269999999999</v>
      </c>
      <c r="J135" s="94"/>
      <c r="K135" s="212" t="s">
        <v>125</v>
      </c>
      <c r="L135" s="213">
        <v>4072.2669999999998</v>
      </c>
      <c r="M135" s="214">
        <v>17365.777999999998</v>
      </c>
      <c r="N135" s="213">
        <v>617.774</v>
      </c>
      <c r="O135" s="215" t="s">
        <v>274</v>
      </c>
      <c r="P135" s="216">
        <v>3087.16</v>
      </c>
      <c r="Q135" s="217">
        <v>13898.088</v>
      </c>
      <c r="R135" s="218">
        <v>804.47799999999995</v>
      </c>
    </row>
    <row r="136" spans="2:31" ht="15.75" x14ac:dyDescent="0.25">
      <c r="B136" s="212" t="s">
        <v>132</v>
      </c>
      <c r="C136" s="213">
        <v>6085.3490000000002</v>
      </c>
      <c r="D136" s="214">
        <v>25950.413</v>
      </c>
      <c r="E136" s="213">
        <v>1812.7370000000001</v>
      </c>
      <c r="F136" s="215" t="s">
        <v>132</v>
      </c>
      <c r="G136" s="216">
        <v>5738.7529999999997</v>
      </c>
      <c r="H136" s="217">
        <v>25835.215</v>
      </c>
      <c r="I136" s="218">
        <v>1899.4970000000001</v>
      </c>
      <c r="J136" s="94"/>
      <c r="K136" s="212" t="s">
        <v>274</v>
      </c>
      <c r="L136" s="213">
        <v>3721.7719999999999</v>
      </c>
      <c r="M136" s="214">
        <v>15871.115</v>
      </c>
      <c r="N136" s="213">
        <v>1055.9390000000001</v>
      </c>
      <c r="O136" s="215" t="s">
        <v>125</v>
      </c>
      <c r="P136" s="216">
        <v>3060.6509999999998</v>
      </c>
      <c r="Q136" s="217">
        <v>13778.775</v>
      </c>
      <c r="R136" s="218">
        <v>453.49799999999999</v>
      </c>
    </row>
    <row r="137" spans="2:31" ht="15.75" x14ac:dyDescent="0.25">
      <c r="B137" s="212" t="s">
        <v>193</v>
      </c>
      <c r="C137" s="213">
        <v>6014.3879999999999</v>
      </c>
      <c r="D137" s="214">
        <v>25647.728999999999</v>
      </c>
      <c r="E137" s="213">
        <v>1643.4110000000001</v>
      </c>
      <c r="F137" s="215" t="s">
        <v>136</v>
      </c>
      <c r="G137" s="216">
        <v>5014.8429999999998</v>
      </c>
      <c r="H137" s="217">
        <v>22575.111000000001</v>
      </c>
      <c r="I137" s="218">
        <v>1473.883</v>
      </c>
      <c r="J137" s="94"/>
      <c r="K137" s="212" t="s">
        <v>129</v>
      </c>
      <c r="L137" s="213">
        <v>2419.7829999999999</v>
      </c>
      <c r="M137" s="214">
        <v>10318.942999999999</v>
      </c>
      <c r="N137" s="213">
        <v>627.86900000000003</v>
      </c>
      <c r="O137" s="215" t="s">
        <v>76</v>
      </c>
      <c r="P137" s="216">
        <v>2158.1089999999999</v>
      </c>
      <c r="Q137" s="217">
        <v>9715.6290000000008</v>
      </c>
      <c r="R137" s="218">
        <v>498.16</v>
      </c>
    </row>
    <row r="138" spans="2:31" ht="15.75" x14ac:dyDescent="0.25">
      <c r="B138" s="212" t="s">
        <v>125</v>
      </c>
      <c r="C138" s="213">
        <v>4782.3370000000004</v>
      </c>
      <c r="D138" s="214">
        <v>20393.808000000001</v>
      </c>
      <c r="E138" s="213">
        <v>1308.396</v>
      </c>
      <c r="F138" s="215" t="s">
        <v>193</v>
      </c>
      <c r="G138" s="216">
        <v>4584.5749999999998</v>
      </c>
      <c r="H138" s="217">
        <v>20639.267</v>
      </c>
      <c r="I138" s="218">
        <v>1278.5429999999999</v>
      </c>
      <c r="J138" s="94"/>
      <c r="K138" s="212" t="s">
        <v>76</v>
      </c>
      <c r="L138" s="213">
        <v>2217.19</v>
      </c>
      <c r="M138" s="214">
        <v>9455.0020000000004</v>
      </c>
      <c r="N138" s="213">
        <v>542.31600000000003</v>
      </c>
      <c r="O138" s="215" t="s">
        <v>129</v>
      </c>
      <c r="P138" s="216">
        <v>1980.136</v>
      </c>
      <c r="Q138" s="217">
        <v>8914.3770000000004</v>
      </c>
      <c r="R138" s="218">
        <v>554.65300000000002</v>
      </c>
    </row>
    <row r="139" spans="2:31" ht="15.75" x14ac:dyDescent="0.25">
      <c r="B139" s="212" t="s">
        <v>136</v>
      </c>
      <c r="C139" s="213">
        <v>4128.4480000000003</v>
      </c>
      <c r="D139" s="214">
        <v>17605.329000000002</v>
      </c>
      <c r="E139" s="213">
        <v>1249.403</v>
      </c>
      <c r="F139" s="215" t="s">
        <v>125</v>
      </c>
      <c r="G139" s="216">
        <v>4419.723</v>
      </c>
      <c r="H139" s="217">
        <v>19897.153999999999</v>
      </c>
      <c r="I139" s="218">
        <v>1334.5709999999999</v>
      </c>
      <c r="J139" s="94"/>
      <c r="K139" s="212" t="s">
        <v>135</v>
      </c>
      <c r="L139" s="213">
        <v>1725.172</v>
      </c>
      <c r="M139" s="214">
        <v>7356.82</v>
      </c>
      <c r="N139" s="213">
        <v>510.666</v>
      </c>
      <c r="O139" s="215" t="s">
        <v>135</v>
      </c>
      <c r="P139" s="216">
        <v>1567.146</v>
      </c>
      <c r="Q139" s="217">
        <v>7055.1409999999996</v>
      </c>
      <c r="R139" s="218">
        <v>478.56</v>
      </c>
    </row>
    <row r="140" spans="2:31" ht="15.75" x14ac:dyDescent="0.25">
      <c r="B140" s="212" t="s">
        <v>79</v>
      </c>
      <c r="C140" s="213">
        <v>4089.7550000000001</v>
      </c>
      <c r="D140" s="214">
        <v>17440.350999999999</v>
      </c>
      <c r="E140" s="213">
        <v>1250.067</v>
      </c>
      <c r="F140" s="215" t="s">
        <v>138</v>
      </c>
      <c r="G140" s="216">
        <v>3696.74</v>
      </c>
      <c r="H140" s="217">
        <v>16642.337</v>
      </c>
      <c r="I140" s="218">
        <v>1514.086</v>
      </c>
      <c r="J140" s="94"/>
      <c r="K140" s="212" t="s">
        <v>127</v>
      </c>
      <c r="L140" s="213">
        <v>1092.1420000000001</v>
      </c>
      <c r="M140" s="214">
        <v>4657.3370000000004</v>
      </c>
      <c r="N140" s="213">
        <v>137.28899999999999</v>
      </c>
      <c r="O140" s="215" t="s">
        <v>127</v>
      </c>
      <c r="P140" s="216">
        <v>917.16800000000001</v>
      </c>
      <c r="Q140" s="217">
        <v>4129.0020000000004</v>
      </c>
      <c r="R140" s="218">
        <v>103.18600000000001</v>
      </c>
    </row>
    <row r="141" spans="2:31" ht="15.75" x14ac:dyDescent="0.25">
      <c r="B141" s="212" t="s">
        <v>138</v>
      </c>
      <c r="C141" s="213">
        <v>3531.018</v>
      </c>
      <c r="D141" s="214">
        <v>15057.665999999999</v>
      </c>
      <c r="E141" s="213">
        <v>1328.6949999999999</v>
      </c>
      <c r="F141" s="215" t="s">
        <v>79</v>
      </c>
      <c r="G141" s="216">
        <v>3468.9810000000002</v>
      </c>
      <c r="H141" s="217">
        <v>15616.991</v>
      </c>
      <c r="I141" s="218">
        <v>1105.3009999999999</v>
      </c>
      <c r="J141" s="94"/>
      <c r="K141" s="212" t="s">
        <v>133</v>
      </c>
      <c r="L141" s="213">
        <v>1064.3789999999999</v>
      </c>
      <c r="M141" s="214">
        <v>4538.9390000000003</v>
      </c>
      <c r="N141" s="213">
        <v>218.25800000000001</v>
      </c>
      <c r="O141" s="215" t="s">
        <v>128</v>
      </c>
      <c r="P141" s="216">
        <v>798.11099999999999</v>
      </c>
      <c r="Q141" s="217">
        <v>3593.0160000000001</v>
      </c>
      <c r="R141" s="218">
        <v>158.488</v>
      </c>
      <c r="AE141" s="65">
        <v>0</v>
      </c>
    </row>
    <row r="142" spans="2:31" ht="15.75" x14ac:dyDescent="0.25">
      <c r="B142" s="212" t="s">
        <v>133</v>
      </c>
      <c r="C142" s="213">
        <v>2518.5569999999998</v>
      </c>
      <c r="D142" s="214">
        <v>10740.117</v>
      </c>
      <c r="E142" s="213">
        <v>753.29499999999996</v>
      </c>
      <c r="F142" s="215" t="s">
        <v>133</v>
      </c>
      <c r="G142" s="216">
        <v>2619.1550000000002</v>
      </c>
      <c r="H142" s="217">
        <v>11791.168</v>
      </c>
      <c r="I142" s="218">
        <v>815.38800000000003</v>
      </c>
      <c r="J142" s="94"/>
      <c r="K142" s="212" t="s">
        <v>136</v>
      </c>
      <c r="L142" s="213">
        <v>895.44799999999998</v>
      </c>
      <c r="M142" s="214">
        <v>3818.54</v>
      </c>
      <c r="N142" s="213">
        <v>218.39500000000001</v>
      </c>
      <c r="O142" s="215" t="s">
        <v>133</v>
      </c>
      <c r="P142" s="216">
        <v>776.71799999999996</v>
      </c>
      <c r="Q142" s="217">
        <v>3496.7069999999999</v>
      </c>
      <c r="R142" s="218">
        <v>155.47300000000001</v>
      </c>
    </row>
    <row r="143" spans="2:31" ht="15.75" x14ac:dyDescent="0.25">
      <c r="B143" s="212" t="s">
        <v>127</v>
      </c>
      <c r="C143" s="213">
        <v>2194.9009999999998</v>
      </c>
      <c r="D143" s="214">
        <v>9359.9529999999995</v>
      </c>
      <c r="E143" s="213">
        <v>663.72400000000005</v>
      </c>
      <c r="F143" s="215" t="s">
        <v>128</v>
      </c>
      <c r="G143" s="216">
        <v>1856.646</v>
      </c>
      <c r="H143" s="217">
        <v>8358.4650000000001</v>
      </c>
      <c r="I143" s="218">
        <v>604.90899999999999</v>
      </c>
      <c r="J143" s="94"/>
      <c r="K143" s="212" t="s">
        <v>128</v>
      </c>
      <c r="L143" s="213">
        <v>777.67600000000004</v>
      </c>
      <c r="M143" s="214">
        <v>3316.3159999999998</v>
      </c>
      <c r="N143" s="213">
        <v>122.712</v>
      </c>
      <c r="O143" s="215" t="s">
        <v>184</v>
      </c>
      <c r="P143" s="216">
        <v>609.82600000000002</v>
      </c>
      <c r="Q143" s="217">
        <v>2745.3710000000001</v>
      </c>
      <c r="R143" s="218">
        <v>83.328999999999994</v>
      </c>
    </row>
    <row r="144" spans="2:31" ht="15.75" x14ac:dyDescent="0.25">
      <c r="B144" s="212" t="s">
        <v>128</v>
      </c>
      <c r="C144" s="213">
        <v>1853.1980000000001</v>
      </c>
      <c r="D144" s="214">
        <v>7902.808</v>
      </c>
      <c r="E144" s="213">
        <v>601.298</v>
      </c>
      <c r="F144" s="215" t="s">
        <v>127</v>
      </c>
      <c r="G144" s="216">
        <v>1764.396</v>
      </c>
      <c r="H144" s="217">
        <v>7943.1310000000003</v>
      </c>
      <c r="I144" s="218">
        <v>534.673</v>
      </c>
      <c r="J144" s="94"/>
      <c r="K144" s="212" t="s">
        <v>155</v>
      </c>
      <c r="L144" s="213">
        <v>714.07399999999996</v>
      </c>
      <c r="M144" s="214">
        <v>3045.105</v>
      </c>
      <c r="N144" s="213">
        <v>127.389</v>
      </c>
      <c r="O144" s="215" t="s">
        <v>131</v>
      </c>
      <c r="P144" s="216">
        <v>504.60199999999998</v>
      </c>
      <c r="Q144" s="217">
        <v>2271.6669999999999</v>
      </c>
      <c r="R144" s="218">
        <v>143.69900000000001</v>
      </c>
    </row>
    <row r="145" spans="2:18" ht="15.75" x14ac:dyDescent="0.25">
      <c r="B145" s="212" t="s">
        <v>135</v>
      </c>
      <c r="C145" s="213">
        <v>1609.5809999999999</v>
      </c>
      <c r="D145" s="214">
        <v>6863.8869999999997</v>
      </c>
      <c r="E145" s="213">
        <v>385.05900000000003</v>
      </c>
      <c r="F145" s="215" t="s">
        <v>135</v>
      </c>
      <c r="G145" s="216">
        <v>1679.8710000000001</v>
      </c>
      <c r="H145" s="217">
        <v>7562.6289999999999</v>
      </c>
      <c r="I145" s="218">
        <v>406.392</v>
      </c>
      <c r="J145" s="94"/>
      <c r="K145" s="212" t="s">
        <v>184</v>
      </c>
      <c r="L145" s="213">
        <v>503.13099999999997</v>
      </c>
      <c r="M145" s="214">
        <v>2145.5529999999999</v>
      </c>
      <c r="N145" s="213">
        <v>69.123000000000005</v>
      </c>
      <c r="O145" s="215" t="s">
        <v>155</v>
      </c>
      <c r="P145" s="216">
        <v>359.786</v>
      </c>
      <c r="Q145" s="217">
        <v>1619.7249999999999</v>
      </c>
      <c r="R145" s="218">
        <v>61.289000000000001</v>
      </c>
    </row>
    <row r="146" spans="2:18" ht="15.75" x14ac:dyDescent="0.25">
      <c r="B146" s="212" t="s">
        <v>146</v>
      </c>
      <c r="C146" s="213">
        <v>1167.5419999999999</v>
      </c>
      <c r="D146" s="214">
        <v>4978.8389999999999</v>
      </c>
      <c r="E146" s="213">
        <v>347.04399999999998</v>
      </c>
      <c r="F146" s="215" t="s">
        <v>131</v>
      </c>
      <c r="G146" s="216">
        <v>1639.337</v>
      </c>
      <c r="H146" s="217">
        <v>7380.1469999999999</v>
      </c>
      <c r="I146" s="218">
        <v>465.46499999999997</v>
      </c>
      <c r="J146" s="94"/>
      <c r="K146" s="212" t="s">
        <v>131</v>
      </c>
      <c r="L146" s="213">
        <v>472.72800000000001</v>
      </c>
      <c r="M146" s="214">
        <v>2015.9090000000001</v>
      </c>
      <c r="N146" s="213">
        <v>145.584</v>
      </c>
      <c r="O146" s="215" t="s">
        <v>174</v>
      </c>
      <c r="P146" s="216">
        <v>298.32</v>
      </c>
      <c r="Q146" s="217">
        <v>1342.999</v>
      </c>
      <c r="R146" s="218">
        <v>93.870999999999995</v>
      </c>
    </row>
    <row r="147" spans="2:18" ht="15.75" x14ac:dyDescent="0.25">
      <c r="B147" s="212" t="s">
        <v>134</v>
      </c>
      <c r="C147" s="213">
        <v>1164.088</v>
      </c>
      <c r="D147" s="214">
        <v>4964.1310000000003</v>
      </c>
      <c r="E147" s="213">
        <v>364.30900000000003</v>
      </c>
      <c r="F147" s="215" t="s">
        <v>199</v>
      </c>
      <c r="G147" s="216">
        <v>1567.3389999999999</v>
      </c>
      <c r="H147" s="217">
        <v>7056.0110000000004</v>
      </c>
      <c r="I147" s="218">
        <v>535.16899999999998</v>
      </c>
      <c r="J147" s="94"/>
      <c r="K147" s="212" t="s">
        <v>137</v>
      </c>
      <c r="L147" s="213">
        <v>351.98099999999999</v>
      </c>
      <c r="M147" s="214">
        <v>1500.9880000000001</v>
      </c>
      <c r="N147" s="213">
        <v>115.52200000000001</v>
      </c>
      <c r="O147" s="215" t="s">
        <v>126</v>
      </c>
      <c r="P147" s="216">
        <v>256.67500000000001</v>
      </c>
      <c r="Q147" s="217">
        <v>1155.52</v>
      </c>
      <c r="R147" s="218">
        <v>59.923000000000002</v>
      </c>
    </row>
    <row r="148" spans="2:18" ht="15.75" x14ac:dyDescent="0.25">
      <c r="B148" s="212" t="s">
        <v>199</v>
      </c>
      <c r="C148" s="213">
        <v>1136.193</v>
      </c>
      <c r="D148" s="214">
        <v>4845.1859999999997</v>
      </c>
      <c r="E148" s="213">
        <v>362.09500000000003</v>
      </c>
      <c r="F148" s="215" t="s">
        <v>308</v>
      </c>
      <c r="G148" s="216">
        <v>1553.8340000000001</v>
      </c>
      <c r="H148" s="217">
        <v>6995.2089999999998</v>
      </c>
      <c r="I148" s="218">
        <v>494</v>
      </c>
      <c r="J148" s="94"/>
      <c r="K148" s="212" t="s">
        <v>174</v>
      </c>
      <c r="L148" s="213">
        <v>271.846</v>
      </c>
      <c r="M148" s="214">
        <v>1159.258</v>
      </c>
      <c r="N148" s="213">
        <v>81.331999999999994</v>
      </c>
      <c r="O148" s="215" t="s">
        <v>137</v>
      </c>
      <c r="P148" s="216">
        <v>248.47499999999999</v>
      </c>
      <c r="Q148" s="217">
        <v>1118.6099999999999</v>
      </c>
      <c r="R148" s="218">
        <v>90.203999999999994</v>
      </c>
    </row>
    <row r="149" spans="2:18" ht="16.5" thickBot="1" x14ac:dyDescent="0.3">
      <c r="B149" s="219" t="s">
        <v>307</v>
      </c>
      <c r="C149" s="220">
        <v>1082.8789999999999</v>
      </c>
      <c r="D149" s="221">
        <v>4617.8329999999996</v>
      </c>
      <c r="E149" s="220">
        <v>348.65199999999999</v>
      </c>
      <c r="F149" s="222" t="s">
        <v>146</v>
      </c>
      <c r="G149" s="223">
        <v>1260.588</v>
      </c>
      <c r="H149" s="224">
        <v>5675.0169999999998</v>
      </c>
      <c r="I149" s="225">
        <v>408.91699999999997</v>
      </c>
      <c r="J149" s="94"/>
      <c r="K149" s="219" t="s">
        <v>126</v>
      </c>
      <c r="L149" s="220">
        <v>210.75200000000001</v>
      </c>
      <c r="M149" s="221">
        <v>898.726</v>
      </c>
      <c r="N149" s="220">
        <v>42.223999999999997</v>
      </c>
      <c r="O149" s="222" t="s">
        <v>144</v>
      </c>
      <c r="P149" s="223">
        <v>228.214</v>
      </c>
      <c r="Q149" s="224">
        <v>1027.394</v>
      </c>
      <c r="R149" s="225">
        <v>63.831000000000003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AD46" sqref="AD46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2" t="s">
        <v>0</v>
      </c>
      <c r="D5" s="565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3"/>
      <c r="D6" s="563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3"/>
      <c r="D7" s="563"/>
      <c r="E7" s="413" t="s">
        <v>26</v>
      </c>
      <c r="F7" s="414"/>
      <c r="G7" s="441" t="s">
        <v>276</v>
      </c>
      <c r="H7" s="11" t="s">
        <v>26</v>
      </c>
      <c r="I7" s="365"/>
      <c r="J7" s="442" t="s">
        <v>276</v>
      </c>
      <c r="K7" s="11" t="s">
        <v>26</v>
      </c>
      <c r="L7" s="365"/>
      <c r="M7" s="443" t="s">
        <v>276</v>
      </c>
      <c r="N7" s="11" t="s">
        <v>26</v>
      </c>
      <c r="O7" s="365"/>
      <c r="P7" s="442" t="s">
        <v>276</v>
      </c>
      <c r="Q7" s="11" t="s">
        <v>26</v>
      </c>
      <c r="R7" s="365"/>
      <c r="S7" s="443" t="s">
        <v>276</v>
      </c>
    </row>
    <row r="8" spans="3:19" ht="30" customHeight="1" thickBot="1" x14ac:dyDescent="0.25">
      <c r="C8" s="564"/>
      <c r="D8" s="564"/>
      <c r="E8" s="415" t="s">
        <v>314</v>
      </c>
      <c r="F8" s="416">
        <v>44269</v>
      </c>
      <c r="G8" s="417" t="s">
        <v>14</v>
      </c>
      <c r="H8" s="395" t="s">
        <v>314</v>
      </c>
      <c r="I8" s="395">
        <v>44269</v>
      </c>
      <c r="J8" s="334" t="s">
        <v>14</v>
      </c>
      <c r="K8" s="404" t="s">
        <v>314</v>
      </c>
      <c r="L8" s="395">
        <v>44269</v>
      </c>
      <c r="M8" s="298" t="s">
        <v>14</v>
      </c>
      <c r="N8" s="404" t="s">
        <v>314</v>
      </c>
      <c r="O8" s="395">
        <v>44269</v>
      </c>
      <c r="P8" s="334" t="s">
        <v>14</v>
      </c>
      <c r="Q8" s="404" t="s">
        <v>314</v>
      </c>
      <c r="R8" s="395">
        <v>44269</v>
      </c>
      <c r="S8" s="298" t="s">
        <v>14</v>
      </c>
    </row>
    <row r="9" spans="3:19" ht="24" customHeight="1" x14ac:dyDescent="0.2">
      <c r="C9" s="570" t="s">
        <v>38</v>
      </c>
      <c r="D9" s="360" t="s">
        <v>256</v>
      </c>
      <c r="E9" s="418">
        <v>1745.155</v>
      </c>
      <c r="F9" s="419">
        <v>1695.0730000000001</v>
      </c>
      <c r="G9" s="420">
        <v>2.9545630188198313</v>
      </c>
      <c r="H9" s="237">
        <v>1739.9760000000001</v>
      </c>
      <c r="I9" s="242">
        <v>1675.3</v>
      </c>
      <c r="J9" s="335">
        <v>3.8605622873515286</v>
      </c>
      <c r="K9" s="237">
        <v>1971.2919999999999</v>
      </c>
      <c r="L9" s="242">
        <v>1925.7470000000001</v>
      </c>
      <c r="M9" s="311">
        <v>2.365056261284574</v>
      </c>
      <c r="N9" s="237">
        <v>1734.7570000000001</v>
      </c>
      <c r="O9" s="242">
        <v>1813.9269999999999</v>
      </c>
      <c r="P9" s="335">
        <v>-4.3645637338216945</v>
      </c>
      <c r="Q9" s="237">
        <v>1772.751</v>
      </c>
      <c r="R9" s="242">
        <v>1777.89</v>
      </c>
      <c r="S9" s="311">
        <v>-0.28905050368696172</v>
      </c>
    </row>
    <row r="10" spans="3:19" ht="27" customHeight="1" x14ac:dyDescent="0.2">
      <c r="C10" s="571"/>
      <c r="D10" s="361" t="s">
        <v>257</v>
      </c>
      <c r="E10" s="421">
        <v>1760.895</v>
      </c>
      <c r="F10" s="422">
        <v>1746.7439999999999</v>
      </c>
      <c r="G10" s="423">
        <v>0.8101358871133989</v>
      </c>
      <c r="H10" s="238">
        <v>1739.498</v>
      </c>
      <c r="I10" s="243">
        <v>1737.7529999999999</v>
      </c>
      <c r="J10" s="336">
        <v>0.10041703280041055</v>
      </c>
      <c r="K10" s="238">
        <v>1818.3430000000001</v>
      </c>
      <c r="L10" s="243">
        <v>1743.1220000000001</v>
      </c>
      <c r="M10" s="304">
        <v>4.3153032317875626</v>
      </c>
      <c r="N10" s="238">
        <v>1838.114</v>
      </c>
      <c r="O10" s="243">
        <v>1886.652</v>
      </c>
      <c r="P10" s="336">
        <v>-2.5727055121983287</v>
      </c>
      <c r="Q10" s="238">
        <v>1829.81</v>
      </c>
      <c r="R10" s="243">
        <v>1777.91</v>
      </c>
      <c r="S10" s="304">
        <v>2.9191578876320996</v>
      </c>
    </row>
    <row r="11" spans="3:19" ht="30" customHeight="1" thickBot="1" x14ac:dyDescent="0.25">
      <c r="C11" s="138" t="s">
        <v>258</v>
      </c>
      <c r="D11" s="362" t="s">
        <v>256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1757.1210422522825</v>
      </c>
      <c r="F12" s="428">
        <v>1734.2665549735289</v>
      </c>
      <c r="G12" s="429">
        <v>1.317818602521712</v>
      </c>
      <c r="H12" s="342">
        <v>1739.6276938264709</v>
      </c>
      <c r="I12" s="343">
        <v>1721.4560664178869</v>
      </c>
      <c r="J12" s="345">
        <v>1.0555963502685681</v>
      </c>
      <c r="K12" s="342">
        <v>1820.6007738838562</v>
      </c>
      <c r="L12" s="343">
        <v>1747.3116538769787</v>
      </c>
      <c r="M12" s="344">
        <v>4.1943931321159447</v>
      </c>
      <c r="N12" s="342">
        <v>1829.0817556253273</v>
      </c>
      <c r="O12" s="343">
        <v>1881.9019581313357</v>
      </c>
      <c r="P12" s="345">
        <v>-2.8067457115809078</v>
      </c>
      <c r="Q12" s="342">
        <v>1812.6102466684695</v>
      </c>
      <c r="R12" s="343">
        <v>1777.9034927971995</v>
      </c>
      <c r="S12" s="344">
        <v>1.9521168619037546</v>
      </c>
    </row>
    <row r="13" spans="3:19" ht="20.25" customHeight="1" x14ac:dyDescent="0.2">
      <c r="C13" s="570" t="s">
        <v>28</v>
      </c>
      <c r="D13" s="364" t="s">
        <v>29</v>
      </c>
      <c r="E13" s="418">
        <v>1328.4860000000001</v>
      </c>
      <c r="F13" s="419">
        <v>1271.212</v>
      </c>
      <c r="G13" s="420">
        <v>4.5054640768023049</v>
      </c>
      <c r="H13" s="237">
        <v>1348.577</v>
      </c>
      <c r="I13" s="242">
        <v>1272.3879999999999</v>
      </c>
      <c r="J13" s="335">
        <v>5.9878747677595268</v>
      </c>
      <c r="K13" s="237">
        <v>1380</v>
      </c>
      <c r="L13" s="242">
        <v>1303.45</v>
      </c>
      <c r="M13" s="311">
        <v>5.8728758295293222</v>
      </c>
      <c r="N13" s="237" t="s">
        <v>92</v>
      </c>
      <c r="O13" s="242" t="s">
        <v>92</v>
      </c>
      <c r="P13" s="335" t="s">
        <v>198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71"/>
      <c r="D14" s="359" t="s">
        <v>30</v>
      </c>
      <c r="E14" s="424">
        <v>1060.43</v>
      </c>
      <c r="F14" s="425">
        <v>1018.184</v>
      </c>
      <c r="G14" s="426">
        <v>4.1491518232461031</v>
      </c>
      <c r="H14" s="239">
        <v>1068.874</v>
      </c>
      <c r="I14" s="246">
        <v>996.80100000000004</v>
      </c>
      <c r="J14" s="337">
        <v>7.23043014603717</v>
      </c>
      <c r="K14" s="239">
        <v>1027.931</v>
      </c>
      <c r="L14" s="246">
        <v>1079.673</v>
      </c>
      <c r="M14" s="305">
        <v>-4.7923769511694712</v>
      </c>
      <c r="N14" s="239">
        <v>1126</v>
      </c>
      <c r="O14" s="246">
        <v>1026.0889999999999</v>
      </c>
      <c r="P14" s="337">
        <v>9.7370695914292096</v>
      </c>
      <c r="Q14" s="239">
        <v>1038.374</v>
      </c>
      <c r="R14" s="246">
        <v>1031.817</v>
      </c>
      <c r="S14" s="305">
        <v>0.63548090407504587</v>
      </c>
    </row>
    <row r="15" spans="3:19" ht="20.25" customHeight="1" thickBot="1" x14ac:dyDescent="0.25">
      <c r="C15" s="572"/>
      <c r="D15" s="139" t="s">
        <v>24</v>
      </c>
      <c r="E15" s="427">
        <v>1125.4071788594845</v>
      </c>
      <c r="F15" s="428">
        <v>1059.5277940716585</v>
      </c>
      <c r="G15" s="429">
        <v>6.2178061921960683</v>
      </c>
      <c r="H15" s="342">
        <v>1107.8020530560989</v>
      </c>
      <c r="I15" s="343">
        <v>1030.0433901044607</v>
      </c>
      <c r="J15" s="345">
        <v>7.5490667382227787</v>
      </c>
      <c r="K15" s="342">
        <v>1181.8750761805372</v>
      </c>
      <c r="L15" s="343">
        <v>1190.8584086673889</v>
      </c>
      <c r="M15" s="344">
        <v>-0.75435773232724435</v>
      </c>
      <c r="N15" s="342">
        <v>1248.6666666666667</v>
      </c>
      <c r="O15" s="343">
        <v>1071.7466361399977</v>
      </c>
      <c r="P15" s="345">
        <v>16.507635719190514</v>
      </c>
      <c r="Q15" s="342">
        <v>1136.9687957489489</v>
      </c>
      <c r="R15" s="343">
        <v>1057.028981921007</v>
      </c>
      <c r="S15" s="344">
        <v>7.5626889323944626</v>
      </c>
    </row>
    <row r="16" spans="3:19" ht="18.75" customHeight="1" x14ac:dyDescent="0.2">
      <c r="C16" s="570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71"/>
      <c r="D17" s="359" t="s">
        <v>33</v>
      </c>
      <c r="E17" s="432">
        <v>566.37099999999998</v>
      </c>
      <c r="F17" s="433">
        <v>584.69899999999996</v>
      </c>
      <c r="G17" s="434">
        <v>-3.1346043006743605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2" t="s">
        <v>25</v>
      </c>
      <c r="D18" s="139" t="s">
        <v>24</v>
      </c>
      <c r="E18" s="427">
        <v>760.04084491978608</v>
      </c>
      <c r="F18" s="428">
        <v>721.86258657447411</v>
      </c>
      <c r="G18" s="429">
        <v>5.2888540084177293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3" t="s">
        <v>37</v>
      </c>
      <c r="D19" s="574"/>
      <c r="E19" s="435" t="s">
        <v>92</v>
      </c>
      <c r="F19" s="436" t="s">
        <v>92</v>
      </c>
      <c r="G19" s="437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6" t="s">
        <v>34</v>
      </c>
      <c r="D20" s="567"/>
      <c r="E20" s="421">
        <v>351.483</v>
      </c>
      <c r="F20" s="422">
        <v>347.55799999999999</v>
      </c>
      <c r="G20" s="423">
        <v>1.1293079140747764</v>
      </c>
      <c r="H20" s="238">
        <v>373.27800000000002</v>
      </c>
      <c r="I20" s="243">
        <v>377.16500000000002</v>
      </c>
      <c r="J20" s="336">
        <v>-1.030583431654581</v>
      </c>
      <c r="K20" s="238">
        <v>295.08999999999997</v>
      </c>
      <c r="L20" s="243">
        <v>293.524</v>
      </c>
      <c r="M20" s="304">
        <v>0.5335168504108605</v>
      </c>
      <c r="N20" s="238" t="s">
        <v>92</v>
      </c>
      <c r="O20" s="243">
        <v>286.5</v>
      </c>
      <c r="P20" s="336" t="s">
        <v>198</v>
      </c>
      <c r="Q20" s="302" t="s">
        <v>92</v>
      </c>
      <c r="R20" s="303" t="s">
        <v>27</v>
      </c>
      <c r="S20" s="304" t="s">
        <v>27</v>
      </c>
    </row>
    <row r="21" spans="3:19" ht="18" customHeight="1" x14ac:dyDescent="0.2">
      <c r="C21" s="566" t="s">
        <v>35</v>
      </c>
      <c r="D21" s="567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8" t="s">
        <v>36</v>
      </c>
      <c r="D22" s="569"/>
      <c r="E22" s="438" t="s">
        <v>27</v>
      </c>
      <c r="F22" s="439" t="s">
        <v>27</v>
      </c>
      <c r="G22" s="440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44" sqref="L4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313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2" t="s">
        <v>0</v>
      </c>
      <c r="C4" s="575" t="s">
        <v>259</v>
      </c>
      <c r="D4" s="578" t="s">
        <v>1</v>
      </c>
      <c r="E4" s="579"/>
      <c r="F4" s="580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3"/>
      <c r="C5" s="576"/>
      <c r="D5" s="581"/>
      <c r="E5" s="582"/>
      <c r="F5" s="583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3"/>
      <c r="C6" s="576"/>
      <c r="D6" s="413" t="s">
        <v>26</v>
      </c>
      <c r="E6" s="414"/>
      <c r="F6" s="441" t="s">
        <v>276</v>
      </c>
      <c r="G6" s="11" t="s">
        <v>26</v>
      </c>
      <c r="H6" s="365"/>
      <c r="I6" s="442" t="s">
        <v>276</v>
      </c>
      <c r="J6" s="11" t="s">
        <v>26</v>
      </c>
      <c r="K6" s="365"/>
      <c r="L6" s="443" t="s">
        <v>276</v>
      </c>
      <c r="M6" s="11" t="s">
        <v>26</v>
      </c>
      <c r="N6" s="365"/>
      <c r="O6" s="442" t="s">
        <v>276</v>
      </c>
      <c r="P6" s="11" t="s">
        <v>26</v>
      </c>
      <c r="Q6" s="365"/>
      <c r="R6" s="443" t="s">
        <v>276</v>
      </c>
    </row>
    <row r="7" spans="2:18" ht="30" customHeight="1" thickBot="1" x14ac:dyDescent="0.25">
      <c r="B7" s="564"/>
      <c r="C7" s="577"/>
      <c r="D7" s="415" t="s">
        <v>314</v>
      </c>
      <c r="E7" s="416">
        <v>44269</v>
      </c>
      <c r="F7" s="417" t="s">
        <v>14</v>
      </c>
      <c r="G7" s="395" t="s">
        <v>314</v>
      </c>
      <c r="H7" s="395">
        <v>44269</v>
      </c>
      <c r="I7" s="334" t="s">
        <v>14</v>
      </c>
      <c r="J7" s="404" t="s">
        <v>314</v>
      </c>
      <c r="K7" s="395">
        <v>44269</v>
      </c>
      <c r="L7" s="298" t="s">
        <v>14</v>
      </c>
      <c r="M7" s="404" t="s">
        <v>314</v>
      </c>
      <c r="N7" s="395">
        <v>44269</v>
      </c>
      <c r="O7" s="334" t="s">
        <v>14</v>
      </c>
      <c r="P7" s="404" t="s">
        <v>314</v>
      </c>
      <c r="Q7" s="395">
        <v>44269</v>
      </c>
      <c r="R7" s="298" t="s">
        <v>14</v>
      </c>
    </row>
    <row r="8" spans="2:18" ht="27" customHeight="1" x14ac:dyDescent="0.2">
      <c r="B8" s="570" t="s">
        <v>55</v>
      </c>
      <c r="C8" s="366" t="s">
        <v>260</v>
      </c>
      <c r="D8" s="367">
        <v>1413.462</v>
      </c>
      <c r="E8" s="368">
        <v>1403.12</v>
      </c>
      <c r="F8" s="369">
        <v>0.73707166885227915</v>
      </c>
      <c r="G8" s="237">
        <v>1433.4280000000001</v>
      </c>
      <c r="H8" s="242">
        <v>1427.202</v>
      </c>
      <c r="I8" s="335">
        <v>0.43623817791735947</v>
      </c>
      <c r="J8" s="237">
        <v>1348.5630000000001</v>
      </c>
      <c r="K8" s="242">
        <v>1331.691</v>
      </c>
      <c r="L8" s="335">
        <v>1.2669605786928102</v>
      </c>
      <c r="M8" s="237" t="s">
        <v>27</v>
      </c>
      <c r="N8" s="242" t="s">
        <v>27</v>
      </c>
      <c r="O8" s="335" t="s">
        <v>27</v>
      </c>
      <c r="P8" s="237">
        <v>1336.6</v>
      </c>
      <c r="Q8" s="242">
        <v>1323.443</v>
      </c>
      <c r="R8" s="311">
        <v>0.99414935135097804</v>
      </c>
    </row>
    <row r="9" spans="2:18" ht="23.25" customHeight="1" x14ac:dyDescent="0.2">
      <c r="B9" s="585"/>
      <c r="C9" s="370" t="s">
        <v>261</v>
      </c>
      <c r="D9" s="371">
        <v>1455.963</v>
      </c>
      <c r="E9" s="372">
        <v>1458.1479999999999</v>
      </c>
      <c r="F9" s="373">
        <v>-0.1498476149197438</v>
      </c>
      <c r="G9" s="238">
        <v>1466.384</v>
      </c>
      <c r="H9" s="243">
        <v>1467.855</v>
      </c>
      <c r="I9" s="336">
        <v>-0.10021425822032855</v>
      </c>
      <c r="J9" s="238">
        <v>1410.538</v>
      </c>
      <c r="K9" s="243">
        <v>1412.43</v>
      </c>
      <c r="L9" s="336">
        <v>-0.13395354106044566</v>
      </c>
      <c r="M9" s="238">
        <v>1409.923</v>
      </c>
      <c r="N9" s="243">
        <v>1403.28</v>
      </c>
      <c r="O9" s="336">
        <v>0.4733909127187752</v>
      </c>
      <c r="P9" s="238">
        <v>1346.8340000000001</v>
      </c>
      <c r="Q9" s="243">
        <v>1352.3</v>
      </c>
      <c r="R9" s="304">
        <v>-0.40420025142349292</v>
      </c>
    </row>
    <row r="10" spans="2:18" ht="27" customHeight="1" x14ac:dyDescent="0.2">
      <c r="B10" s="585"/>
      <c r="C10" s="370" t="s">
        <v>262</v>
      </c>
      <c r="D10" s="371">
        <v>1455.4269999999999</v>
      </c>
      <c r="E10" s="372">
        <v>1459.2070000000001</v>
      </c>
      <c r="F10" s="373">
        <v>-0.25904480995500984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5"/>
      <c r="C11" s="370" t="s">
        <v>263</v>
      </c>
      <c r="D11" s="371">
        <v>1580.537</v>
      </c>
      <c r="E11" s="372">
        <v>1610.681</v>
      </c>
      <c r="F11" s="373">
        <v>-1.8715065242589937</v>
      </c>
      <c r="G11" s="238">
        <v>1574.596</v>
      </c>
      <c r="H11" s="243">
        <v>1578.9490000000001</v>
      </c>
      <c r="I11" s="336">
        <v>-0.27568971512063184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5"/>
      <c r="C12" s="370" t="s">
        <v>56</v>
      </c>
      <c r="D12" s="371">
        <v>1451.9580000000001</v>
      </c>
      <c r="E12" s="372">
        <v>1459.232</v>
      </c>
      <c r="F12" s="373">
        <v>-0.49848139295190125</v>
      </c>
      <c r="G12" s="238">
        <v>1447.9929999999999</v>
      </c>
      <c r="H12" s="243">
        <v>1466.0360000000001</v>
      </c>
      <c r="I12" s="336">
        <v>-1.2307337609717715</v>
      </c>
      <c r="J12" s="238">
        <v>1469.0360000000001</v>
      </c>
      <c r="K12" s="243">
        <v>1455.21</v>
      </c>
      <c r="L12" s="336">
        <v>0.95010342149930394</v>
      </c>
      <c r="M12" s="238">
        <v>1448.9269999999999</v>
      </c>
      <c r="N12" s="243">
        <v>1440.6669999999999</v>
      </c>
      <c r="O12" s="336">
        <v>0.57334554064193821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5"/>
      <c r="C13" s="370" t="s">
        <v>57</v>
      </c>
      <c r="D13" s="238" t="s">
        <v>27</v>
      </c>
      <c r="E13" s="243" t="s">
        <v>92</v>
      </c>
      <c r="F13" s="304" t="s">
        <v>198</v>
      </c>
      <c r="G13" s="238" t="s">
        <v>27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5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6" t="s">
        <v>59</v>
      </c>
      <c r="C15" s="587"/>
      <c r="D15" s="367">
        <v>1520.4490000000001</v>
      </c>
      <c r="E15" s="368">
        <v>1440.6659999999999</v>
      </c>
      <c r="F15" s="369">
        <v>5.5379248208814627</v>
      </c>
      <c r="G15" s="237">
        <v>1528.0060000000001</v>
      </c>
      <c r="H15" s="242">
        <v>1439.2860000000001</v>
      </c>
      <c r="I15" s="335">
        <v>6.1641675108352354</v>
      </c>
      <c r="J15" s="237">
        <v>1451.992</v>
      </c>
      <c r="K15" s="242">
        <v>1489.741</v>
      </c>
      <c r="L15" s="335">
        <v>-2.5339303946122196</v>
      </c>
      <c r="M15" s="237">
        <v>1445</v>
      </c>
      <c r="N15" s="242">
        <v>1445</v>
      </c>
      <c r="O15" s="335">
        <v>0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8" t="s">
        <v>60</v>
      </c>
      <c r="C16" s="589"/>
      <c r="D16" s="371">
        <v>1069.25</v>
      </c>
      <c r="E16" s="372">
        <v>1050.623</v>
      </c>
      <c r="F16" s="373">
        <v>1.7729480508231736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90" t="s">
        <v>61</v>
      </c>
      <c r="C17" s="591"/>
      <c r="D17" s="375">
        <v>2083.0839999999998</v>
      </c>
      <c r="E17" s="376">
        <v>2182.261</v>
      </c>
      <c r="F17" s="377">
        <v>-4.5446901172682885</v>
      </c>
      <c r="G17" s="240">
        <v>1801.3910000000001</v>
      </c>
      <c r="H17" s="244">
        <v>1970.71</v>
      </c>
      <c r="I17" s="338">
        <v>-8.5917765678359554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2452.5949999999998</v>
      </c>
      <c r="Q17" s="244">
        <v>2404.8560000000002</v>
      </c>
      <c r="R17" s="339">
        <v>1.9851084638747425</v>
      </c>
    </row>
    <row r="18" spans="2:18" ht="15.75" customHeight="1" x14ac:dyDescent="0.2">
      <c r="B18" s="571" t="s">
        <v>62</v>
      </c>
      <c r="C18" s="378" t="s">
        <v>53</v>
      </c>
      <c r="D18" s="379">
        <v>920.82399999999996</v>
      </c>
      <c r="E18" s="380">
        <v>912.34500000000003</v>
      </c>
      <c r="F18" s="381">
        <v>0.9293633439104646</v>
      </c>
      <c r="G18" s="241">
        <v>1011.796</v>
      </c>
      <c r="H18" s="245">
        <v>1009.828</v>
      </c>
      <c r="I18" s="340">
        <v>0.19488467342954194</v>
      </c>
      <c r="J18" s="241">
        <v>990.50800000000004</v>
      </c>
      <c r="K18" s="245">
        <v>966.99900000000002</v>
      </c>
      <c r="L18" s="340">
        <v>2.43112971161294</v>
      </c>
      <c r="M18" s="241">
        <v>1003.304</v>
      </c>
      <c r="N18" s="245">
        <v>976.673</v>
      </c>
      <c r="O18" s="340">
        <v>2.7267058677776466</v>
      </c>
      <c r="P18" s="241">
        <v>791.04399999999998</v>
      </c>
      <c r="Q18" s="245">
        <v>808.80399999999997</v>
      </c>
      <c r="R18" s="341">
        <v>-2.195834837612078</v>
      </c>
    </row>
    <row r="19" spans="2:18" ht="37.5" customHeight="1" thickBot="1" x14ac:dyDescent="0.25">
      <c r="B19" s="584"/>
      <c r="C19" s="382" t="s">
        <v>63</v>
      </c>
      <c r="D19" s="375">
        <v>682.58399999999995</v>
      </c>
      <c r="E19" s="376">
        <v>675.6</v>
      </c>
      <c r="F19" s="377">
        <v>1.0337477797513208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9" sqref="Y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41" t="s">
        <v>276</v>
      </c>
      <c r="H8" s="11" t="s">
        <v>26</v>
      </c>
      <c r="I8" s="365"/>
      <c r="J8" s="442" t="s">
        <v>276</v>
      </c>
      <c r="K8" s="11" t="s">
        <v>26</v>
      </c>
      <c r="L8" s="365"/>
      <c r="M8" s="443" t="s">
        <v>276</v>
      </c>
      <c r="N8" s="11" t="s">
        <v>26</v>
      </c>
      <c r="O8" s="365"/>
      <c r="P8" s="442" t="s">
        <v>276</v>
      </c>
      <c r="Q8" s="11" t="s">
        <v>26</v>
      </c>
      <c r="R8" s="365"/>
      <c r="S8" s="443" t="s">
        <v>276</v>
      </c>
    </row>
    <row r="9" spans="3:19" ht="30" customHeight="1" thickBot="1" x14ac:dyDescent="0.25">
      <c r="C9" s="394"/>
      <c r="D9" s="394"/>
      <c r="E9" s="415" t="s">
        <v>314</v>
      </c>
      <c r="F9" s="416">
        <v>44269</v>
      </c>
      <c r="G9" s="417" t="s">
        <v>14</v>
      </c>
      <c r="H9" s="395" t="s">
        <v>314</v>
      </c>
      <c r="I9" s="395">
        <v>44269</v>
      </c>
      <c r="J9" s="334" t="s">
        <v>14</v>
      </c>
      <c r="K9" s="404" t="s">
        <v>314</v>
      </c>
      <c r="L9" s="395">
        <v>44269</v>
      </c>
      <c r="M9" s="298" t="s">
        <v>14</v>
      </c>
      <c r="N9" s="404" t="s">
        <v>314</v>
      </c>
      <c r="O9" s="395">
        <v>44269</v>
      </c>
      <c r="P9" s="334" t="s">
        <v>14</v>
      </c>
      <c r="Q9" s="404" t="s">
        <v>314</v>
      </c>
      <c r="R9" s="395">
        <v>44269</v>
      </c>
      <c r="S9" s="298" t="s">
        <v>14</v>
      </c>
    </row>
    <row r="10" spans="3:19" ht="17.25" customHeight="1" x14ac:dyDescent="0.2">
      <c r="C10" s="570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2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2"/>
      <c r="D12" s="133" t="s">
        <v>45</v>
      </c>
      <c r="E12" s="238">
        <v>192.21100000000001</v>
      </c>
      <c r="F12" s="243">
        <v>191.83600000000001</v>
      </c>
      <c r="G12" s="304">
        <v>0.19547947204904187</v>
      </c>
      <c r="H12" s="234">
        <v>195.65799999999999</v>
      </c>
      <c r="I12" s="320">
        <v>195.44800000000001</v>
      </c>
      <c r="J12" s="321">
        <v>0.1074454586386044</v>
      </c>
      <c r="K12" s="234">
        <v>195.173</v>
      </c>
      <c r="L12" s="320">
        <v>191.73099999999999</v>
      </c>
      <c r="M12" s="321">
        <v>1.7952235162806263</v>
      </c>
      <c r="N12" s="234">
        <v>180.89</v>
      </c>
      <c r="O12" s="320">
        <v>177.48599999999999</v>
      </c>
      <c r="P12" s="321">
        <v>1.9178977496816629</v>
      </c>
      <c r="Q12" s="234">
        <v>184.07499999999999</v>
      </c>
      <c r="R12" s="320">
        <v>186.827</v>
      </c>
      <c r="S12" s="304">
        <v>-1.4730204948963532</v>
      </c>
    </row>
    <row r="13" spans="3:19" ht="15" customHeight="1" x14ac:dyDescent="0.2">
      <c r="C13" s="592"/>
      <c r="D13" s="134" t="s">
        <v>46</v>
      </c>
      <c r="E13" s="238">
        <v>203.922</v>
      </c>
      <c r="F13" s="243">
        <v>203.197</v>
      </c>
      <c r="G13" s="304">
        <v>0.3567966062491052</v>
      </c>
      <c r="H13" s="234">
        <v>203.77099999999999</v>
      </c>
      <c r="I13" s="320">
        <v>203.24</v>
      </c>
      <c r="J13" s="321">
        <v>0.2612674670340373</v>
      </c>
      <c r="K13" s="234">
        <v>210.72200000000001</v>
      </c>
      <c r="L13" s="320">
        <v>205.88900000000001</v>
      </c>
      <c r="M13" s="321">
        <v>2.3473813559733636</v>
      </c>
      <c r="N13" s="234">
        <v>224.458</v>
      </c>
      <c r="O13" s="320">
        <v>219.52500000000001</v>
      </c>
      <c r="P13" s="321">
        <v>2.2471244732946101</v>
      </c>
      <c r="Q13" s="234">
        <v>187.56299999999999</v>
      </c>
      <c r="R13" s="320">
        <v>188.58199999999999</v>
      </c>
      <c r="S13" s="304">
        <v>-0.54034849561464271</v>
      </c>
    </row>
    <row r="14" spans="3:19" ht="15" customHeight="1" thickBot="1" x14ac:dyDescent="0.25">
      <c r="C14" s="592"/>
      <c r="D14" s="135" t="s">
        <v>47</v>
      </c>
      <c r="E14" s="239">
        <v>263.27600000000001</v>
      </c>
      <c r="F14" s="246">
        <v>264.38400000000001</v>
      </c>
      <c r="G14" s="305">
        <v>-0.41908738804163792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3"/>
      <c r="D15" s="396" t="s">
        <v>24</v>
      </c>
      <c r="E15" s="306">
        <v>198.12422410893808</v>
      </c>
      <c r="F15" s="307">
        <v>197.68395025358839</v>
      </c>
      <c r="G15" s="308">
        <v>0.22271603475391169</v>
      </c>
      <c r="H15" s="248">
        <v>200.81669368286785</v>
      </c>
      <c r="I15" s="324">
        <v>200.48085359528477</v>
      </c>
      <c r="J15" s="325">
        <v>0.16751728734208585</v>
      </c>
      <c r="K15" s="248">
        <v>200.95050612628836</v>
      </c>
      <c r="L15" s="324">
        <v>196.66522067804593</v>
      </c>
      <c r="M15" s="325">
        <v>2.1789747233740586</v>
      </c>
      <c r="N15" s="248">
        <v>183.94498195509007</v>
      </c>
      <c r="O15" s="324">
        <v>180.46642947133401</v>
      </c>
      <c r="P15" s="325">
        <v>1.9275343862824128</v>
      </c>
      <c r="Q15" s="248">
        <v>184.43784894362216</v>
      </c>
      <c r="R15" s="324">
        <v>187.00925399778544</v>
      </c>
      <c r="S15" s="308">
        <v>-1.375014871827535</v>
      </c>
    </row>
    <row r="16" spans="3:19" ht="15.75" customHeight="1" x14ac:dyDescent="0.2">
      <c r="C16" s="570" t="s">
        <v>25</v>
      </c>
      <c r="D16" s="132" t="s">
        <v>43</v>
      </c>
      <c r="E16" s="309">
        <v>191.911</v>
      </c>
      <c r="F16" s="310">
        <v>193.46899999999999</v>
      </c>
      <c r="G16" s="301">
        <v>-0.80529697264160804</v>
      </c>
      <c r="H16" s="247">
        <v>193.67</v>
      </c>
      <c r="I16" s="318">
        <v>197.535</v>
      </c>
      <c r="J16" s="319">
        <v>-1.956615283367509</v>
      </c>
      <c r="K16" s="247">
        <v>188.34800000000001</v>
      </c>
      <c r="L16" s="318">
        <v>186.262</v>
      </c>
      <c r="M16" s="319">
        <v>1.1199278435751858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5"/>
      <c r="D17" s="136" t="s">
        <v>44</v>
      </c>
      <c r="E17" s="238">
        <v>210.09899999999999</v>
      </c>
      <c r="F17" s="243">
        <v>205.55799999999999</v>
      </c>
      <c r="G17" s="304">
        <v>2.2091088646513377</v>
      </c>
      <c r="H17" s="234">
        <v>213.03800000000001</v>
      </c>
      <c r="I17" s="320">
        <v>206.471</v>
      </c>
      <c r="J17" s="321">
        <v>3.1805919475374296</v>
      </c>
      <c r="K17" s="234">
        <v>204.77799999999999</v>
      </c>
      <c r="L17" s="320">
        <v>203.89699999999999</v>
      </c>
      <c r="M17" s="321">
        <v>0.43208090359348117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5"/>
      <c r="D18" s="136" t="s">
        <v>45</v>
      </c>
      <c r="E18" s="238">
        <v>214.74199999999999</v>
      </c>
      <c r="F18" s="243">
        <v>213.55</v>
      </c>
      <c r="G18" s="304">
        <v>0.55818309529383225</v>
      </c>
      <c r="H18" s="234">
        <v>218.24799999999999</v>
      </c>
      <c r="I18" s="320">
        <v>215.345</v>
      </c>
      <c r="J18" s="321">
        <v>1.3480693770461314</v>
      </c>
      <c r="K18" s="234">
        <v>206.655</v>
      </c>
      <c r="L18" s="320">
        <v>201.83600000000001</v>
      </c>
      <c r="M18" s="321">
        <v>2.3875819972651002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5"/>
      <c r="D19" s="136" t="s">
        <v>46</v>
      </c>
      <c r="E19" s="238">
        <v>219.06700000000001</v>
      </c>
      <c r="F19" s="243">
        <v>217.10900000000001</v>
      </c>
      <c r="G19" s="304">
        <v>0.90185114389546195</v>
      </c>
      <c r="H19" s="234">
        <v>218.86600000000001</v>
      </c>
      <c r="I19" s="320">
        <v>221.501</v>
      </c>
      <c r="J19" s="321">
        <v>-1.1896108821179097</v>
      </c>
      <c r="K19" s="234">
        <v>219.45500000000001</v>
      </c>
      <c r="L19" s="320">
        <v>211.15199999999999</v>
      </c>
      <c r="M19" s="321">
        <v>3.9322383875123261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5"/>
      <c r="D20" s="136" t="s">
        <v>47</v>
      </c>
      <c r="E20" s="239">
        <v>223.77600000000001</v>
      </c>
      <c r="F20" s="246">
        <v>223.58099999999999</v>
      </c>
      <c r="G20" s="305">
        <v>8.7216713405889421E-2</v>
      </c>
      <c r="H20" s="235">
        <v>226.19200000000001</v>
      </c>
      <c r="I20" s="322">
        <v>223.82900000000001</v>
      </c>
      <c r="J20" s="323">
        <v>1.0557166408284893</v>
      </c>
      <c r="K20" s="235">
        <v>217.06299999999999</v>
      </c>
      <c r="L20" s="322">
        <v>209.79</v>
      </c>
      <c r="M20" s="323">
        <v>3.4668001334667986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5"/>
      <c r="D21" s="396" t="s">
        <v>24</v>
      </c>
      <c r="E21" s="306">
        <v>216.27672432512438</v>
      </c>
      <c r="F21" s="307">
        <v>214.1721193961335</v>
      </c>
      <c r="G21" s="308">
        <v>0.98266988949116951</v>
      </c>
      <c r="H21" s="248">
        <v>217.46274917096272</v>
      </c>
      <c r="I21" s="324">
        <v>216.98618245729202</v>
      </c>
      <c r="J21" s="325">
        <v>0.21962998209091317</v>
      </c>
      <c r="K21" s="248">
        <v>214.30557978142511</v>
      </c>
      <c r="L21" s="324">
        <v>208.79934348955027</v>
      </c>
      <c r="M21" s="325">
        <v>2.6370946382551299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70" t="s">
        <v>48</v>
      </c>
      <c r="D22" s="137" t="s">
        <v>43</v>
      </c>
      <c r="E22" s="309">
        <v>257.10599999999999</v>
      </c>
      <c r="F22" s="310">
        <v>256.31299999999999</v>
      </c>
      <c r="G22" s="301">
        <v>0.30938735062209344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5"/>
      <c r="D23" s="136" t="s">
        <v>44</v>
      </c>
      <c r="E23" s="239">
        <v>484.84699999999998</v>
      </c>
      <c r="F23" s="246">
        <v>482.30200000000002</v>
      </c>
      <c r="G23" s="305">
        <v>0.52767767913049479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280.23399999999998</v>
      </c>
      <c r="O23" s="322">
        <v>295.26600000000002</v>
      </c>
      <c r="P23" s="323">
        <v>-5.0910026891006881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5"/>
      <c r="D24" s="136" t="s">
        <v>45</v>
      </c>
      <c r="E24" s="239">
        <v>393.01100000000002</v>
      </c>
      <c r="F24" s="246">
        <v>389.32400000000001</v>
      </c>
      <c r="G24" s="305">
        <v>0.94702612733867197</v>
      </c>
      <c r="H24" s="235">
        <v>440.95299999999997</v>
      </c>
      <c r="I24" s="322">
        <v>449.92399999999998</v>
      </c>
      <c r="J24" s="323">
        <v>-1.9938923018109733</v>
      </c>
      <c r="K24" s="235" t="s">
        <v>92</v>
      </c>
      <c r="L24" s="322" t="s">
        <v>92</v>
      </c>
      <c r="M24" s="323" t="s">
        <v>198</v>
      </c>
      <c r="N24" s="235">
        <v>375.12299999999999</v>
      </c>
      <c r="O24" s="322">
        <v>370.303</v>
      </c>
      <c r="P24" s="323">
        <v>1.3016367677280478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5"/>
      <c r="D25" s="136" t="s">
        <v>46</v>
      </c>
      <c r="E25" s="239">
        <v>467.96800000000002</v>
      </c>
      <c r="F25" s="246">
        <v>474.83199999999999</v>
      </c>
      <c r="G25" s="305">
        <v>-1.4455639047073441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5"/>
      <c r="D26" s="136" t="s">
        <v>47</v>
      </c>
      <c r="E26" s="239">
        <v>414.67200000000003</v>
      </c>
      <c r="F26" s="246">
        <v>424.55399999999997</v>
      </c>
      <c r="G26" s="305">
        <v>-2.3276191014570466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481.73700000000002</v>
      </c>
      <c r="O26" s="322">
        <v>482.28399999999999</v>
      </c>
      <c r="P26" s="323">
        <v>-0.11341864959234986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4"/>
      <c r="D27" s="396" t="s">
        <v>24</v>
      </c>
      <c r="E27" s="306">
        <v>438.2263561880643</v>
      </c>
      <c r="F27" s="307">
        <v>438.11147466835939</v>
      </c>
      <c r="G27" s="308">
        <v>2.622198375239353E-2</v>
      </c>
      <c r="H27" s="248">
        <v>410.37356865649724</v>
      </c>
      <c r="I27" s="324">
        <v>408.90779675062328</v>
      </c>
      <c r="J27" s="325">
        <v>0.35846024886825056</v>
      </c>
      <c r="K27" s="248">
        <v>420.08010049591985</v>
      </c>
      <c r="L27" s="324">
        <v>420.77194152677669</v>
      </c>
      <c r="M27" s="325">
        <v>-0.16442185482864682</v>
      </c>
      <c r="N27" s="248">
        <v>383.03785257238553</v>
      </c>
      <c r="O27" s="324">
        <v>379.65407699269571</v>
      </c>
      <c r="P27" s="325">
        <v>0.89127860985802787</v>
      </c>
      <c r="Q27" s="248">
        <v>467.30900779804995</v>
      </c>
      <c r="R27" s="324">
        <v>473.91469794226464</v>
      </c>
      <c r="S27" s="308">
        <v>-1.393856357039899</v>
      </c>
    </row>
    <row r="28" spans="3:19" ht="15.75" customHeight="1" x14ac:dyDescent="0.2">
      <c r="C28" s="570" t="s">
        <v>49</v>
      </c>
      <c r="D28" s="137" t="s">
        <v>43</v>
      </c>
      <c r="E28" s="309">
        <v>362.90499999999997</v>
      </c>
      <c r="F28" s="310">
        <v>363.93</v>
      </c>
      <c r="G28" s="301">
        <v>-0.28164756958756743</v>
      </c>
      <c r="H28" s="247">
        <v>362.90499999999997</v>
      </c>
      <c r="I28" s="318">
        <v>363.93</v>
      </c>
      <c r="J28" s="319">
        <v>-0.28164756958756743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5"/>
      <c r="D29" s="136" t="s">
        <v>44</v>
      </c>
      <c r="E29" s="239">
        <v>282.21699999999998</v>
      </c>
      <c r="F29" s="246">
        <v>279.29199999999997</v>
      </c>
      <c r="G29" s="305">
        <v>1.0472910072612218</v>
      </c>
      <c r="H29" s="235">
        <v>268.89999999999998</v>
      </c>
      <c r="I29" s="322">
        <v>259.00400000000002</v>
      </c>
      <c r="J29" s="323">
        <v>3.820790412503265</v>
      </c>
      <c r="K29" s="235">
        <v>281.49200000000002</v>
      </c>
      <c r="L29" s="322">
        <v>279.36500000000001</v>
      </c>
      <c r="M29" s="323">
        <v>0.76136953447998479</v>
      </c>
      <c r="N29" s="235">
        <v>303.44099999999997</v>
      </c>
      <c r="O29" s="322">
        <v>316.19099999999997</v>
      </c>
      <c r="P29" s="323">
        <v>-4.0323728379365642</v>
      </c>
      <c r="Q29" s="235">
        <v>324.495</v>
      </c>
      <c r="R29" s="322">
        <v>341.61500000000001</v>
      </c>
      <c r="S29" s="305">
        <v>-5.0114895423210353</v>
      </c>
    </row>
    <row r="30" spans="3:19" ht="15" customHeight="1" x14ac:dyDescent="0.2">
      <c r="C30" s="585"/>
      <c r="D30" s="136" t="s">
        <v>45</v>
      </c>
      <c r="E30" s="239">
        <v>279.25799999999998</v>
      </c>
      <c r="F30" s="246">
        <v>274.99400000000003</v>
      </c>
      <c r="G30" s="305">
        <v>1.550579285366209</v>
      </c>
      <c r="H30" s="235">
        <v>338.35399999999998</v>
      </c>
      <c r="I30" s="322">
        <v>338.07100000000003</v>
      </c>
      <c r="J30" s="323">
        <v>8.3710226550031963E-2</v>
      </c>
      <c r="K30" s="235">
        <v>215.74100000000001</v>
      </c>
      <c r="L30" s="322">
        <v>209.27600000000001</v>
      </c>
      <c r="M30" s="323">
        <v>3.0892218887975704</v>
      </c>
      <c r="N30" s="235">
        <v>282.33800000000002</v>
      </c>
      <c r="O30" s="322">
        <v>283.97399999999999</v>
      </c>
      <c r="P30" s="323">
        <v>-0.5761090804087583</v>
      </c>
      <c r="Q30" s="235">
        <v>285.92899999999997</v>
      </c>
      <c r="R30" s="322">
        <v>273.54899999999998</v>
      </c>
      <c r="S30" s="305">
        <v>4.5256974070459028</v>
      </c>
    </row>
    <row r="31" spans="3:19" ht="15" customHeight="1" x14ac:dyDescent="0.2">
      <c r="C31" s="585"/>
      <c r="D31" s="136" t="s">
        <v>46</v>
      </c>
      <c r="E31" s="239" t="s">
        <v>92</v>
      </c>
      <c r="F31" s="246" t="s">
        <v>27</v>
      </c>
      <c r="G31" s="305" t="s">
        <v>27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27</v>
      </c>
      <c r="P31" s="323" t="s">
        <v>27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5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4"/>
      <c r="D33" s="396" t="s">
        <v>24</v>
      </c>
      <c r="E33" s="306">
        <v>282.45761829990334</v>
      </c>
      <c r="F33" s="307">
        <v>277.88985066393479</v>
      </c>
      <c r="G33" s="308">
        <v>1.6437331644373603</v>
      </c>
      <c r="H33" s="248">
        <v>301.35615865342498</v>
      </c>
      <c r="I33" s="324">
        <v>293.5246031707801</v>
      </c>
      <c r="J33" s="325">
        <v>2.6681087029996902</v>
      </c>
      <c r="K33" s="248">
        <v>257.68836469726443</v>
      </c>
      <c r="L33" s="324">
        <v>253.19067425725598</v>
      </c>
      <c r="M33" s="325">
        <v>1.776404464027987</v>
      </c>
      <c r="N33" s="248">
        <v>286.36502734840946</v>
      </c>
      <c r="O33" s="324">
        <v>287.67938573372322</v>
      </c>
      <c r="P33" s="325">
        <v>-0.45688306166307674</v>
      </c>
      <c r="Q33" s="248">
        <v>294.21147141448989</v>
      </c>
      <c r="R33" s="324">
        <v>285.52159610834826</v>
      </c>
      <c r="S33" s="308">
        <v>3.0435089410343732</v>
      </c>
    </row>
    <row r="34" spans="3:19" ht="15.75" customHeight="1" x14ac:dyDescent="0.2">
      <c r="C34" s="570" t="s">
        <v>50</v>
      </c>
      <c r="D34" s="397" t="s">
        <v>51</v>
      </c>
      <c r="E34" s="237">
        <v>614.80399999999997</v>
      </c>
      <c r="F34" s="242">
        <v>618.80399999999997</v>
      </c>
      <c r="G34" s="311">
        <v>-0.64640823265525116</v>
      </c>
      <c r="H34" s="233">
        <v>639.22400000000005</v>
      </c>
      <c r="I34" s="330">
        <v>647.24099999999999</v>
      </c>
      <c r="J34" s="331">
        <v>-1.2386421750167154</v>
      </c>
      <c r="K34" s="233">
        <v>557.91600000000005</v>
      </c>
      <c r="L34" s="330">
        <v>560.84900000000005</v>
      </c>
      <c r="M34" s="331">
        <v>-0.52295715959197442</v>
      </c>
      <c r="N34" s="233">
        <v>685.346</v>
      </c>
      <c r="O34" s="330">
        <v>680.68600000000004</v>
      </c>
      <c r="P34" s="331">
        <v>0.68460347355461515</v>
      </c>
      <c r="Q34" s="233">
        <v>556.99400000000003</v>
      </c>
      <c r="R34" s="330">
        <v>556.39599999999996</v>
      </c>
      <c r="S34" s="311">
        <v>0.10747740817692256</v>
      </c>
    </row>
    <row r="35" spans="3:19" ht="15.75" customHeight="1" thickBot="1" x14ac:dyDescent="0.25">
      <c r="C35" s="571"/>
      <c r="D35" s="132" t="s">
        <v>52</v>
      </c>
      <c r="E35" s="312">
        <v>982.755</v>
      </c>
      <c r="F35" s="313">
        <v>976.19299999999998</v>
      </c>
      <c r="G35" s="314">
        <v>0.67220314015773641</v>
      </c>
      <c r="H35" s="236">
        <v>1008.855</v>
      </c>
      <c r="I35" s="332">
        <v>1001.027</v>
      </c>
      <c r="J35" s="333">
        <v>0.78199688919479449</v>
      </c>
      <c r="K35" s="236">
        <v>961.28399999999999</v>
      </c>
      <c r="L35" s="332">
        <v>944.10699999999997</v>
      </c>
      <c r="M35" s="333">
        <v>1.8193912342562888</v>
      </c>
      <c r="N35" s="236">
        <v>774.20799999999997</v>
      </c>
      <c r="O35" s="332">
        <v>838.35699999999997</v>
      </c>
      <c r="P35" s="333">
        <v>-7.6517521771751182</v>
      </c>
      <c r="Q35" s="236">
        <v>981.72299999999996</v>
      </c>
      <c r="R35" s="332">
        <v>993.24</v>
      </c>
      <c r="S35" s="314">
        <v>-1.1595384801256547</v>
      </c>
    </row>
    <row r="36" spans="3:19" ht="15" customHeight="1" thickBot="1" x14ac:dyDescent="0.25">
      <c r="C36" s="594"/>
      <c r="D36" s="396" t="s">
        <v>24</v>
      </c>
      <c r="E36" s="315">
        <v>719.36316889675481</v>
      </c>
      <c r="F36" s="316">
        <v>719.42202881060041</v>
      </c>
      <c r="G36" s="317">
        <v>-8.1815556778134998E-3</v>
      </c>
      <c r="H36" s="248">
        <v>719.91548876997979</v>
      </c>
      <c r="I36" s="324">
        <v>724.89892593164905</v>
      </c>
      <c r="J36" s="325">
        <v>-0.68746648441566971</v>
      </c>
      <c r="K36" s="248">
        <v>750.08557675149632</v>
      </c>
      <c r="L36" s="324">
        <v>741.93824391374062</v>
      </c>
      <c r="M36" s="325">
        <v>1.0981146887345148</v>
      </c>
      <c r="N36" s="248">
        <v>697.69450761199766</v>
      </c>
      <c r="O36" s="324">
        <v>720.57784078913221</v>
      </c>
      <c r="P36" s="325">
        <v>-3.1756920462713834</v>
      </c>
      <c r="Q36" s="248">
        <v>703.68434714829277</v>
      </c>
      <c r="R36" s="324">
        <v>692.32324862366602</v>
      </c>
      <c r="S36" s="308">
        <v>1.6410106907737885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I45" sqref="I4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253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596" t="s">
        <v>0</v>
      </c>
      <c r="F5" s="597"/>
      <c r="G5" s="602" t="s">
        <v>1</v>
      </c>
      <c r="H5" s="603"/>
      <c r="I5" s="603"/>
      <c r="J5" s="603"/>
      <c r="K5" s="604"/>
    </row>
    <row r="6" spans="2:15" ht="16.5" customHeight="1" thickBot="1" x14ac:dyDescent="0.3">
      <c r="B6" s="25"/>
      <c r="C6" s="159"/>
      <c r="D6" s="159"/>
      <c r="E6" s="598"/>
      <c r="F6" s="599"/>
      <c r="G6" s="524" t="s">
        <v>26</v>
      </c>
      <c r="H6" s="525"/>
      <c r="I6" s="605" t="s">
        <v>285</v>
      </c>
      <c r="J6" s="607">
        <v>44228</v>
      </c>
      <c r="K6" s="608"/>
    </row>
    <row r="7" spans="2:15" ht="39.75" customHeight="1" thickBot="1" x14ac:dyDescent="0.3">
      <c r="B7" s="25"/>
      <c r="C7" s="159"/>
      <c r="D7" s="159"/>
      <c r="E7" s="600"/>
      <c r="F7" s="601"/>
      <c r="G7" s="496" t="s">
        <v>315</v>
      </c>
      <c r="H7" s="497" t="s">
        <v>286</v>
      </c>
      <c r="I7" s="606"/>
      <c r="J7" s="526" t="s">
        <v>287</v>
      </c>
      <c r="K7" s="527" t="s">
        <v>288</v>
      </c>
    </row>
    <row r="8" spans="2:15" ht="47.25" customHeight="1" thickBot="1" x14ac:dyDescent="0.3">
      <c r="B8" s="25"/>
      <c r="C8" s="159"/>
      <c r="D8" s="159"/>
      <c r="E8" s="609" t="s">
        <v>180</v>
      </c>
      <c r="F8" s="610"/>
      <c r="G8" s="498">
        <v>148.44999999999999</v>
      </c>
      <c r="H8" s="528">
        <v>149.29</v>
      </c>
      <c r="I8" s="529">
        <v>-0.56266327282470596</v>
      </c>
      <c r="J8" s="530">
        <v>3.37</v>
      </c>
      <c r="K8" s="531">
        <v>4.2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14" t="s">
        <v>0</v>
      </c>
      <c r="C14" s="615"/>
      <c r="D14" s="532" t="s">
        <v>9</v>
      </c>
      <c r="E14" s="532"/>
      <c r="F14" s="532"/>
      <c r="G14" s="533"/>
      <c r="H14" s="533"/>
      <c r="I14" s="533"/>
      <c r="J14" s="533"/>
      <c r="K14" s="533"/>
      <c r="L14" s="533"/>
      <c r="M14" s="533"/>
      <c r="N14" s="533"/>
      <c r="O14" s="534"/>
    </row>
    <row r="15" spans="2:15" ht="15" customHeight="1" thickBot="1" x14ac:dyDescent="0.25">
      <c r="B15" s="598"/>
      <c r="C15" s="616"/>
      <c r="D15" s="535" t="s">
        <v>10</v>
      </c>
      <c r="E15" s="532"/>
      <c r="F15" s="532"/>
      <c r="G15" s="535" t="s">
        <v>11</v>
      </c>
      <c r="H15" s="532"/>
      <c r="I15" s="532"/>
      <c r="J15" s="535" t="s">
        <v>12</v>
      </c>
      <c r="K15" s="533"/>
      <c r="L15" s="533"/>
      <c r="M15" s="535" t="s">
        <v>13</v>
      </c>
      <c r="N15" s="533"/>
      <c r="O15" s="534"/>
    </row>
    <row r="16" spans="2:15" ht="31.5" customHeight="1" thickBot="1" x14ac:dyDescent="0.3">
      <c r="B16" s="598"/>
      <c r="C16" s="616"/>
      <c r="D16" s="536" t="s">
        <v>26</v>
      </c>
      <c r="E16" s="537"/>
      <c r="F16" s="538" t="s">
        <v>141</v>
      </c>
      <c r="G16" s="536" t="s">
        <v>26</v>
      </c>
      <c r="H16" s="537"/>
      <c r="I16" s="538" t="s">
        <v>141</v>
      </c>
      <c r="J16" s="536" t="s">
        <v>26</v>
      </c>
      <c r="K16" s="537"/>
      <c r="L16" s="538" t="s">
        <v>141</v>
      </c>
      <c r="M16" s="536" t="s">
        <v>26</v>
      </c>
      <c r="N16" s="537"/>
      <c r="O16" s="539" t="s">
        <v>141</v>
      </c>
    </row>
    <row r="17" spans="2:15" ht="19.5" customHeight="1" thickBot="1" x14ac:dyDescent="0.25">
      <c r="B17" s="617"/>
      <c r="C17" s="618"/>
      <c r="D17" s="540" t="s">
        <v>315</v>
      </c>
      <c r="E17" s="540" t="s">
        <v>286</v>
      </c>
      <c r="F17" s="154" t="s">
        <v>14</v>
      </c>
      <c r="G17" s="540" t="s">
        <v>315</v>
      </c>
      <c r="H17" s="540" t="s">
        <v>286</v>
      </c>
      <c r="I17" s="154" t="s">
        <v>14</v>
      </c>
      <c r="J17" s="540" t="s">
        <v>315</v>
      </c>
      <c r="K17" s="540" t="s">
        <v>286</v>
      </c>
      <c r="L17" s="154" t="s">
        <v>14</v>
      </c>
      <c r="M17" s="540" t="s">
        <v>315</v>
      </c>
      <c r="N17" s="540" t="s">
        <v>286</v>
      </c>
      <c r="O17" s="155" t="s">
        <v>14</v>
      </c>
    </row>
    <row r="18" spans="2:15" ht="36" customHeight="1" thickBot="1" x14ac:dyDescent="0.25">
      <c r="B18" s="619" t="s">
        <v>183</v>
      </c>
      <c r="C18" s="620"/>
      <c r="D18" s="541">
        <v>150.97</v>
      </c>
      <c r="E18" s="541">
        <v>152.61000000000001</v>
      </c>
      <c r="F18" s="542">
        <v>-1.0746346897320063</v>
      </c>
      <c r="G18" s="543">
        <v>144.24</v>
      </c>
      <c r="H18" s="543">
        <v>142.63999999999999</v>
      </c>
      <c r="I18" s="542">
        <v>1.1217049915872286</v>
      </c>
      <c r="J18" s="543">
        <v>145.09</v>
      </c>
      <c r="K18" s="543">
        <v>145.77000000000001</v>
      </c>
      <c r="L18" s="542">
        <v>-0.46648830349180681</v>
      </c>
      <c r="M18" s="543">
        <v>144.16</v>
      </c>
      <c r="N18" s="543">
        <v>147.29</v>
      </c>
      <c r="O18" s="544">
        <v>-2.1250594066128019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11" t="s">
        <v>316</v>
      </c>
      <c r="K23" s="611" t="s">
        <v>317</v>
      </c>
      <c r="L23" s="611" t="s">
        <v>318</v>
      </c>
      <c r="M23" s="54" t="s">
        <v>289</v>
      </c>
      <c r="N23" s="55"/>
    </row>
    <row r="24" spans="2:15" ht="19.5" customHeight="1" thickBot="1" x14ac:dyDescent="0.25">
      <c r="I24" s="56"/>
      <c r="J24" s="612"/>
      <c r="K24" s="613"/>
      <c r="L24" s="612"/>
      <c r="M24" s="57" t="s">
        <v>283</v>
      </c>
      <c r="N24" s="58" t="s">
        <v>264</v>
      </c>
    </row>
    <row r="25" spans="2:15" ht="52.5" customHeight="1" thickBot="1" x14ac:dyDescent="0.3">
      <c r="I25" s="59" t="s">
        <v>139</v>
      </c>
      <c r="J25" s="294">
        <v>148.44999999999999</v>
      </c>
      <c r="K25" s="295">
        <v>139.15</v>
      </c>
      <c r="L25" s="296">
        <v>139.1</v>
      </c>
      <c r="M25" s="249">
        <v>6.6834351419331526</v>
      </c>
      <c r="N25" s="250">
        <v>6.7217828900071854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1" t="s">
        <v>83</v>
      </c>
      <c r="C5" s="621" t="s">
        <v>1</v>
      </c>
      <c r="D5" s="621"/>
      <c r="E5" s="621"/>
      <c r="F5" s="621"/>
      <c r="G5" s="621"/>
      <c r="H5" s="621"/>
    </row>
    <row r="6" spans="1:8" ht="13.5" customHeight="1" thickBot="1" x14ac:dyDescent="0.25">
      <c r="B6" s="621"/>
      <c r="C6" s="621"/>
      <c r="D6" s="621"/>
      <c r="E6" s="621"/>
      <c r="F6" s="621"/>
      <c r="G6" s="621"/>
      <c r="H6" s="621"/>
    </row>
    <row r="7" spans="1:8" ht="23.25" customHeight="1" thickBot="1" x14ac:dyDescent="0.25">
      <c r="B7" s="621"/>
      <c r="C7" s="622" t="s">
        <v>84</v>
      </c>
      <c r="D7" s="622"/>
      <c r="E7" s="545" t="s">
        <v>196</v>
      </c>
      <c r="F7" s="624" t="s">
        <v>85</v>
      </c>
      <c r="G7" s="624"/>
      <c r="H7" s="546" t="s">
        <v>277</v>
      </c>
    </row>
    <row r="8" spans="1:8" ht="15.75" thickBot="1" x14ac:dyDescent="0.25">
      <c r="B8" s="621"/>
      <c r="C8" s="501">
        <v>44276</v>
      </c>
      <c r="D8" s="499" t="s">
        <v>309</v>
      </c>
      <c r="E8" s="500" t="s">
        <v>14</v>
      </c>
      <c r="F8" s="547">
        <v>44276</v>
      </c>
      <c r="G8" s="548" t="s">
        <v>309</v>
      </c>
      <c r="H8" s="155" t="s">
        <v>14</v>
      </c>
    </row>
    <row r="9" spans="1:8" ht="27.75" customHeight="1" thickBot="1" x14ac:dyDescent="0.25">
      <c r="B9" s="549" t="s">
        <v>86</v>
      </c>
      <c r="C9" s="550">
        <v>1745.16</v>
      </c>
      <c r="D9" s="551">
        <v>1695.07</v>
      </c>
      <c r="E9" s="552">
        <v>2.9550402048293076</v>
      </c>
      <c r="F9" s="553">
        <v>378.66479195958965</v>
      </c>
      <c r="G9" s="554">
        <v>369.74095208180643</v>
      </c>
      <c r="H9" s="555">
        <v>2.4135384050746951</v>
      </c>
    </row>
    <row r="10" spans="1:8" ht="33.75" customHeight="1" thickBot="1" x14ac:dyDescent="0.25">
      <c r="B10" s="549" t="s">
        <v>151</v>
      </c>
      <c r="C10" s="502">
        <v>1760.9</v>
      </c>
      <c r="D10" s="503">
        <v>1746.74</v>
      </c>
      <c r="E10" s="552">
        <v>0.81065298785165973</v>
      </c>
      <c r="F10" s="553">
        <v>382.08005693554827</v>
      </c>
      <c r="G10" s="554">
        <v>381.01158691934523</v>
      </c>
      <c r="H10" s="555">
        <v>0.28042979607053703</v>
      </c>
    </row>
    <row r="11" spans="1:8" ht="28.5" customHeight="1" thickBot="1" x14ac:dyDescent="0.25">
      <c r="B11" s="556" t="s">
        <v>87</v>
      </c>
      <c r="C11" s="550">
        <v>1060.43</v>
      </c>
      <c r="D11" s="551">
        <v>1018.18</v>
      </c>
      <c r="E11" s="552">
        <v>4.1495609813589063</v>
      </c>
      <c r="F11" s="553">
        <v>230.09208630595916</v>
      </c>
      <c r="G11" s="554">
        <v>222.09280005584057</v>
      </c>
      <c r="H11" s="555">
        <v>3.6017764862739061</v>
      </c>
    </row>
    <row r="12" spans="1:8" ht="22.5" customHeight="1" thickBot="1" x14ac:dyDescent="0.25">
      <c r="B12" s="556" t="s">
        <v>88</v>
      </c>
      <c r="C12" s="557">
        <v>1328.49</v>
      </c>
      <c r="D12" s="558">
        <v>1271.21</v>
      </c>
      <c r="E12" s="552">
        <v>4.5059431565201633</v>
      </c>
      <c r="F12" s="553">
        <v>288.25574129042337</v>
      </c>
      <c r="G12" s="554">
        <v>277.28553729103407</v>
      </c>
      <c r="H12" s="555">
        <v>3.9562842355802936</v>
      </c>
    </row>
    <row r="13" spans="1:8" ht="23.25" customHeight="1" thickBot="1" x14ac:dyDescent="0.25">
      <c r="B13" s="556" t="s">
        <v>89</v>
      </c>
      <c r="C13" s="553">
        <v>1413.46</v>
      </c>
      <c r="D13" s="559">
        <v>1403.12</v>
      </c>
      <c r="E13" s="552">
        <v>0.73692912936884558</v>
      </c>
      <c r="F13" s="553">
        <v>306.69253068096998</v>
      </c>
      <c r="G13" s="554">
        <v>306.05870240463474</v>
      </c>
      <c r="H13" s="555">
        <v>0.20709369521447676</v>
      </c>
    </row>
    <row r="14" spans="1:8" ht="34.5" customHeight="1" thickBot="1" x14ac:dyDescent="0.25">
      <c r="B14" s="556" t="s">
        <v>90</v>
      </c>
      <c r="C14" s="505">
        <v>1455.96</v>
      </c>
      <c r="D14" s="506">
        <v>1458.15</v>
      </c>
      <c r="E14" s="552">
        <v>-0.15019030963892976</v>
      </c>
      <c r="F14" s="553">
        <v>315.91418007602982</v>
      </c>
      <c r="G14" s="554">
        <v>318.06224479112137</v>
      </c>
      <c r="H14" s="555">
        <v>-0.67535985495613682</v>
      </c>
    </row>
    <row r="15" spans="1:8" ht="30.75" customHeight="1" thickBot="1" x14ac:dyDescent="0.25">
      <c r="B15" s="623" t="s">
        <v>91</v>
      </c>
      <c r="C15" s="623"/>
      <c r="D15" s="623"/>
      <c r="E15" s="623"/>
      <c r="F15" s="504">
        <v>4.6087199999999999</v>
      </c>
      <c r="G15" s="504">
        <v>4.5844800000000001</v>
      </c>
      <c r="H15" s="560" t="s">
        <v>278</v>
      </c>
    </row>
    <row r="16" spans="1:8" ht="19.5" thickBot="1" x14ac:dyDescent="0.25">
      <c r="B16" s="623"/>
      <c r="C16" s="623"/>
      <c r="D16" s="623"/>
      <c r="E16" s="623"/>
      <c r="F16" s="504">
        <v>4.6087199999999999</v>
      </c>
      <c r="G16" s="504">
        <v>4.5844800000000001</v>
      </c>
      <c r="H16" s="561">
        <v>0.52874044602659009</v>
      </c>
    </row>
    <row r="19" spans="2:4" ht="21" x14ac:dyDescent="0.25">
      <c r="B19" s="44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P13" sqref="P13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5" t="s">
        <v>83</v>
      </c>
      <c r="C6" s="626" t="s">
        <v>160</v>
      </c>
      <c r="D6" s="626"/>
      <c r="E6" s="626"/>
      <c r="F6" s="626"/>
      <c r="G6" s="626"/>
      <c r="H6" s="626"/>
      <c r="I6" s="627" t="s">
        <v>161</v>
      </c>
      <c r="J6" s="627"/>
      <c r="K6" s="627"/>
      <c r="L6" s="627"/>
      <c r="M6" s="627"/>
    </row>
    <row r="7" spans="2:13" ht="38.25" customHeight="1" thickBot="1" x14ac:dyDescent="0.25">
      <c r="B7" s="625"/>
      <c r="C7" s="461" t="s">
        <v>319</v>
      </c>
      <c r="D7" s="462" t="s">
        <v>280</v>
      </c>
      <c r="E7" s="462" t="s">
        <v>162</v>
      </c>
      <c r="F7" s="463" t="s">
        <v>163</v>
      </c>
      <c r="G7" s="462" t="s">
        <v>164</v>
      </c>
      <c r="H7" s="464" t="s">
        <v>165</v>
      </c>
      <c r="I7" s="465" t="s">
        <v>281</v>
      </c>
      <c r="J7" s="462" t="s">
        <v>166</v>
      </c>
      <c r="K7" s="463" t="s">
        <v>163</v>
      </c>
      <c r="L7" s="462" t="s">
        <v>167</v>
      </c>
      <c r="M7" s="462" t="s">
        <v>168</v>
      </c>
    </row>
    <row r="8" spans="2:13" ht="30" customHeight="1" thickBot="1" x14ac:dyDescent="0.25">
      <c r="B8" s="466" t="s">
        <v>320</v>
      </c>
      <c r="C8" s="467">
        <v>148.44999999999999</v>
      </c>
      <c r="D8" s="468"/>
      <c r="E8" s="468">
        <v>149.29</v>
      </c>
      <c r="F8" s="469">
        <v>149.30000000000001</v>
      </c>
      <c r="G8" s="468">
        <v>139.15</v>
      </c>
      <c r="H8" s="470">
        <v>139.1</v>
      </c>
      <c r="I8" s="471"/>
      <c r="J8" s="472">
        <v>99.437336727175293</v>
      </c>
      <c r="K8" s="473">
        <v>99.430676490287993</v>
      </c>
      <c r="L8" s="472">
        <v>106.68343514193315</v>
      </c>
      <c r="M8" s="472">
        <v>106.72178289000718</v>
      </c>
    </row>
    <row r="9" spans="2:13" ht="30" customHeight="1" thickBot="1" x14ac:dyDescent="0.25">
      <c r="B9" s="466" t="s">
        <v>169</v>
      </c>
      <c r="C9" s="507">
        <v>1060.43</v>
      </c>
      <c r="D9" s="508">
        <v>1018.18</v>
      </c>
      <c r="E9" s="509">
        <v>1001.66</v>
      </c>
      <c r="F9" s="474">
        <v>982.58</v>
      </c>
      <c r="G9" s="475">
        <v>1080.08</v>
      </c>
      <c r="H9" s="476">
        <v>774.59</v>
      </c>
      <c r="I9" s="477">
        <v>104.1495609813589</v>
      </c>
      <c r="J9" s="472">
        <v>105.86726034782262</v>
      </c>
      <c r="K9" s="473">
        <v>107.92301899082008</v>
      </c>
      <c r="L9" s="472">
        <v>98.180690319235623</v>
      </c>
      <c r="M9" s="472">
        <v>136.90210304806413</v>
      </c>
    </row>
    <row r="10" spans="2:13" ht="30" customHeight="1" thickBot="1" x14ac:dyDescent="0.25">
      <c r="B10" s="466" t="s">
        <v>170</v>
      </c>
      <c r="C10" s="507">
        <v>1328.49</v>
      </c>
      <c r="D10" s="508">
        <v>1271.21</v>
      </c>
      <c r="E10" s="509">
        <v>1230.8</v>
      </c>
      <c r="F10" s="474">
        <v>1189.03</v>
      </c>
      <c r="G10" s="475">
        <v>1263.76</v>
      </c>
      <c r="H10" s="476">
        <v>1179.8900000000001</v>
      </c>
      <c r="I10" s="477">
        <v>104.50594315652016</v>
      </c>
      <c r="J10" s="472">
        <v>107.9371140721482</v>
      </c>
      <c r="K10" s="473">
        <v>111.72888825345029</v>
      </c>
      <c r="L10" s="472">
        <v>105.12201683864025</v>
      </c>
      <c r="M10" s="472">
        <v>112.59439439269761</v>
      </c>
    </row>
    <row r="11" spans="2:13" ht="30" customHeight="1" thickBot="1" x14ac:dyDescent="0.25">
      <c r="B11" s="466" t="s">
        <v>171</v>
      </c>
      <c r="C11" s="478">
        <v>1745.16</v>
      </c>
      <c r="D11" s="479">
        <v>1695.07</v>
      </c>
      <c r="E11" s="480">
        <v>1555.99</v>
      </c>
      <c r="F11" s="474">
        <v>1470.11</v>
      </c>
      <c r="G11" s="475">
        <v>1444.51</v>
      </c>
      <c r="H11" s="476">
        <v>1809.75</v>
      </c>
      <c r="I11" s="477">
        <v>102.9550402048293</v>
      </c>
      <c r="J11" s="472">
        <v>112.15753314609991</v>
      </c>
      <c r="K11" s="473">
        <v>118.70948432430227</v>
      </c>
      <c r="L11" s="472">
        <v>120.81328616624323</v>
      </c>
      <c r="M11" s="472">
        <v>96.430998756734354</v>
      </c>
    </row>
    <row r="12" spans="2:13" ht="30" customHeight="1" thickBot="1" x14ac:dyDescent="0.25">
      <c r="B12" s="466" t="s">
        <v>172</v>
      </c>
      <c r="C12" s="478">
        <v>1760.9</v>
      </c>
      <c r="D12" s="479">
        <v>1746.74</v>
      </c>
      <c r="E12" s="480">
        <v>1677.95</v>
      </c>
      <c r="F12" s="474">
        <v>1624.22</v>
      </c>
      <c r="G12" s="475">
        <v>1646.21</v>
      </c>
      <c r="H12" s="476">
        <v>1865.02</v>
      </c>
      <c r="I12" s="477">
        <v>100.81065298785165</v>
      </c>
      <c r="J12" s="472">
        <v>104.94353228642093</v>
      </c>
      <c r="K12" s="473">
        <v>108.41511617884277</v>
      </c>
      <c r="L12" s="472">
        <v>106.96691187637057</v>
      </c>
      <c r="M12" s="472">
        <v>94.417218045919086</v>
      </c>
    </row>
    <row r="13" spans="2:13" ht="30" customHeight="1" thickBot="1" x14ac:dyDescent="0.25">
      <c r="B13" s="466" t="s">
        <v>89</v>
      </c>
      <c r="C13" s="510">
        <v>1413.46</v>
      </c>
      <c r="D13" s="511">
        <v>1403.12</v>
      </c>
      <c r="E13" s="512">
        <v>1365.47</v>
      </c>
      <c r="F13" s="474">
        <v>1376.86</v>
      </c>
      <c r="G13" s="475">
        <v>1376.74</v>
      </c>
      <c r="H13" s="476">
        <v>1291.4100000000001</v>
      </c>
      <c r="I13" s="477">
        <v>100.73692912936885</v>
      </c>
      <c r="J13" s="472">
        <v>103.51454078083005</v>
      </c>
      <c r="K13" s="473">
        <v>102.65822233197275</v>
      </c>
      <c r="L13" s="472">
        <v>102.6671702718015</v>
      </c>
      <c r="M13" s="472">
        <v>109.45091024539069</v>
      </c>
    </row>
    <row r="14" spans="2:13" ht="30" customHeight="1" thickBot="1" x14ac:dyDescent="0.25">
      <c r="B14" s="466" t="s">
        <v>90</v>
      </c>
      <c r="C14" s="481">
        <v>1455.96</v>
      </c>
      <c r="D14" s="482">
        <v>1458.15</v>
      </c>
      <c r="E14" s="483">
        <v>1436.97</v>
      </c>
      <c r="F14" s="474">
        <v>1450.35</v>
      </c>
      <c r="G14" s="475">
        <v>1372.76</v>
      </c>
      <c r="H14" s="476">
        <v>1326.84</v>
      </c>
      <c r="I14" s="477">
        <v>99.84980969036107</v>
      </c>
      <c r="J14" s="472">
        <v>101.32153072089187</v>
      </c>
      <c r="K14" s="473">
        <v>100.386803185438</v>
      </c>
      <c r="L14" s="472">
        <v>106.06078265683732</v>
      </c>
      <c r="M14" s="472">
        <v>109.73139187844805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L6" sqref="L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282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45" sqref="S4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221</v>
      </c>
    </row>
    <row r="5" spans="3:15" ht="15.75" x14ac:dyDescent="0.25">
      <c r="C5" s="276" t="s">
        <v>222</v>
      </c>
    </row>
    <row r="6" spans="3:15" ht="15.75" x14ac:dyDescent="0.25">
      <c r="C6" s="276" t="s">
        <v>269</v>
      </c>
    </row>
    <row r="7" spans="3:15" ht="18.75" x14ac:dyDescent="0.3">
      <c r="C7" s="277" t="s">
        <v>249</v>
      </c>
    </row>
    <row r="8" spans="3:15" ht="18.75" x14ac:dyDescent="0.3">
      <c r="C8" s="277" t="s">
        <v>223</v>
      </c>
    </row>
    <row r="9" spans="3:15" ht="15" x14ac:dyDescent="0.25">
      <c r="C9" s="278"/>
    </row>
    <row r="10" spans="3:15" ht="15" x14ac:dyDescent="0.25">
      <c r="C10" s="279" t="s">
        <v>224</v>
      </c>
    </row>
    <row r="12" spans="3:15" ht="15" x14ac:dyDescent="0.25">
      <c r="C12" s="280" t="s">
        <v>290</v>
      </c>
    </row>
    <row r="13" spans="3:15" ht="16.5" thickBot="1" x14ac:dyDescent="0.3">
      <c r="E13" s="281" t="s">
        <v>225</v>
      </c>
      <c r="G13" s="282"/>
      <c r="H13" s="283"/>
    </row>
    <row r="14" spans="3:15" ht="15.75" thickBot="1" x14ac:dyDescent="0.3">
      <c r="C14" s="484" t="s">
        <v>226</v>
      </c>
      <c r="D14" s="485" t="s">
        <v>227</v>
      </c>
      <c r="E14" s="486" t="s">
        <v>228</v>
      </c>
      <c r="F14" s="486" t="s">
        <v>229</v>
      </c>
      <c r="G14" s="486" t="s">
        <v>230</v>
      </c>
      <c r="H14" s="486" t="s">
        <v>231</v>
      </c>
      <c r="I14" s="486" t="s">
        <v>232</v>
      </c>
      <c r="J14" s="486" t="s">
        <v>233</v>
      </c>
      <c r="K14" s="486" t="s">
        <v>234</v>
      </c>
      <c r="L14" s="486" t="s">
        <v>235</v>
      </c>
      <c r="M14" s="486" t="s">
        <v>236</v>
      </c>
      <c r="N14" s="486" t="s">
        <v>237</v>
      </c>
      <c r="O14" s="487" t="s">
        <v>238</v>
      </c>
    </row>
    <row r="15" spans="3:15" ht="15.75" thickBot="1" x14ac:dyDescent="0.3">
      <c r="C15" s="284" t="s">
        <v>239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88" t="s">
        <v>240</v>
      </c>
      <c r="D16" s="489">
        <v>410.55031969879741</v>
      </c>
      <c r="E16" s="489">
        <v>405.92528932823404</v>
      </c>
      <c r="F16" s="489">
        <v>415.06587182503171</v>
      </c>
      <c r="G16" s="489">
        <v>415.78302153853031</v>
      </c>
      <c r="H16" s="489">
        <v>418.52051394641336</v>
      </c>
      <c r="I16" s="489">
        <v>420.92412497491244</v>
      </c>
      <c r="J16" s="489">
        <v>422.19084679763165</v>
      </c>
      <c r="K16" s="489">
        <v>425.93323237306373</v>
      </c>
      <c r="L16" s="489">
        <v>435.7515632080013</v>
      </c>
      <c r="M16" s="489">
        <v>429.60671679837998</v>
      </c>
      <c r="N16" s="489">
        <v>433.91962032017744</v>
      </c>
      <c r="O16" s="490">
        <v>445.27368131830997</v>
      </c>
    </row>
    <row r="17" spans="3:15" ht="15.75" x14ac:dyDescent="0.25">
      <c r="C17" s="292" t="s">
        <v>241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242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/>
      <c r="G20" s="289"/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243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88" t="s">
        <v>240</v>
      </c>
      <c r="D22" s="489">
        <v>264.22742766883761</v>
      </c>
      <c r="E22" s="489">
        <v>261.62567290497998</v>
      </c>
      <c r="F22" s="489">
        <v>261.28898624261666</v>
      </c>
      <c r="G22" s="489">
        <v>265.38613274501455</v>
      </c>
      <c r="H22" s="489">
        <v>265.71767956715814</v>
      </c>
      <c r="I22" s="489">
        <v>265.33812232275858</v>
      </c>
      <c r="J22" s="489">
        <v>266.42231622832736</v>
      </c>
      <c r="K22" s="489">
        <v>263.11677423325443</v>
      </c>
      <c r="L22" s="489">
        <v>264.59488373323165</v>
      </c>
      <c r="M22" s="489">
        <v>266.93771630917144</v>
      </c>
      <c r="N22" s="489">
        <v>269.68730506228809</v>
      </c>
      <c r="O22" s="490">
        <v>268.29357100115919</v>
      </c>
    </row>
    <row r="23" spans="3:15" ht="15.75" x14ac:dyDescent="0.25">
      <c r="C23" s="292" t="s">
        <v>241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242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/>
      <c r="G26" s="289"/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244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88" t="s">
        <v>240</v>
      </c>
      <c r="D28" s="489">
        <v>193.30284025213072</v>
      </c>
      <c r="E28" s="489">
        <v>191.2687581090714</v>
      </c>
      <c r="F28" s="489">
        <v>191.31561937634595</v>
      </c>
      <c r="G28" s="489">
        <v>191.49550049668539</v>
      </c>
      <c r="H28" s="489">
        <v>191.57102023627996</v>
      </c>
      <c r="I28" s="489">
        <v>192.43881971648969</v>
      </c>
      <c r="J28" s="489">
        <v>193.8248127220584</v>
      </c>
      <c r="K28" s="489">
        <v>193.56522855967538</v>
      </c>
      <c r="L28" s="489">
        <v>196.58869687496284</v>
      </c>
      <c r="M28" s="489">
        <v>199.76489920472477</v>
      </c>
      <c r="N28" s="489">
        <v>198.3893113076804</v>
      </c>
      <c r="O28" s="490">
        <v>197.67041596404326</v>
      </c>
    </row>
    <row r="29" spans="3:15" ht="15.75" x14ac:dyDescent="0.25">
      <c r="C29" s="292" t="s">
        <v>241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242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/>
      <c r="G32" s="289"/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245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88" t="s">
        <v>240</v>
      </c>
      <c r="D34" s="489">
        <v>620.52584524708288</v>
      </c>
      <c r="E34" s="489">
        <v>610.98846942632053</v>
      </c>
      <c r="F34" s="489">
        <v>613.48284188853813</v>
      </c>
      <c r="G34" s="489">
        <v>613.72476430462393</v>
      </c>
      <c r="H34" s="489">
        <v>606.72034722305284</v>
      </c>
      <c r="I34" s="489">
        <v>601.6106220020215</v>
      </c>
      <c r="J34" s="489">
        <v>617.94396754570255</v>
      </c>
      <c r="K34" s="489">
        <v>637.27880462292717</v>
      </c>
      <c r="L34" s="489">
        <v>678.50605906520252</v>
      </c>
      <c r="M34" s="489">
        <v>691.78485236566894</v>
      </c>
      <c r="N34" s="489">
        <v>699.93533272826176</v>
      </c>
      <c r="O34" s="490">
        <v>707.76936754012718</v>
      </c>
    </row>
    <row r="35" spans="3:15" ht="15.75" x14ac:dyDescent="0.25">
      <c r="C35" s="292" t="s">
        <v>241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242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91">
        <v>2021</v>
      </c>
      <c r="D38" s="492">
        <v>700.68</v>
      </c>
      <c r="E38" s="492">
        <v>710.46</v>
      </c>
      <c r="F38" s="492"/>
      <c r="G38" s="492"/>
      <c r="H38" s="492"/>
      <c r="I38" s="492"/>
      <c r="J38" s="492"/>
      <c r="K38" s="492"/>
      <c r="L38" s="492"/>
      <c r="M38" s="492"/>
      <c r="N38" s="492"/>
      <c r="O38" s="493"/>
    </row>
    <row r="39" spans="3:15" ht="16.5" thickBot="1" x14ac:dyDescent="0.3">
      <c r="C39" s="401" t="s">
        <v>246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88" t="s">
        <v>240</v>
      </c>
      <c r="D40" s="489">
        <v>1926.1421840678215</v>
      </c>
      <c r="E40" s="489">
        <v>1773.7868616139083</v>
      </c>
      <c r="F40" s="489">
        <v>1808.8957992992707</v>
      </c>
      <c r="G40" s="489">
        <v>1844.6568611737403</v>
      </c>
      <c r="H40" s="489">
        <v>1922.2571546908466</v>
      </c>
      <c r="I40" s="489">
        <v>2078.5897925711802</v>
      </c>
      <c r="J40" s="489">
        <v>2325.7723170645709</v>
      </c>
      <c r="K40" s="489">
        <v>2537.6579416257568</v>
      </c>
      <c r="L40" s="489">
        <v>2703.9535927296647</v>
      </c>
      <c r="M40" s="489">
        <v>2585.3186243813607</v>
      </c>
      <c r="N40" s="489">
        <v>2366.8805661333772</v>
      </c>
      <c r="O40" s="490">
        <v>2262.8675436432918</v>
      </c>
    </row>
    <row r="41" spans="3:15" ht="15.75" x14ac:dyDescent="0.25">
      <c r="C41" s="292" t="s">
        <v>241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242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91">
        <v>2021</v>
      </c>
      <c r="D44" s="492">
        <v>1636.89</v>
      </c>
      <c r="E44" s="492">
        <v>1663.75</v>
      </c>
      <c r="F44" s="492"/>
      <c r="G44" s="492"/>
      <c r="H44" s="492"/>
      <c r="I44" s="492"/>
      <c r="J44" s="492"/>
      <c r="K44" s="492"/>
      <c r="L44" s="492"/>
      <c r="M44" s="492"/>
      <c r="N44" s="492"/>
      <c r="O44" s="493"/>
    </row>
    <row r="45" spans="3:15" ht="16.5" thickBot="1" x14ac:dyDescent="0.3">
      <c r="C45" s="401" t="s">
        <v>247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88" t="s">
        <v>240</v>
      </c>
      <c r="D46" s="489">
        <v>1452.5251642694029</v>
      </c>
      <c r="E46" s="489">
        <v>1376.6544964519305</v>
      </c>
      <c r="F46" s="489">
        <v>1342.4452040065605</v>
      </c>
      <c r="G46" s="489">
        <v>1321.3071438891709</v>
      </c>
      <c r="H46" s="489">
        <v>1332.4732010931732</v>
      </c>
      <c r="I46" s="489">
        <v>1416.8343946849866</v>
      </c>
      <c r="J46" s="489">
        <v>1429.7900427036757</v>
      </c>
      <c r="K46" s="489">
        <v>1455.3007570329535</v>
      </c>
      <c r="L46" s="489">
        <v>1460.934465025194</v>
      </c>
      <c r="M46" s="489">
        <v>1477.8137838684058</v>
      </c>
      <c r="N46" s="489">
        <v>1411.6336555187961</v>
      </c>
      <c r="O46" s="490">
        <v>1359.7079885396727</v>
      </c>
    </row>
    <row r="47" spans="3:15" ht="15.75" x14ac:dyDescent="0.25">
      <c r="C47" s="292" t="s">
        <v>241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242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91">
        <v>2021</v>
      </c>
      <c r="D50" s="492">
        <v>1457.28</v>
      </c>
      <c r="E50" s="492">
        <v>1437.07</v>
      </c>
      <c r="F50" s="492"/>
      <c r="G50" s="492"/>
      <c r="H50" s="492"/>
      <c r="I50" s="492"/>
      <c r="J50" s="492"/>
      <c r="K50" s="492"/>
      <c r="L50" s="492"/>
      <c r="M50" s="492"/>
      <c r="N50" s="492"/>
      <c r="O50" s="493"/>
    </row>
    <row r="51" spans="3:15" ht="16.5" thickBot="1" x14ac:dyDescent="0.3">
      <c r="C51" s="401" t="s">
        <v>248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88" t="s">
        <v>240</v>
      </c>
      <c r="D52" s="489">
        <v>1462.9299066481419</v>
      </c>
      <c r="E52" s="489">
        <v>1397.9329390309356</v>
      </c>
      <c r="F52" s="489">
        <v>1352.4593399176847</v>
      </c>
      <c r="G52" s="489">
        <v>1324.3285390454434</v>
      </c>
      <c r="H52" s="489">
        <v>1346.8945966895908</v>
      </c>
      <c r="I52" s="489">
        <v>1422.0022440548378</v>
      </c>
      <c r="J52" s="489">
        <v>1439.7446104090284</v>
      </c>
      <c r="K52" s="489">
        <v>1469.5305118007066</v>
      </c>
      <c r="L52" s="489">
        <v>1464.5198361234318</v>
      </c>
      <c r="M52" s="489">
        <v>1456.1117051037911</v>
      </c>
      <c r="N52" s="489">
        <v>1435.8943068806354</v>
      </c>
      <c r="O52" s="490">
        <v>1347.9728359574115</v>
      </c>
    </row>
    <row r="53" spans="3:15" ht="15.75" x14ac:dyDescent="0.25">
      <c r="C53" s="292" t="s">
        <v>241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242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/>
      <c r="G56" s="289"/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2021-03-25T11:04:56Z</dcterms:modified>
</cp:coreProperties>
</file>