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ta.zajac\Desktop\MOJE\BIP\Aktualizacja BIP\"/>
    </mc:Choice>
  </mc:AlternateContent>
  <xr:revisionPtr revIDLastSave="0" documentId="13_ncr:1_{D0FFBEBF-9152-4593-9867-A3F1940AED77}" xr6:coauthVersionLast="47" xr6:coauthVersionMax="47" xr10:uidLastSave="{00000000-0000-0000-0000-000000000000}"/>
  <bookViews>
    <workbookView xWindow="-120" yWindow="-120" windowWidth="29040" windowHeight="15720" xr2:uid="{711AF19D-EF94-4747-AFED-87CFB7AF2031}"/>
  </bookViews>
  <sheets>
    <sheet name="Arkusz1" sheetId="2" r:id="rId1"/>
    <sheet name="Arkusz2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E75" i="3"/>
  <c r="D75" i="3"/>
  <c r="M72" i="3"/>
  <c r="M69" i="3"/>
  <c r="M66" i="3"/>
  <c r="K63" i="3"/>
  <c r="F63" i="3"/>
  <c r="M63" i="3" s="1"/>
  <c r="K60" i="3"/>
  <c r="F60" i="3"/>
  <c r="M60" i="3" s="1"/>
  <c r="K57" i="3"/>
  <c r="F57" i="3"/>
  <c r="M57" i="3" s="1"/>
  <c r="K54" i="3"/>
  <c r="F54" i="3"/>
  <c r="M54" i="3" s="1"/>
  <c r="K51" i="3"/>
  <c r="J51" i="3"/>
  <c r="F51" i="3"/>
  <c r="M51" i="3" s="1"/>
  <c r="L48" i="3"/>
  <c r="K48" i="3"/>
  <c r="J48" i="3"/>
  <c r="M48" i="3" s="1"/>
  <c r="K45" i="3"/>
  <c r="J45" i="3"/>
  <c r="M45" i="3" s="1"/>
  <c r="L42" i="3"/>
  <c r="K42" i="3"/>
  <c r="J42" i="3"/>
  <c r="M42" i="3" s="1"/>
  <c r="L39" i="3"/>
  <c r="K39" i="3"/>
  <c r="J39" i="3"/>
  <c r="F39" i="3"/>
  <c r="M39" i="3" s="1"/>
  <c r="L36" i="3"/>
  <c r="K36" i="3"/>
  <c r="J36" i="3"/>
  <c r="F36" i="3"/>
  <c r="K33" i="3"/>
  <c r="J33" i="3"/>
  <c r="F33" i="3"/>
  <c r="L30" i="3"/>
  <c r="K30" i="3"/>
  <c r="J30" i="3"/>
  <c r="F30" i="3"/>
  <c r="M30" i="3" s="1"/>
  <c r="K27" i="3"/>
  <c r="J27" i="3"/>
  <c r="F27" i="3"/>
  <c r="M27" i="3" s="1"/>
  <c r="L24" i="3"/>
  <c r="K24" i="3"/>
  <c r="J24" i="3"/>
  <c r="F24" i="3"/>
  <c r="M24" i="3" s="1"/>
  <c r="L21" i="3"/>
  <c r="K21" i="3"/>
  <c r="J21" i="3"/>
  <c r="F21" i="3"/>
  <c r="K18" i="3"/>
  <c r="J18" i="3"/>
  <c r="F18" i="3"/>
  <c r="M18" i="3" s="1"/>
  <c r="K15" i="3"/>
  <c r="J15" i="3"/>
  <c r="F15" i="3"/>
  <c r="L12" i="3"/>
  <c r="F12" i="3"/>
  <c r="M12" i="3" s="1"/>
  <c r="A12" i="3"/>
  <c r="A15" i="3" s="1"/>
  <c r="A18" i="3" s="1"/>
  <c r="A21" i="3" s="1"/>
  <c r="A24" i="3" s="1"/>
  <c r="A27" i="3" s="1"/>
  <c r="A30" i="3" s="1"/>
  <c r="A33" i="3" s="1"/>
  <c r="A36" i="3" s="1"/>
  <c r="A39" i="3" s="1"/>
  <c r="A42" i="3" s="1"/>
  <c r="A45" i="3" s="1"/>
  <c r="A48" i="3" s="1"/>
  <c r="A51" i="3" s="1"/>
  <c r="A54" i="3" s="1"/>
  <c r="A57" i="3" s="1"/>
  <c r="A60" i="3" s="1"/>
  <c r="A63" i="3" s="1"/>
  <c r="A66" i="3" s="1"/>
  <c r="A69" i="3" s="1"/>
  <c r="A72" i="3" s="1"/>
  <c r="L9" i="3"/>
  <c r="K9" i="3"/>
  <c r="F9" i="3"/>
  <c r="M9" i="3" s="1"/>
  <c r="M21" i="3" l="1"/>
  <c r="M15" i="3"/>
  <c r="M36" i="3"/>
  <c r="M33" i="3"/>
  <c r="M75" i="3"/>
  <c r="J75" i="3"/>
  <c r="K75" i="3"/>
  <c r="L75" i="3"/>
  <c r="F75" i="3"/>
</calcChain>
</file>

<file path=xl/sharedStrings.xml><?xml version="1.0" encoding="utf-8"?>
<sst xmlns="http://schemas.openxmlformats.org/spreadsheetml/2006/main" count="217" uniqueCount="142">
  <si>
    <t>Nieleśna</t>
  </si>
  <si>
    <t>Lp.</t>
  </si>
  <si>
    <t>Forma ochrony Przyrody / nazwa gatunku chronionego</t>
  </si>
  <si>
    <t>Położenie</t>
  </si>
  <si>
    <t>Zestawienie form ochrony przyrody z terenu Nadleśnictwa Józefów - stan na dzień 31.12.2025 r.</t>
  </si>
  <si>
    <t>Rezerwat przyrody "Czartowe Pole"</t>
  </si>
  <si>
    <t>Powierzchnia całkowita na gruntach w zarządzie Nadleśnictwa Józefów [ha]</t>
  </si>
  <si>
    <t>Nadleśnictwo Józefów, Obręb Józefów, Leśnictwo Karczmisko oddziały: 193a-x, 224a-w,~a,~b.</t>
  </si>
  <si>
    <t>Rezerwat przyrody "Nad Tanwią"</t>
  </si>
  <si>
    <t>Rezerwat przyrody "Nowiny"</t>
  </si>
  <si>
    <t>Nadleśnictwo Józefów, Obręb Józefów, Leśnictwo Kalina oddziały: 302 b, f, g, 302A b, c.</t>
  </si>
  <si>
    <t>Nadleśnictwo Józefów, Obręb Susiec, Leśnictwo Zagóra oddziały: 179 d, f, g, h, i ,~f, 180 c-j,~d, 181 c, f, g, l, m,~b,~f,~g,~h, 197 h, i, j, k, 200 b,~f, 
leśnictwo Głuchy oddziały; 182 a, b, c, d, f, 183 a, b, c,~a.</t>
  </si>
  <si>
    <t>Park Krajobrazowy Puszczy Solskiej</t>
  </si>
  <si>
    <t>Krasnobrodzki Park Krajobrazowy</t>
  </si>
  <si>
    <t>Obszar Natura 2000 Puszcza Solska - PLB 060008</t>
  </si>
  <si>
    <t xml:space="preserve">Nadleśnictwo Józefów, 
obręb Józefów – 30, 30Di, 31- 36,37b-d, 38-68, 68D,69-70, 70Da,h,i,k,l, 71-84, 84Da,b,z, 85, 85Fa-c,f-j,l-n, 86-117, 117Da-f, 117F, 117Ga-b,d,g-n, 117Ha-h,m-bx, 117K, 118-152, 155-168, 168A, 169-178, 180-184, 184D, 186a,c-f,~a, 187-202, 202A, 203, 203A, 203D, 203F, 203G, 203H, 203Ia,g,h,j-jx, 203J, 203K, 204-208, 210-218, 218A, 219, 219A, 220, 220A, 220D, 221, 221A, 222-239, 239A, 240, 240A, 241a-x,bx-cx,fx-ix,mx-nx,~a-~d, 242-278 oraz grunty we współwłasności: oddz.509-510, 518, 525, 527;
obręb Susiec – 1-19, 19D, 20-21, 21D, 22-23, 23A, 23B, 23D, 24-25, 25D, 26-103, 103D, 104-154, 154A, 155-159, 159A, 159D, 160-200, 201Dy,z, 209, 209A, 209B, 209D, 210, 210A, 211, 211D, 212-214, 214D, 215, 215D, 216-218, 218D, 219-225, 225S, 226-233, 233D, 234-238, 238Dc, 239-240, 240Df-k, 241-242, 242D, 243-244, 244A, 244D, 245, 245A, 245Db-c, 246-248, 248D, 249-251, 251D, 252-253, 253D, 256-258, 258A, 259, 259A, 259D, 260-267, 267D, 268-278, 279a-c,n,~a, 281-284, 286-299, 301-330, 330C, 330D, 331-333, 333D, 334-335, 335D, 336-339, 339D, 340-342, 342D, oraz grunty we współwłasności: 500a-d,g-h, 501-508, 509iy-oy, 510, 512, 513a-m, 514-516, 518. </t>
  </si>
  <si>
    <t>Obszar Natura 2000 Roztocze - PLB 060012</t>
  </si>
  <si>
    <t>Obszar Natura 2000 Uroczyska Puszczy Solskiej - PLH 060034</t>
  </si>
  <si>
    <t xml:space="preserve">Nadleśnictwo Józefów,
obrębu Józefów: 1, 1A, 1D, 2-4, 4D, 5-7, 7D, 7F, 8-11, 11F, 12-13, 13Da-r, 14a-b,~a-~f, 15c,~b, 16-17, 18a,g,h,~b, 19h,~b, 21, 21D, 22-26, 27a-h,~a, 28g-k,~a, 29j,~c, 30Da-h, 37a,~a-~c, 133A, 136a, 153-154, 279, 280, 280D, 280F, 280G, 280H, 280I, 280J, 280K, 280M, 281-283, 283A, 284-285, 285D, 286-296, 296D, 297-302, 302A oraz grunty we współwłasności: 507, 511-515, 519-520, 524, 526.
obrębu Susiec: 201, 201A, 201D, 202-204, 204D, 205, 205D, 206-208, 209Dc, 235-236, 237a, 237A, 238a,~a, 238D, 239a,~a, 240a, 240D, 241a,b,~c, 242a-b,~b-~c, 242D, 244D,  oraz grunty we współwłasności: 500f, 509, 511.
</t>
  </si>
  <si>
    <t>Obszar Natura 2000 Dolina Dolnej Tanwi - PLH 060097</t>
  </si>
  <si>
    <t>Nadleśnictwo Józefów,
obręb Józefów: 117Gc,f, 117Hl, 203Ic,f,i, 332Df-i, 337l, 338a-b,f-i,m,~a,~c, ~d, 339a,b,f-p,~a, 340c-p,~b, 340Df, 341, 342a-g, 342Db, 343f,g,k,~d, 343Da-d,j-o, 344f,~a, 345a-g,~a, ~b, 346a-f,m, ~a,~b,~f,~h, 347a-b,h-i,k-n,~a-~d,~h,~j,~l, 347D, 348i-m,o, 348Dd-k, 349l-n,~f,~h, 349D, 350g,h, 351a,h, 352l-n, 354h-i, 355j,~d, 355Aa,l,~a, 355Dc,d,g,-j, 358f,g, 358Da,c,d, 359d,f,h,~c, 360d-h,~c,~d, 361, 365Da-c,j-m,~a, 369a,b,f-h,k, 369D, 371, 371A, 371D, 372i-o,r,~g,~h, 373d-g,~h-~k, 373Ab,d,m,~b,~f,~h,~i, 373B oraz grunty we współwłasności: 501, 502t,z,px,sx,tx, 505b,c,f, 521b,g,t, 522, 528.</t>
  </si>
  <si>
    <t>x</t>
  </si>
  <si>
    <t xml:space="preserve"> Pomnik przyrody "Grupa 5 szt. dębów szypułkowych"</t>
  </si>
  <si>
    <t xml:space="preserve"> Pomnik przyrody "Grupa 5 szt. lip szerokolistnych"</t>
  </si>
  <si>
    <t>Nadleśnictwo Józefów, Obręb Józefów, Leśnictwo Malce oddziały: 181c, 182a, 182d.</t>
  </si>
  <si>
    <t>Nadleśnictwo Józefów, obręb Józefów, Leśnictwo Kalina oddziały: 280Mb,c, oraz grunty we współwłasności 526d-h.</t>
  </si>
  <si>
    <t xml:space="preserve">
Nadleśnictwo Józefów,
obręb Józefów: 13Ds-w,~a, 14c-f, ~g,~h, 15a,b,d,f,~a,~c, 15D, 18b-f,i,~a,~c,~d, 19a-g,i,~a,~c-~f, 20, 27i,j, 28a-f,~b,~c, 29a-i,k-m,~a,~b, 30, 30Di, 31-36, 37b-d, 38-68, 68D, 69-70, 70D, 71-84, 84D, 85, 85D, 85F, 86-117, 117D, 117F, 117G, 117H, 117K, 118-135, 136b-i,~a-~d, 137-152, 155-168, 168A, 169-184, 184D, 186-202, 202A, 203, 203A, 203D, 203F, 203G, 203H, 203I, 203J, 203K, 204-218, 218A, 219, 219A, 220, 220A, 220D, 221, 221A, 222-239, 239A, 240, 240A, 241-278, 303-304, 304D, 305-306, 306D, 307-320, 320Da,f-k,~a, 321-330, 330D, 331-332, 332D, 333-340, 340D, 341-342, 342D, 343, 343D, 344-347, 347D, 348, 348D, 349, 349D, 350-355, 355Aa-c,h,k,l,~a,~b,,~f, 355Da-d,g-j,356-357, 357A, 358, 358D, 359-362, 362Da-ax,cx-ix, 363-365, 365D, 366, 366Da,b,d-g, 367-368, 368Db-f,h-j, 369, 369A, 369D, 370, 370A, 370D, 371, 371A, 371D, 372-373, 373Aa-h,m,~a-~i, 373B oraz grunty we współwłasności: oddz. 500-502, 504-506, 509-510, 517a-n,p,s, 518, 521-522, 525, 527-531.
obręb Susiec: 1-19, 19D, 20-21, 21D, 22-23, 23A, 23B, 23D, 24, 24A, 25, 25D, 26-103, 103D, 104-154, 154A, 155-159, 159A, 159D, 160-200, 209, 209A, 209B, 209Da,b,d-h, 210, 210A, 211, 211A, 211D, 212-214, 214D, 215, 215D, 216-218, 218D, 219-225, 225S, 226-233, 233D, 234, 237c-k, ~a, 238b-j, ~b-~f, 239b-i, ~b,~c, 240b-k, ~a, 241c-m, ~a-~f, 242c-i, ~a, 243-244, 244A, 244Da-h, j-o, 245, 245A, 245Db,c, 246-248, 248D, 249-251, 251D, 252-253, 253D, 256-258, 258A, 259, 259A, 259B, 259D, 260-267, 267D, 268, 270-279, 281-284, 286-299, 301-308, 308A, 309-330, 330A, 330C, 330D, 331-333, 333D, 334-335, 335D, 336-339, 339D, 340-342, 342D oraz grunty we współwłasności: 500a-d, g,h, 501-508, 510, 512, 513a-m, 514-516, 518.
</t>
  </si>
  <si>
    <t>Nadleśnictwo Józefów,
obręb Józefów: 14d,f,~h, 15a-b,d-f,~a,~c, 15D, 18b-f,~a,~c,~d, 19a-d, ~a,~c,~d, 20a, ~a,~b, 29h,i,k,l, 60n-r, 61g-h,j-l, ~f,~g,~j,~k, 64a-h,j,~a, 65a-f,~a, 66a-f, ~a,~b, 67a-f, ~a,~b, 68a-g, ~a,~b, 68D, 69a-m, ~a,~b, 70a-c, ~a,~b, 70Da-g,i,j,l, 71-75, 78-84, 84D, 85, 85D, 85F, 91-93, 97-104, 108-117, 117F, 117Ga-b,g-n, 117Ha-k,m-bx, 117K, 121-132, 142-152, 161-168, 168A, 176-184, 184Da-n, 193-202, 202A, 203, 203A, 203D, 203F, 203G, 203H, 203Ia-b,d,g-h,j-jx, 203J, 203K, 207h-i, 208i-p,s,t, ~b,~d,~f, 209-218, 218A, 219, 219A, 220, 220A, 220D, 221, 221A, 223g-k,~c, 224-239, 239A, 240, 240A, 242-260, 261b-c,h, 262a-b,g,j-k,~a, 263j, 264f, 265f, 266f, 267f, 268-278, 303-304, 304D, 305-306, 306D, 307-320, 320Df-h,j-k, 321-330, 330D, 331-332, 332Da-d, 362a-l, 362Da-i,k-r,w,dx oraz grunty we współwłasności: 500a-b,g-i, 509, 517a-h, 518m, 521a,c-f,h-r, 525, 527, 529, 530-531.
obręb Susiec: 7-19, 19D, 20-21, 21D, 22-23, 23A, 23B, 23D, 24, 24A, 31-40, 45a-h,m-o, ~a-~d, 46-54, 60-70, 76-86, 93-102, 111-120, 131-139, 149-154, 154A, 155-158, 159Dc,d, 162-177, 178c,~b, 179c-i, ~c-~f, 180-195, 196c,~b,~c, 197, 200b,f-i,~c,~d,~f, 201Dy,z, 209Ah, 212d-i,k-m,o-r,w,x,dx-fx,hx-ix,lx,~f, 214, 214D, 215, 215D, 216-218, 218D, 219-225, 225S, 226-229, 230a-g,~a,~b, 231a-g, ~a-~c, 232a,b,h,j,k,~a,~b, 233h,~a, 235-240, 240Di-k, 241-242, 242D, 243-244, 244Aa-x,~a,~b, 244Da-d,g-l, 245, 245Aa-d,h-m, 245Da-c, 246-248, 248D, 249, 250a-c,~a,~b, 251, 251Da,b,d-n, 252-253, 253Dd-i, 256-258, 258A, 259, 259A, 259B, 259D, 260-267, 267D, 268, 270-284, 286-299, 301-308, 308A, 309-329, 330a-d,j,~b, 330Cb,j, 336g, 337-339, 339D, 340-342, 342D, oraz grunty we współwłasności: 506m,o,r,t,dx-ix,kx,lx, 507c-k, 509iy-oy, 512a-w,cx-gx, 513a-m, 514, 518.</t>
  </si>
  <si>
    <t>Nadleśnictwo Józefów, Obręb Józefów, Leśnictwo Dębowce oddział 279f.</t>
  </si>
  <si>
    <t>Strefy ochronne zwierząt (3 szt. dla głuszca, 1 szt. dla gadożera, 4 szt. dla orlika krzykliwego, 3 szt. dla włochatki, 1 szt. dla sóweczki, 2 szt. dla bielika, 1 szt.dla puchacza, 2 szt. dla iglicy małej, 5 szt. dla bociana czarnego)</t>
  </si>
  <si>
    <t>Nadleśnictwo Józefów, leśnictwa: Króle, Tarnowola, Dębowce, Fryszarka, Karczmisko, Malce, Oseredek, Borowe Młyny, Borowiec, Głuchy</t>
  </si>
  <si>
    <t>Lp</t>
  </si>
  <si>
    <t>Gatunek</t>
  </si>
  <si>
    <t>Strefa</t>
  </si>
  <si>
    <t>Powierzchnia Strefy                ścisłej i częściowej</t>
  </si>
  <si>
    <t>Akt powołujący strefę               Numer, znak, data</t>
  </si>
  <si>
    <t>Ścisła</t>
  </si>
  <si>
    <t>Częściowa</t>
  </si>
  <si>
    <t>Lokalizacja</t>
  </si>
  <si>
    <t>Powierzchnia</t>
  </si>
  <si>
    <t>Obręb,</t>
  </si>
  <si>
    <t>Leśna</t>
  </si>
  <si>
    <t>Razem</t>
  </si>
  <si>
    <t>Obręb, Leśnictwo Oddział</t>
  </si>
  <si>
    <t>Leśnictwo Oddział</t>
  </si>
  <si>
    <r>
      <t>Iglica mała</t>
    </r>
    <r>
      <rPr>
        <b/>
        <i/>
        <sz val="10"/>
        <rFont val="Times New Roman"/>
        <family val="1"/>
        <charset val="238"/>
      </rPr>
      <t xml:space="preserve"> 
Nehalennia speciasa</t>
    </r>
  </si>
  <si>
    <t>Józefów</t>
  </si>
  <si>
    <t>Decyzją Regionalnego Dyrektora Ochrony Środowiska w Lublinie 
nr WPN.6442.157.2019.JW
z dnia 23 września 2019 roku</t>
  </si>
  <si>
    <t>Tarnowola</t>
  </si>
  <si>
    <t>7k, 7Fp</t>
  </si>
  <si>
    <t>Decyzją Regionalnego Dyrektora Ochrony Środowiska w Lublinie 
nr WPN.6442.158.2019.JW
z dnia 23 września 2019 roku</t>
  </si>
  <si>
    <t>Króle</t>
  </si>
  <si>
    <t>330a, 331c</t>
  </si>
  <si>
    <r>
      <t xml:space="preserve">Bocian czarny
</t>
    </r>
    <r>
      <rPr>
        <b/>
        <i/>
        <sz val="10"/>
        <rFont val="Times New Roman"/>
        <family val="1"/>
        <charset val="238"/>
      </rPr>
      <t>Ciconia nigra</t>
    </r>
  </si>
  <si>
    <t>Decyzją Regionalnego Dyrektora Ochrony Środowiska w Lublinie 
nr WPN.6442.160.2019.JW
z dnia 23 września 2019 roku</t>
  </si>
  <si>
    <t>Malce</t>
  </si>
  <si>
    <t>239b,c,d</t>
  </si>
  <si>
    <t>219Ak,m, 238f,h, 239a,f 239Aa,b,c,d,f,g,h, i,j,k, 258a,b,c,d,f</t>
  </si>
  <si>
    <r>
      <t xml:space="preserve">Bocian czarny 
</t>
    </r>
    <r>
      <rPr>
        <b/>
        <i/>
        <sz val="10"/>
        <rFont val="Times New Roman"/>
        <family val="1"/>
        <charset val="238"/>
      </rPr>
      <t>Ciconia nigra</t>
    </r>
  </si>
  <si>
    <t>Susiec</t>
  </si>
  <si>
    <t>Decyzją Regionalnego Dyrektora Ochrony Środowiska w Lublinie 
nr WPN.6442.161.2019.JW
z dnia 23 września 2019 roku</t>
  </si>
  <si>
    <t>Oseredek</t>
  </si>
  <si>
    <t>10d,f,g, 34a,c,d,f</t>
  </si>
  <si>
    <t>9g,h, 10a,b,h, 11b,c,d,f, 33b,c,d, 34b,g,j,k, 35a,b,c,f</t>
  </si>
  <si>
    <t>Decyzją Regionalnego Dyrektora Ochrony Środowiska w Lublinie 
nr WPN.6442.162.2019.JW
z dnia 23 września 2019 roku</t>
  </si>
  <si>
    <t>Borowiec</t>
  </si>
  <si>
    <t>298m,n, 299b,c,d,f,i</t>
  </si>
  <si>
    <t>291l,m,p, 292g, 298a,b,c,d,f,g,h,i,j,k,l,o, 299a,g,h,j,k,l,m, 306d,f, 307a,b,c,g,</t>
  </si>
  <si>
    <r>
      <t xml:space="preserve">Bielik 
</t>
    </r>
    <r>
      <rPr>
        <b/>
        <i/>
        <sz val="10"/>
        <rFont val="Times New Roman"/>
        <family val="1"/>
        <charset val="238"/>
      </rPr>
      <t>Haliaeetus albicilla</t>
    </r>
  </si>
  <si>
    <t>Decyzją Regionalnego Dyrektora Ochrony Środowiska w Lublinie 
nr WPN.6442.163.2019.JW
z dnia 23 września 2019 roku</t>
  </si>
  <si>
    <t>Dębowce</t>
  </si>
  <si>
    <t>84k,m,n,o</t>
  </si>
  <si>
    <t>84h,i,j,l, 85c,d,f,j, 509a,b,</t>
  </si>
  <si>
    <t>Decyzją Regionalnego Dyrektora Ochrony Środowiska w Lublinie 
nr WPN.6442.164.2019.JW
z dnia 23 września 2019 roku</t>
  </si>
  <si>
    <t>Borowe Młyny</t>
  </si>
  <si>
    <t>24a</t>
  </si>
  <si>
    <t>23Ab,d, 24b,c,d,f,g,h,i,j,</t>
  </si>
  <si>
    <r>
      <t xml:space="preserve">Gadożer
</t>
    </r>
    <r>
      <rPr>
        <b/>
        <i/>
        <sz val="10"/>
        <rFont val="Times New Roman"/>
        <family val="1"/>
        <charset val="238"/>
      </rPr>
      <t>Circaetus gallicus</t>
    </r>
  </si>
  <si>
    <t>Decyzją Regionalnego Dyrektora Ochrony Środowiska w Lublinie 
nr WPN.6442.165.2019.JW
z dnia 23 września 2019 roku</t>
  </si>
  <si>
    <t>289a,b,c,f,g,h,i,j,k,</t>
  </si>
  <si>
    <t>288i,j,k,l,m,n,o,p,r, 289d,l, 290a,b,c,d,f,g,h,j,k,l,n, 296f,i, 297a,b,c,f,g,h,i, 298a,b,c,d,g,</t>
  </si>
  <si>
    <r>
      <t xml:space="preserve">Orlik krzykliwy
</t>
    </r>
    <r>
      <rPr>
        <b/>
        <i/>
        <sz val="10"/>
        <rFont val="Times New Roman"/>
        <family val="1"/>
        <charset val="238"/>
      </rPr>
      <t>Clanga pomarina</t>
    </r>
  </si>
  <si>
    <t>Decyzją Regionalnego Dyrektora Ochrony Środowiska w Lublinie 
nr WPN.6442.166.2019.JW
z dnia 23 września 2019 roku</t>
  </si>
  <si>
    <t>349d,i</t>
  </si>
  <si>
    <t>346j,k,l, 349a,b,c,f,g,h,j,k</t>
  </si>
  <si>
    <t>Decyzją Regionalnego Dyrektora Ochrony Środowiska w Lublinie 
nr WPN.6442.167.2019.JW
z dnia 23 września 2019 roku</t>
  </si>
  <si>
    <t>83f,g, 84d</t>
  </si>
  <si>
    <t>83a,b,c,d,h,i,j,k,l,m, 84a,b,c,f,g,h,i,j,l, 509a,b,</t>
  </si>
  <si>
    <t>Decyzją Regionalnego Dyrektora Ochrony Środowiska w Lublinie 
nr WPN.6442.168.2019.JW
z dnia 23 września 2019 roku</t>
  </si>
  <si>
    <t>258Ad</t>
  </si>
  <si>
    <t>258Aa,b,c,f,g,h,i,j,k,l,</t>
  </si>
  <si>
    <r>
      <t xml:space="preserve">Głuszec
</t>
    </r>
    <r>
      <rPr>
        <b/>
        <i/>
        <sz val="10"/>
        <rFont val="Times New Roman"/>
        <family val="1"/>
        <charset val="238"/>
      </rPr>
      <t>Tetrao urogallus</t>
    </r>
  </si>
  <si>
    <t>Decyzją Regionalnego Dyrektora Ochrony Środowiska w Lublinie 
nr WPN.6442.169.2019.JW
z dnia 23 września 2019 roku</t>
  </si>
  <si>
    <t>1) Dębowce
2) Fryszarka</t>
  </si>
  <si>
    <t>104k,l,m,n,o,p,r,s, 114-117, 127-132, 149-152</t>
  </si>
  <si>
    <t>Decyzją Regionalnego Dyrektora Ochrony Środowiska w Lublinie 
nr WPN.6442.170.2019.JW
z dnia 23 września 2019 roku</t>
  </si>
  <si>
    <t>Fryszarka</t>
  </si>
  <si>
    <t>107-109, 120-122, 141-143,</t>
  </si>
  <si>
    <t>Józefów
1) Karczmisko
2) Malce</t>
  </si>
  <si>
    <t>Decyzją Regionalnego Dyrektora Ochrony Środowiska w Lublinie 
nr WPN.6442.171.2019.JW
z dnia 23 września 2019 roku</t>
  </si>
  <si>
    <t>198-200, 212-216, 230-234, 249-253, 268-272</t>
  </si>
  <si>
    <r>
      <t xml:space="preserve">Susiec
1) Oseredek
</t>
    </r>
    <r>
      <rPr>
        <sz val="10"/>
        <rFont val="Times New Roman"/>
        <family val="1"/>
        <charset val="238"/>
      </rPr>
      <t>7-11, 31-35, 45-49</t>
    </r>
  </si>
  <si>
    <t>Puchacz
Bubo bubo</t>
  </si>
  <si>
    <t>Decyzją Regionalnego Dyrektora Ochrony Środowiska w Lublinie 
nr WPN.6442.172.2019.JW
z dnia 23 września 2019 roku</t>
  </si>
  <si>
    <t>221j,m,n,o,p, 221Ag,h</t>
  </si>
  <si>
    <t>220Af,g, 221d,f,g,h,i,k,l,r, 221Ad,f,i, 240Aa,b,f,g,h,i,</t>
  </si>
  <si>
    <r>
      <t xml:space="preserve">Włochatka
</t>
    </r>
    <r>
      <rPr>
        <b/>
        <i/>
        <sz val="10"/>
        <rFont val="Times New Roman"/>
        <family val="1"/>
        <charset val="238"/>
      </rPr>
      <t>Aegolius funereus</t>
    </r>
  </si>
  <si>
    <t>Decyzją Regionalnego Dyrektora Ochrony Środowiska w Lublinie 
nr WPN.6442.173.2019.JW
z dnia 23 września 2019 roku</t>
  </si>
  <si>
    <t>55f</t>
  </si>
  <si>
    <t>Decyzją Regionalnego Dyrektora Ochrony Środowiska w Lublinie 
nr WPN.6442.174.2019.JW
z dnia 23 września 2019 roku</t>
  </si>
  <si>
    <t>240Ai</t>
  </si>
  <si>
    <t>Decyzją Regionalnego Dyrektora Ochrony Środowiska w Lublinie 
nr WPN.6442.175.2019.JW
z dnia 23 września 2019 roku</t>
  </si>
  <si>
    <t>Głuchy</t>
  </si>
  <si>
    <t>85d</t>
  </si>
  <si>
    <r>
      <t xml:space="preserve">Sóweczka
</t>
    </r>
    <r>
      <rPr>
        <b/>
        <i/>
        <sz val="10"/>
        <rFont val="Times New Roman"/>
        <family val="1"/>
        <charset val="238"/>
      </rPr>
      <t>Glaucidium passerinum</t>
    </r>
  </si>
  <si>
    <t>Decyzją Regionalnego Dyrektora Ochrony Środowiska w Lublinie 
nr WPN.6442.179.2019.JW
z dnia 18 grudnia 2019 roku</t>
  </si>
  <si>
    <t>17l</t>
  </si>
  <si>
    <t>Decyzją Regionalnego Dyrektora Ochrony Środowiska w Lublinie 
nr WPN.6442.29.2022.JW.1
z dnia 17 stycznia 2023 roku</t>
  </si>
  <si>
    <t>1) Fryszarka</t>
  </si>
  <si>
    <t>129k,m,n,o, 150a-01,b,c</t>
  </si>
  <si>
    <t>128h,i,j,k,n, 129b,d,g,h,i,j,l, 130d,f,g,h, 149c,f,g,h, 150a-99, 151a,b,c</t>
  </si>
  <si>
    <t>Decyzją Regionalnego Dyrektora Ochrony Środowiska w Lublinie 
nr WPN.6442.32.2023.JW.2
z dnia 30 stycznia 2024 roku</t>
  </si>
  <si>
    <r>
      <t xml:space="preserve">Tarnowola
</t>
    </r>
    <r>
      <rPr>
        <sz val="10"/>
        <rFont val="Times New Roman"/>
        <family val="1"/>
        <charset val="238"/>
      </rPr>
      <t>60b,k</t>
    </r>
  </si>
  <si>
    <r>
      <t xml:space="preserve">1) Tarnowola
</t>
    </r>
    <r>
      <rPr>
        <sz val="10"/>
        <rFont val="Times New Roman"/>
        <family val="1"/>
        <charset val="238"/>
      </rPr>
      <t>60a,cd,f,g,h,i,j,l,n,p,r,
61a,b,c,d,f,j,k</t>
    </r>
    <r>
      <rPr>
        <b/>
        <sz val="10"/>
        <rFont val="Times New Roman"/>
        <family val="1"/>
        <charset val="238"/>
      </rPr>
      <t xml:space="preserve">
</t>
    </r>
  </si>
  <si>
    <r>
      <t xml:space="preserve">2) Dębowce
</t>
    </r>
    <r>
      <rPr>
        <sz val="10"/>
        <rFont val="Times New Roman"/>
        <family val="1"/>
        <charset val="238"/>
      </rPr>
      <t>70a, 70Da,h,k.l</t>
    </r>
    <r>
      <rPr>
        <b/>
        <sz val="10"/>
        <rFont val="Times New Roman"/>
        <family val="1"/>
        <charset val="238"/>
      </rPr>
      <t xml:space="preserve">
</t>
    </r>
  </si>
  <si>
    <t>Decyzją Regionalnego Dyrektora Ochrony Środowiska w Lublinie 
nr WPN.6442.39.2024.JW.2
z dnia 25 kwietnia 2025 roku</t>
  </si>
  <si>
    <t>267g</t>
  </si>
  <si>
    <t>267d,f,h,i,j, 267Dj,l, 276d</t>
  </si>
  <si>
    <t xml:space="preserve">Razem:   </t>
  </si>
  <si>
    <t>Wykaz stref ochronnych zwierząt w Nadleśnictwie Józefów</t>
  </si>
  <si>
    <t>Akt o utworzeniu</t>
  </si>
  <si>
    <t>Uchwała Nr XXVII/175/88 WRN w Zamościu z dnia 11.05.1988 r. w sprawie utworzenia Krasnobrodzkiego Parku Krajobrazowego i PK „Puszczy Solskiej” (Dz. Urz. Woj.Zam. Nr 10,poz.75;zm. Dz. Urz. Woj.Zam. Nr 5, poz.46)
obecnie: Rozporządzemnie Nr 15 Wojewody Lubelskiego z dnia 17.05.2005r. w sprawie Parku Krajobrazowego Puszczy Solskiej 
(Dz.Urz.Woj.Lub. Nr 132, poz.2416, z późn.zm.)</t>
  </si>
  <si>
    <t>Uchwała Nr XXVII/175/88 WRN w Zamościu z dnia 11.05.1988 r. w sprawie utworzenia Krasnobrodzkiego Parku Krajobrazowego i PK „Puszczy Solskiej” (Dz. Urz. Woj.Zam. Nr 10,poz.75;zm. Dz. Urz. Woj.Zam. Nr 5, poz.46) 
obecnie: Rozporządzenie Nr 10 Wojewody Lubelskiego z dnia 14.04.2005r. w sprawie Krasnobrodzkiego Parku Krajobrazowego 
(Dz.Urz.Woj.Lub. Nr 83, poz.1685)</t>
  </si>
  <si>
    <t>Utworzony 18 lipca 1958 roku, na podstawie Zarządzenie Ministra Leśnictwa i Przemysłu Drzewnego z 1958 roku w sprawie uznania za rezerwaty przyrody
(MP Nr 62, poz.355).</t>
  </si>
  <si>
    <t>Utworzony 26 listopada 1990 roku, na podstawie Zarządzenie Ministra Ochrony Środowiska Zasobów Naturalnych i Leśnictwa (MP nr 48, poz.366).</t>
  </si>
  <si>
    <t>Utworzony 21 lipca 1958 roku, na podstawie Zarządzenia Ministra Leśnictwa i Przemysłu Drzewnego, w sprawie uznania za rezerwat przyrody 
(MP nr 63, poz.363).</t>
  </si>
  <si>
    <t>Obszar wyznaczony Rozporządzeniem Ministra Środowiska z dnia 05.09.2007r.,Dz.U.nr179,poz. 1275 (z późn. zmianami).</t>
  </si>
  <si>
    <t>Obszar wyznaczony Rozporządzeniem Ministra Środowiska z dnia 21.07.2004 r., Dz.U. nr 229, poz. 2313 (z późn. zmianami).</t>
  </si>
  <si>
    <t>Obszar zatwierdzony jako OZW przez Komisję Europejską w marcu 2009 roku.</t>
  </si>
  <si>
    <t>Obszar zatwierdzony jako OZW przez Komisję Europejską w marcu 2011 roku.</t>
  </si>
  <si>
    <t>Rozporządzenie Nr 11 Wojewody Lubelskiego z dnia 30 lipca 2009 r. w sprawie uznania za pomniki przyrody
Dz. Urz. Woj. Lubelskieg Nr 103, poz. 2327</t>
  </si>
  <si>
    <t>Informacja w arkuszu nr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</si>
</sst>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35" xfId="1" applyFont="1" applyFill="1" applyBorder="1" applyAlignment="1">
      <alignment horizontal="center" vertical="center" wrapText="1"/>
    </xf>
    <xf numFmtId="0" fontId="4" fillId="2" borderId="36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top" wrapText="1"/>
    </xf>
    <xf numFmtId="0" fontId="6" fillId="2" borderId="9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left" vertical="top" wrapText="1"/>
    </xf>
    <xf numFmtId="0" fontId="8" fillId="2" borderId="7" xfId="1" applyFont="1" applyFill="1" applyBorder="1" applyAlignment="1">
      <alignment vertical="top" wrapText="1"/>
    </xf>
    <xf numFmtId="0" fontId="8" fillId="2" borderId="7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2" fontId="5" fillId="2" borderId="1" xfId="1" applyNumberFormat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vertical="top" wrapText="1"/>
    </xf>
    <xf numFmtId="0" fontId="6" fillId="2" borderId="7" xfId="1" applyFont="1" applyFill="1" applyBorder="1" applyAlignment="1">
      <alignment vertical="top" wrapText="1"/>
    </xf>
    <xf numFmtId="0" fontId="8" fillId="2" borderId="26" xfId="1" applyFont="1" applyFill="1" applyBorder="1" applyAlignment="1">
      <alignment vertical="top" wrapText="1"/>
    </xf>
    <xf numFmtId="2" fontId="4" fillId="2" borderId="49" xfId="1" applyNumberFormat="1" applyFont="1" applyFill="1" applyBorder="1" applyAlignment="1">
      <alignment horizontal="center" vertical="center" wrapText="1"/>
    </xf>
    <xf numFmtId="0" fontId="6" fillId="2" borderId="49" xfId="1" applyFont="1" applyFill="1" applyBorder="1" applyAlignment="1">
      <alignment vertical="top" wrapText="1"/>
    </xf>
    <xf numFmtId="0" fontId="6" fillId="2" borderId="50" xfId="1" applyFont="1" applyFill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5" fillId="3" borderId="24" xfId="1" applyNumberFormat="1" applyFont="1" applyFill="1" applyBorder="1" applyAlignment="1">
      <alignment horizontal="left" vertical="top" wrapText="1"/>
    </xf>
    <xf numFmtId="2" fontId="5" fillId="3" borderId="39" xfId="1" applyNumberFormat="1" applyFont="1" applyFill="1" applyBorder="1" applyAlignment="1">
      <alignment horizontal="left" vertical="top" wrapText="1"/>
    </xf>
    <xf numFmtId="2" fontId="5" fillId="3" borderId="28" xfId="1" applyNumberFormat="1" applyFont="1" applyFill="1" applyBorder="1" applyAlignment="1">
      <alignment horizontal="left" vertical="top" wrapText="1"/>
    </xf>
    <xf numFmtId="2" fontId="5" fillId="3" borderId="6" xfId="1" applyNumberFormat="1" applyFont="1" applyFill="1" applyBorder="1" applyAlignment="1">
      <alignment horizontal="left" vertical="top" wrapText="1"/>
    </xf>
    <xf numFmtId="2" fontId="5" fillId="3" borderId="2" xfId="1" applyNumberFormat="1" applyFont="1" applyFill="1" applyBorder="1" applyAlignment="1">
      <alignment horizontal="left" vertical="top" wrapText="1"/>
    </xf>
    <xf numFmtId="2" fontId="5" fillId="3" borderId="26" xfId="1" applyNumberFormat="1" applyFont="1" applyFill="1" applyBorder="1" applyAlignment="1">
      <alignment horizontal="left" vertical="top" wrapText="1"/>
    </xf>
    <xf numFmtId="2" fontId="5" fillId="2" borderId="29" xfId="1" applyNumberFormat="1" applyFont="1" applyFill="1" applyBorder="1" applyAlignment="1">
      <alignment horizontal="left" vertical="top" wrapText="1"/>
    </xf>
    <xf numFmtId="2" fontId="5" fillId="2" borderId="5" xfId="1" applyNumberFormat="1" applyFont="1" applyFill="1" applyBorder="1" applyAlignment="1">
      <alignment horizontal="left" vertical="top" wrapText="1"/>
    </xf>
    <xf numFmtId="2" fontId="5" fillId="2" borderId="44" xfId="1" applyNumberFormat="1" applyFont="1" applyFill="1" applyBorder="1" applyAlignment="1">
      <alignment horizontal="left" vertical="top" wrapText="1"/>
    </xf>
    <xf numFmtId="0" fontId="8" fillId="2" borderId="20" xfId="1" applyFont="1" applyFill="1" applyBorder="1" applyAlignment="1">
      <alignment vertical="top" wrapText="1"/>
    </xf>
    <xf numFmtId="0" fontId="8" fillId="2" borderId="45" xfId="1" applyFont="1" applyFill="1" applyBorder="1" applyAlignment="1">
      <alignment vertical="top" wrapText="1"/>
    </xf>
    <xf numFmtId="0" fontId="9" fillId="2" borderId="46" xfId="1" applyFont="1" applyFill="1" applyBorder="1" applyAlignment="1">
      <alignment horizontal="right" wrapText="1"/>
    </xf>
    <xf numFmtId="0" fontId="9" fillId="2" borderId="47" xfId="1" applyFont="1" applyFill="1" applyBorder="1" applyAlignment="1">
      <alignment horizontal="right" wrapText="1"/>
    </xf>
    <xf numFmtId="0" fontId="9" fillId="2" borderId="48" xfId="1" applyFont="1" applyFill="1" applyBorder="1" applyAlignment="1">
      <alignment horizontal="right" wrapText="1"/>
    </xf>
    <xf numFmtId="0" fontId="5" fillId="2" borderId="16" xfId="1" applyFont="1" applyFill="1" applyBorder="1" applyAlignment="1">
      <alignment horizontal="center" vertical="top" wrapText="1"/>
    </xf>
    <xf numFmtId="0" fontId="5" fillId="2" borderId="42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0" fontId="6" fillId="2" borderId="26" xfId="1" applyFont="1" applyFill="1" applyBorder="1" applyAlignment="1">
      <alignment horizontal="left" vertical="top" wrapText="1"/>
    </xf>
    <xf numFmtId="2" fontId="5" fillId="3" borderId="1" xfId="1" applyNumberFormat="1" applyFont="1" applyFill="1" applyBorder="1" applyAlignment="1">
      <alignment horizontal="left" vertical="top" wrapText="1"/>
    </xf>
    <xf numFmtId="2" fontId="5" fillId="3" borderId="4" xfId="1" applyNumberFormat="1" applyFont="1" applyFill="1" applyBorder="1" applyAlignment="1">
      <alignment horizontal="left" vertical="top" wrapText="1"/>
    </xf>
    <xf numFmtId="2" fontId="5" fillId="2" borderId="17" xfId="1" applyNumberFormat="1" applyFont="1" applyFill="1" applyBorder="1" applyAlignment="1">
      <alignment horizontal="left" vertical="top" wrapText="1"/>
    </xf>
    <xf numFmtId="2" fontId="5" fillId="2" borderId="43" xfId="1" applyNumberFormat="1" applyFont="1" applyFill="1" applyBorder="1" applyAlignment="1">
      <alignment horizontal="left" vertical="top" wrapText="1"/>
    </xf>
    <xf numFmtId="2" fontId="5" fillId="2" borderId="41" xfId="1" applyNumberFormat="1" applyFont="1" applyFill="1" applyBorder="1" applyAlignment="1">
      <alignment horizontal="left" vertical="top" wrapText="1"/>
    </xf>
    <xf numFmtId="2" fontId="5" fillId="3" borderId="40" xfId="1" applyNumberFormat="1" applyFont="1" applyFill="1" applyBorder="1" applyAlignment="1">
      <alignment horizontal="left" vertical="top" wrapText="1"/>
    </xf>
    <xf numFmtId="2" fontId="5" fillId="3" borderId="7" xfId="1" applyNumberFormat="1" applyFont="1" applyFill="1" applyBorder="1" applyAlignment="1">
      <alignment horizontal="left" vertical="top" wrapText="1"/>
    </xf>
    <xf numFmtId="0" fontId="6" fillId="2" borderId="7" xfId="1" applyFont="1" applyFill="1" applyBorder="1" applyAlignment="1">
      <alignment horizontal="left" vertical="top" wrapText="1"/>
    </xf>
    <xf numFmtId="0" fontId="8" fillId="2" borderId="20" xfId="1" applyFont="1" applyFill="1" applyBorder="1" applyAlignment="1" applyProtection="1">
      <alignment vertical="top" wrapText="1"/>
      <protection locked="0"/>
    </xf>
    <xf numFmtId="2" fontId="5" fillId="2" borderId="6" xfId="1" applyNumberFormat="1" applyFont="1" applyFill="1" applyBorder="1" applyAlignment="1">
      <alignment horizontal="center" vertical="top" wrapText="1"/>
    </xf>
    <xf numFmtId="2" fontId="5" fillId="2" borderId="7" xfId="1" applyNumberFormat="1" applyFont="1" applyFill="1" applyBorder="1" applyAlignment="1">
      <alignment horizontal="center" vertical="top" wrapText="1"/>
    </xf>
    <xf numFmtId="0" fontId="8" fillId="2" borderId="15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left" vertical="top" wrapText="1"/>
    </xf>
    <xf numFmtId="2" fontId="5" fillId="2" borderId="10" xfId="1" applyNumberFormat="1" applyFont="1" applyFill="1" applyBorder="1" applyAlignment="1">
      <alignment horizontal="left" vertical="top" wrapText="1"/>
    </xf>
    <xf numFmtId="2" fontId="5" fillId="2" borderId="11" xfId="1" applyNumberFormat="1" applyFont="1" applyFill="1" applyBorder="1" applyAlignment="1">
      <alignment horizontal="left" vertical="top" wrapText="1"/>
    </xf>
    <xf numFmtId="2" fontId="5" fillId="2" borderId="37" xfId="1" applyNumberFormat="1" applyFont="1" applyFill="1" applyBorder="1" applyAlignment="1">
      <alignment horizontal="left" vertical="top" wrapText="1"/>
    </xf>
    <xf numFmtId="2" fontId="5" fillId="2" borderId="9" xfId="1" applyNumberFormat="1" applyFont="1" applyFill="1" applyBorder="1" applyAlignment="1">
      <alignment horizontal="left" vertical="top" wrapText="1"/>
    </xf>
    <xf numFmtId="2" fontId="5" fillId="2" borderId="38" xfId="1" applyNumberFormat="1" applyFont="1" applyFill="1" applyBorder="1" applyAlignment="1">
      <alignment horizontal="left" vertical="top" wrapText="1"/>
    </xf>
    <xf numFmtId="2" fontId="5" fillId="2" borderId="3" xfId="1" applyNumberFormat="1" applyFont="1" applyFill="1" applyBorder="1" applyAlignment="1">
      <alignment horizontal="left" vertical="top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4" fillId="2" borderId="26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4" fillId="2" borderId="29" xfId="1" applyFont="1" applyFill="1" applyBorder="1" applyAlignment="1">
      <alignment vertical="center" wrapText="1"/>
    </xf>
    <xf numFmtId="0" fontId="5" fillId="2" borderId="8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CB1EB6E9-9EE2-43AF-BB4F-DAE6ACC902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6A5C-010E-4E27-A3CA-4236EF16C760}">
  <dimension ref="A2:E18"/>
  <sheetViews>
    <sheetView tabSelected="1" workbookViewId="0">
      <selection activeCell="B2" sqref="B2"/>
    </sheetView>
  </sheetViews>
  <sheetFormatPr defaultRowHeight="15" x14ac:dyDescent="0.25"/>
  <cols>
    <col min="1" max="1" width="3.5703125" style="3" bestFit="1" customWidth="1"/>
    <col min="2" max="2" width="49.5703125" style="3" customWidth="1"/>
    <col min="3" max="3" width="35.42578125" style="2" customWidth="1"/>
    <col min="4" max="4" width="59.140625" style="2" customWidth="1"/>
    <col min="5" max="5" width="67.42578125" customWidth="1"/>
  </cols>
  <sheetData>
    <row r="2" spans="1:5" x14ac:dyDescent="0.25">
      <c r="B2" s="30" t="s">
        <v>4</v>
      </c>
    </row>
    <row r="5" spans="1:5" x14ac:dyDescent="0.25">
      <c r="A5" s="31" t="s">
        <v>1</v>
      </c>
      <c r="B5" s="31" t="s">
        <v>2</v>
      </c>
      <c r="C5" s="31" t="s">
        <v>6</v>
      </c>
      <c r="D5" s="31" t="s">
        <v>3</v>
      </c>
      <c r="E5" s="33" t="s">
        <v>130</v>
      </c>
    </row>
    <row r="6" spans="1:5" x14ac:dyDescent="0.25">
      <c r="A6" s="32"/>
      <c r="B6" s="32"/>
      <c r="C6" s="32"/>
      <c r="D6" s="32"/>
      <c r="E6" s="33"/>
    </row>
    <row r="7" spans="1:5" ht="60" x14ac:dyDescent="0.25">
      <c r="A7" s="4">
        <v>1</v>
      </c>
      <c r="B7" s="4" t="s">
        <v>5</v>
      </c>
      <c r="C7" s="5">
        <v>75.430000000000007</v>
      </c>
      <c r="D7" s="5" t="s">
        <v>7</v>
      </c>
      <c r="E7" s="5" t="s">
        <v>135</v>
      </c>
    </row>
    <row r="8" spans="1:5" ht="60" x14ac:dyDescent="0.25">
      <c r="A8" s="4">
        <v>2</v>
      </c>
      <c r="B8" s="4" t="s">
        <v>8</v>
      </c>
      <c r="C8" s="5">
        <v>47.49</v>
      </c>
      <c r="D8" s="5" t="s">
        <v>11</v>
      </c>
      <c r="E8" s="5" t="s">
        <v>133</v>
      </c>
    </row>
    <row r="9" spans="1:5" ht="45" x14ac:dyDescent="0.25">
      <c r="A9" s="4">
        <v>3</v>
      </c>
      <c r="B9" s="4" t="s">
        <v>9</v>
      </c>
      <c r="C9" s="5">
        <v>3.83</v>
      </c>
      <c r="D9" s="5" t="s">
        <v>10</v>
      </c>
      <c r="E9" s="5" t="s">
        <v>134</v>
      </c>
    </row>
    <row r="10" spans="1:5" ht="300" x14ac:dyDescent="0.25">
      <c r="A10" s="4">
        <v>4</v>
      </c>
      <c r="B10" s="4" t="s">
        <v>12</v>
      </c>
      <c r="C10" s="5">
        <v>15750.11</v>
      </c>
      <c r="D10" s="5" t="s">
        <v>15</v>
      </c>
      <c r="E10" s="5" t="s">
        <v>131</v>
      </c>
    </row>
    <row r="11" spans="1:5" ht="105" x14ac:dyDescent="0.25">
      <c r="A11" s="4">
        <v>5</v>
      </c>
      <c r="B11" s="4" t="s">
        <v>13</v>
      </c>
      <c r="C11" s="5">
        <v>2.64</v>
      </c>
      <c r="D11" s="5" t="s">
        <v>25</v>
      </c>
      <c r="E11" s="5" t="s">
        <v>132</v>
      </c>
    </row>
    <row r="12" spans="1:5" ht="409.5" x14ac:dyDescent="0.25">
      <c r="A12" s="4">
        <v>6</v>
      </c>
      <c r="B12" s="4" t="s">
        <v>14</v>
      </c>
      <c r="C12" s="5">
        <v>17713.02</v>
      </c>
      <c r="D12" s="5" t="s">
        <v>26</v>
      </c>
      <c r="E12" s="5" t="s">
        <v>137</v>
      </c>
    </row>
    <row r="13" spans="1:5" ht="180" x14ac:dyDescent="0.25">
      <c r="A13" s="4">
        <v>7</v>
      </c>
      <c r="B13" s="4" t="s">
        <v>16</v>
      </c>
      <c r="C13" s="5">
        <v>1865.75</v>
      </c>
      <c r="D13" s="5" t="s">
        <v>18</v>
      </c>
      <c r="E13" s="5" t="s">
        <v>136</v>
      </c>
    </row>
    <row r="14" spans="1:5" ht="409.5" x14ac:dyDescent="0.25">
      <c r="A14" s="4">
        <v>8</v>
      </c>
      <c r="B14" s="5" t="s">
        <v>17</v>
      </c>
      <c r="C14" s="5">
        <v>11689.22</v>
      </c>
      <c r="D14" s="5" t="s">
        <v>27</v>
      </c>
      <c r="E14" s="5" t="s">
        <v>138</v>
      </c>
    </row>
    <row r="15" spans="1:5" ht="165" x14ac:dyDescent="0.25">
      <c r="A15" s="4">
        <v>9</v>
      </c>
      <c r="B15" s="5" t="s">
        <v>19</v>
      </c>
      <c r="C15" s="5">
        <v>390.19</v>
      </c>
      <c r="D15" s="5" t="s">
        <v>20</v>
      </c>
      <c r="E15" s="4" t="s">
        <v>139</v>
      </c>
    </row>
    <row r="16" spans="1:5" ht="45" x14ac:dyDescent="0.25">
      <c r="A16" s="4">
        <v>10</v>
      </c>
      <c r="B16" s="4" t="s">
        <v>23</v>
      </c>
      <c r="C16" s="5" t="s">
        <v>21</v>
      </c>
      <c r="D16" s="5" t="s">
        <v>28</v>
      </c>
      <c r="E16" s="5" t="s">
        <v>140</v>
      </c>
    </row>
    <row r="17" spans="1:5" ht="45" x14ac:dyDescent="0.25">
      <c r="A17" s="4">
        <v>11</v>
      </c>
      <c r="B17" s="4" t="s">
        <v>22</v>
      </c>
      <c r="C17" s="5" t="s">
        <v>21</v>
      </c>
      <c r="D17" s="5" t="s">
        <v>24</v>
      </c>
      <c r="E17" s="5" t="s">
        <v>140</v>
      </c>
    </row>
    <row r="18" spans="1:5" ht="75" x14ac:dyDescent="0.25">
      <c r="A18" s="4">
        <v>12</v>
      </c>
      <c r="B18" s="5" t="s">
        <v>29</v>
      </c>
      <c r="C18" s="6">
        <v>2423.48</v>
      </c>
      <c r="D18" s="5" t="s">
        <v>30</v>
      </c>
      <c r="E18" s="5" t="s">
        <v>141</v>
      </c>
    </row>
  </sheetData>
  <mergeCells count="5">
    <mergeCell ref="A5:A6"/>
    <mergeCell ref="B5:B6"/>
    <mergeCell ref="C5:C6"/>
    <mergeCell ref="D5:D6"/>
    <mergeCell ref="E5:E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B22A-12C1-4C69-A404-6B26207158A5}">
  <dimension ref="A1:N76"/>
  <sheetViews>
    <sheetView workbookViewId="0">
      <selection activeCell="B1" sqref="B1"/>
    </sheetView>
  </sheetViews>
  <sheetFormatPr defaultRowHeight="15" x14ac:dyDescent="0.25"/>
  <cols>
    <col min="2" max="2" width="10.140625" customWidth="1"/>
    <col min="3" max="3" width="11" customWidth="1"/>
    <col min="7" max="7" width="11.28515625" customWidth="1"/>
    <col min="14" max="14" width="22.42578125" customWidth="1"/>
  </cols>
  <sheetData>
    <row r="1" spans="1:14" x14ac:dyDescent="0.25">
      <c r="B1" s="1" t="s">
        <v>129</v>
      </c>
    </row>
    <row r="2" spans="1:14" ht="15.75" thickBot="1" x14ac:dyDescent="0.3"/>
    <row r="3" spans="1:14" ht="15.75" thickTop="1" x14ac:dyDescent="0.25">
      <c r="A3" s="83" t="s">
        <v>31</v>
      </c>
      <c r="B3" s="86" t="s">
        <v>32</v>
      </c>
      <c r="C3" s="86" t="s">
        <v>33</v>
      </c>
      <c r="D3" s="86"/>
      <c r="E3" s="86"/>
      <c r="F3" s="86"/>
      <c r="G3" s="86"/>
      <c r="H3" s="86"/>
      <c r="I3" s="86"/>
      <c r="J3" s="87"/>
      <c r="K3" s="88" t="s">
        <v>34</v>
      </c>
      <c r="L3" s="89"/>
      <c r="M3" s="90"/>
      <c r="N3" s="97" t="s">
        <v>35</v>
      </c>
    </row>
    <row r="4" spans="1:14" x14ac:dyDescent="0.25">
      <c r="A4" s="84"/>
      <c r="B4" s="81"/>
      <c r="C4" s="81" t="s">
        <v>36</v>
      </c>
      <c r="D4" s="81"/>
      <c r="E4" s="81"/>
      <c r="F4" s="81"/>
      <c r="G4" s="81" t="s">
        <v>37</v>
      </c>
      <c r="H4" s="81"/>
      <c r="I4" s="81"/>
      <c r="J4" s="72"/>
      <c r="K4" s="91"/>
      <c r="L4" s="92"/>
      <c r="M4" s="93"/>
      <c r="N4" s="98"/>
    </row>
    <row r="5" spans="1:14" ht="28.5" x14ac:dyDescent="0.25">
      <c r="A5" s="84"/>
      <c r="B5" s="81"/>
      <c r="C5" s="7" t="s">
        <v>38</v>
      </c>
      <c r="D5" s="81" t="s">
        <v>39</v>
      </c>
      <c r="E5" s="81"/>
      <c r="F5" s="81"/>
      <c r="G5" s="7" t="s">
        <v>38</v>
      </c>
      <c r="H5" s="81" t="s">
        <v>39</v>
      </c>
      <c r="I5" s="81"/>
      <c r="J5" s="72"/>
      <c r="K5" s="94"/>
      <c r="L5" s="95"/>
      <c r="M5" s="96"/>
      <c r="N5" s="98"/>
    </row>
    <row r="6" spans="1:14" x14ac:dyDescent="0.25">
      <c r="A6" s="84"/>
      <c r="B6" s="81"/>
      <c r="C6" s="8" t="s">
        <v>40</v>
      </c>
      <c r="D6" s="81" t="s">
        <v>41</v>
      </c>
      <c r="E6" s="81" t="s">
        <v>0</v>
      </c>
      <c r="F6" s="81" t="s">
        <v>42</v>
      </c>
      <c r="G6" s="81" t="s">
        <v>43</v>
      </c>
      <c r="H6" s="81" t="s">
        <v>41</v>
      </c>
      <c r="I6" s="81" t="s">
        <v>0</v>
      </c>
      <c r="J6" s="72" t="s">
        <v>42</v>
      </c>
      <c r="K6" s="74" t="s">
        <v>41</v>
      </c>
      <c r="L6" s="76" t="s">
        <v>0</v>
      </c>
      <c r="M6" s="78" t="s">
        <v>42</v>
      </c>
      <c r="N6" s="98"/>
    </row>
    <row r="7" spans="1:14" ht="29.25" thickBot="1" x14ac:dyDescent="0.3">
      <c r="A7" s="85"/>
      <c r="B7" s="82"/>
      <c r="C7" s="9" t="s">
        <v>44</v>
      </c>
      <c r="D7" s="82"/>
      <c r="E7" s="82"/>
      <c r="F7" s="82"/>
      <c r="G7" s="82"/>
      <c r="H7" s="82"/>
      <c r="I7" s="82"/>
      <c r="J7" s="73"/>
      <c r="K7" s="75"/>
      <c r="L7" s="77"/>
      <c r="M7" s="79"/>
      <c r="N7" s="99"/>
    </row>
    <row r="8" spans="1:14" ht="15.75" thickBot="1" x14ac:dyDescent="0.3">
      <c r="A8" s="10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2">
        <v>10</v>
      </c>
      <c r="K8" s="13">
        <v>11</v>
      </c>
      <c r="L8" s="11">
        <v>12</v>
      </c>
      <c r="M8" s="14">
        <v>13</v>
      </c>
      <c r="N8" s="15">
        <v>14</v>
      </c>
    </row>
    <row r="9" spans="1:14" ht="15.75" thickTop="1" x14ac:dyDescent="0.25">
      <c r="A9" s="80">
        <v>1</v>
      </c>
      <c r="B9" s="65" t="s">
        <v>45</v>
      </c>
      <c r="C9" s="16" t="s">
        <v>46</v>
      </c>
      <c r="D9" s="66">
        <v>2.74</v>
      </c>
      <c r="E9" s="66">
        <v>1.27</v>
      </c>
      <c r="F9" s="66">
        <f>D9+E9</f>
        <v>4.01</v>
      </c>
      <c r="G9" s="17"/>
      <c r="H9" s="66"/>
      <c r="I9" s="66"/>
      <c r="J9" s="67"/>
      <c r="K9" s="68">
        <f>D9+H9</f>
        <v>2.74</v>
      </c>
      <c r="L9" s="69">
        <f>+E9+I9</f>
        <v>1.27</v>
      </c>
      <c r="M9" s="70">
        <f>F9+J9</f>
        <v>4.01</v>
      </c>
      <c r="N9" s="64" t="s">
        <v>47</v>
      </c>
    </row>
    <row r="10" spans="1:14" x14ac:dyDescent="0.25">
      <c r="A10" s="48"/>
      <c r="B10" s="65"/>
      <c r="C10" s="18" t="s">
        <v>48</v>
      </c>
      <c r="D10" s="53"/>
      <c r="E10" s="53"/>
      <c r="F10" s="53"/>
      <c r="G10" s="19"/>
      <c r="H10" s="53"/>
      <c r="I10" s="53"/>
      <c r="J10" s="55"/>
      <c r="K10" s="35"/>
      <c r="L10" s="38"/>
      <c r="M10" s="71"/>
      <c r="N10" s="43"/>
    </row>
    <row r="11" spans="1:14" ht="35.25" customHeight="1" x14ac:dyDescent="0.25">
      <c r="A11" s="48"/>
      <c r="B11" s="65"/>
      <c r="C11" s="20" t="s">
        <v>49</v>
      </c>
      <c r="D11" s="53"/>
      <c r="E11" s="53"/>
      <c r="F11" s="53"/>
      <c r="G11" s="21"/>
      <c r="H11" s="53"/>
      <c r="I11" s="53"/>
      <c r="J11" s="55"/>
      <c r="K11" s="58"/>
      <c r="L11" s="59"/>
      <c r="M11" s="71"/>
      <c r="N11" s="43"/>
    </row>
    <row r="12" spans="1:14" x14ac:dyDescent="0.25">
      <c r="A12" s="48">
        <f>+A9+1</f>
        <v>2</v>
      </c>
      <c r="B12" s="60" t="s">
        <v>45</v>
      </c>
      <c r="C12" s="18" t="s">
        <v>46</v>
      </c>
      <c r="D12" s="53"/>
      <c r="E12" s="53">
        <v>20.309999999999999</v>
      </c>
      <c r="F12" s="53">
        <f>+D12+E12</f>
        <v>20.309999999999999</v>
      </c>
      <c r="G12" s="22"/>
      <c r="H12" s="53"/>
      <c r="I12" s="53"/>
      <c r="J12" s="55"/>
      <c r="K12" s="34"/>
      <c r="L12" s="37">
        <f>+E12+I12</f>
        <v>20.309999999999999</v>
      </c>
      <c r="M12" s="40">
        <f>F12+J12</f>
        <v>20.309999999999999</v>
      </c>
      <c r="N12" s="43" t="s">
        <v>50</v>
      </c>
    </row>
    <row r="13" spans="1:14" x14ac:dyDescent="0.25">
      <c r="A13" s="48"/>
      <c r="B13" s="65"/>
      <c r="C13" s="18" t="s">
        <v>51</v>
      </c>
      <c r="D13" s="53"/>
      <c r="E13" s="53"/>
      <c r="F13" s="53"/>
      <c r="G13" s="19"/>
      <c r="H13" s="53"/>
      <c r="I13" s="53"/>
      <c r="J13" s="55"/>
      <c r="K13" s="35"/>
      <c r="L13" s="38"/>
      <c r="M13" s="41"/>
      <c r="N13" s="43"/>
    </row>
    <row r="14" spans="1:14" ht="36.75" customHeight="1" x14ac:dyDescent="0.25">
      <c r="A14" s="48"/>
      <c r="B14" s="65"/>
      <c r="C14" s="20" t="s">
        <v>52</v>
      </c>
      <c r="D14" s="53"/>
      <c r="E14" s="53"/>
      <c r="F14" s="53"/>
      <c r="G14" s="21"/>
      <c r="H14" s="53"/>
      <c r="I14" s="53"/>
      <c r="J14" s="55"/>
      <c r="K14" s="58"/>
      <c r="L14" s="59"/>
      <c r="M14" s="57"/>
      <c r="N14" s="43"/>
    </row>
    <row r="15" spans="1:14" x14ac:dyDescent="0.25">
      <c r="A15" s="48">
        <f>+A12+1</f>
        <v>3</v>
      </c>
      <c r="B15" s="50" t="s">
        <v>53</v>
      </c>
      <c r="C15" s="18" t="s">
        <v>46</v>
      </c>
      <c r="D15" s="53">
        <v>11.58</v>
      </c>
      <c r="E15" s="53"/>
      <c r="F15" s="53">
        <f>+D15+E15</f>
        <v>11.58</v>
      </c>
      <c r="G15" s="18" t="s">
        <v>46</v>
      </c>
      <c r="H15" s="23">
        <v>63.22</v>
      </c>
      <c r="I15" s="53"/>
      <c r="J15" s="55">
        <f>+H15+I15</f>
        <v>63.22</v>
      </c>
      <c r="K15" s="34">
        <f>D15+H15</f>
        <v>74.8</v>
      </c>
      <c r="L15" s="37"/>
      <c r="M15" s="40">
        <f>F15+J15</f>
        <v>74.8</v>
      </c>
      <c r="N15" s="43" t="s">
        <v>54</v>
      </c>
    </row>
    <row r="16" spans="1:14" x14ac:dyDescent="0.25">
      <c r="A16" s="48"/>
      <c r="B16" s="51"/>
      <c r="C16" s="18" t="s">
        <v>55</v>
      </c>
      <c r="D16" s="53"/>
      <c r="E16" s="53"/>
      <c r="F16" s="53"/>
      <c r="G16" s="18" t="s">
        <v>55</v>
      </c>
      <c r="H16" s="62"/>
      <c r="I16" s="53"/>
      <c r="J16" s="55"/>
      <c r="K16" s="35"/>
      <c r="L16" s="38"/>
      <c r="M16" s="41"/>
      <c r="N16" s="43"/>
    </row>
    <row r="17" spans="1:14" ht="63.75" x14ac:dyDescent="0.25">
      <c r="A17" s="48"/>
      <c r="B17" s="60"/>
      <c r="C17" s="20" t="s">
        <v>56</v>
      </c>
      <c r="D17" s="53"/>
      <c r="E17" s="53"/>
      <c r="F17" s="53"/>
      <c r="G17" s="20" t="s">
        <v>57</v>
      </c>
      <c r="H17" s="63"/>
      <c r="I17" s="53"/>
      <c r="J17" s="55"/>
      <c r="K17" s="58"/>
      <c r="L17" s="59"/>
      <c r="M17" s="57"/>
      <c r="N17" s="43"/>
    </row>
    <row r="18" spans="1:14" x14ac:dyDescent="0.25">
      <c r="A18" s="48">
        <f>+A15+1</f>
        <v>4</v>
      </c>
      <c r="B18" s="50" t="s">
        <v>58</v>
      </c>
      <c r="C18" s="18" t="s">
        <v>59</v>
      </c>
      <c r="D18" s="53">
        <v>12.75</v>
      </c>
      <c r="E18" s="53"/>
      <c r="F18" s="53">
        <f>+D18+E18</f>
        <v>12.75</v>
      </c>
      <c r="G18" s="18" t="s">
        <v>59</v>
      </c>
      <c r="H18" s="53">
        <v>67.260000000000005</v>
      </c>
      <c r="I18" s="53"/>
      <c r="J18" s="55">
        <f>+H18+I18</f>
        <v>67.260000000000005</v>
      </c>
      <c r="K18" s="34">
        <f>D18+H18</f>
        <v>80.010000000000005</v>
      </c>
      <c r="L18" s="37"/>
      <c r="M18" s="40">
        <f>F18+J18</f>
        <v>80.010000000000005</v>
      </c>
      <c r="N18" s="43" t="s">
        <v>60</v>
      </c>
    </row>
    <row r="19" spans="1:14" x14ac:dyDescent="0.25">
      <c r="A19" s="48"/>
      <c r="B19" s="51"/>
      <c r="C19" s="18" t="s">
        <v>61</v>
      </c>
      <c r="D19" s="53"/>
      <c r="E19" s="53"/>
      <c r="F19" s="53"/>
      <c r="G19" s="18" t="s">
        <v>61</v>
      </c>
      <c r="H19" s="53"/>
      <c r="I19" s="53"/>
      <c r="J19" s="55"/>
      <c r="K19" s="35"/>
      <c r="L19" s="38"/>
      <c r="M19" s="41"/>
      <c r="N19" s="43"/>
    </row>
    <row r="20" spans="1:14" ht="63.75" x14ac:dyDescent="0.25">
      <c r="A20" s="48"/>
      <c r="B20" s="60"/>
      <c r="C20" s="20" t="s">
        <v>62</v>
      </c>
      <c r="D20" s="53"/>
      <c r="E20" s="53"/>
      <c r="F20" s="53"/>
      <c r="G20" s="20" t="s">
        <v>63</v>
      </c>
      <c r="H20" s="53"/>
      <c r="I20" s="53"/>
      <c r="J20" s="55"/>
      <c r="K20" s="58"/>
      <c r="L20" s="59"/>
      <c r="M20" s="57"/>
      <c r="N20" s="43"/>
    </row>
    <row r="21" spans="1:14" x14ac:dyDescent="0.25">
      <c r="A21" s="48">
        <f>+A18+1</f>
        <v>5</v>
      </c>
      <c r="B21" s="50" t="s">
        <v>58</v>
      </c>
      <c r="C21" s="18" t="s">
        <v>59</v>
      </c>
      <c r="D21" s="53">
        <v>10.96</v>
      </c>
      <c r="E21" s="53">
        <v>0.26</v>
      </c>
      <c r="F21" s="53">
        <f>+D21+E21</f>
        <v>11.22</v>
      </c>
      <c r="G21" s="18" t="s">
        <v>59</v>
      </c>
      <c r="H21" s="53">
        <v>44.71</v>
      </c>
      <c r="I21" s="53">
        <v>8.16</v>
      </c>
      <c r="J21" s="55">
        <f>+H21+I21</f>
        <v>52.870000000000005</v>
      </c>
      <c r="K21" s="34">
        <f>D21+H21</f>
        <v>55.67</v>
      </c>
      <c r="L21" s="37">
        <f>+E21+I21</f>
        <v>8.42</v>
      </c>
      <c r="M21" s="40">
        <f>F21+J21</f>
        <v>64.09</v>
      </c>
      <c r="N21" s="43" t="s">
        <v>64</v>
      </c>
    </row>
    <row r="22" spans="1:14" x14ac:dyDescent="0.25">
      <c r="A22" s="48"/>
      <c r="B22" s="51"/>
      <c r="C22" s="18" t="s">
        <v>65</v>
      </c>
      <c r="D22" s="53"/>
      <c r="E22" s="53"/>
      <c r="F22" s="53"/>
      <c r="G22" s="18" t="s">
        <v>65</v>
      </c>
      <c r="H22" s="53"/>
      <c r="I22" s="53"/>
      <c r="J22" s="55"/>
      <c r="K22" s="35"/>
      <c r="L22" s="38"/>
      <c r="M22" s="41"/>
      <c r="N22" s="43"/>
    </row>
    <row r="23" spans="1:14" ht="89.25" x14ac:dyDescent="0.25">
      <c r="A23" s="48"/>
      <c r="B23" s="60"/>
      <c r="C23" s="20" t="s">
        <v>66</v>
      </c>
      <c r="D23" s="53"/>
      <c r="E23" s="53"/>
      <c r="F23" s="53"/>
      <c r="G23" s="20" t="s">
        <v>67</v>
      </c>
      <c r="H23" s="53"/>
      <c r="I23" s="53"/>
      <c r="J23" s="55"/>
      <c r="K23" s="58"/>
      <c r="L23" s="59"/>
      <c r="M23" s="57"/>
      <c r="N23" s="43"/>
    </row>
    <row r="24" spans="1:14" x14ac:dyDescent="0.25">
      <c r="A24" s="48">
        <f>+A21+1</f>
        <v>6</v>
      </c>
      <c r="B24" s="50" t="s">
        <v>68</v>
      </c>
      <c r="C24" s="18" t="s">
        <v>46</v>
      </c>
      <c r="D24" s="53">
        <v>6.83</v>
      </c>
      <c r="E24" s="53"/>
      <c r="F24" s="53">
        <f>+D24+E24</f>
        <v>6.83</v>
      </c>
      <c r="G24" s="18" t="s">
        <v>46</v>
      </c>
      <c r="H24" s="53">
        <v>26.24</v>
      </c>
      <c r="I24" s="53">
        <v>0.54</v>
      </c>
      <c r="J24" s="55">
        <f>+H24+I24</f>
        <v>26.779999999999998</v>
      </c>
      <c r="K24" s="34">
        <f>D24+H24</f>
        <v>33.07</v>
      </c>
      <c r="L24" s="37">
        <f>+E24+I24</f>
        <v>0.54</v>
      </c>
      <c r="M24" s="40">
        <f>F24+J24</f>
        <v>33.61</v>
      </c>
      <c r="N24" s="61" t="s">
        <v>69</v>
      </c>
    </row>
    <row r="25" spans="1:14" x14ac:dyDescent="0.25">
      <c r="A25" s="48"/>
      <c r="B25" s="51"/>
      <c r="C25" s="18" t="s">
        <v>70</v>
      </c>
      <c r="D25" s="53"/>
      <c r="E25" s="53"/>
      <c r="F25" s="53"/>
      <c r="G25" s="18" t="s">
        <v>70</v>
      </c>
      <c r="H25" s="53"/>
      <c r="I25" s="53"/>
      <c r="J25" s="55"/>
      <c r="K25" s="35"/>
      <c r="L25" s="38"/>
      <c r="M25" s="41"/>
      <c r="N25" s="61"/>
    </row>
    <row r="26" spans="1:14" ht="38.25" x14ac:dyDescent="0.25">
      <c r="A26" s="48"/>
      <c r="B26" s="60"/>
      <c r="C26" s="20" t="s">
        <v>71</v>
      </c>
      <c r="D26" s="53"/>
      <c r="E26" s="53"/>
      <c r="F26" s="53"/>
      <c r="G26" s="20" t="s">
        <v>72</v>
      </c>
      <c r="H26" s="53"/>
      <c r="I26" s="53"/>
      <c r="J26" s="55"/>
      <c r="K26" s="58"/>
      <c r="L26" s="59"/>
      <c r="M26" s="57"/>
      <c r="N26" s="61"/>
    </row>
    <row r="27" spans="1:14" x14ac:dyDescent="0.25">
      <c r="A27" s="48">
        <f>+A24+1</f>
        <v>7</v>
      </c>
      <c r="B27" s="50" t="s">
        <v>68</v>
      </c>
      <c r="C27" s="18" t="s">
        <v>59</v>
      </c>
      <c r="D27" s="53">
        <v>14.19</v>
      </c>
      <c r="E27" s="53"/>
      <c r="F27" s="53">
        <f>+D27+E27</f>
        <v>14.19</v>
      </c>
      <c r="G27" s="18" t="s">
        <v>59</v>
      </c>
      <c r="H27" s="53">
        <v>20.63</v>
      </c>
      <c r="I27" s="53"/>
      <c r="J27" s="55">
        <f>+H27+I27</f>
        <v>20.63</v>
      </c>
      <c r="K27" s="34">
        <f>D27+H27</f>
        <v>34.82</v>
      </c>
      <c r="L27" s="37"/>
      <c r="M27" s="40">
        <f>F27+J27</f>
        <v>34.82</v>
      </c>
      <c r="N27" s="43" t="s">
        <v>73</v>
      </c>
    </row>
    <row r="28" spans="1:14" ht="25.5" x14ac:dyDescent="0.25">
      <c r="A28" s="48"/>
      <c r="B28" s="51"/>
      <c r="C28" s="18" t="s">
        <v>74</v>
      </c>
      <c r="D28" s="53"/>
      <c r="E28" s="53"/>
      <c r="F28" s="53"/>
      <c r="G28" s="18" t="s">
        <v>74</v>
      </c>
      <c r="H28" s="53"/>
      <c r="I28" s="53"/>
      <c r="J28" s="55"/>
      <c r="K28" s="35"/>
      <c r="L28" s="38"/>
      <c r="M28" s="41"/>
      <c r="N28" s="43"/>
    </row>
    <row r="29" spans="1:14" ht="38.25" x14ac:dyDescent="0.25">
      <c r="A29" s="48"/>
      <c r="B29" s="60"/>
      <c r="C29" s="20" t="s">
        <v>75</v>
      </c>
      <c r="D29" s="53"/>
      <c r="E29" s="53"/>
      <c r="F29" s="53"/>
      <c r="G29" s="20" t="s">
        <v>76</v>
      </c>
      <c r="H29" s="53"/>
      <c r="I29" s="53"/>
      <c r="J29" s="55"/>
      <c r="K29" s="58"/>
      <c r="L29" s="59"/>
      <c r="M29" s="57"/>
      <c r="N29" s="43"/>
    </row>
    <row r="30" spans="1:14" x14ac:dyDescent="0.25">
      <c r="A30" s="48">
        <f>+A27+1</f>
        <v>8</v>
      </c>
      <c r="B30" s="50" t="s">
        <v>77</v>
      </c>
      <c r="C30" s="18" t="s">
        <v>59</v>
      </c>
      <c r="D30" s="53">
        <v>24.08</v>
      </c>
      <c r="E30" s="53">
        <v>0.64</v>
      </c>
      <c r="F30" s="53">
        <f>+D30+E30</f>
        <v>24.72</v>
      </c>
      <c r="G30" s="18" t="s">
        <v>59</v>
      </c>
      <c r="H30" s="53">
        <v>55.05</v>
      </c>
      <c r="I30" s="53">
        <v>0.8</v>
      </c>
      <c r="J30" s="55">
        <f>+H30+I30</f>
        <v>55.849999999999994</v>
      </c>
      <c r="K30" s="34">
        <f>D30+H30</f>
        <v>79.13</v>
      </c>
      <c r="L30" s="37">
        <f>+E30+I30</f>
        <v>1.44</v>
      </c>
      <c r="M30" s="40">
        <f>F30+J30</f>
        <v>80.569999999999993</v>
      </c>
      <c r="N30" s="43" t="s">
        <v>78</v>
      </c>
    </row>
    <row r="31" spans="1:14" x14ac:dyDescent="0.25">
      <c r="A31" s="48"/>
      <c r="B31" s="51"/>
      <c r="C31" s="18" t="s">
        <v>65</v>
      </c>
      <c r="D31" s="53"/>
      <c r="E31" s="53"/>
      <c r="F31" s="53"/>
      <c r="G31" s="18" t="s">
        <v>65</v>
      </c>
      <c r="H31" s="53"/>
      <c r="I31" s="53"/>
      <c r="J31" s="55"/>
      <c r="K31" s="35"/>
      <c r="L31" s="38"/>
      <c r="M31" s="41"/>
      <c r="N31" s="43"/>
    </row>
    <row r="32" spans="1:14" ht="102" x14ac:dyDescent="0.25">
      <c r="A32" s="48"/>
      <c r="B32" s="60"/>
      <c r="C32" s="20" t="s">
        <v>79</v>
      </c>
      <c r="D32" s="53"/>
      <c r="E32" s="53"/>
      <c r="F32" s="53"/>
      <c r="G32" s="20" t="s">
        <v>80</v>
      </c>
      <c r="H32" s="53"/>
      <c r="I32" s="53"/>
      <c r="J32" s="55"/>
      <c r="K32" s="58"/>
      <c r="L32" s="59"/>
      <c r="M32" s="57"/>
      <c r="N32" s="43"/>
    </row>
    <row r="33" spans="1:14" x14ac:dyDescent="0.25">
      <c r="A33" s="48">
        <f>+A30+1</f>
        <v>9</v>
      </c>
      <c r="B33" s="50" t="s">
        <v>81</v>
      </c>
      <c r="C33" s="18" t="s">
        <v>46</v>
      </c>
      <c r="D33" s="53">
        <v>3.12</v>
      </c>
      <c r="E33" s="53"/>
      <c r="F33" s="53">
        <f>+D33+E33</f>
        <v>3.12</v>
      </c>
      <c r="G33" s="18" t="s">
        <v>46</v>
      </c>
      <c r="H33" s="53">
        <v>29.81</v>
      </c>
      <c r="I33" s="53"/>
      <c r="J33" s="55">
        <f>+H33+I33</f>
        <v>29.81</v>
      </c>
      <c r="K33" s="34">
        <f>D33+H33</f>
        <v>32.93</v>
      </c>
      <c r="L33" s="37"/>
      <c r="M33" s="40">
        <f>F33+J33</f>
        <v>32.93</v>
      </c>
      <c r="N33" s="43" t="s">
        <v>82</v>
      </c>
    </row>
    <row r="34" spans="1:14" x14ac:dyDescent="0.25">
      <c r="A34" s="48"/>
      <c r="B34" s="51"/>
      <c r="C34" s="18" t="s">
        <v>51</v>
      </c>
      <c r="D34" s="53"/>
      <c r="E34" s="53"/>
      <c r="F34" s="53"/>
      <c r="G34" s="18" t="s">
        <v>51</v>
      </c>
      <c r="H34" s="53"/>
      <c r="I34" s="53"/>
      <c r="J34" s="55"/>
      <c r="K34" s="35"/>
      <c r="L34" s="38"/>
      <c r="M34" s="41"/>
      <c r="N34" s="43"/>
    </row>
    <row r="35" spans="1:14" ht="38.25" x14ac:dyDescent="0.25">
      <c r="A35" s="48"/>
      <c r="B35" s="60"/>
      <c r="C35" s="20" t="s">
        <v>83</v>
      </c>
      <c r="D35" s="53"/>
      <c r="E35" s="53"/>
      <c r="F35" s="53"/>
      <c r="G35" s="20" t="s">
        <v>84</v>
      </c>
      <c r="H35" s="53"/>
      <c r="I35" s="53"/>
      <c r="J35" s="55"/>
      <c r="K35" s="58"/>
      <c r="L35" s="59"/>
      <c r="M35" s="57"/>
      <c r="N35" s="43"/>
    </row>
    <row r="36" spans="1:14" x14ac:dyDescent="0.25">
      <c r="A36" s="48">
        <f>+A33+1</f>
        <v>10</v>
      </c>
      <c r="B36" s="50" t="s">
        <v>81</v>
      </c>
      <c r="C36" s="18" t="s">
        <v>46</v>
      </c>
      <c r="D36" s="53">
        <v>4.54</v>
      </c>
      <c r="E36" s="53"/>
      <c r="F36" s="53">
        <f>+D36+E36</f>
        <v>4.54</v>
      </c>
      <c r="G36" s="18" t="s">
        <v>46</v>
      </c>
      <c r="H36" s="53">
        <v>58.45</v>
      </c>
      <c r="I36" s="53">
        <v>0.54</v>
      </c>
      <c r="J36" s="55">
        <f>+H36+I36</f>
        <v>58.99</v>
      </c>
      <c r="K36" s="34">
        <f>D36+H36</f>
        <v>62.99</v>
      </c>
      <c r="L36" s="37">
        <f>+E36+I36</f>
        <v>0.54</v>
      </c>
      <c r="M36" s="40">
        <f>F36+J36</f>
        <v>63.53</v>
      </c>
      <c r="N36" s="43" t="s">
        <v>85</v>
      </c>
    </row>
    <row r="37" spans="1:14" x14ac:dyDescent="0.25">
      <c r="A37" s="48"/>
      <c r="B37" s="51"/>
      <c r="C37" s="18" t="s">
        <v>70</v>
      </c>
      <c r="D37" s="53"/>
      <c r="E37" s="53"/>
      <c r="F37" s="53"/>
      <c r="G37" s="18" t="s">
        <v>70</v>
      </c>
      <c r="H37" s="53"/>
      <c r="I37" s="53"/>
      <c r="J37" s="55"/>
      <c r="K37" s="35"/>
      <c r="L37" s="38"/>
      <c r="M37" s="41"/>
      <c r="N37" s="43"/>
    </row>
    <row r="38" spans="1:14" ht="51" x14ac:dyDescent="0.25">
      <c r="A38" s="48"/>
      <c r="B38" s="60"/>
      <c r="C38" s="20" t="s">
        <v>86</v>
      </c>
      <c r="D38" s="53"/>
      <c r="E38" s="53"/>
      <c r="F38" s="53"/>
      <c r="G38" s="20" t="s">
        <v>87</v>
      </c>
      <c r="H38" s="53"/>
      <c r="I38" s="53"/>
      <c r="J38" s="55"/>
      <c r="K38" s="58"/>
      <c r="L38" s="59"/>
      <c r="M38" s="57"/>
      <c r="N38" s="43"/>
    </row>
    <row r="39" spans="1:14" x14ac:dyDescent="0.25">
      <c r="A39" s="48">
        <f>+A36+1</f>
        <v>11</v>
      </c>
      <c r="B39" s="50" t="s">
        <v>81</v>
      </c>
      <c r="C39" s="18" t="s">
        <v>59</v>
      </c>
      <c r="D39" s="53">
        <v>3.42</v>
      </c>
      <c r="E39" s="53"/>
      <c r="F39" s="53">
        <f>+D39+E39</f>
        <v>3.42</v>
      </c>
      <c r="G39" s="18" t="s">
        <v>59</v>
      </c>
      <c r="H39" s="53">
        <v>31.18</v>
      </c>
      <c r="I39" s="53">
        <v>2.2799999999999998</v>
      </c>
      <c r="J39" s="55">
        <f>+H39+I39</f>
        <v>33.46</v>
      </c>
      <c r="K39" s="34">
        <f>D39+H39</f>
        <v>34.6</v>
      </c>
      <c r="L39" s="37">
        <f>+E39+I39</f>
        <v>2.2799999999999998</v>
      </c>
      <c r="M39" s="40">
        <f>F39+J39</f>
        <v>36.880000000000003</v>
      </c>
      <c r="N39" s="43" t="s">
        <v>88</v>
      </c>
    </row>
    <row r="40" spans="1:14" ht="25.5" x14ac:dyDescent="0.25">
      <c r="A40" s="48"/>
      <c r="B40" s="51"/>
      <c r="C40" s="18" t="s">
        <v>74</v>
      </c>
      <c r="D40" s="53"/>
      <c r="E40" s="53"/>
      <c r="F40" s="53"/>
      <c r="G40" s="18" t="s">
        <v>74</v>
      </c>
      <c r="H40" s="53"/>
      <c r="I40" s="53"/>
      <c r="J40" s="55"/>
      <c r="K40" s="35"/>
      <c r="L40" s="38"/>
      <c r="M40" s="41"/>
      <c r="N40" s="43"/>
    </row>
    <row r="41" spans="1:14" ht="25.5" x14ac:dyDescent="0.25">
      <c r="A41" s="48"/>
      <c r="B41" s="60"/>
      <c r="C41" s="20" t="s">
        <v>89</v>
      </c>
      <c r="D41" s="53"/>
      <c r="E41" s="53"/>
      <c r="F41" s="53"/>
      <c r="G41" s="20" t="s">
        <v>90</v>
      </c>
      <c r="H41" s="53"/>
      <c r="I41" s="53"/>
      <c r="J41" s="55"/>
      <c r="K41" s="58"/>
      <c r="L41" s="59"/>
      <c r="M41" s="57"/>
      <c r="N41" s="43"/>
    </row>
    <row r="42" spans="1:14" x14ac:dyDescent="0.25">
      <c r="A42" s="48">
        <f>+A39+1</f>
        <v>12</v>
      </c>
      <c r="B42" s="50" t="s">
        <v>91</v>
      </c>
      <c r="C42" s="18"/>
      <c r="D42" s="53"/>
      <c r="E42" s="53"/>
      <c r="F42" s="53"/>
      <c r="G42" s="18" t="s">
        <v>46</v>
      </c>
      <c r="H42" s="53">
        <v>322.27</v>
      </c>
      <c r="I42" s="53">
        <v>29.35</v>
      </c>
      <c r="J42" s="55">
        <f>+H42+I42</f>
        <v>351.62</v>
      </c>
      <c r="K42" s="34">
        <f>D42+H42</f>
        <v>322.27</v>
      </c>
      <c r="L42" s="37">
        <f>+E42+I42</f>
        <v>29.35</v>
      </c>
      <c r="M42" s="40">
        <f>F42+J42</f>
        <v>351.62</v>
      </c>
      <c r="N42" s="43" t="s">
        <v>92</v>
      </c>
    </row>
    <row r="43" spans="1:14" ht="25.5" x14ac:dyDescent="0.25">
      <c r="A43" s="48"/>
      <c r="B43" s="51"/>
      <c r="C43" s="18"/>
      <c r="D43" s="53"/>
      <c r="E43" s="53"/>
      <c r="F43" s="53"/>
      <c r="G43" s="18" t="s">
        <v>93</v>
      </c>
      <c r="H43" s="53"/>
      <c r="I43" s="53"/>
      <c r="J43" s="55"/>
      <c r="K43" s="35"/>
      <c r="L43" s="38"/>
      <c r="M43" s="41"/>
      <c r="N43" s="43"/>
    </row>
    <row r="44" spans="1:14" ht="51" x14ac:dyDescent="0.25">
      <c r="A44" s="48"/>
      <c r="B44" s="60"/>
      <c r="C44" s="20"/>
      <c r="D44" s="53"/>
      <c r="E44" s="53"/>
      <c r="F44" s="53"/>
      <c r="G44" s="20" t="s">
        <v>94</v>
      </c>
      <c r="H44" s="53"/>
      <c r="I44" s="53"/>
      <c r="J44" s="55"/>
      <c r="K44" s="58"/>
      <c r="L44" s="59"/>
      <c r="M44" s="57"/>
      <c r="N44" s="43"/>
    </row>
    <row r="45" spans="1:14" x14ac:dyDescent="0.25">
      <c r="A45" s="48">
        <f>+A42+1</f>
        <v>13</v>
      </c>
      <c r="B45" s="50" t="s">
        <v>91</v>
      </c>
      <c r="C45" s="18"/>
      <c r="D45" s="53"/>
      <c r="E45" s="53"/>
      <c r="F45" s="53"/>
      <c r="G45" s="18" t="s">
        <v>46</v>
      </c>
      <c r="H45" s="53">
        <v>260.12</v>
      </c>
      <c r="I45" s="53"/>
      <c r="J45" s="55">
        <f>+H45+I45</f>
        <v>260.12</v>
      </c>
      <c r="K45" s="34">
        <f>D45+H45</f>
        <v>260.12</v>
      </c>
      <c r="L45" s="37"/>
      <c r="M45" s="40">
        <f>F45+J45</f>
        <v>260.12</v>
      </c>
      <c r="N45" s="43" t="s">
        <v>95</v>
      </c>
    </row>
    <row r="46" spans="1:14" x14ac:dyDescent="0.25">
      <c r="A46" s="48"/>
      <c r="B46" s="51"/>
      <c r="C46" s="18"/>
      <c r="D46" s="53"/>
      <c r="E46" s="53"/>
      <c r="F46" s="53"/>
      <c r="G46" s="18" t="s">
        <v>96</v>
      </c>
      <c r="H46" s="53"/>
      <c r="I46" s="53"/>
      <c r="J46" s="55"/>
      <c r="K46" s="35"/>
      <c r="L46" s="38"/>
      <c r="M46" s="41"/>
      <c r="N46" s="43"/>
    </row>
    <row r="47" spans="1:14" ht="25.5" x14ac:dyDescent="0.25">
      <c r="A47" s="48"/>
      <c r="B47" s="60"/>
      <c r="C47" s="20"/>
      <c r="D47" s="53"/>
      <c r="E47" s="53"/>
      <c r="F47" s="53"/>
      <c r="G47" s="20" t="s">
        <v>97</v>
      </c>
      <c r="H47" s="53"/>
      <c r="I47" s="53"/>
      <c r="J47" s="55"/>
      <c r="K47" s="58"/>
      <c r="L47" s="59"/>
      <c r="M47" s="57"/>
      <c r="N47" s="43"/>
    </row>
    <row r="48" spans="1:14" ht="51" x14ac:dyDescent="0.25">
      <c r="A48" s="48">
        <f>+A45+1</f>
        <v>14</v>
      </c>
      <c r="B48" s="50" t="s">
        <v>91</v>
      </c>
      <c r="C48" s="18"/>
      <c r="D48" s="53"/>
      <c r="E48" s="53"/>
      <c r="F48" s="53"/>
      <c r="G48" s="18" t="s">
        <v>98</v>
      </c>
      <c r="H48" s="53">
        <v>1052.73</v>
      </c>
      <c r="I48" s="53">
        <v>2.93</v>
      </c>
      <c r="J48" s="55">
        <f>+H48+I48</f>
        <v>1055.6600000000001</v>
      </c>
      <c r="K48" s="34">
        <f>D48+H48</f>
        <v>1052.73</v>
      </c>
      <c r="L48" s="37">
        <f>+E48+I48</f>
        <v>2.93</v>
      </c>
      <c r="M48" s="40">
        <f>F48+J48</f>
        <v>1055.6600000000001</v>
      </c>
      <c r="N48" s="43" t="s">
        <v>99</v>
      </c>
    </row>
    <row r="49" spans="1:14" ht="51" x14ac:dyDescent="0.25">
      <c r="A49" s="48"/>
      <c r="B49" s="51"/>
      <c r="C49" s="18"/>
      <c r="D49" s="53"/>
      <c r="E49" s="53"/>
      <c r="F49" s="53"/>
      <c r="G49" s="24" t="s">
        <v>100</v>
      </c>
      <c r="H49" s="53"/>
      <c r="I49" s="53"/>
      <c r="J49" s="55"/>
      <c r="K49" s="35"/>
      <c r="L49" s="38"/>
      <c r="M49" s="41"/>
      <c r="N49" s="43"/>
    </row>
    <row r="50" spans="1:14" ht="51" x14ac:dyDescent="0.25">
      <c r="A50" s="48"/>
      <c r="B50" s="60"/>
      <c r="C50" s="20"/>
      <c r="D50" s="53"/>
      <c r="E50" s="53"/>
      <c r="F50" s="53"/>
      <c r="G50" s="25" t="s">
        <v>101</v>
      </c>
      <c r="H50" s="53"/>
      <c r="I50" s="53"/>
      <c r="J50" s="55"/>
      <c r="K50" s="58"/>
      <c r="L50" s="59"/>
      <c r="M50" s="57"/>
      <c r="N50" s="43"/>
    </row>
    <row r="51" spans="1:14" x14ac:dyDescent="0.25">
      <c r="A51" s="48">
        <f>+A48+1</f>
        <v>15</v>
      </c>
      <c r="B51" s="50" t="s">
        <v>102</v>
      </c>
      <c r="C51" s="18" t="s">
        <v>46</v>
      </c>
      <c r="D51" s="53">
        <v>11.66</v>
      </c>
      <c r="E51" s="53"/>
      <c r="F51" s="53">
        <f>+D51+E51</f>
        <v>11.66</v>
      </c>
      <c r="G51" s="18" t="s">
        <v>46</v>
      </c>
      <c r="H51" s="53">
        <v>46.5</v>
      </c>
      <c r="I51" s="53"/>
      <c r="J51" s="55">
        <f>+H51+I51</f>
        <v>46.5</v>
      </c>
      <c r="K51" s="34">
        <f>D51+H51</f>
        <v>58.16</v>
      </c>
      <c r="L51" s="37"/>
      <c r="M51" s="40">
        <f>F51+J51</f>
        <v>58.16</v>
      </c>
      <c r="N51" s="43" t="s">
        <v>103</v>
      </c>
    </row>
    <row r="52" spans="1:14" x14ac:dyDescent="0.25">
      <c r="A52" s="48"/>
      <c r="B52" s="51"/>
      <c r="C52" s="18" t="s">
        <v>55</v>
      </c>
      <c r="D52" s="53"/>
      <c r="E52" s="53"/>
      <c r="F52" s="53"/>
      <c r="G52" s="18" t="s">
        <v>55</v>
      </c>
      <c r="H52" s="53"/>
      <c r="I52" s="53"/>
      <c r="J52" s="55"/>
      <c r="K52" s="35"/>
      <c r="L52" s="38"/>
      <c r="M52" s="41"/>
      <c r="N52" s="43"/>
    </row>
    <row r="53" spans="1:14" ht="63.75" x14ac:dyDescent="0.25">
      <c r="A53" s="48"/>
      <c r="B53" s="60"/>
      <c r="C53" s="20" t="s">
        <v>104</v>
      </c>
      <c r="D53" s="53"/>
      <c r="E53" s="53"/>
      <c r="F53" s="53"/>
      <c r="G53" s="20" t="s">
        <v>105</v>
      </c>
      <c r="H53" s="53"/>
      <c r="I53" s="53"/>
      <c r="J53" s="55"/>
      <c r="K53" s="58"/>
      <c r="L53" s="59"/>
      <c r="M53" s="57"/>
      <c r="N53" s="43"/>
    </row>
    <row r="54" spans="1:14" x14ac:dyDescent="0.25">
      <c r="A54" s="48">
        <f>+A51+1</f>
        <v>16</v>
      </c>
      <c r="B54" s="50" t="s">
        <v>106</v>
      </c>
      <c r="C54" s="18" t="s">
        <v>46</v>
      </c>
      <c r="D54" s="53">
        <v>0.78</v>
      </c>
      <c r="E54" s="53"/>
      <c r="F54" s="53">
        <f>+D54+E54</f>
        <v>0.78</v>
      </c>
      <c r="G54" s="22"/>
      <c r="H54" s="53"/>
      <c r="I54" s="53"/>
      <c r="J54" s="55"/>
      <c r="K54" s="34">
        <f>D54+H54</f>
        <v>0.78</v>
      </c>
      <c r="L54" s="37"/>
      <c r="M54" s="40">
        <f>F54+J54</f>
        <v>0.78</v>
      </c>
      <c r="N54" s="43" t="s">
        <v>107</v>
      </c>
    </row>
    <row r="55" spans="1:14" x14ac:dyDescent="0.25">
      <c r="A55" s="48"/>
      <c r="B55" s="51"/>
      <c r="C55" s="18" t="s">
        <v>48</v>
      </c>
      <c r="D55" s="53"/>
      <c r="E55" s="53"/>
      <c r="F55" s="53"/>
      <c r="G55" s="19"/>
      <c r="H55" s="53"/>
      <c r="I55" s="53"/>
      <c r="J55" s="55"/>
      <c r="K55" s="35"/>
      <c r="L55" s="38"/>
      <c r="M55" s="41"/>
      <c r="N55" s="43"/>
    </row>
    <row r="56" spans="1:14" ht="34.5" customHeight="1" x14ac:dyDescent="0.25">
      <c r="A56" s="48"/>
      <c r="B56" s="60"/>
      <c r="C56" s="20" t="s">
        <v>108</v>
      </c>
      <c r="D56" s="53"/>
      <c r="E56" s="53"/>
      <c r="F56" s="53"/>
      <c r="G56" s="21"/>
      <c r="H56" s="53"/>
      <c r="I56" s="53"/>
      <c r="J56" s="55"/>
      <c r="K56" s="58"/>
      <c r="L56" s="59"/>
      <c r="M56" s="57"/>
      <c r="N56" s="43"/>
    </row>
    <row r="57" spans="1:14" x14ac:dyDescent="0.25">
      <c r="A57" s="48">
        <f>+A54+1</f>
        <v>17</v>
      </c>
      <c r="B57" s="50" t="s">
        <v>106</v>
      </c>
      <c r="C57" s="18" t="s">
        <v>46</v>
      </c>
      <c r="D57" s="53">
        <v>0.61</v>
      </c>
      <c r="E57" s="53"/>
      <c r="F57" s="53">
        <f>+D57+E57</f>
        <v>0.61</v>
      </c>
      <c r="G57" s="22"/>
      <c r="H57" s="53"/>
      <c r="I57" s="53"/>
      <c r="J57" s="55"/>
      <c r="K57" s="34">
        <f>D57+H57</f>
        <v>0.61</v>
      </c>
      <c r="L57" s="37"/>
      <c r="M57" s="40">
        <f>F57+J57</f>
        <v>0.61</v>
      </c>
      <c r="N57" s="43" t="s">
        <v>109</v>
      </c>
    </row>
    <row r="58" spans="1:14" x14ac:dyDescent="0.25">
      <c r="A58" s="48"/>
      <c r="B58" s="51"/>
      <c r="C58" s="18" t="s">
        <v>55</v>
      </c>
      <c r="D58" s="53"/>
      <c r="E58" s="53"/>
      <c r="F58" s="53"/>
      <c r="G58" s="19"/>
      <c r="H58" s="53"/>
      <c r="I58" s="53"/>
      <c r="J58" s="55"/>
      <c r="K58" s="35"/>
      <c r="L58" s="38"/>
      <c r="M58" s="41"/>
      <c r="N58" s="43"/>
    </row>
    <row r="59" spans="1:14" ht="23.25" customHeight="1" x14ac:dyDescent="0.25">
      <c r="A59" s="48"/>
      <c r="B59" s="60"/>
      <c r="C59" s="20" t="s">
        <v>110</v>
      </c>
      <c r="D59" s="53"/>
      <c r="E59" s="53"/>
      <c r="F59" s="53"/>
      <c r="G59" s="21"/>
      <c r="H59" s="53"/>
      <c r="I59" s="53"/>
      <c r="J59" s="55"/>
      <c r="K59" s="58"/>
      <c r="L59" s="59"/>
      <c r="M59" s="57"/>
      <c r="N59" s="43"/>
    </row>
    <row r="60" spans="1:14" x14ac:dyDescent="0.25">
      <c r="A60" s="48">
        <f>+A57+1</f>
        <v>18</v>
      </c>
      <c r="B60" s="50" t="s">
        <v>106</v>
      </c>
      <c r="C60" s="18" t="s">
        <v>59</v>
      </c>
      <c r="D60" s="53">
        <v>3.53</v>
      </c>
      <c r="E60" s="53"/>
      <c r="F60" s="53">
        <f>+D60+E60</f>
        <v>3.53</v>
      </c>
      <c r="G60" s="22"/>
      <c r="H60" s="53"/>
      <c r="I60" s="53"/>
      <c r="J60" s="55"/>
      <c r="K60" s="34">
        <f>D60+H60</f>
        <v>3.53</v>
      </c>
      <c r="L60" s="37"/>
      <c r="M60" s="40">
        <f>F60+J60</f>
        <v>3.53</v>
      </c>
      <c r="N60" s="43" t="s">
        <v>111</v>
      </c>
    </row>
    <row r="61" spans="1:14" x14ac:dyDescent="0.25">
      <c r="A61" s="48"/>
      <c r="B61" s="51"/>
      <c r="C61" s="18" t="s">
        <v>112</v>
      </c>
      <c r="D61" s="53"/>
      <c r="E61" s="53"/>
      <c r="F61" s="53"/>
      <c r="G61" s="19"/>
      <c r="H61" s="53"/>
      <c r="I61" s="53"/>
      <c r="J61" s="55"/>
      <c r="K61" s="35"/>
      <c r="L61" s="38"/>
      <c r="M61" s="41"/>
      <c r="N61" s="43"/>
    </row>
    <row r="62" spans="1:14" ht="21" customHeight="1" x14ac:dyDescent="0.25">
      <c r="A62" s="48"/>
      <c r="B62" s="60"/>
      <c r="C62" s="20" t="s">
        <v>113</v>
      </c>
      <c r="D62" s="53"/>
      <c r="E62" s="53"/>
      <c r="F62" s="53"/>
      <c r="G62" s="21"/>
      <c r="H62" s="53"/>
      <c r="I62" s="53"/>
      <c r="J62" s="55"/>
      <c r="K62" s="58"/>
      <c r="L62" s="59"/>
      <c r="M62" s="57"/>
      <c r="N62" s="43"/>
    </row>
    <row r="63" spans="1:14" x14ac:dyDescent="0.25">
      <c r="A63" s="48">
        <f>+A60+1</f>
        <v>19</v>
      </c>
      <c r="B63" s="50" t="s">
        <v>114</v>
      </c>
      <c r="C63" s="16" t="s">
        <v>59</v>
      </c>
      <c r="D63" s="53">
        <v>0.35</v>
      </c>
      <c r="E63" s="53"/>
      <c r="F63" s="53">
        <f>+D63+E63</f>
        <v>0.35</v>
      </c>
      <c r="G63" s="16"/>
      <c r="H63" s="53"/>
      <c r="I63" s="53"/>
      <c r="J63" s="55"/>
      <c r="K63" s="34">
        <f>D63+H63</f>
        <v>0.35</v>
      </c>
      <c r="L63" s="37"/>
      <c r="M63" s="40">
        <f>F63+J63</f>
        <v>0.35</v>
      </c>
      <c r="N63" s="43" t="s">
        <v>115</v>
      </c>
    </row>
    <row r="64" spans="1:14" ht="25.5" x14ac:dyDescent="0.25">
      <c r="A64" s="48"/>
      <c r="B64" s="51"/>
      <c r="C64" s="18" t="s">
        <v>74</v>
      </c>
      <c r="D64" s="53"/>
      <c r="E64" s="53"/>
      <c r="F64" s="53"/>
      <c r="G64" s="18"/>
      <c r="H64" s="53"/>
      <c r="I64" s="53"/>
      <c r="J64" s="55"/>
      <c r="K64" s="35"/>
      <c r="L64" s="38"/>
      <c r="M64" s="41"/>
      <c r="N64" s="43"/>
    </row>
    <row r="65" spans="1:14" ht="24" customHeight="1" x14ac:dyDescent="0.25">
      <c r="A65" s="48"/>
      <c r="B65" s="60"/>
      <c r="C65" s="20" t="s">
        <v>116</v>
      </c>
      <c r="D65" s="53"/>
      <c r="E65" s="53"/>
      <c r="F65" s="53"/>
      <c r="G65" s="20"/>
      <c r="H65" s="53"/>
      <c r="I65" s="53"/>
      <c r="J65" s="55"/>
      <c r="K65" s="58"/>
      <c r="L65" s="59"/>
      <c r="M65" s="57"/>
      <c r="N65" s="43"/>
    </row>
    <row r="66" spans="1:14" x14ac:dyDescent="0.25">
      <c r="A66" s="48">
        <f>+A63+1</f>
        <v>20</v>
      </c>
      <c r="B66" s="50" t="s">
        <v>58</v>
      </c>
      <c r="C66" s="18" t="s">
        <v>46</v>
      </c>
      <c r="D66" s="53"/>
      <c r="E66" s="53"/>
      <c r="F66" s="53">
        <v>12.85</v>
      </c>
      <c r="G66" s="18" t="s">
        <v>46</v>
      </c>
      <c r="H66" s="53"/>
      <c r="I66" s="53"/>
      <c r="J66" s="55">
        <v>69.819999999999993</v>
      </c>
      <c r="K66" s="34"/>
      <c r="L66" s="37"/>
      <c r="M66" s="40">
        <f>F66+J66</f>
        <v>82.669999999999987</v>
      </c>
      <c r="N66" s="43" t="s">
        <v>117</v>
      </c>
    </row>
    <row r="67" spans="1:14" x14ac:dyDescent="0.25">
      <c r="A67" s="48"/>
      <c r="B67" s="51"/>
      <c r="C67" s="18" t="s">
        <v>96</v>
      </c>
      <c r="D67" s="53"/>
      <c r="E67" s="53"/>
      <c r="F67" s="53"/>
      <c r="G67" s="18" t="s">
        <v>118</v>
      </c>
      <c r="H67" s="53"/>
      <c r="I67" s="53"/>
      <c r="J67" s="55"/>
      <c r="K67" s="35"/>
      <c r="L67" s="38"/>
      <c r="M67" s="41"/>
      <c r="N67" s="43"/>
    </row>
    <row r="68" spans="1:14" ht="76.5" x14ac:dyDescent="0.25">
      <c r="A68" s="48"/>
      <c r="B68" s="60"/>
      <c r="C68" s="20" t="s">
        <v>119</v>
      </c>
      <c r="D68" s="53"/>
      <c r="E68" s="53"/>
      <c r="F68" s="53"/>
      <c r="G68" s="20" t="s">
        <v>120</v>
      </c>
      <c r="H68" s="53"/>
      <c r="I68" s="53"/>
      <c r="J68" s="55"/>
      <c r="K68" s="58"/>
      <c r="L68" s="59"/>
      <c r="M68" s="57"/>
      <c r="N68" s="43"/>
    </row>
    <row r="69" spans="1:14" x14ac:dyDescent="0.25">
      <c r="A69" s="48">
        <f>+A66+1</f>
        <v>21</v>
      </c>
      <c r="B69" s="50" t="s">
        <v>81</v>
      </c>
      <c r="C69" s="18" t="s">
        <v>46</v>
      </c>
      <c r="D69" s="53"/>
      <c r="E69" s="53"/>
      <c r="F69" s="53">
        <v>4.24</v>
      </c>
      <c r="G69" s="18" t="s">
        <v>46</v>
      </c>
      <c r="H69" s="53"/>
      <c r="I69" s="53"/>
      <c r="J69" s="40">
        <v>45.12</v>
      </c>
      <c r="K69" s="34"/>
      <c r="L69" s="37"/>
      <c r="M69" s="40">
        <f>F69+J69</f>
        <v>49.36</v>
      </c>
      <c r="N69" s="43" t="s">
        <v>121</v>
      </c>
    </row>
    <row r="70" spans="1:14" ht="63.75" x14ac:dyDescent="0.25">
      <c r="A70" s="48"/>
      <c r="B70" s="51"/>
      <c r="C70" s="18" t="s">
        <v>122</v>
      </c>
      <c r="D70" s="53"/>
      <c r="E70" s="53"/>
      <c r="F70" s="53"/>
      <c r="G70" s="18" t="s">
        <v>123</v>
      </c>
      <c r="H70" s="53"/>
      <c r="I70" s="53"/>
      <c r="J70" s="41"/>
      <c r="K70" s="35"/>
      <c r="L70" s="38"/>
      <c r="M70" s="41"/>
      <c r="N70" s="43"/>
    </row>
    <row r="71" spans="1:14" ht="63.75" x14ac:dyDescent="0.25">
      <c r="A71" s="48"/>
      <c r="B71" s="60"/>
      <c r="C71" s="20"/>
      <c r="D71" s="53"/>
      <c r="E71" s="53"/>
      <c r="F71" s="53"/>
      <c r="G71" s="18" t="s">
        <v>124</v>
      </c>
      <c r="H71" s="53"/>
      <c r="I71" s="53"/>
      <c r="J71" s="57"/>
      <c r="K71" s="58"/>
      <c r="L71" s="59"/>
      <c r="M71" s="57"/>
      <c r="N71" s="43"/>
    </row>
    <row r="72" spans="1:14" x14ac:dyDescent="0.25">
      <c r="A72" s="48">
        <f>+A69+1</f>
        <v>22</v>
      </c>
      <c r="B72" s="50" t="s">
        <v>58</v>
      </c>
      <c r="C72" s="16" t="s">
        <v>59</v>
      </c>
      <c r="D72" s="53"/>
      <c r="E72" s="53"/>
      <c r="F72" s="53">
        <v>11.76</v>
      </c>
      <c r="G72" s="16" t="s">
        <v>59</v>
      </c>
      <c r="H72" s="53"/>
      <c r="I72" s="53"/>
      <c r="J72" s="55">
        <v>23.3</v>
      </c>
      <c r="K72" s="34"/>
      <c r="L72" s="37"/>
      <c r="M72" s="40">
        <f>F72+J72</f>
        <v>35.06</v>
      </c>
      <c r="N72" s="43" t="s">
        <v>125</v>
      </c>
    </row>
    <row r="73" spans="1:14" ht="25.5" x14ac:dyDescent="0.25">
      <c r="A73" s="48"/>
      <c r="B73" s="51"/>
      <c r="C73" s="18" t="s">
        <v>74</v>
      </c>
      <c r="D73" s="53"/>
      <c r="E73" s="53"/>
      <c r="F73" s="53"/>
      <c r="G73" s="18" t="s">
        <v>74</v>
      </c>
      <c r="H73" s="53"/>
      <c r="I73" s="53"/>
      <c r="J73" s="55"/>
      <c r="K73" s="35"/>
      <c r="L73" s="38"/>
      <c r="M73" s="41"/>
      <c r="N73" s="43"/>
    </row>
    <row r="74" spans="1:14" ht="30" customHeight="1" thickBot="1" x14ac:dyDescent="0.3">
      <c r="A74" s="49"/>
      <c r="B74" s="52"/>
      <c r="C74" s="26" t="s">
        <v>126</v>
      </c>
      <c r="D74" s="54"/>
      <c r="E74" s="54"/>
      <c r="F74" s="54"/>
      <c r="G74" s="26" t="s">
        <v>127</v>
      </c>
      <c r="H74" s="54"/>
      <c r="I74" s="54"/>
      <c r="J74" s="56"/>
      <c r="K74" s="36"/>
      <c r="L74" s="39"/>
      <c r="M74" s="42"/>
      <c r="N74" s="44"/>
    </row>
    <row r="75" spans="1:14" ht="16.5" thickBot="1" x14ac:dyDescent="0.3">
      <c r="A75" s="45" t="s">
        <v>128</v>
      </c>
      <c r="B75" s="46"/>
      <c r="C75" s="47"/>
      <c r="D75" s="27">
        <f>SUM(D9:D74)</f>
        <v>111.14</v>
      </c>
      <c r="E75" s="27">
        <f>SUM(E9:E74)</f>
        <v>22.48</v>
      </c>
      <c r="F75" s="27">
        <f>SUM(F9:F74)</f>
        <v>162.47000000000003</v>
      </c>
      <c r="G75" s="28"/>
      <c r="H75" s="27">
        <f t="shared" ref="H75:M75" si="0">SUM(H9:H74)</f>
        <v>2078.17</v>
      </c>
      <c r="I75" s="27">
        <f t="shared" si="0"/>
        <v>44.6</v>
      </c>
      <c r="J75" s="27">
        <f t="shared" si="0"/>
        <v>2261.0100000000002</v>
      </c>
      <c r="K75" s="27">
        <f t="shared" si="0"/>
        <v>2189.3100000000004</v>
      </c>
      <c r="L75" s="27">
        <f t="shared" si="0"/>
        <v>67.080000000000013</v>
      </c>
      <c r="M75" s="27">
        <f t="shared" si="0"/>
        <v>2423.4800000000005</v>
      </c>
      <c r="N75" s="29"/>
    </row>
    <row r="76" spans="1:14" ht="15.75" thickTop="1" x14ac:dyDescent="0.25"/>
  </sheetData>
  <mergeCells count="284">
    <mergeCell ref="N3:N7"/>
    <mergeCell ref="C4:F4"/>
    <mergeCell ref="G4:J4"/>
    <mergeCell ref="D5:F5"/>
    <mergeCell ref="H5:J5"/>
    <mergeCell ref="J6:J7"/>
    <mergeCell ref="K6:K7"/>
    <mergeCell ref="L6:L7"/>
    <mergeCell ref="M6:M7"/>
    <mergeCell ref="A9:A11"/>
    <mergeCell ref="B9:B11"/>
    <mergeCell ref="D9:D11"/>
    <mergeCell ref="E9:E11"/>
    <mergeCell ref="F9:F11"/>
    <mergeCell ref="D6:D7"/>
    <mergeCell ref="E6:E7"/>
    <mergeCell ref="F6:F7"/>
    <mergeCell ref="G6:G7"/>
    <mergeCell ref="H6:H7"/>
    <mergeCell ref="I6:I7"/>
    <mergeCell ref="A3:A7"/>
    <mergeCell ref="B3:B7"/>
    <mergeCell ref="C3:J3"/>
    <mergeCell ref="K3:M5"/>
    <mergeCell ref="N9:N11"/>
    <mergeCell ref="A12:A14"/>
    <mergeCell ref="B12:B14"/>
    <mergeCell ref="D12:D14"/>
    <mergeCell ref="E12:E14"/>
    <mergeCell ref="F12:F14"/>
    <mergeCell ref="H12:H14"/>
    <mergeCell ref="I12:I14"/>
    <mergeCell ref="J12:J14"/>
    <mergeCell ref="H9:H11"/>
    <mergeCell ref="I9:I11"/>
    <mergeCell ref="J9:J11"/>
    <mergeCell ref="K9:K11"/>
    <mergeCell ref="L9:L11"/>
    <mergeCell ref="M9:M11"/>
    <mergeCell ref="K12:K14"/>
    <mergeCell ref="L12:L14"/>
    <mergeCell ref="M12:M14"/>
    <mergeCell ref="N12:N14"/>
    <mergeCell ref="A15:A17"/>
    <mergeCell ref="B15:B17"/>
    <mergeCell ref="D15:D17"/>
    <mergeCell ref="E15:E17"/>
    <mergeCell ref="F15:F17"/>
    <mergeCell ref="I18:I20"/>
    <mergeCell ref="J18:J20"/>
    <mergeCell ref="K18:K20"/>
    <mergeCell ref="L18:L20"/>
    <mergeCell ref="M18:M20"/>
    <mergeCell ref="N18:N20"/>
    <mergeCell ref="H16:H17"/>
    <mergeCell ref="A18:A20"/>
    <mergeCell ref="B18:B20"/>
    <mergeCell ref="D18:D20"/>
    <mergeCell ref="E18:E20"/>
    <mergeCell ref="F18:F20"/>
    <mergeCell ref="H18:H20"/>
    <mergeCell ref="I15:I17"/>
    <mergeCell ref="J15:J17"/>
    <mergeCell ref="K15:K17"/>
    <mergeCell ref="L15:L17"/>
    <mergeCell ref="M15:M17"/>
    <mergeCell ref="N15:N17"/>
    <mergeCell ref="N21:N23"/>
    <mergeCell ref="A24:A26"/>
    <mergeCell ref="B24:B26"/>
    <mergeCell ref="D24:D26"/>
    <mergeCell ref="E24:E26"/>
    <mergeCell ref="F24:F26"/>
    <mergeCell ref="H24:H26"/>
    <mergeCell ref="I24:I26"/>
    <mergeCell ref="J24:J26"/>
    <mergeCell ref="H21:H23"/>
    <mergeCell ref="I21:I23"/>
    <mergeCell ref="J21:J23"/>
    <mergeCell ref="K21:K23"/>
    <mergeCell ref="L21:L23"/>
    <mergeCell ref="M21:M23"/>
    <mergeCell ref="A21:A23"/>
    <mergeCell ref="B21:B23"/>
    <mergeCell ref="D21:D23"/>
    <mergeCell ref="E21:E23"/>
    <mergeCell ref="F21:F23"/>
    <mergeCell ref="K24:K26"/>
    <mergeCell ref="L24:L26"/>
    <mergeCell ref="M24:M26"/>
    <mergeCell ref="N24:N26"/>
    <mergeCell ref="A27:A29"/>
    <mergeCell ref="B27:B29"/>
    <mergeCell ref="D27:D29"/>
    <mergeCell ref="E27:E29"/>
    <mergeCell ref="F27:F29"/>
    <mergeCell ref="N27:N29"/>
    <mergeCell ref="A30:A32"/>
    <mergeCell ref="B30:B32"/>
    <mergeCell ref="D30:D32"/>
    <mergeCell ref="E30:E32"/>
    <mergeCell ref="F30:F32"/>
    <mergeCell ref="H30:H32"/>
    <mergeCell ref="I30:I32"/>
    <mergeCell ref="J30:J32"/>
    <mergeCell ref="H27:H29"/>
    <mergeCell ref="I27:I29"/>
    <mergeCell ref="J27:J29"/>
    <mergeCell ref="K27:K29"/>
    <mergeCell ref="L27:L29"/>
    <mergeCell ref="M27:M29"/>
    <mergeCell ref="K30:K32"/>
    <mergeCell ref="L30:L32"/>
    <mergeCell ref="M30:M32"/>
    <mergeCell ref="N30:N32"/>
    <mergeCell ref="A33:A35"/>
    <mergeCell ref="B33:B35"/>
    <mergeCell ref="D33:D35"/>
    <mergeCell ref="E33:E35"/>
    <mergeCell ref="F33:F35"/>
    <mergeCell ref="N33:N35"/>
    <mergeCell ref="A36:A38"/>
    <mergeCell ref="B36:B38"/>
    <mergeCell ref="D36:D38"/>
    <mergeCell ref="E36:E38"/>
    <mergeCell ref="F36:F38"/>
    <mergeCell ref="H36:H38"/>
    <mergeCell ref="I36:I38"/>
    <mergeCell ref="J36:J38"/>
    <mergeCell ref="H33:H35"/>
    <mergeCell ref="I33:I35"/>
    <mergeCell ref="J33:J35"/>
    <mergeCell ref="K33:K35"/>
    <mergeCell ref="L33:L35"/>
    <mergeCell ref="M33:M35"/>
    <mergeCell ref="K36:K38"/>
    <mergeCell ref="L36:L38"/>
    <mergeCell ref="M36:M38"/>
    <mergeCell ref="N36:N38"/>
    <mergeCell ref="A39:A41"/>
    <mergeCell ref="B39:B41"/>
    <mergeCell ref="D39:D41"/>
    <mergeCell ref="E39:E41"/>
    <mergeCell ref="F39:F41"/>
    <mergeCell ref="N39:N41"/>
    <mergeCell ref="A42:A44"/>
    <mergeCell ref="B42:B44"/>
    <mergeCell ref="D42:D44"/>
    <mergeCell ref="E42:E44"/>
    <mergeCell ref="F42:F44"/>
    <mergeCell ref="H42:H44"/>
    <mergeCell ref="I42:I44"/>
    <mergeCell ref="J42:J44"/>
    <mergeCell ref="H39:H41"/>
    <mergeCell ref="I39:I41"/>
    <mergeCell ref="J39:J41"/>
    <mergeCell ref="K39:K41"/>
    <mergeCell ref="L39:L41"/>
    <mergeCell ref="M39:M41"/>
    <mergeCell ref="K42:K44"/>
    <mergeCell ref="L42:L44"/>
    <mergeCell ref="M42:M44"/>
    <mergeCell ref="N42:N44"/>
    <mergeCell ref="A45:A47"/>
    <mergeCell ref="B45:B47"/>
    <mergeCell ref="D45:D47"/>
    <mergeCell ref="E45:E47"/>
    <mergeCell ref="F45:F47"/>
    <mergeCell ref="N45:N47"/>
    <mergeCell ref="A48:A50"/>
    <mergeCell ref="B48:B50"/>
    <mergeCell ref="D48:D50"/>
    <mergeCell ref="E48:E50"/>
    <mergeCell ref="F48:F50"/>
    <mergeCell ref="H48:H50"/>
    <mergeCell ref="I48:I50"/>
    <mergeCell ref="J48:J50"/>
    <mergeCell ref="H45:H47"/>
    <mergeCell ref="I45:I47"/>
    <mergeCell ref="J45:J47"/>
    <mergeCell ref="K45:K47"/>
    <mergeCell ref="L45:L47"/>
    <mergeCell ref="M45:M47"/>
    <mergeCell ref="K48:K50"/>
    <mergeCell ref="L48:L50"/>
    <mergeCell ref="M48:M50"/>
    <mergeCell ref="N48:N50"/>
    <mergeCell ref="A51:A53"/>
    <mergeCell ref="B51:B53"/>
    <mergeCell ref="D51:D53"/>
    <mergeCell ref="E51:E53"/>
    <mergeCell ref="F51:F53"/>
    <mergeCell ref="N51:N53"/>
    <mergeCell ref="A54:A56"/>
    <mergeCell ref="B54:B56"/>
    <mergeCell ref="D54:D56"/>
    <mergeCell ref="E54:E56"/>
    <mergeCell ref="F54:F56"/>
    <mergeCell ref="H54:H56"/>
    <mergeCell ref="I54:I56"/>
    <mergeCell ref="J54:J56"/>
    <mergeCell ref="H51:H53"/>
    <mergeCell ref="I51:I53"/>
    <mergeCell ref="J51:J53"/>
    <mergeCell ref="K51:K53"/>
    <mergeCell ref="L51:L53"/>
    <mergeCell ref="M51:M53"/>
    <mergeCell ref="K54:K56"/>
    <mergeCell ref="L54:L56"/>
    <mergeCell ref="M54:M56"/>
    <mergeCell ref="N54:N56"/>
    <mergeCell ref="A57:A59"/>
    <mergeCell ref="B57:B59"/>
    <mergeCell ref="D57:D59"/>
    <mergeCell ref="E57:E59"/>
    <mergeCell ref="F57:F59"/>
    <mergeCell ref="N57:N59"/>
    <mergeCell ref="A60:A62"/>
    <mergeCell ref="B60:B62"/>
    <mergeCell ref="D60:D62"/>
    <mergeCell ref="E60:E62"/>
    <mergeCell ref="F60:F62"/>
    <mergeCell ref="H60:H62"/>
    <mergeCell ref="I60:I62"/>
    <mergeCell ref="J60:J62"/>
    <mergeCell ref="H57:H59"/>
    <mergeCell ref="I57:I59"/>
    <mergeCell ref="J57:J59"/>
    <mergeCell ref="K57:K59"/>
    <mergeCell ref="L57:L59"/>
    <mergeCell ref="M57:M59"/>
    <mergeCell ref="K60:K62"/>
    <mergeCell ref="L60:L62"/>
    <mergeCell ref="M60:M62"/>
    <mergeCell ref="N60:N62"/>
    <mergeCell ref="A63:A65"/>
    <mergeCell ref="B63:B65"/>
    <mergeCell ref="D63:D65"/>
    <mergeCell ref="E63:E65"/>
    <mergeCell ref="F63:F65"/>
    <mergeCell ref="N63:N65"/>
    <mergeCell ref="A66:A68"/>
    <mergeCell ref="B66:B68"/>
    <mergeCell ref="D66:D68"/>
    <mergeCell ref="E66:E68"/>
    <mergeCell ref="F66:F68"/>
    <mergeCell ref="H66:H68"/>
    <mergeCell ref="I66:I68"/>
    <mergeCell ref="J66:J68"/>
    <mergeCell ref="H63:H65"/>
    <mergeCell ref="I63:I65"/>
    <mergeCell ref="J63:J65"/>
    <mergeCell ref="K63:K65"/>
    <mergeCell ref="L63:L65"/>
    <mergeCell ref="M63:M65"/>
    <mergeCell ref="K66:K68"/>
    <mergeCell ref="L66:L68"/>
    <mergeCell ref="M66:M68"/>
    <mergeCell ref="N66:N68"/>
    <mergeCell ref="A69:A71"/>
    <mergeCell ref="B69:B71"/>
    <mergeCell ref="D69:D71"/>
    <mergeCell ref="E69:E71"/>
    <mergeCell ref="F69:F71"/>
    <mergeCell ref="K72:K74"/>
    <mergeCell ref="L72:L74"/>
    <mergeCell ref="M72:M74"/>
    <mergeCell ref="N72:N74"/>
    <mergeCell ref="A75:C75"/>
    <mergeCell ref="N69:N71"/>
    <mergeCell ref="A72:A74"/>
    <mergeCell ref="B72:B74"/>
    <mergeCell ref="D72:D74"/>
    <mergeCell ref="E72:E74"/>
    <mergeCell ref="F72:F74"/>
    <mergeCell ref="H72:H74"/>
    <mergeCell ref="I72:I74"/>
    <mergeCell ref="J72:J74"/>
    <mergeCell ref="H69:H71"/>
    <mergeCell ref="I69:I71"/>
    <mergeCell ref="J69:J71"/>
    <mergeCell ref="K69:K71"/>
    <mergeCell ref="L69:L71"/>
    <mergeCell ref="M69:M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Wiechowska</dc:creator>
  <cp:lastModifiedBy>Julita Zając</cp:lastModifiedBy>
  <cp:lastPrinted>2025-04-14T08:26:41Z</cp:lastPrinted>
  <dcterms:created xsi:type="dcterms:W3CDTF">2024-06-28T10:30:05Z</dcterms:created>
  <dcterms:modified xsi:type="dcterms:W3CDTF">2026-01-23T14:10:32Z</dcterms:modified>
</cp:coreProperties>
</file>