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JUI\Desktop\BAD4 REORGANIZACJA\WNIOSKI PO REORG 2024\ZARZĄDZENIE ZMIENIAJĄCE K. MAJĄTK\WZORY\2. SPRZEDAŻ MEBLI AUKCJA\"/>
    </mc:Choice>
  </mc:AlternateContent>
  <xr:revisionPtr revIDLastSave="0" documentId="13_ncr:1_{8CA4FED1-6016-4E91-92D5-DD2747CDE057}" xr6:coauthVersionLast="47" xr6:coauthVersionMax="47" xr10:uidLastSave="{00000000-0000-0000-0000-000000000000}"/>
  <bookViews>
    <workbookView xWindow="-110" yWindow="-110" windowWidth="19420" windowHeight="10300" xr2:uid="{628807A3-F330-4D28-A775-B07F2B8EC39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30" i="1"/>
  <c r="G21" i="1"/>
  <c r="G22" i="1"/>
  <c r="G23" i="1"/>
  <c r="G24" i="1"/>
  <c r="G25" i="1"/>
  <c r="G26" i="1"/>
  <c r="G27" i="1"/>
  <c r="G28" i="1"/>
  <c r="G2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3" i="1"/>
  <c r="F54" i="1"/>
</calcChain>
</file>

<file path=xl/sharedStrings.xml><?xml version="1.0" encoding="utf-8"?>
<sst xmlns="http://schemas.openxmlformats.org/spreadsheetml/2006/main" count="266" uniqueCount="90">
  <si>
    <t>l.p.</t>
  </si>
  <si>
    <t>typ kartoteki</t>
  </si>
  <si>
    <t>numer inwentarzowy</t>
  </si>
  <si>
    <t>nazwa</t>
  </si>
  <si>
    <t>data przyjęcia</t>
  </si>
  <si>
    <t>wartość inwentarzowa</t>
  </si>
  <si>
    <t>WYP</t>
  </si>
  <si>
    <t>MF- 5-B-5980</t>
  </si>
  <si>
    <t>Krzeslo tapicerowane</t>
  </si>
  <si>
    <t>MF- 1-A-3264</t>
  </si>
  <si>
    <t>biurko z szufladami z zamkiem</t>
  </si>
  <si>
    <t>MF- 2-E-2486</t>
  </si>
  <si>
    <t>biurko komputerowe</t>
  </si>
  <si>
    <t>MF- I-808-11-3954</t>
  </si>
  <si>
    <t>Biurko  z pólką na klawiaturę</t>
  </si>
  <si>
    <t>MF- I-808-11-3964</t>
  </si>
  <si>
    <t>MF- I-808-11-3966</t>
  </si>
  <si>
    <t>MF-I-808-21-1516</t>
  </si>
  <si>
    <t>Szafa średnia 110</t>
  </si>
  <si>
    <t>MF-I-808-30-2748</t>
  </si>
  <si>
    <t>Krzesło obrotowe</t>
  </si>
  <si>
    <t>MF-I-808-30-2786</t>
  </si>
  <si>
    <t>Krzesło KRO 751 GUC-I-11-3-2318</t>
  </si>
  <si>
    <t>MF-I-808-30-2796</t>
  </si>
  <si>
    <t>Krzesło KRO 751 GUC-I-11-3-2328</t>
  </si>
  <si>
    <t>MF- I-808-11-4036</t>
  </si>
  <si>
    <t>biurko z półką na klawiaturę i kontener</t>
  </si>
  <si>
    <t>MF- I-808-11-4037</t>
  </si>
  <si>
    <t>MF- I-808-11-4076</t>
  </si>
  <si>
    <t>MF-I-808-21-1713</t>
  </si>
  <si>
    <t>szafa średnia 110</t>
  </si>
  <si>
    <t>MF-I-808-29-7186</t>
  </si>
  <si>
    <t>Krzesło  Sylwia GUC-11-3-1980</t>
  </si>
  <si>
    <t>MF-I-808-21-2306</t>
  </si>
  <si>
    <t>Szafa 180/60/40</t>
  </si>
  <si>
    <t>MF-I-808-11-4771</t>
  </si>
  <si>
    <t>biurko z półką na klawiaturę</t>
  </si>
  <si>
    <t>MF-I-808-29-7490</t>
  </si>
  <si>
    <t>krzesło tapicerowane</t>
  </si>
  <si>
    <t>MF-I-808-29-7492</t>
  </si>
  <si>
    <t>MF-I-808-29-7502</t>
  </si>
  <si>
    <t>MF-I-808-29-7504</t>
  </si>
  <si>
    <t>MF-I-808-29-7505</t>
  </si>
  <si>
    <t>MF-I-808-29-7506</t>
  </si>
  <si>
    <t>MF-I-808-29-7507</t>
  </si>
  <si>
    <t>MF-I-808-11-4882</t>
  </si>
  <si>
    <t>biurko kątowe z kontenerem</t>
  </si>
  <si>
    <t>MF-I-808-23-1524</t>
  </si>
  <si>
    <t>Szafka</t>
  </si>
  <si>
    <t>MF-8-808-30-00360</t>
  </si>
  <si>
    <t>krzesło obrotowe</t>
  </si>
  <si>
    <t>MF-8-809-11-00224</t>
  </si>
  <si>
    <t>Biurko</t>
  </si>
  <si>
    <t>MF-8-809-11-00225</t>
  </si>
  <si>
    <t>MF-8-809-11-00227</t>
  </si>
  <si>
    <t>MF-8-809-11-00230</t>
  </si>
  <si>
    <t>MF-8-809-11-00238</t>
  </si>
  <si>
    <t>MF-8-809-11-00242</t>
  </si>
  <si>
    <t>MF-8-809-20-00076</t>
  </si>
  <si>
    <t>Stolik</t>
  </si>
  <si>
    <t>MF-8-809-20-00077</t>
  </si>
  <si>
    <t>MF-8-809-21-00026</t>
  </si>
  <si>
    <t>Szafa aktowa</t>
  </si>
  <si>
    <t>MF-8-809-29-00314</t>
  </si>
  <si>
    <t>Krzesło</t>
  </si>
  <si>
    <t>MF-8-809-29-00328</t>
  </si>
  <si>
    <t>MF-8-809-42-00002</t>
  </si>
  <si>
    <t>Zestaw meblowy (szafa i stół)</t>
  </si>
  <si>
    <t>MF-8-809-11-00303</t>
  </si>
  <si>
    <t>MF-8-809-11-00304</t>
  </si>
  <si>
    <t>MF-8-809-15-00086</t>
  </si>
  <si>
    <t>Stół</t>
  </si>
  <si>
    <t>MF-8-809-42-00010</t>
  </si>
  <si>
    <t>Zestaw meblowy (biurko i kontenerek biurowy)</t>
  </si>
  <si>
    <t>MF-8-809-42-00017</t>
  </si>
  <si>
    <t>Zestaw meblowy (biurko i szafa)</t>
  </si>
  <si>
    <t>MF-8-809-11-00335</t>
  </si>
  <si>
    <t>MF-8-809-20-00086</t>
  </si>
  <si>
    <t>MF-8-809-29-00409</t>
  </si>
  <si>
    <t>MF-8-809-29-00410</t>
  </si>
  <si>
    <t>MF-8-809-29-00411</t>
  </si>
  <si>
    <t>MF-8-809-29-00412</t>
  </si>
  <si>
    <t>MF-8-809-21-00140</t>
  </si>
  <si>
    <t>suma</t>
  </si>
  <si>
    <t>zbędne</t>
  </si>
  <si>
    <t>Załącznik nr 1 do Informacji</t>
  </si>
  <si>
    <t>stan techniczny</t>
  </si>
  <si>
    <t>sposób zagospodarowania</t>
  </si>
  <si>
    <t xml:space="preserve">sprzedaż </t>
  </si>
  <si>
    <t>Wartość rynkowa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</si>
</sst>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dd\.mm\.yyyy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44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164" fontId="0" fillId="0" borderId="2" xfId="0" applyNumberForma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4" fontId="1" fillId="0" borderId="2" xfId="0" applyNumberFormat="1" applyFont="1" applyBorder="1"/>
    <xf numFmtId="44" fontId="0" fillId="0" borderId="2" xfId="0" applyNumberFormat="1" applyBorder="1"/>
    <xf numFmtId="0" fontId="1" fillId="0" borderId="2" xfId="0" applyFont="1" applyBorder="1" applyAlignment="1">
      <alignment wrapText="1"/>
    </xf>
    <xf numFmtId="8" fontId="0" fillId="0" borderId="2" xfId="0" applyNumberForma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E746D-C2F0-4114-B836-7574802FDF66}">
  <dimension ref="A1:I56"/>
  <sheetViews>
    <sheetView tabSelected="1" topLeftCell="E1" zoomScale="140" zoomScaleNormal="140" workbookViewId="0">
      <selection activeCell="K5" sqref="K5"/>
    </sheetView>
  </sheetViews>
  <sheetFormatPr defaultRowHeight="14.5" x14ac:dyDescent="0.35"/>
  <cols>
    <col min="3" max="3" width="17.7265625" customWidth="1"/>
    <col min="4" max="4" width="47.26953125" customWidth="1"/>
    <col min="5" max="6" width="19.81640625" customWidth="1"/>
    <col min="7" max="7" width="17.26953125" customWidth="1"/>
    <col min="8" max="8" width="18.54296875" customWidth="1"/>
    <col min="9" max="9" width="18.90625" customWidth="1"/>
  </cols>
  <sheetData>
    <row r="1" spans="1:9" ht="18.5" x14ac:dyDescent="0.45">
      <c r="A1" s="17" t="s">
        <v>85</v>
      </c>
      <c r="B1" s="17"/>
      <c r="C1" s="17"/>
      <c r="D1" s="17"/>
      <c r="E1" s="17"/>
      <c r="F1" s="17"/>
    </row>
    <row r="2" spans="1:9" ht="29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1" t="s">
        <v>89</v>
      </c>
      <c r="H2" s="11" t="s">
        <v>86</v>
      </c>
      <c r="I2" s="15" t="s">
        <v>87</v>
      </c>
    </row>
    <row r="3" spans="1:9" x14ac:dyDescent="0.35">
      <c r="A3" s="3">
        <v>1</v>
      </c>
      <c r="B3" s="4" t="s">
        <v>6</v>
      </c>
      <c r="C3" s="5" t="s">
        <v>7</v>
      </c>
      <c r="D3" s="5" t="s">
        <v>8</v>
      </c>
      <c r="E3" s="6">
        <v>36147</v>
      </c>
      <c r="F3" s="7">
        <v>168.36</v>
      </c>
      <c r="G3" s="14">
        <f>F3*10%</f>
        <v>16.836000000000002</v>
      </c>
      <c r="H3" s="12" t="s">
        <v>84</v>
      </c>
      <c r="I3" s="16" t="s">
        <v>88</v>
      </c>
    </row>
    <row r="4" spans="1:9" x14ac:dyDescent="0.35">
      <c r="A4" s="3">
        <v>2</v>
      </c>
      <c r="B4" s="4" t="s">
        <v>6</v>
      </c>
      <c r="C4" s="5" t="s">
        <v>9</v>
      </c>
      <c r="D4" s="5" t="s">
        <v>10</v>
      </c>
      <c r="E4" s="6">
        <v>36721</v>
      </c>
      <c r="F4" s="7">
        <v>479.63</v>
      </c>
      <c r="G4" s="14">
        <f t="shared" ref="G4:G29" si="0">F4*10%</f>
        <v>47.963000000000001</v>
      </c>
      <c r="H4" s="12" t="s">
        <v>84</v>
      </c>
      <c r="I4" s="16" t="s">
        <v>88</v>
      </c>
    </row>
    <row r="5" spans="1:9" x14ac:dyDescent="0.35">
      <c r="A5" s="3">
        <v>3</v>
      </c>
      <c r="B5" s="4" t="s">
        <v>6</v>
      </c>
      <c r="C5" s="5" t="s">
        <v>11</v>
      </c>
      <c r="D5" s="5" t="s">
        <v>12</v>
      </c>
      <c r="E5" s="6">
        <v>36889</v>
      </c>
      <c r="F5" s="7">
        <v>336.67</v>
      </c>
      <c r="G5" s="14">
        <f t="shared" si="0"/>
        <v>33.667000000000002</v>
      </c>
      <c r="H5" s="12" t="s">
        <v>84</v>
      </c>
      <c r="I5" s="16" t="s">
        <v>88</v>
      </c>
    </row>
    <row r="6" spans="1:9" x14ac:dyDescent="0.35">
      <c r="A6" s="3">
        <v>4</v>
      </c>
      <c r="B6" s="4" t="s">
        <v>6</v>
      </c>
      <c r="C6" s="5" t="s">
        <v>13</v>
      </c>
      <c r="D6" s="5" t="s">
        <v>14</v>
      </c>
      <c r="E6" s="6">
        <v>37985</v>
      </c>
      <c r="F6" s="7">
        <v>584.38</v>
      </c>
      <c r="G6" s="14">
        <f t="shared" si="0"/>
        <v>58.438000000000002</v>
      </c>
      <c r="H6" s="12" t="s">
        <v>84</v>
      </c>
      <c r="I6" s="16" t="s">
        <v>88</v>
      </c>
    </row>
    <row r="7" spans="1:9" x14ac:dyDescent="0.35">
      <c r="A7" s="3">
        <v>5</v>
      </c>
      <c r="B7" s="4" t="s">
        <v>6</v>
      </c>
      <c r="C7" s="5" t="s">
        <v>15</v>
      </c>
      <c r="D7" s="5" t="s">
        <v>14</v>
      </c>
      <c r="E7" s="6">
        <v>37985</v>
      </c>
      <c r="F7" s="7">
        <v>584.38</v>
      </c>
      <c r="G7" s="14">
        <f t="shared" si="0"/>
        <v>58.438000000000002</v>
      </c>
      <c r="H7" s="12" t="s">
        <v>84</v>
      </c>
      <c r="I7" s="16" t="s">
        <v>88</v>
      </c>
    </row>
    <row r="8" spans="1:9" x14ac:dyDescent="0.35">
      <c r="A8" s="3">
        <v>6</v>
      </c>
      <c r="B8" s="4" t="s">
        <v>6</v>
      </c>
      <c r="C8" s="5" t="s">
        <v>16</v>
      </c>
      <c r="D8" s="5" t="s">
        <v>14</v>
      </c>
      <c r="E8" s="6">
        <v>37985</v>
      </c>
      <c r="F8" s="7">
        <v>584.38</v>
      </c>
      <c r="G8" s="14">
        <f t="shared" si="0"/>
        <v>58.438000000000002</v>
      </c>
      <c r="H8" s="12" t="s">
        <v>84</v>
      </c>
      <c r="I8" s="16" t="s">
        <v>88</v>
      </c>
    </row>
    <row r="9" spans="1:9" x14ac:dyDescent="0.35">
      <c r="A9" s="3">
        <v>7</v>
      </c>
      <c r="B9" s="4" t="s">
        <v>6</v>
      </c>
      <c r="C9" s="5" t="s">
        <v>17</v>
      </c>
      <c r="D9" s="5" t="s">
        <v>18</v>
      </c>
      <c r="E9" s="6">
        <v>37985</v>
      </c>
      <c r="F9" s="7">
        <v>168.36</v>
      </c>
      <c r="G9" s="14">
        <f t="shared" si="0"/>
        <v>16.836000000000002</v>
      </c>
      <c r="H9" s="12" t="s">
        <v>84</v>
      </c>
      <c r="I9" s="16" t="s">
        <v>88</v>
      </c>
    </row>
    <row r="10" spans="1:9" x14ac:dyDescent="0.35">
      <c r="A10" s="3">
        <v>8</v>
      </c>
      <c r="B10" s="4" t="s">
        <v>6</v>
      </c>
      <c r="C10" s="5" t="s">
        <v>19</v>
      </c>
      <c r="D10" s="5" t="s">
        <v>20</v>
      </c>
      <c r="E10" s="6">
        <v>37985</v>
      </c>
      <c r="F10" s="7">
        <v>119</v>
      </c>
      <c r="G10" s="14">
        <f t="shared" si="0"/>
        <v>11.9</v>
      </c>
      <c r="H10" s="12" t="s">
        <v>84</v>
      </c>
      <c r="I10" s="16" t="s">
        <v>88</v>
      </c>
    </row>
    <row r="11" spans="1:9" x14ac:dyDescent="0.35">
      <c r="A11" s="3">
        <v>9</v>
      </c>
      <c r="B11" s="4" t="s">
        <v>6</v>
      </c>
      <c r="C11" s="5" t="s">
        <v>21</v>
      </c>
      <c r="D11" s="5" t="s">
        <v>22</v>
      </c>
      <c r="E11" s="6">
        <v>38133</v>
      </c>
      <c r="F11" s="7">
        <v>336.72</v>
      </c>
      <c r="G11" s="14">
        <f t="shared" si="0"/>
        <v>33.672000000000004</v>
      </c>
      <c r="H11" s="12" t="s">
        <v>84</v>
      </c>
      <c r="I11" s="16" t="s">
        <v>88</v>
      </c>
    </row>
    <row r="12" spans="1:9" x14ac:dyDescent="0.35">
      <c r="A12" s="3">
        <v>10</v>
      </c>
      <c r="B12" s="4" t="s">
        <v>6</v>
      </c>
      <c r="C12" s="5" t="s">
        <v>23</v>
      </c>
      <c r="D12" s="5" t="s">
        <v>24</v>
      </c>
      <c r="E12" s="6">
        <v>38133</v>
      </c>
      <c r="F12" s="7">
        <v>336.72</v>
      </c>
      <c r="G12" s="14">
        <f t="shared" si="0"/>
        <v>33.672000000000004</v>
      </c>
      <c r="H12" s="12" t="s">
        <v>84</v>
      </c>
      <c r="I12" s="16" t="s">
        <v>88</v>
      </c>
    </row>
    <row r="13" spans="1:9" x14ac:dyDescent="0.35">
      <c r="A13" s="3">
        <v>11</v>
      </c>
      <c r="B13" s="4" t="s">
        <v>6</v>
      </c>
      <c r="C13" s="5" t="s">
        <v>25</v>
      </c>
      <c r="D13" s="5" t="s">
        <v>26</v>
      </c>
      <c r="E13" s="6">
        <v>38180</v>
      </c>
      <c r="F13" s="7">
        <v>535.58000000000004</v>
      </c>
      <c r="G13" s="14">
        <f t="shared" si="0"/>
        <v>53.558000000000007</v>
      </c>
      <c r="H13" s="12" t="s">
        <v>84</v>
      </c>
      <c r="I13" s="16" t="s">
        <v>88</v>
      </c>
    </row>
    <row r="14" spans="1:9" x14ac:dyDescent="0.35">
      <c r="A14" s="3">
        <v>12</v>
      </c>
      <c r="B14" s="4" t="s">
        <v>6</v>
      </c>
      <c r="C14" s="5" t="s">
        <v>27</v>
      </c>
      <c r="D14" s="5" t="s">
        <v>26</v>
      </c>
      <c r="E14" s="6">
        <v>38180</v>
      </c>
      <c r="F14" s="7">
        <v>535.58000000000004</v>
      </c>
      <c r="G14" s="14">
        <f t="shared" si="0"/>
        <v>53.558000000000007</v>
      </c>
      <c r="H14" s="12" t="s">
        <v>84</v>
      </c>
      <c r="I14" s="16" t="s">
        <v>88</v>
      </c>
    </row>
    <row r="15" spans="1:9" x14ac:dyDescent="0.35">
      <c r="A15" s="3">
        <v>13</v>
      </c>
      <c r="B15" s="4" t="s">
        <v>6</v>
      </c>
      <c r="C15" s="5" t="s">
        <v>28</v>
      </c>
      <c r="D15" s="5" t="s">
        <v>26</v>
      </c>
      <c r="E15" s="6">
        <v>38180</v>
      </c>
      <c r="F15" s="7">
        <v>535.58000000000004</v>
      </c>
      <c r="G15" s="14">
        <f t="shared" si="0"/>
        <v>53.558000000000007</v>
      </c>
      <c r="H15" s="12" t="s">
        <v>84</v>
      </c>
      <c r="I15" s="16" t="s">
        <v>88</v>
      </c>
    </row>
    <row r="16" spans="1:9" x14ac:dyDescent="0.35">
      <c r="A16" s="3">
        <v>14</v>
      </c>
      <c r="B16" s="4" t="s">
        <v>6</v>
      </c>
      <c r="C16" s="5" t="s">
        <v>29</v>
      </c>
      <c r="D16" s="5" t="s">
        <v>30</v>
      </c>
      <c r="E16" s="6">
        <v>38180</v>
      </c>
      <c r="F16" s="7">
        <v>168.36</v>
      </c>
      <c r="G16" s="14">
        <f t="shared" si="0"/>
        <v>16.836000000000002</v>
      </c>
      <c r="H16" s="12" t="s">
        <v>84</v>
      </c>
      <c r="I16" s="16" t="s">
        <v>88</v>
      </c>
    </row>
    <row r="17" spans="1:9" x14ac:dyDescent="0.35">
      <c r="A17" s="3">
        <v>15</v>
      </c>
      <c r="B17" s="4" t="s">
        <v>6</v>
      </c>
      <c r="C17" s="5" t="s">
        <v>31</v>
      </c>
      <c r="D17" s="5" t="s">
        <v>32</v>
      </c>
      <c r="E17" s="6">
        <v>38259</v>
      </c>
      <c r="F17" s="7">
        <v>166.9</v>
      </c>
      <c r="G17" s="14">
        <f t="shared" si="0"/>
        <v>16.690000000000001</v>
      </c>
      <c r="H17" s="12" t="s">
        <v>84</v>
      </c>
      <c r="I17" s="16" t="s">
        <v>88</v>
      </c>
    </row>
    <row r="18" spans="1:9" x14ac:dyDescent="0.35">
      <c r="A18" s="3">
        <v>16</v>
      </c>
      <c r="B18" s="4" t="s">
        <v>6</v>
      </c>
      <c r="C18" s="5" t="s">
        <v>33</v>
      </c>
      <c r="D18" s="5" t="s">
        <v>34</v>
      </c>
      <c r="E18" s="6">
        <v>38352</v>
      </c>
      <c r="F18" s="7">
        <v>237.9</v>
      </c>
      <c r="G18" s="14">
        <f t="shared" si="0"/>
        <v>23.790000000000003</v>
      </c>
      <c r="H18" s="12" t="s">
        <v>84</v>
      </c>
      <c r="I18" s="16" t="s">
        <v>88</v>
      </c>
    </row>
    <row r="19" spans="1:9" x14ac:dyDescent="0.35">
      <c r="A19" s="3">
        <v>17</v>
      </c>
      <c r="B19" s="4" t="s">
        <v>6</v>
      </c>
      <c r="C19" s="5" t="s">
        <v>35</v>
      </c>
      <c r="D19" s="5" t="s">
        <v>36</v>
      </c>
      <c r="E19" s="6">
        <v>38716</v>
      </c>
      <c r="F19" s="7">
        <v>549</v>
      </c>
      <c r="G19" s="14">
        <f t="shared" si="0"/>
        <v>54.900000000000006</v>
      </c>
      <c r="H19" s="12" t="s">
        <v>84</v>
      </c>
      <c r="I19" s="16" t="s">
        <v>88</v>
      </c>
    </row>
    <row r="20" spans="1:9" x14ac:dyDescent="0.35">
      <c r="A20" s="3">
        <v>18</v>
      </c>
      <c r="B20" s="4" t="s">
        <v>6</v>
      </c>
      <c r="C20" s="5" t="s">
        <v>37</v>
      </c>
      <c r="D20" s="5" t="s">
        <v>38</v>
      </c>
      <c r="E20" s="6">
        <v>38716</v>
      </c>
      <c r="F20" s="7">
        <v>298.89999999999998</v>
      </c>
      <c r="G20" s="14">
        <f t="shared" si="0"/>
        <v>29.89</v>
      </c>
      <c r="H20" s="12" t="s">
        <v>84</v>
      </c>
      <c r="I20" s="16" t="s">
        <v>88</v>
      </c>
    </row>
    <row r="21" spans="1:9" x14ac:dyDescent="0.35">
      <c r="A21" s="3">
        <v>19</v>
      </c>
      <c r="B21" s="4" t="s">
        <v>6</v>
      </c>
      <c r="C21" s="5" t="s">
        <v>39</v>
      </c>
      <c r="D21" s="5" t="s">
        <v>38</v>
      </c>
      <c r="E21" s="6">
        <v>38716</v>
      </c>
      <c r="F21" s="7">
        <v>298.89999999999998</v>
      </c>
      <c r="G21" s="14">
        <f t="shared" si="0"/>
        <v>29.89</v>
      </c>
      <c r="H21" s="12" t="s">
        <v>84</v>
      </c>
      <c r="I21" s="16" t="s">
        <v>88</v>
      </c>
    </row>
    <row r="22" spans="1:9" x14ac:dyDescent="0.35">
      <c r="A22" s="3">
        <v>20</v>
      </c>
      <c r="B22" s="4" t="s">
        <v>6</v>
      </c>
      <c r="C22" s="5" t="s">
        <v>40</v>
      </c>
      <c r="D22" s="5" t="s">
        <v>38</v>
      </c>
      <c r="E22" s="6">
        <v>38716</v>
      </c>
      <c r="F22" s="7">
        <v>298.89999999999998</v>
      </c>
      <c r="G22" s="14">
        <f t="shared" si="0"/>
        <v>29.89</v>
      </c>
      <c r="H22" s="12" t="s">
        <v>84</v>
      </c>
      <c r="I22" s="16" t="s">
        <v>88</v>
      </c>
    </row>
    <row r="23" spans="1:9" x14ac:dyDescent="0.35">
      <c r="A23" s="3">
        <v>21</v>
      </c>
      <c r="B23" s="4" t="s">
        <v>6</v>
      </c>
      <c r="C23" s="5" t="s">
        <v>41</v>
      </c>
      <c r="D23" s="5" t="s">
        <v>38</v>
      </c>
      <c r="E23" s="6">
        <v>38716</v>
      </c>
      <c r="F23" s="7">
        <v>298.89999999999998</v>
      </c>
      <c r="G23" s="14">
        <f t="shared" si="0"/>
        <v>29.89</v>
      </c>
      <c r="H23" s="12" t="s">
        <v>84</v>
      </c>
      <c r="I23" s="16" t="s">
        <v>88</v>
      </c>
    </row>
    <row r="24" spans="1:9" x14ac:dyDescent="0.35">
      <c r="A24" s="3">
        <v>22</v>
      </c>
      <c r="B24" s="4" t="s">
        <v>6</v>
      </c>
      <c r="C24" s="5" t="s">
        <v>42</v>
      </c>
      <c r="D24" s="5" t="s">
        <v>38</v>
      </c>
      <c r="E24" s="6">
        <v>38716</v>
      </c>
      <c r="F24" s="7">
        <v>298.89999999999998</v>
      </c>
      <c r="G24" s="14">
        <f t="shared" si="0"/>
        <v>29.89</v>
      </c>
      <c r="H24" s="12" t="s">
        <v>84</v>
      </c>
      <c r="I24" s="16" t="s">
        <v>88</v>
      </c>
    </row>
    <row r="25" spans="1:9" x14ac:dyDescent="0.35">
      <c r="A25" s="3">
        <v>23</v>
      </c>
      <c r="B25" s="4" t="s">
        <v>6</v>
      </c>
      <c r="C25" s="5" t="s">
        <v>43</v>
      </c>
      <c r="D25" s="5" t="s">
        <v>38</v>
      </c>
      <c r="E25" s="6">
        <v>38716</v>
      </c>
      <c r="F25" s="7">
        <v>298.89999999999998</v>
      </c>
      <c r="G25" s="14">
        <f t="shared" si="0"/>
        <v>29.89</v>
      </c>
      <c r="H25" s="12" t="s">
        <v>84</v>
      </c>
      <c r="I25" s="16" t="s">
        <v>88</v>
      </c>
    </row>
    <row r="26" spans="1:9" x14ac:dyDescent="0.35">
      <c r="A26" s="3">
        <v>24</v>
      </c>
      <c r="B26" s="4" t="s">
        <v>6</v>
      </c>
      <c r="C26" s="5" t="s">
        <v>44</v>
      </c>
      <c r="D26" s="5" t="s">
        <v>38</v>
      </c>
      <c r="E26" s="6">
        <v>38716</v>
      </c>
      <c r="F26" s="7">
        <v>298.89999999999998</v>
      </c>
      <c r="G26" s="14">
        <f t="shared" si="0"/>
        <v>29.89</v>
      </c>
      <c r="H26" s="12" t="s">
        <v>84</v>
      </c>
      <c r="I26" s="16" t="s">
        <v>88</v>
      </c>
    </row>
    <row r="27" spans="1:9" x14ac:dyDescent="0.35">
      <c r="A27" s="3">
        <v>25</v>
      </c>
      <c r="B27" s="4" t="s">
        <v>6</v>
      </c>
      <c r="C27" s="5" t="s">
        <v>45</v>
      </c>
      <c r="D27" s="5" t="s">
        <v>46</v>
      </c>
      <c r="E27" s="6">
        <v>39014</v>
      </c>
      <c r="F27" s="7">
        <v>527.04</v>
      </c>
      <c r="G27" s="14">
        <f t="shared" si="0"/>
        <v>52.704000000000001</v>
      </c>
      <c r="H27" s="12" t="s">
        <v>84</v>
      </c>
      <c r="I27" s="16" t="s">
        <v>88</v>
      </c>
    </row>
    <row r="28" spans="1:9" x14ac:dyDescent="0.35">
      <c r="A28" s="3">
        <v>26</v>
      </c>
      <c r="B28" s="4" t="s">
        <v>6</v>
      </c>
      <c r="C28" s="5" t="s">
        <v>47</v>
      </c>
      <c r="D28" s="5" t="s">
        <v>48</v>
      </c>
      <c r="E28" s="6">
        <v>39436</v>
      </c>
      <c r="F28" s="7">
        <v>250.1</v>
      </c>
      <c r="G28" s="14">
        <f t="shared" si="0"/>
        <v>25.01</v>
      </c>
      <c r="H28" s="12" t="s">
        <v>84</v>
      </c>
      <c r="I28" s="16" t="s">
        <v>88</v>
      </c>
    </row>
    <row r="29" spans="1:9" x14ac:dyDescent="0.35">
      <c r="A29" s="3">
        <v>27</v>
      </c>
      <c r="B29" s="4" t="s">
        <v>6</v>
      </c>
      <c r="C29" s="5" t="s">
        <v>49</v>
      </c>
      <c r="D29" s="5" t="s">
        <v>50</v>
      </c>
      <c r="E29" s="6">
        <v>40177</v>
      </c>
      <c r="F29" s="7">
        <v>183</v>
      </c>
      <c r="G29" s="14">
        <f t="shared" si="0"/>
        <v>18.3</v>
      </c>
      <c r="H29" s="12" t="s">
        <v>84</v>
      </c>
      <c r="I29" s="16" t="s">
        <v>88</v>
      </c>
    </row>
    <row r="30" spans="1:9" x14ac:dyDescent="0.35">
      <c r="A30" s="3">
        <v>28</v>
      </c>
      <c r="B30" s="4" t="s">
        <v>6</v>
      </c>
      <c r="C30" s="5" t="s">
        <v>51</v>
      </c>
      <c r="D30" s="5" t="s">
        <v>52</v>
      </c>
      <c r="E30" s="6">
        <v>44160</v>
      </c>
      <c r="F30" s="7">
        <v>479.7</v>
      </c>
      <c r="G30" s="14">
        <f>F30*50%</f>
        <v>239.85</v>
      </c>
      <c r="H30" s="12" t="s">
        <v>84</v>
      </c>
      <c r="I30" s="16" t="s">
        <v>88</v>
      </c>
    </row>
    <row r="31" spans="1:9" x14ac:dyDescent="0.35">
      <c r="A31" s="3">
        <v>29</v>
      </c>
      <c r="B31" s="4" t="s">
        <v>6</v>
      </c>
      <c r="C31" s="5" t="s">
        <v>53</v>
      </c>
      <c r="D31" s="5" t="s">
        <v>52</v>
      </c>
      <c r="E31" s="6">
        <v>44160</v>
      </c>
      <c r="F31" s="7">
        <v>479.7</v>
      </c>
      <c r="G31" s="14">
        <f t="shared" ref="G31:G53" si="1">F31*50%</f>
        <v>239.85</v>
      </c>
      <c r="H31" s="12" t="s">
        <v>84</v>
      </c>
      <c r="I31" s="16" t="s">
        <v>88</v>
      </c>
    </row>
    <row r="32" spans="1:9" x14ac:dyDescent="0.35">
      <c r="A32" s="3">
        <v>30</v>
      </c>
      <c r="B32" s="4" t="s">
        <v>6</v>
      </c>
      <c r="C32" s="5" t="s">
        <v>54</v>
      </c>
      <c r="D32" s="5" t="s">
        <v>52</v>
      </c>
      <c r="E32" s="6">
        <v>44160</v>
      </c>
      <c r="F32" s="7">
        <v>383.76</v>
      </c>
      <c r="G32" s="14">
        <f t="shared" si="1"/>
        <v>191.88</v>
      </c>
      <c r="H32" s="12" t="s">
        <v>84</v>
      </c>
      <c r="I32" s="16" t="s">
        <v>88</v>
      </c>
    </row>
    <row r="33" spans="1:9" x14ac:dyDescent="0.35">
      <c r="A33" s="3">
        <v>31</v>
      </c>
      <c r="B33" s="4" t="s">
        <v>6</v>
      </c>
      <c r="C33" s="5" t="s">
        <v>55</v>
      </c>
      <c r="D33" s="5" t="s">
        <v>52</v>
      </c>
      <c r="E33" s="6">
        <v>44160</v>
      </c>
      <c r="F33" s="7">
        <v>383.76</v>
      </c>
      <c r="G33" s="14">
        <f t="shared" si="1"/>
        <v>191.88</v>
      </c>
      <c r="H33" s="12" t="s">
        <v>84</v>
      </c>
      <c r="I33" s="16" t="s">
        <v>88</v>
      </c>
    </row>
    <row r="34" spans="1:9" x14ac:dyDescent="0.35">
      <c r="A34" s="3">
        <v>32</v>
      </c>
      <c r="B34" s="4" t="s">
        <v>6</v>
      </c>
      <c r="C34" s="5" t="s">
        <v>56</v>
      </c>
      <c r="D34" s="5" t="s">
        <v>52</v>
      </c>
      <c r="E34" s="6">
        <v>44160</v>
      </c>
      <c r="F34" s="7">
        <v>472.36</v>
      </c>
      <c r="G34" s="14">
        <f t="shared" si="1"/>
        <v>236.18</v>
      </c>
      <c r="H34" s="12" t="s">
        <v>84</v>
      </c>
      <c r="I34" s="16" t="s">
        <v>88</v>
      </c>
    </row>
    <row r="35" spans="1:9" x14ac:dyDescent="0.35">
      <c r="A35" s="3">
        <v>33</v>
      </c>
      <c r="B35" s="4" t="s">
        <v>6</v>
      </c>
      <c r="C35" s="5" t="s">
        <v>57</v>
      </c>
      <c r="D35" s="5" t="s">
        <v>52</v>
      </c>
      <c r="E35" s="6">
        <v>44160</v>
      </c>
      <c r="F35" s="7">
        <v>550.88</v>
      </c>
      <c r="G35" s="14">
        <f t="shared" si="1"/>
        <v>275.44</v>
      </c>
      <c r="H35" s="12" t="s">
        <v>84</v>
      </c>
      <c r="I35" s="16" t="s">
        <v>88</v>
      </c>
    </row>
    <row r="36" spans="1:9" x14ac:dyDescent="0.35">
      <c r="A36" s="3">
        <v>34</v>
      </c>
      <c r="B36" s="4" t="s">
        <v>6</v>
      </c>
      <c r="C36" s="5" t="s">
        <v>58</v>
      </c>
      <c r="D36" s="5" t="s">
        <v>59</v>
      </c>
      <c r="E36" s="6">
        <v>44160</v>
      </c>
      <c r="F36" s="7">
        <v>351.95</v>
      </c>
      <c r="G36" s="14">
        <f t="shared" si="1"/>
        <v>175.97499999999999</v>
      </c>
      <c r="H36" s="12" t="s">
        <v>84</v>
      </c>
      <c r="I36" s="16" t="s">
        <v>88</v>
      </c>
    </row>
    <row r="37" spans="1:9" x14ac:dyDescent="0.35">
      <c r="A37" s="3">
        <v>35</v>
      </c>
      <c r="B37" s="4" t="s">
        <v>6</v>
      </c>
      <c r="C37" s="5" t="s">
        <v>60</v>
      </c>
      <c r="D37" s="5" t="s">
        <v>59</v>
      </c>
      <c r="E37" s="6">
        <v>44160</v>
      </c>
      <c r="F37" s="7">
        <v>351.95</v>
      </c>
      <c r="G37" s="14">
        <f t="shared" si="1"/>
        <v>175.97499999999999</v>
      </c>
      <c r="H37" s="12" t="s">
        <v>84</v>
      </c>
      <c r="I37" s="16" t="s">
        <v>88</v>
      </c>
    </row>
    <row r="38" spans="1:9" x14ac:dyDescent="0.35">
      <c r="A38" s="3">
        <v>36</v>
      </c>
      <c r="B38" s="4" t="s">
        <v>6</v>
      </c>
      <c r="C38" s="5" t="s">
        <v>61</v>
      </c>
      <c r="D38" s="5" t="s">
        <v>62</v>
      </c>
      <c r="E38" s="6">
        <v>44160</v>
      </c>
      <c r="F38" s="7">
        <v>815.05</v>
      </c>
      <c r="G38" s="14">
        <f t="shared" si="1"/>
        <v>407.52499999999998</v>
      </c>
      <c r="H38" s="12" t="s">
        <v>84</v>
      </c>
      <c r="I38" s="16" t="s">
        <v>88</v>
      </c>
    </row>
    <row r="39" spans="1:9" x14ac:dyDescent="0.35">
      <c r="A39" s="3">
        <v>37</v>
      </c>
      <c r="B39" s="4" t="s">
        <v>6</v>
      </c>
      <c r="C39" s="5" t="s">
        <v>63</v>
      </c>
      <c r="D39" s="5" t="s">
        <v>64</v>
      </c>
      <c r="E39" s="6">
        <v>44160</v>
      </c>
      <c r="F39" s="7">
        <v>376.04</v>
      </c>
      <c r="G39" s="14">
        <f t="shared" si="1"/>
        <v>188.02</v>
      </c>
      <c r="H39" s="12" t="s">
        <v>84</v>
      </c>
      <c r="I39" s="16" t="s">
        <v>88</v>
      </c>
    </row>
    <row r="40" spans="1:9" x14ac:dyDescent="0.35">
      <c r="A40" s="3">
        <v>38</v>
      </c>
      <c r="B40" s="4" t="s">
        <v>6</v>
      </c>
      <c r="C40" s="5" t="s">
        <v>65</v>
      </c>
      <c r="D40" s="5" t="s">
        <v>64</v>
      </c>
      <c r="E40" s="6">
        <v>44160</v>
      </c>
      <c r="F40" s="7">
        <v>757.62</v>
      </c>
      <c r="G40" s="14">
        <f t="shared" si="1"/>
        <v>378.81</v>
      </c>
      <c r="H40" s="12" t="s">
        <v>84</v>
      </c>
      <c r="I40" s="16" t="s">
        <v>88</v>
      </c>
    </row>
    <row r="41" spans="1:9" x14ac:dyDescent="0.35">
      <c r="A41" s="3">
        <v>39</v>
      </c>
      <c r="B41" s="4" t="s">
        <v>6</v>
      </c>
      <c r="C41" s="5" t="s">
        <v>66</v>
      </c>
      <c r="D41" s="5" t="s">
        <v>67</v>
      </c>
      <c r="E41" s="6">
        <v>44160</v>
      </c>
      <c r="F41" s="7">
        <v>227.55</v>
      </c>
      <c r="G41" s="14">
        <f t="shared" si="1"/>
        <v>113.77500000000001</v>
      </c>
      <c r="H41" s="12" t="s">
        <v>84</v>
      </c>
      <c r="I41" s="16" t="s">
        <v>88</v>
      </c>
    </row>
    <row r="42" spans="1:9" x14ac:dyDescent="0.35">
      <c r="A42" s="3">
        <v>40</v>
      </c>
      <c r="B42" s="4" t="s">
        <v>6</v>
      </c>
      <c r="C42" s="5" t="s">
        <v>68</v>
      </c>
      <c r="D42" s="5" t="s">
        <v>52</v>
      </c>
      <c r="E42" s="6">
        <v>44161</v>
      </c>
      <c r="F42" s="7">
        <v>615</v>
      </c>
      <c r="G42" s="14">
        <f t="shared" si="1"/>
        <v>307.5</v>
      </c>
      <c r="H42" s="12" t="s">
        <v>84</v>
      </c>
      <c r="I42" s="16" t="s">
        <v>88</v>
      </c>
    </row>
    <row r="43" spans="1:9" x14ac:dyDescent="0.35">
      <c r="A43" s="3">
        <v>41</v>
      </c>
      <c r="B43" s="4" t="s">
        <v>6</v>
      </c>
      <c r="C43" s="5" t="s">
        <v>69</v>
      </c>
      <c r="D43" s="5" t="s">
        <v>52</v>
      </c>
      <c r="E43" s="6">
        <v>44161</v>
      </c>
      <c r="F43" s="7">
        <v>615</v>
      </c>
      <c r="G43" s="14">
        <f t="shared" si="1"/>
        <v>307.5</v>
      </c>
      <c r="H43" s="12" t="s">
        <v>84</v>
      </c>
      <c r="I43" s="16" t="s">
        <v>88</v>
      </c>
    </row>
    <row r="44" spans="1:9" x14ac:dyDescent="0.35">
      <c r="A44" s="3">
        <v>42</v>
      </c>
      <c r="B44" s="4" t="s">
        <v>6</v>
      </c>
      <c r="C44" s="5" t="s">
        <v>70</v>
      </c>
      <c r="D44" s="5" t="s">
        <v>71</v>
      </c>
      <c r="E44" s="6">
        <v>44161</v>
      </c>
      <c r="F44" s="7">
        <v>584.25</v>
      </c>
      <c r="G44" s="14">
        <f t="shared" si="1"/>
        <v>292.125</v>
      </c>
      <c r="H44" s="12" t="s">
        <v>84</v>
      </c>
      <c r="I44" s="16" t="s">
        <v>88</v>
      </c>
    </row>
    <row r="45" spans="1:9" x14ac:dyDescent="0.35">
      <c r="A45" s="3">
        <v>43</v>
      </c>
      <c r="B45" s="4" t="s">
        <v>6</v>
      </c>
      <c r="C45" s="5" t="s">
        <v>72</v>
      </c>
      <c r="D45" s="5" t="s">
        <v>73</v>
      </c>
      <c r="E45" s="6">
        <v>44161</v>
      </c>
      <c r="F45" s="7">
        <v>762.6</v>
      </c>
      <c r="G45" s="14">
        <f t="shared" si="1"/>
        <v>381.3</v>
      </c>
      <c r="H45" s="12" t="s">
        <v>84</v>
      </c>
      <c r="I45" s="16" t="s">
        <v>88</v>
      </c>
    </row>
    <row r="46" spans="1:9" x14ac:dyDescent="0.35">
      <c r="A46" s="3">
        <v>44</v>
      </c>
      <c r="B46" s="4" t="s">
        <v>6</v>
      </c>
      <c r="C46" s="5" t="s">
        <v>74</v>
      </c>
      <c r="D46" s="5" t="s">
        <v>75</v>
      </c>
      <c r="E46" s="6">
        <v>44161</v>
      </c>
      <c r="F46" s="7">
        <v>615</v>
      </c>
      <c r="G46" s="14">
        <f t="shared" si="1"/>
        <v>307.5</v>
      </c>
      <c r="H46" s="12" t="s">
        <v>84</v>
      </c>
      <c r="I46" s="16" t="s">
        <v>88</v>
      </c>
    </row>
    <row r="47" spans="1:9" x14ac:dyDescent="0.35">
      <c r="A47" s="3">
        <v>45</v>
      </c>
      <c r="B47" s="4" t="s">
        <v>6</v>
      </c>
      <c r="C47" s="5" t="s">
        <v>76</v>
      </c>
      <c r="D47" s="5" t="s">
        <v>52</v>
      </c>
      <c r="E47" s="6">
        <v>44162</v>
      </c>
      <c r="F47" s="7">
        <v>777.39</v>
      </c>
      <c r="G47" s="14">
        <f t="shared" si="1"/>
        <v>388.69499999999999</v>
      </c>
      <c r="H47" s="12" t="s">
        <v>84</v>
      </c>
      <c r="I47" s="16" t="s">
        <v>88</v>
      </c>
    </row>
    <row r="48" spans="1:9" x14ac:dyDescent="0.35">
      <c r="A48" s="3">
        <v>46</v>
      </c>
      <c r="B48" s="4" t="s">
        <v>6</v>
      </c>
      <c r="C48" s="5" t="s">
        <v>77</v>
      </c>
      <c r="D48" s="5" t="s">
        <v>59</v>
      </c>
      <c r="E48" s="6">
        <v>44162</v>
      </c>
      <c r="F48" s="7">
        <v>281.82</v>
      </c>
      <c r="G48" s="14">
        <f t="shared" si="1"/>
        <v>140.91</v>
      </c>
      <c r="H48" s="12" t="s">
        <v>84</v>
      </c>
      <c r="I48" s="16" t="s">
        <v>88</v>
      </c>
    </row>
    <row r="49" spans="1:9" x14ac:dyDescent="0.35">
      <c r="A49" s="3">
        <v>47</v>
      </c>
      <c r="B49" s="4" t="s">
        <v>6</v>
      </c>
      <c r="C49" s="5" t="s">
        <v>78</v>
      </c>
      <c r="D49" s="5" t="s">
        <v>64</v>
      </c>
      <c r="E49" s="6">
        <v>44162</v>
      </c>
      <c r="F49" s="7">
        <v>300</v>
      </c>
      <c r="G49" s="14">
        <f t="shared" si="1"/>
        <v>150</v>
      </c>
      <c r="H49" s="12" t="s">
        <v>84</v>
      </c>
      <c r="I49" s="16" t="s">
        <v>88</v>
      </c>
    </row>
    <row r="50" spans="1:9" x14ac:dyDescent="0.35">
      <c r="A50" s="3">
        <v>48</v>
      </c>
      <c r="B50" s="4" t="s">
        <v>6</v>
      </c>
      <c r="C50" s="5" t="s">
        <v>79</v>
      </c>
      <c r="D50" s="5" t="s">
        <v>64</v>
      </c>
      <c r="E50" s="6">
        <v>44162</v>
      </c>
      <c r="F50" s="7">
        <v>300</v>
      </c>
      <c r="G50" s="14">
        <f t="shared" si="1"/>
        <v>150</v>
      </c>
      <c r="H50" s="12" t="s">
        <v>84</v>
      </c>
      <c r="I50" s="16" t="s">
        <v>88</v>
      </c>
    </row>
    <row r="51" spans="1:9" x14ac:dyDescent="0.35">
      <c r="A51" s="3">
        <v>49</v>
      </c>
      <c r="B51" s="4" t="s">
        <v>6</v>
      </c>
      <c r="C51" s="5" t="s">
        <v>80</v>
      </c>
      <c r="D51" s="5" t="s">
        <v>64</v>
      </c>
      <c r="E51" s="6">
        <v>44162</v>
      </c>
      <c r="F51" s="7">
        <v>300</v>
      </c>
      <c r="G51" s="14">
        <f t="shared" si="1"/>
        <v>150</v>
      </c>
      <c r="H51" s="12" t="s">
        <v>84</v>
      </c>
      <c r="I51" s="16" t="s">
        <v>88</v>
      </c>
    </row>
    <row r="52" spans="1:9" x14ac:dyDescent="0.35">
      <c r="A52" s="3">
        <v>50</v>
      </c>
      <c r="B52" s="4" t="s">
        <v>6</v>
      </c>
      <c r="C52" s="5" t="s">
        <v>81</v>
      </c>
      <c r="D52" s="5" t="s">
        <v>64</v>
      </c>
      <c r="E52" s="6">
        <v>44162</v>
      </c>
      <c r="F52" s="7">
        <v>300</v>
      </c>
      <c r="G52" s="14">
        <f t="shared" si="1"/>
        <v>150</v>
      </c>
      <c r="H52" s="12" t="s">
        <v>84</v>
      </c>
      <c r="I52" s="16" t="s">
        <v>88</v>
      </c>
    </row>
    <row r="53" spans="1:9" x14ac:dyDescent="0.35">
      <c r="A53" s="3">
        <v>51</v>
      </c>
      <c r="B53" s="4" t="s">
        <v>6</v>
      </c>
      <c r="C53" s="5" t="s">
        <v>82</v>
      </c>
      <c r="D53" s="5" t="s">
        <v>62</v>
      </c>
      <c r="E53" s="6">
        <v>44166</v>
      </c>
      <c r="F53" s="7">
        <v>713.4</v>
      </c>
      <c r="G53" s="14">
        <f t="shared" si="1"/>
        <v>356.7</v>
      </c>
      <c r="H53" s="12" t="s">
        <v>84</v>
      </c>
      <c r="I53" s="16" t="s">
        <v>88</v>
      </c>
    </row>
    <row r="54" spans="1:9" x14ac:dyDescent="0.35">
      <c r="B54" s="8"/>
      <c r="E54" s="9" t="s">
        <v>83</v>
      </c>
      <c r="F54" s="10">
        <f>SUM(F3:F53)</f>
        <v>21274.720000000001</v>
      </c>
      <c r="G54" s="13">
        <f>SUM(G1:G53)</f>
        <v>6845.3839999999991</v>
      </c>
    </row>
    <row r="56" spans="1:9" ht="43" customHeight="1" x14ac:dyDescent="0.35">
      <c r="A56" s="18"/>
      <c r="B56" s="18"/>
      <c r="C56" s="18"/>
      <c r="D56" s="18"/>
    </row>
  </sheetData>
  <mergeCells count="2">
    <mergeCell ref="A1:F1"/>
    <mergeCell ref="A56:D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Wojciechowska Elżbieta</dc:creator>
  <cp:lastModifiedBy>Chodyń Karina</cp:lastModifiedBy>
  <dcterms:created xsi:type="dcterms:W3CDTF">2025-03-04T07:34:13Z</dcterms:created>
  <dcterms:modified xsi:type="dcterms:W3CDTF">2025-05-08T14:33:53Z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UxC4dwLulzfINJ8nQH+xvX5LNGipWa4BRSZhPgxsCvlP030t/psALFoJk87McrrOw84ZAIcMYuFF+EWxaUYA6g==</vt:lpwstr>
  </property>
  <property fmtid="{D5CDD505-2E9C-101B-9397-08002B2CF9AE}" pid="4" name="MFClassificationDate">
    <vt:lpwstr>2025-03-04T08:37:59.2163754+01:00</vt:lpwstr>
  </property>
  <property fmtid="{D5CDD505-2E9C-101B-9397-08002B2CF9AE}" pid="5" name="MFClassifiedBySID">
    <vt:lpwstr>UxC4dwLulzfINJ8nQH+xvX5LNGipWa4BRSZhPgxsCvm42mrIC/DSDv0ggS+FjUN/2v1BBotkLlY5aAiEhoi6uewdr5e99eYvN5JAiuRoTTdxHVnhP1jUDBIpWEziFLu/</vt:lpwstr>
  </property>
  <property fmtid="{D5CDD505-2E9C-101B-9397-08002B2CF9AE}" pid="6" name="MFGRNItemId">
    <vt:lpwstr>GRN-cc8900be-2886-473b-ac6b-8115c5ede6e8</vt:lpwstr>
  </property>
  <property fmtid="{D5CDD505-2E9C-101B-9397-08002B2CF9AE}" pid="7" name="MFHash">
    <vt:lpwstr>iuUZEUWmRMAjr+Jnk+OitqJx/zQ2czgkpVuJKI7MTzI=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