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CA08C850-DFD9-4BAC-A52C-820EB3AD5AC2}" xr6:coauthVersionLast="47" xr6:coauthVersionMax="47" xr10:uidLastSave="{00000000-0000-0000-0000-000000000000}"/>
  <bookViews>
    <workbookView xWindow="2730" yWindow="139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ofertowy'!$A$1:$P$151</definedName>
  </definedNames>
  <calcPr calcId="191029"/>
</workbook>
</file>

<file path=xl/calcChain.xml><?xml version="1.0" encoding="utf-8"?>
<calcChain xmlns="http://schemas.openxmlformats.org/spreadsheetml/2006/main">
  <c r="K110" i="2" l="1"/>
  <c r="L110" i="2" s="1"/>
  <c r="I110" i="2"/>
  <c r="K109" i="2"/>
  <c r="I109" i="2"/>
  <c r="L109" i="2" s="1"/>
  <c r="I108" i="2"/>
  <c r="I107" i="2"/>
  <c r="K107" i="2" s="1"/>
  <c r="L107" i="2" s="1"/>
  <c r="L106" i="2"/>
  <c r="K106" i="2"/>
  <c r="I106" i="2"/>
  <c r="I105" i="2"/>
  <c r="I104" i="2"/>
  <c r="L103" i="2"/>
  <c r="K103" i="2"/>
  <c r="I103" i="2"/>
  <c r="K102" i="2"/>
  <c r="L102" i="2" s="1"/>
  <c r="I102" i="2"/>
  <c r="K101" i="2"/>
  <c r="I101" i="2"/>
  <c r="L101" i="2" s="1"/>
  <c r="I100" i="2"/>
  <c r="I99" i="2"/>
  <c r="K99" i="2" s="1"/>
  <c r="L99" i="2" s="1"/>
  <c r="L98" i="2"/>
  <c r="K98" i="2"/>
  <c r="I98" i="2"/>
  <c r="I97" i="2"/>
  <c r="I96" i="2"/>
  <c r="L95" i="2"/>
  <c r="K95" i="2"/>
  <c r="I95" i="2"/>
  <c r="K94" i="2"/>
  <c r="L94" i="2" s="1"/>
  <c r="I94" i="2"/>
  <c r="K93" i="2"/>
  <c r="I93" i="2"/>
  <c r="L93" i="2" s="1"/>
  <c r="I92" i="2"/>
  <c r="I91" i="2"/>
  <c r="K91" i="2" s="1"/>
  <c r="L91" i="2" s="1"/>
  <c r="L90" i="2"/>
  <c r="K90" i="2"/>
  <c r="I90" i="2"/>
  <c r="I89" i="2"/>
  <c r="I88" i="2"/>
  <c r="L87" i="2"/>
  <c r="K87" i="2"/>
  <c r="I87" i="2"/>
  <c r="K86" i="2"/>
  <c r="L86" i="2" s="1"/>
  <c r="I86" i="2"/>
  <c r="K85" i="2"/>
  <c r="I85" i="2"/>
  <c r="L85" i="2" s="1"/>
  <c r="I84" i="2"/>
  <c r="I83" i="2"/>
  <c r="K83" i="2" s="1"/>
  <c r="L83" i="2" s="1"/>
  <c r="L82" i="2"/>
  <c r="K82" i="2"/>
  <c r="I82" i="2"/>
  <c r="I81" i="2"/>
  <c r="I80" i="2"/>
  <c r="L79" i="2"/>
  <c r="K79" i="2"/>
  <c r="I79" i="2"/>
  <c r="K78" i="2"/>
  <c r="L78" i="2" s="1"/>
  <c r="I78" i="2"/>
  <c r="K77" i="2"/>
  <c r="I77" i="2"/>
  <c r="L77" i="2" s="1"/>
  <c r="I76" i="2"/>
  <c r="I75" i="2"/>
  <c r="K75" i="2" s="1"/>
  <c r="L75" i="2" s="1"/>
  <c r="L74" i="2"/>
  <c r="K74" i="2"/>
  <c r="I74" i="2"/>
  <c r="I73" i="2"/>
  <c r="I72" i="2"/>
  <c r="L71" i="2"/>
  <c r="K71" i="2"/>
  <c r="I71" i="2"/>
  <c r="K70" i="2"/>
  <c r="L70" i="2" s="1"/>
  <c r="I70" i="2"/>
  <c r="K69" i="2"/>
  <c r="I69" i="2"/>
  <c r="L69" i="2" s="1"/>
  <c r="I68" i="2"/>
  <c r="I67" i="2"/>
  <c r="K67" i="2" s="1"/>
  <c r="L67" i="2" s="1"/>
  <c r="L66" i="2"/>
  <c r="K66" i="2"/>
  <c r="I66" i="2"/>
  <c r="I65" i="2"/>
  <c r="K65" i="2" s="1"/>
  <c r="I64" i="2"/>
  <c r="L63" i="2"/>
  <c r="K63" i="2"/>
  <c r="I63" i="2"/>
  <c r="K62" i="2"/>
  <c r="L62" i="2" s="1"/>
  <c r="I62" i="2"/>
  <c r="K61" i="2"/>
  <c r="I61" i="2"/>
  <c r="L61" i="2" s="1"/>
  <c r="I60" i="2"/>
  <c r="I59" i="2"/>
  <c r="K59" i="2" s="1"/>
  <c r="L59" i="2" s="1"/>
  <c r="L58" i="2"/>
  <c r="K58" i="2"/>
  <c r="I58" i="2"/>
  <c r="I57" i="2"/>
  <c r="I56" i="2"/>
  <c r="L55" i="2"/>
  <c r="K55" i="2"/>
  <c r="I55" i="2"/>
  <c r="K52" i="2"/>
  <c r="L52" i="2" s="1"/>
  <c r="I52" i="2"/>
  <c r="K47" i="2"/>
  <c r="I47" i="2"/>
  <c r="L47" i="2" s="1"/>
  <c r="I42" i="2"/>
  <c r="I37" i="2"/>
  <c r="K37" i="2" s="1"/>
  <c r="L37" i="2" s="1"/>
  <c r="L32" i="2"/>
  <c r="K32" i="2"/>
  <c r="I32" i="2"/>
  <c r="F112" i="2" s="1"/>
  <c r="L72" i="2" l="1"/>
  <c r="L105" i="2"/>
  <c r="L42" i="2"/>
  <c r="L89" i="2"/>
  <c r="L92" i="2"/>
  <c r="L96" i="2"/>
  <c r="K56" i="2"/>
  <c r="L56" i="2" s="1"/>
  <c r="K64" i="2"/>
  <c r="L64" i="2" s="1"/>
  <c r="K72" i="2"/>
  <c r="K80" i="2"/>
  <c r="L80" i="2" s="1"/>
  <c r="K88" i="2"/>
  <c r="L88" i="2" s="1"/>
  <c r="K96" i="2"/>
  <c r="K104" i="2"/>
  <c r="L104" i="2" s="1"/>
  <c r="K57" i="2"/>
  <c r="L57" i="2" s="1"/>
  <c r="K73" i="2"/>
  <c r="L73" i="2" s="1"/>
  <c r="K81" i="2"/>
  <c r="L81" i="2" s="1"/>
  <c r="K89" i="2"/>
  <c r="K97" i="2"/>
  <c r="L97" i="2" s="1"/>
  <c r="K105" i="2"/>
  <c r="K42" i="2"/>
  <c r="K60" i="2"/>
  <c r="L60" i="2" s="1"/>
  <c r="L65" i="2"/>
  <c r="K68" i="2"/>
  <c r="L68" i="2" s="1"/>
  <c r="K76" i="2"/>
  <c r="L76" i="2" s="1"/>
  <c r="K84" i="2"/>
  <c r="L84" i="2" s="1"/>
  <c r="K92" i="2"/>
  <c r="K100" i="2"/>
  <c r="L100" i="2" s="1"/>
  <c r="K108" i="2"/>
  <c r="L108" i="2" s="1"/>
  <c r="F113" i="2" l="1"/>
  <c r="B26" i="2" s="1"/>
</calcChain>
</file>

<file path=xl/sharedStrings.xml><?xml version="1.0" encoding="utf-8"?>
<sst xmlns="http://schemas.openxmlformats.org/spreadsheetml/2006/main" count="344" uniqueCount="219">
  <si>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</si>
  <si>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</si>
  <si>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</si>
  <si>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</si>
  <si>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</si>
  <si>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</si>
  <si>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</si>
  <si>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</si>
  <si>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</si>
  <si>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</si>
  <si>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</si>
  <si>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</si>
  <si>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</si>
  <si>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</si>
  <si>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</si>
  <si>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</si>
  <si>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</si>
  <si>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</si>
  <si>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</si>
  <si>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58</t>
  </si>
  <si>
    <t>WYK-TAL40</t>
  </si>
  <si>
    <t>Zdarcie pokrywy na talerzach 40 cm x 40 cm</t>
  </si>
  <si>
    <t>TSZT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</si>
  <si>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</si>
  <si>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</si>
  <si>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</si>
  <si>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</si>
  <si>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</si>
  <si>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</si>
  <si>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</si>
  <si>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</si>
  <si>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</si>
  <si>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</si>
  <si>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</si>
  <si>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</si>
  <si>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</si>
  <si>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</si>
  <si>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</si>
  <si>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</si>
  <si>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</si>
  <si>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</si>
  <si>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</si>
  <si>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</si>
  <si>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</si>
  <si>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112</t>
  </si>
  <si>
    <t>SIEW-RCP</t>
  </si>
  <si>
    <t>Siew ciągły, przerywany lub kupkowy</t>
  </si>
  <si>
    <t>KMTR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</si>
  <si>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</si>
  <si>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</si>
  <si>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</si>
  <si>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</si>
  <si>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</si>
  <si>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</si>
  <si>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</si>
  <si>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</si>
  <si>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</si>
  <si>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</si>
  <si>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</si>
  <si>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</si>
  <si>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</si>
  <si>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</si>
  <si>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</si>
  <si>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</si>
  <si>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</si>
  <si>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</si>
  <si>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</si>
  <si>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</si>
  <si>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</si>
  <si>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</si>
  <si>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</si>
  <si>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</si>
  <si>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</si>
  <si>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</si>
  <si>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</si>
  <si>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</si>
  <si>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</si>
  <si>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</si>
  <si>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</si>
  <si>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</si>
  <si>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</si>
  <si>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171</t>
  </si>
  <si>
    <t>NAPR-BUD</t>
  </si>
  <si>
    <t>Naprawa starych budek lęgowych i schronów dla nietoperzy</t>
  </si>
  <si>
    <t>172</t>
  </si>
  <si>
    <t>CZYSZ-BUD</t>
  </si>
  <si>
    <t>Czyszczenie budek lęgowych i schronów dla nietoperzy</t>
  </si>
  <si>
    <t>173</t>
  </si>
  <si>
    <t>N-ZSGDNSO</t>
  </si>
  <si>
    <t>Zbiór szyszek z gospodarczych drzewostanów nasiennych sosnowych</t>
  </si>
  <si>
    <t>KG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</si>
  <si>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</si>
  <si>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</si>
  <si>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</si>
  <si>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</si>
  <si>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</si>
  <si>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</si>
  <si>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</si>
  <si>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</si>
  <si>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</si>
  <si>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</si>
  <si>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</si>
  <si>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</si>
  <si>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</si>
  <si>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</si>
  <si>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</si>
  <si>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</si>
  <si>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</si>
  <si>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</si>
  <si>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</si>
  <si>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</si>
  <si>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</si>
  <si>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</si>
  <si>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</si>
  <si>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</si>
  <si>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800</t>
  </si>
  <si>
    <t>Ł-NAG-POL</t>
  </si>
  <si>
    <t>Osoba do naganki z transportem</t>
  </si>
  <si>
    <t>Osob</t>
  </si>
  <si>
    <t>801</t>
  </si>
  <si>
    <t>Ł-POM-POL</t>
  </si>
  <si>
    <t>Osoba do pomocy organizacji polowania zbiorowego</t>
  </si>
  <si>
    <t>802</t>
  </si>
  <si>
    <t>Ł-POJ-POL</t>
  </si>
  <si>
    <t>Pojazd do transportu myśliwych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</si>
  <si>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</si>
  <si>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</si>
  <si>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</si>
  <si>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</si>
  <si>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</si>
  <si>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</si>
  <si>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805</t>
  </si>
  <si>
    <t>Ł-TREBACZ</t>
  </si>
  <si>
    <t>Trębacz sygnałów myśliwskich</t>
  </si>
  <si>
    <t>806</t>
  </si>
  <si>
    <t>Ł-PODPRM</t>
  </si>
  <si>
    <t>Podprowadzanie myśliwych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</si>
  <si>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</si>
  <si>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</si>
  <si>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</si>
  <si>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</si>
  <si>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</si>
  <si>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</si>
  <si>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</si>
  <si>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</si>
  <si>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</si>
  <si>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812</t>
  </si>
  <si>
    <t>PREP-DRAP</t>
  </si>
  <si>
    <t>Preparacja czaszek drapieżników</t>
  </si>
  <si>
    <t>822</t>
  </si>
  <si>
    <t>Ł-KGRODZ</t>
  </si>
  <si>
    <t>Naprawa (konserwacja) ogrodzeń upraw rolnych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</si>
  <si>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</si>
  <si>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</si>
  <si>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</si>
  <si>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</si>
  <si>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</si>
  <si>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</si>
  <si>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</si>
  <si>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</si>
  <si>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</si>
  <si>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</si>
  <si>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</si>
  <si>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</si>
  <si>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902</t>
  </si>
  <si>
    <t>PPOŻ-PORZ</t>
  </si>
  <si>
    <t>Porządkowanie terenów na pasach ppoż.</t>
  </si>
  <si>
    <t>904</t>
  </si>
  <si>
    <t>DYZUR PAD</t>
  </si>
  <si>
    <t>Dyżur w punkcie alarmowo - dyspozycyjnym</t>
  </si>
  <si>
    <t>MIES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</si>
  <si>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</si>
  <si>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</si>
  <si>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</si>
  <si>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</si>
  <si>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</si>
  <si>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</si>
  <si>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</si>
  <si>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</si>
  <si>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</si>
  <si>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</si>
  <si>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</si>
  <si>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</si>
  <si>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</si>
  <si>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</si>
  <si>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</si>
  <si>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</si>
  <si>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</si>
  <si>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</si>
  <si>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</si>
  <si>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</si>
  <si>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</si>
  <si>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</si>
  <si>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</si>
  <si>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</si>
  <si>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</si>
  <si>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</si>
  <si>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</si>
  <si>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</si>
  <si>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</si>
  <si>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</si>
  <si>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</si>
  <si>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</si>
  <si>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</si>
  <si>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</si>
  <si>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</si>
  <si>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</si>
  <si>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</si>
  <si>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</si>
  <si>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</si>
  <si>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</si>
  <si>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</si>
  <si>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</si>
  <si>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</si>
  <si>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</si>
  <si>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</si>
  <si>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</si>
  <si>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</si>
  <si>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IV/2026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</si>
</sst>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51"/>
  <sheetViews>
    <sheetView tabSelected="1" workbookViewId="0">
      <selection sqref="A1:P15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15.75" customHeight="1" x14ac:dyDescent="0.2">
      <c r="J1" s="41" t="s">
        <v>215</v>
      </c>
      <c r="K1" s="41"/>
      <c r="L1" s="41"/>
      <c r="M1" s="41"/>
      <c r="N1" s="41"/>
    </row>
    <row r="2" spans="2:16" s="1" customFormat="1" ht="17.100000000000001" customHeight="1" x14ac:dyDescent="0.2">
      <c r="J2" s="35" t="s">
        <v>201</v>
      </c>
      <c r="K2" s="35"/>
      <c r="L2" s="35"/>
      <c r="M2" s="35"/>
      <c r="N2" s="35"/>
      <c r="O2" s="35"/>
      <c r="P2" s="35"/>
    </row>
    <row r="3" spans="2:16" s="1" customFormat="1" ht="28.7" customHeight="1" x14ac:dyDescent="0.2">
      <c r="B3" s="42"/>
      <c r="C3" s="42"/>
      <c r="D3" s="42"/>
      <c r="E3" s="42"/>
    </row>
    <row r="4" spans="2:16" s="1" customFormat="1" ht="2.65" customHeight="1" x14ac:dyDescent="0.2">
      <c r="B4" s="36"/>
      <c r="C4" s="36"/>
      <c r="D4" s="36"/>
      <c r="E4" s="36"/>
    </row>
    <row r="5" spans="2:16" s="1" customFormat="1" ht="28.7" customHeight="1" x14ac:dyDescent="0.2">
      <c r="B5" s="43"/>
      <c r="C5" s="43"/>
      <c r="D5" s="43"/>
      <c r="E5" s="43"/>
    </row>
    <row r="6" spans="2:16" s="1" customFormat="1" ht="2.65" customHeight="1" x14ac:dyDescent="0.2">
      <c r="B6" s="36"/>
      <c r="C6" s="36"/>
      <c r="D6" s="36"/>
      <c r="E6" s="36"/>
    </row>
    <row r="7" spans="2:16" s="1" customFormat="1" ht="28.7" customHeight="1" x14ac:dyDescent="0.2">
      <c r="B7" s="43"/>
      <c r="C7" s="43"/>
      <c r="D7" s="43"/>
      <c r="E7" s="43"/>
    </row>
    <row r="8" spans="2:16" s="1" customFormat="1" ht="5.25" customHeight="1" x14ac:dyDescent="0.2">
      <c r="B8" s="36"/>
      <c r="C8" s="36"/>
      <c r="D8" s="36"/>
      <c r="E8" s="36"/>
    </row>
    <row r="9" spans="2:16" s="1" customFormat="1" ht="4.3499999999999996" customHeight="1" x14ac:dyDescent="0.2"/>
    <row r="10" spans="2:16" s="1" customFormat="1" ht="6.95" customHeight="1" x14ac:dyDescent="0.2">
      <c r="B10" s="39" t="s">
        <v>216</v>
      </c>
      <c r="C10" s="40"/>
      <c r="D10" s="40"/>
      <c r="E10" s="40"/>
    </row>
    <row r="11" spans="2:16" s="1" customFormat="1" ht="12.2" customHeight="1" x14ac:dyDescent="0.2">
      <c r="B11" s="40"/>
      <c r="C11" s="40"/>
      <c r="D11" s="40"/>
      <c r="E11" s="40"/>
      <c r="G11" s="11"/>
      <c r="H11" s="38" t="s">
        <v>187</v>
      </c>
      <c r="I11" s="38"/>
      <c r="J11" s="38"/>
      <c r="K11" s="38"/>
      <c r="L11" s="38"/>
      <c r="M11" s="38"/>
      <c r="N11" s="38"/>
      <c r="O11" s="38"/>
    </row>
    <row r="12" spans="2:16" s="1" customFormat="1" ht="7.9" customHeight="1" x14ac:dyDescent="0.2">
      <c r="H12" s="38"/>
      <c r="I12" s="38"/>
      <c r="J12" s="38"/>
      <c r="K12" s="38"/>
      <c r="L12" s="38"/>
      <c r="M12" s="38"/>
      <c r="N12" s="38"/>
      <c r="O12" s="38"/>
    </row>
    <row r="13" spans="2:16" s="1" customFormat="1" ht="20.25" customHeight="1" x14ac:dyDescent="0.2"/>
    <row r="14" spans="2:16" s="1" customFormat="1" ht="24" customHeight="1" x14ac:dyDescent="0.2">
      <c r="F14" s="37" t="s">
        <v>202</v>
      </c>
      <c r="G14" s="37"/>
      <c r="H14" s="37"/>
      <c r="I14" s="37"/>
    </row>
    <row r="15" spans="2:16" s="1" customFormat="1" ht="43.15" customHeight="1" x14ac:dyDescent="0.2"/>
    <row r="16" spans="2:16" s="1" customFormat="1" ht="20.85" customHeight="1" x14ac:dyDescent="0.2">
      <c r="C16" s="20" t="s">
        <v>188</v>
      </c>
      <c r="D16" s="20"/>
      <c r="E16" s="20"/>
    </row>
    <row r="17" spans="2:13" s="1" customFormat="1" ht="2.65" customHeight="1" x14ac:dyDescent="0.2"/>
    <row r="18" spans="2:13" s="1" customFormat="1" ht="20.85" customHeight="1" x14ac:dyDescent="0.2">
      <c r="C18" s="20" t="s">
        <v>189</v>
      </c>
      <c r="D18" s="20"/>
      <c r="E18" s="20"/>
    </row>
    <row r="19" spans="2:13" s="1" customFormat="1" ht="2.65" customHeight="1" x14ac:dyDescent="0.2"/>
    <row r="20" spans="2:13" s="1" customFormat="1" ht="20.85" customHeight="1" x14ac:dyDescent="0.2">
      <c r="C20" s="20" t="s">
        <v>190</v>
      </c>
      <c r="D20" s="20"/>
      <c r="E20" s="20"/>
    </row>
    <row r="21" spans="2:13" s="1" customFormat="1" ht="2.65" customHeight="1" x14ac:dyDescent="0.2"/>
    <row r="22" spans="2:13" s="1" customFormat="1" ht="20.85" customHeight="1" x14ac:dyDescent="0.2">
      <c r="C22" s="25" t="s">
        <v>217</v>
      </c>
      <c r="D22" s="20"/>
      <c r="E22" s="20"/>
    </row>
    <row r="23" spans="2:13" s="1" customFormat="1" ht="34.700000000000003" customHeight="1" x14ac:dyDescent="0.2"/>
    <row r="24" spans="2:13" s="1" customFormat="1" ht="50.1" customHeight="1" x14ac:dyDescent="0.2">
      <c r="B24" s="18" t="s">
        <v>218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 s="1" customFormat="1" ht="2.65" customHeight="1" x14ac:dyDescent="0.2"/>
    <row r="26" spans="2:13" s="1" customFormat="1" ht="50.1" customHeight="1" x14ac:dyDescent="0.2">
      <c r="B26" s="19" t="str">
        <f xml:space="preserve"> "1.  Za wykonanie przedmiotu zamówienia w tym Pakiecie oferujemy następujące wynagrodzenie brutto: " &amp; TEXT(F113,"#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0" t="s">
        <v>191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4" t="s">
        <v>10</v>
      </c>
      <c r="M31" s="3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22390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4">
        <f>ROUND(I32+ K32,2)</f>
        <v>0</v>
      </c>
      <c r="M32" s="15"/>
    </row>
    <row r="33" spans="2:13" s="1" customFormat="1" ht="3.2" customHeight="1" x14ac:dyDescent="0.2"/>
    <row r="34" spans="2:13" s="1" customFormat="1" ht="18.2" customHeight="1" x14ac:dyDescent="0.2">
      <c r="B34" s="20" t="s">
        <v>192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4" t="s">
        <v>10</v>
      </c>
      <c r="M36" s="3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3465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4">
        <f>ROUND(I37+ K37,2)</f>
        <v>0</v>
      </c>
      <c r="M37" s="15"/>
    </row>
    <row r="38" spans="2:13" s="1" customFormat="1" ht="3.2" customHeight="1" x14ac:dyDescent="0.2"/>
    <row r="39" spans="2:13" s="1" customFormat="1" ht="18.2" customHeight="1" x14ac:dyDescent="0.2">
      <c r="B39" s="20" t="s">
        <v>193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4" t="s">
        <v>10</v>
      </c>
      <c r="M41" s="3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15350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4">
        <f>ROUND(I42+ K42,2)</f>
        <v>0</v>
      </c>
      <c r="M42" s="15"/>
    </row>
    <row r="43" spans="2:13" s="1" customFormat="1" ht="3.2" customHeight="1" x14ac:dyDescent="0.2"/>
    <row r="44" spans="2:13" s="1" customFormat="1" ht="18.2" customHeight="1" x14ac:dyDescent="0.2">
      <c r="B44" s="20" t="s">
        <v>194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4" t="s">
        <v>10</v>
      </c>
      <c r="M46" s="3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7246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4">
        <f>ROUND(I47+ K47,2)</f>
        <v>0</v>
      </c>
      <c r="M47" s="15"/>
    </row>
    <row r="48" spans="2:13" s="1" customFormat="1" ht="3.2" customHeight="1" x14ac:dyDescent="0.2"/>
    <row r="49" spans="2:13" s="1" customFormat="1" ht="18.2" customHeight="1" x14ac:dyDescent="0.2">
      <c r="B49" s="20" t="s">
        <v>195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4" t="s">
        <v>10</v>
      </c>
      <c r="M51" s="3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2068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4">
        <f>ROUND(I52+ K52,2)</f>
        <v>0</v>
      </c>
      <c r="M52" s="1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4" t="s">
        <v>10</v>
      </c>
      <c r="M54" s="34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2.98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14">
        <f t="shared" ref="L55:L86" si="2">ROUND(I55+ K55,2)</f>
        <v>0</v>
      </c>
      <c r="M55" s="15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9.0500000000000007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4">
        <f t="shared" si="2"/>
        <v>0</v>
      </c>
      <c r="M56" s="15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14</v>
      </c>
      <c r="G57" s="8">
        <v>430.85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4">
        <f t="shared" si="2"/>
        <v>0</v>
      </c>
      <c r="M57" s="15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682.21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4">
        <f t="shared" si="2"/>
        <v>0</v>
      </c>
      <c r="M58" s="15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21.31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4">
        <f t="shared" si="2"/>
        <v>0</v>
      </c>
      <c r="M59" s="15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22</v>
      </c>
      <c r="G60" s="8">
        <v>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4">
        <f t="shared" si="2"/>
        <v>0</v>
      </c>
      <c r="M60" s="15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22</v>
      </c>
      <c r="G61" s="8">
        <v>206.78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4">
        <f t="shared" si="2"/>
        <v>0</v>
      </c>
      <c r="M61" s="15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22</v>
      </c>
      <c r="G62" s="8">
        <v>25.4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4">
        <f t="shared" si="2"/>
        <v>0</v>
      </c>
      <c r="M62" s="15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22</v>
      </c>
      <c r="G63" s="8">
        <v>939.4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4">
        <f t="shared" si="2"/>
        <v>0</v>
      </c>
      <c r="M63" s="15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17.82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4">
        <f t="shared" si="2"/>
        <v>0</v>
      </c>
      <c r="M64" s="15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61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4">
        <f t="shared" si="2"/>
        <v>0</v>
      </c>
      <c r="M65" s="15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21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4">
        <f t="shared" si="2"/>
        <v>0</v>
      </c>
      <c r="M66" s="15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4">
        <f t="shared" si="2"/>
        <v>0</v>
      </c>
      <c r="M67" s="15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57.46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4">
        <f t="shared" si="2"/>
        <v>0</v>
      </c>
      <c r="M68" s="15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52.34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4">
        <f t="shared" si="2"/>
        <v>0</v>
      </c>
      <c r="M69" s="15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61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4">
        <f t="shared" si="2"/>
        <v>0</v>
      </c>
      <c r="M70" s="15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17.170000000000002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4">
        <f t="shared" si="2"/>
        <v>0</v>
      </c>
      <c r="M71" s="15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371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4">
        <f t="shared" si="2"/>
        <v>0</v>
      </c>
      <c r="M72" s="15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77</v>
      </c>
      <c r="G73" s="8">
        <v>42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4">
        <f t="shared" si="2"/>
        <v>0</v>
      </c>
      <c r="M73" s="15"/>
    </row>
    <row r="74" spans="2:13" s="1" customFormat="1" ht="19.7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77</v>
      </c>
      <c r="G74" s="8">
        <v>101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4">
        <f t="shared" si="2"/>
        <v>0</v>
      </c>
      <c r="M74" s="15"/>
    </row>
    <row r="75" spans="2:13" s="1" customFormat="1" ht="28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77</v>
      </c>
      <c r="G75" s="8">
        <v>295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4">
        <f t="shared" si="2"/>
        <v>0</v>
      </c>
      <c r="M75" s="15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77</v>
      </c>
      <c r="G76" s="8">
        <v>1678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4">
        <f t="shared" si="2"/>
        <v>0</v>
      </c>
      <c r="M76" s="15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90</v>
      </c>
      <c r="G77" s="8">
        <v>2700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4">
        <f t="shared" si="2"/>
        <v>0</v>
      </c>
      <c r="M77" s="15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73</v>
      </c>
      <c r="G78" s="8">
        <v>1323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4">
        <f t="shared" si="2"/>
        <v>0</v>
      </c>
      <c r="M78" s="15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93</v>
      </c>
      <c r="F79" s="6" t="s">
        <v>73</v>
      </c>
      <c r="G79" s="8">
        <v>234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4">
        <f t="shared" si="2"/>
        <v>0</v>
      </c>
      <c r="M79" s="15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73</v>
      </c>
      <c r="G80" s="8">
        <v>151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4">
        <f t="shared" si="2"/>
        <v>0</v>
      </c>
      <c r="M80" s="15"/>
    </row>
    <row r="81" spans="2:13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73</v>
      </c>
      <c r="G81" s="8">
        <v>227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4">
        <f t="shared" si="2"/>
        <v>0</v>
      </c>
      <c r="M81" s="15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101</v>
      </c>
      <c r="F82" s="6" t="s">
        <v>73</v>
      </c>
      <c r="G82" s="8">
        <v>37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4">
        <f t="shared" si="2"/>
        <v>0</v>
      </c>
      <c r="M82" s="15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73</v>
      </c>
      <c r="G83" s="8">
        <v>349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4">
        <f t="shared" si="2"/>
        <v>0</v>
      </c>
      <c r="M83" s="15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106</v>
      </c>
      <c r="F84" s="6" t="s">
        <v>73</v>
      </c>
      <c r="G84" s="8">
        <v>158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4">
        <f t="shared" si="2"/>
        <v>0</v>
      </c>
      <c r="M84" s="15"/>
    </row>
    <row r="85" spans="2:13" s="1" customFormat="1" ht="19.7" customHeight="1" x14ac:dyDescent="0.2">
      <c r="B85" s="5">
        <v>36</v>
      </c>
      <c r="C85" s="6" t="s">
        <v>109</v>
      </c>
      <c r="D85" s="6" t="s">
        <v>110</v>
      </c>
      <c r="E85" s="7" t="s">
        <v>111</v>
      </c>
      <c r="F85" s="6" t="s">
        <v>22</v>
      </c>
      <c r="G85" s="8">
        <v>649.91999999999996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4">
        <f t="shared" si="2"/>
        <v>0</v>
      </c>
      <c r="M85" s="15"/>
    </row>
    <row r="86" spans="2:13" s="1" customFormat="1" ht="19.7" customHeight="1" x14ac:dyDescent="0.2">
      <c r="B86" s="5">
        <v>37</v>
      </c>
      <c r="C86" s="6" t="s">
        <v>112</v>
      </c>
      <c r="D86" s="6" t="s">
        <v>113</v>
      </c>
      <c r="E86" s="7" t="s">
        <v>114</v>
      </c>
      <c r="F86" s="6" t="s">
        <v>22</v>
      </c>
      <c r="G86" s="8">
        <v>20.309999999999999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4">
        <f t="shared" si="2"/>
        <v>0</v>
      </c>
      <c r="M86" s="15"/>
    </row>
    <row r="87" spans="2:13" s="1" customFormat="1" ht="19.7" customHeight="1" x14ac:dyDescent="0.2">
      <c r="B87" s="5">
        <v>38</v>
      </c>
      <c r="C87" s="6" t="s">
        <v>115</v>
      </c>
      <c r="D87" s="6" t="s">
        <v>116</v>
      </c>
      <c r="E87" s="7" t="s">
        <v>117</v>
      </c>
      <c r="F87" s="6" t="s">
        <v>118</v>
      </c>
      <c r="G87" s="8">
        <v>120</v>
      </c>
      <c r="H87" s="10">
        <v>0</v>
      </c>
      <c r="I87" s="9">
        <f t="shared" ref="I87:I110" si="3">ROUND(G87* H87,2)</f>
        <v>0</v>
      </c>
      <c r="J87" s="5">
        <v>23</v>
      </c>
      <c r="K87" s="9">
        <f t="shared" ref="K87:K110" si="4">ROUND(I87* J87/100,2)</f>
        <v>0</v>
      </c>
      <c r="L87" s="14">
        <f t="shared" ref="L87:L110" si="5">ROUND(I87+ K87,2)</f>
        <v>0</v>
      </c>
      <c r="M87" s="15"/>
    </row>
    <row r="88" spans="2:13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118</v>
      </c>
      <c r="G88" s="8">
        <v>10</v>
      </c>
      <c r="H88" s="10">
        <v>0</v>
      </c>
      <c r="I88" s="9">
        <f t="shared" si="3"/>
        <v>0</v>
      </c>
      <c r="J88" s="5">
        <v>23</v>
      </c>
      <c r="K88" s="9">
        <f t="shared" si="4"/>
        <v>0</v>
      </c>
      <c r="L88" s="14">
        <f t="shared" si="5"/>
        <v>0</v>
      </c>
      <c r="M88" s="15"/>
    </row>
    <row r="89" spans="2:13" s="1" customFormat="1" ht="19.7" customHeight="1" x14ac:dyDescent="0.2">
      <c r="B89" s="5">
        <v>40</v>
      </c>
      <c r="C89" s="6" t="s">
        <v>122</v>
      </c>
      <c r="D89" s="6" t="s">
        <v>123</v>
      </c>
      <c r="E89" s="7" t="s">
        <v>124</v>
      </c>
      <c r="F89" s="6" t="s">
        <v>77</v>
      </c>
      <c r="G89" s="8">
        <v>30</v>
      </c>
      <c r="H89" s="10">
        <v>0</v>
      </c>
      <c r="I89" s="9">
        <f t="shared" si="3"/>
        <v>0</v>
      </c>
      <c r="J89" s="5">
        <v>23</v>
      </c>
      <c r="K89" s="9">
        <f t="shared" si="4"/>
        <v>0</v>
      </c>
      <c r="L89" s="14">
        <f t="shared" si="5"/>
        <v>0</v>
      </c>
      <c r="M89" s="15"/>
    </row>
    <row r="90" spans="2:13" s="1" customFormat="1" ht="19.7" customHeight="1" x14ac:dyDescent="0.2">
      <c r="B90" s="5">
        <v>41</v>
      </c>
      <c r="C90" s="6" t="s">
        <v>125</v>
      </c>
      <c r="D90" s="6" t="s">
        <v>126</v>
      </c>
      <c r="E90" s="7" t="s">
        <v>127</v>
      </c>
      <c r="F90" s="6" t="s">
        <v>77</v>
      </c>
      <c r="G90" s="8">
        <v>10</v>
      </c>
      <c r="H90" s="10">
        <v>0</v>
      </c>
      <c r="I90" s="9">
        <f t="shared" si="3"/>
        <v>0</v>
      </c>
      <c r="J90" s="5">
        <v>23</v>
      </c>
      <c r="K90" s="9">
        <f t="shared" si="4"/>
        <v>0</v>
      </c>
      <c r="L90" s="14">
        <f t="shared" si="5"/>
        <v>0</v>
      </c>
      <c r="M90" s="15"/>
    </row>
    <row r="91" spans="2:13" s="1" customFormat="1" ht="19.7" customHeight="1" x14ac:dyDescent="0.2">
      <c r="B91" s="5">
        <v>42</v>
      </c>
      <c r="C91" s="6" t="s">
        <v>128</v>
      </c>
      <c r="D91" s="6" t="s">
        <v>129</v>
      </c>
      <c r="E91" s="7" t="s">
        <v>130</v>
      </c>
      <c r="F91" s="6" t="s">
        <v>77</v>
      </c>
      <c r="G91" s="8">
        <v>44</v>
      </c>
      <c r="H91" s="10">
        <v>0</v>
      </c>
      <c r="I91" s="9">
        <f t="shared" si="3"/>
        <v>0</v>
      </c>
      <c r="J91" s="5">
        <v>23</v>
      </c>
      <c r="K91" s="9">
        <f t="shared" si="4"/>
        <v>0</v>
      </c>
      <c r="L91" s="14">
        <f t="shared" si="5"/>
        <v>0</v>
      </c>
      <c r="M91" s="15"/>
    </row>
    <row r="92" spans="2:13" s="1" customFormat="1" ht="19.7" customHeight="1" x14ac:dyDescent="0.2">
      <c r="B92" s="5">
        <v>43</v>
      </c>
      <c r="C92" s="6" t="s">
        <v>131</v>
      </c>
      <c r="D92" s="6" t="s">
        <v>132</v>
      </c>
      <c r="E92" s="7" t="s">
        <v>133</v>
      </c>
      <c r="F92" s="6" t="s">
        <v>118</v>
      </c>
      <c r="G92" s="8">
        <v>10</v>
      </c>
      <c r="H92" s="10">
        <v>0</v>
      </c>
      <c r="I92" s="9">
        <f t="shared" si="3"/>
        <v>0</v>
      </c>
      <c r="J92" s="5">
        <v>23</v>
      </c>
      <c r="K92" s="9">
        <f t="shared" si="4"/>
        <v>0</v>
      </c>
      <c r="L92" s="14">
        <f t="shared" si="5"/>
        <v>0</v>
      </c>
      <c r="M92" s="15"/>
    </row>
    <row r="93" spans="2:13" s="1" customFormat="1" ht="19.7" customHeight="1" x14ac:dyDescent="0.2">
      <c r="B93" s="5">
        <v>44</v>
      </c>
      <c r="C93" s="6" t="s">
        <v>134</v>
      </c>
      <c r="D93" s="6" t="s">
        <v>135</v>
      </c>
      <c r="E93" s="7" t="s">
        <v>136</v>
      </c>
      <c r="F93" s="6" t="s">
        <v>73</v>
      </c>
      <c r="G93" s="8">
        <v>20</v>
      </c>
      <c r="H93" s="10">
        <v>0</v>
      </c>
      <c r="I93" s="9">
        <f t="shared" si="3"/>
        <v>0</v>
      </c>
      <c r="J93" s="5">
        <v>23</v>
      </c>
      <c r="K93" s="9">
        <f t="shared" si="4"/>
        <v>0</v>
      </c>
      <c r="L93" s="14">
        <f t="shared" si="5"/>
        <v>0</v>
      </c>
      <c r="M93" s="15"/>
    </row>
    <row r="94" spans="2:13" s="1" customFormat="1" ht="19.7" customHeight="1" x14ac:dyDescent="0.2">
      <c r="B94" s="5">
        <v>45</v>
      </c>
      <c r="C94" s="6" t="s">
        <v>137</v>
      </c>
      <c r="D94" s="6" t="s">
        <v>138</v>
      </c>
      <c r="E94" s="7" t="s">
        <v>139</v>
      </c>
      <c r="F94" s="6" t="s">
        <v>77</v>
      </c>
      <c r="G94" s="8">
        <v>35</v>
      </c>
      <c r="H94" s="10">
        <v>0</v>
      </c>
      <c r="I94" s="9">
        <f t="shared" si="3"/>
        <v>0</v>
      </c>
      <c r="J94" s="5">
        <v>23</v>
      </c>
      <c r="K94" s="9">
        <f t="shared" si="4"/>
        <v>0</v>
      </c>
      <c r="L94" s="14">
        <f t="shared" si="5"/>
        <v>0</v>
      </c>
      <c r="M94" s="15"/>
    </row>
    <row r="95" spans="2:13" s="1" customFormat="1" ht="19.7" customHeight="1" x14ac:dyDescent="0.2">
      <c r="B95" s="5">
        <v>46</v>
      </c>
      <c r="C95" s="6" t="s">
        <v>140</v>
      </c>
      <c r="D95" s="6" t="s">
        <v>141</v>
      </c>
      <c r="E95" s="7" t="s">
        <v>142</v>
      </c>
      <c r="F95" s="6" t="s">
        <v>77</v>
      </c>
      <c r="G95" s="8">
        <v>5</v>
      </c>
      <c r="H95" s="10">
        <v>0</v>
      </c>
      <c r="I95" s="9">
        <f t="shared" si="3"/>
        <v>0</v>
      </c>
      <c r="J95" s="5">
        <v>23</v>
      </c>
      <c r="K95" s="9">
        <f t="shared" si="4"/>
        <v>0</v>
      </c>
      <c r="L95" s="14">
        <f t="shared" si="5"/>
        <v>0</v>
      </c>
      <c r="M95" s="15"/>
    </row>
    <row r="96" spans="2:13" s="1" customFormat="1" ht="19.7" customHeight="1" x14ac:dyDescent="0.2">
      <c r="B96" s="5">
        <v>47</v>
      </c>
      <c r="C96" s="6" t="s">
        <v>143</v>
      </c>
      <c r="D96" s="6" t="s">
        <v>144</v>
      </c>
      <c r="E96" s="7" t="s">
        <v>145</v>
      </c>
      <c r="F96" s="6" t="s">
        <v>77</v>
      </c>
      <c r="G96" s="8">
        <v>12</v>
      </c>
      <c r="H96" s="10">
        <v>0</v>
      </c>
      <c r="I96" s="9">
        <f t="shared" si="3"/>
        <v>0</v>
      </c>
      <c r="J96" s="5">
        <v>23</v>
      </c>
      <c r="K96" s="9">
        <f t="shared" si="4"/>
        <v>0</v>
      </c>
      <c r="L96" s="14">
        <f t="shared" si="5"/>
        <v>0</v>
      </c>
      <c r="M96" s="15"/>
    </row>
    <row r="97" spans="2:13" s="1" customFormat="1" ht="19.7" customHeight="1" x14ac:dyDescent="0.2">
      <c r="B97" s="5">
        <v>48</v>
      </c>
      <c r="C97" s="6" t="s">
        <v>146</v>
      </c>
      <c r="D97" s="6" t="s">
        <v>147</v>
      </c>
      <c r="E97" s="7" t="s">
        <v>148</v>
      </c>
      <c r="F97" s="6" t="s">
        <v>77</v>
      </c>
      <c r="G97" s="8">
        <v>2</v>
      </c>
      <c r="H97" s="10">
        <v>0</v>
      </c>
      <c r="I97" s="9">
        <f t="shared" si="3"/>
        <v>0</v>
      </c>
      <c r="J97" s="5">
        <v>23</v>
      </c>
      <c r="K97" s="9">
        <f t="shared" si="4"/>
        <v>0</v>
      </c>
      <c r="L97" s="14">
        <f t="shared" si="5"/>
        <v>0</v>
      </c>
      <c r="M97" s="15"/>
    </row>
    <row r="98" spans="2:13" s="1" customFormat="1" ht="19.7" customHeight="1" x14ac:dyDescent="0.2">
      <c r="B98" s="5">
        <v>49</v>
      </c>
      <c r="C98" s="6" t="s">
        <v>149</v>
      </c>
      <c r="D98" s="6" t="s">
        <v>150</v>
      </c>
      <c r="E98" s="7" t="s">
        <v>151</v>
      </c>
      <c r="F98" s="6" t="s">
        <v>73</v>
      </c>
      <c r="G98" s="8">
        <v>50</v>
      </c>
      <c r="H98" s="10">
        <v>0</v>
      </c>
      <c r="I98" s="9">
        <f t="shared" si="3"/>
        <v>0</v>
      </c>
      <c r="J98" s="5">
        <v>23</v>
      </c>
      <c r="K98" s="9">
        <f t="shared" si="4"/>
        <v>0</v>
      </c>
      <c r="L98" s="14">
        <f t="shared" si="5"/>
        <v>0</v>
      </c>
      <c r="M98" s="15"/>
    </row>
    <row r="99" spans="2:13" s="1" customFormat="1" ht="19.7" customHeight="1" x14ac:dyDescent="0.2">
      <c r="B99" s="5">
        <v>50</v>
      </c>
      <c r="C99" s="6" t="s">
        <v>152</v>
      </c>
      <c r="D99" s="6" t="s">
        <v>153</v>
      </c>
      <c r="E99" s="7" t="s">
        <v>154</v>
      </c>
      <c r="F99" s="6" t="s">
        <v>73</v>
      </c>
      <c r="G99" s="8">
        <v>620</v>
      </c>
      <c r="H99" s="10">
        <v>0</v>
      </c>
      <c r="I99" s="9">
        <f t="shared" si="3"/>
        <v>0</v>
      </c>
      <c r="J99" s="5">
        <v>23</v>
      </c>
      <c r="K99" s="9">
        <f t="shared" si="4"/>
        <v>0</v>
      </c>
      <c r="L99" s="14">
        <f t="shared" si="5"/>
        <v>0</v>
      </c>
      <c r="M99" s="15"/>
    </row>
    <row r="100" spans="2:13" s="1" customFormat="1" ht="19.7" customHeight="1" x14ac:dyDescent="0.2">
      <c r="B100" s="5">
        <v>51</v>
      </c>
      <c r="C100" s="6" t="s">
        <v>155</v>
      </c>
      <c r="D100" s="6" t="s">
        <v>156</v>
      </c>
      <c r="E100" s="7" t="s">
        <v>157</v>
      </c>
      <c r="F100" s="6" t="s">
        <v>73</v>
      </c>
      <c r="G100" s="8">
        <v>48</v>
      </c>
      <c r="H100" s="10">
        <v>0</v>
      </c>
      <c r="I100" s="9">
        <f t="shared" si="3"/>
        <v>0</v>
      </c>
      <c r="J100" s="5">
        <v>23</v>
      </c>
      <c r="K100" s="9">
        <f t="shared" si="4"/>
        <v>0</v>
      </c>
      <c r="L100" s="14">
        <f t="shared" si="5"/>
        <v>0</v>
      </c>
      <c r="M100" s="15"/>
    </row>
    <row r="101" spans="2:13" s="1" customFormat="1" ht="19.7" customHeight="1" x14ac:dyDescent="0.2">
      <c r="B101" s="5">
        <v>52</v>
      </c>
      <c r="C101" s="6" t="s">
        <v>158</v>
      </c>
      <c r="D101" s="6" t="s">
        <v>159</v>
      </c>
      <c r="E101" s="7" t="s">
        <v>160</v>
      </c>
      <c r="F101" s="6" t="s">
        <v>73</v>
      </c>
      <c r="G101" s="8">
        <v>65</v>
      </c>
      <c r="H101" s="10">
        <v>0</v>
      </c>
      <c r="I101" s="9">
        <f t="shared" si="3"/>
        <v>0</v>
      </c>
      <c r="J101" s="5">
        <v>23</v>
      </c>
      <c r="K101" s="9">
        <f t="shared" si="4"/>
        <v>0</v>
      </c>
      <c r="L101" s="14">
        <f t="shared" si="5"/>
        <v>0</v>
      </c>
      <c r="M101" s="15"/>
    </row>
    <row r="102" spans="2:13" s="1" customFormat="1" ht="28.7" customHeight="1" x14ac:dyDescent="0.2">
      <c r="B102" s="5">
        <v>53</v>
      </c>
      <c r="C102" s="6" t="s">
        <v>161</v>
      </c>
      <c r="D102" s="6" t="s">
        <v>162</v>
      </c>
      <c r="E102" s="7" t="s">
        <v>163</v>
      </c>
      <c r="F102" s="6" t="s">
        <v>73</v>
      </c>
      <c r="G102" s="8">
        <v>115</v>
      </c>
      <c r="H102" s="10">
        <v>0</v>
      </c>
      <c r="I102" s="9">
        <f t="shared" si="3"/>
        <v>0</v>
      </c>
      <c r="J102" s="5">
        <v>23</v>
      </c>
      <c r="K102" s="9">
        <f t="shared" si="4"/>
        <v>0</v>
      </c>
      <c r="L102" s="14">
        <f t="shared" si="5"/>
        <v>0</v>
      </c>
      <c r="M102" s="15"/>
    </row>
    <row r="103" spans="2:13" s="1" customFormat="1" ht="19.7" customHeight="1" x14ac:dyDescent="0.2">
      <c r="B103" s="5">
        <v>54</v>
      </c>
      <c r="C103" s="6" t="s">
        <v>164</v>
      </c>
      <c r="D103" s="6" t="s">
        <v>165</v>
      </c>
      <c r="E103" s="7" t="s">
        <v>166</v>
      </c>
      <c r="F103" s="6" t="s">
        <v>18</v>
      </c>
      <c r="G103" s="8">
        <v>12.05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14">
        <f t="shared" si="5"/>
        <v>0</v>
      </c>
      <c r="M103" s="15"/>
    </row>
    <row r="104" spans="2:13" s="1" customFormat="1" ht="19.7" customHeight="1" x14ac:dyDescent="0.2">
      <c r="B104" s="5">
        <v>55</v>
      </c>
      <c r="C104" s="6" t="s">
        <v>167</v>
      </c>
      <c r="D104" s="6" t="s">
        <v>168</v>
      </c>
      <c r="E104" s="7" t="s">
        <v>169</v>
      </c>
      <c r="F104" s="6" t="s">
        <v>170</v>
      </c>
      <c r="G104" s="8">
        <v>8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14">
        <f t="shared" si="5"/>
        <v>0</v>
      </c>
      <c r="M104" s="15"/>
    </row>
    <row r="105" spans="2:13" s="1" customFormat="1" ht="19.7" customHeight="1" x14ac:dyDescent="0.2">
      <c r="B105" s="5">
        <v>56</v>
      </c>
      <c r="C105" s="6" t="s">
        <v>171</v>
      </c>
      <c r="D105" s="6" t="s">
        <v>172</v>
      </c>
      <c r="E105" s="7" t="s">
        <v>173</v>
      </c>
      <c r="F105" s="6" t="s">
        <v>47</v>
      </c>
      <c r="G105" s="8">
        <v>4.83</v>
      </c>
      <c r="H105" s="10">
        <v>0</v>
      </c>
      <c r="I105" s="9">
        <f t="shared" si="3"/>
        <v>0</v>
      </c>
      <c r="J105" s="5">
        <v>8</v>
      </c>
      <c r="K105" s="9">
        <f t="shared" si="4"/>
        <v>0</v>
      </c>
      <c r="L105" s="14">
        <f t="shared" si="5"/>
        <v>0</v>
      </c>
      <c r="M105" s="15"/>
    </row>
    <row r="106" spans="2:13" s="1" customFormat="1" ht="19.7" customHeight="1" x14ac:dyDescent="0.2">
      <c r="B106" s="5">
        <v>57</v>
      </c>
      <c r="C106" s="6" t="s">
        <v>174</v>
      </c>
      <c r="D106" s="6" t="s">
        <v>175</v>
      </c>
      <c r="E106" s="7" t="s">
        <v>93</v>
      </c>
      <c r="F106" s="6" t="s">
        <v>73</v>
      </c>
      <c r="G106" s="8">
        <v>665.5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4">
        <f t="shared" si="5"/>
        <v>0</v>
      </c>
      <c r="M106" s="15"/>
    </row>
    <row r="107" spans="2:13" s="1" customFormat="1" ht="19.7" customHeight="1" x14ac:dyDescent="0.2">
      <c r="B107" s="5">
        <v>58</v>
      </c>
      <c r="C107" s="6" t="s">
        <v>176</v>
      </c>
      <c r="D107" s="6" t="s">
        <v>177</v>
      </c>
      <c r="E107" s="7" t="s">
        <v>98</v>
      </c>
      <c r="F107" s="6" t="s">
        <v>73</v>
      </c>
      <c r="G107" s="8">
        <v>2</v>
      </c>
      <c r="H107" s="10">
        <v>0</v>
      </c>
      <c r="I107" s="9">
        <f t="shared" si="3"/>
        <v>0</v>
      </c>
      <c r="J107" s="5">
        <v>8</v>
      </c>
      <c r="K107" s="9">
        <f t="shared" si="4"/>
        <v>0</v>
      </c>
      <c r="L107" s="14">
        <f t="shared" si="5"/>
        <v>0</v>
      </c>
      <c r="M107" s="15"/>
    </row>
    <row r="108" spans="2:13" s="1" customFormat="1" ht="19.7" customHeight="1" x14ac:dyDescent="0.2">
      <c r="B108" s="5">
        <v>59</v>
      </c>
      <c r="C108" s="6" t="s">
        <v>178</v>
      </c>
      <c r="D108" s="6" t="s">
        <v>179</v>
      </c>
      <c r="E108" s="7" t="s">
        <v>101</v>
      </c>
      <c r="F108" s="6" t="s">
        <v>73</v>
      </c>
      <c r="G108" s="8">
        <v>17</v>
      </c>
      <c r="H108" s="10">
        <v>0</v>
      </c>
      <c r="I108" s="9">
        <f t="shared" si="3"/>
        <v>0</v>
      </c>
      <c r="J108" s="5">
        <v>8</v>
      </c>
      <c r="K108" s="9">
        <f t="shared" si="4"/>
        <v>0</v>
      </c>
      <c r="L108" s="14">
        <f t="shared" si="5"/>
        <v>0</v>
      </c>
      <c r="M108" s="15"/>
    </row>
    <row r="109" spans="2:13" s="1" customFormat="1" ht="19.7" customHeight="1" x14ac:dyDescent="0.2">
      <c r="B109" s="5">
        <v>60</v>
      </c>
      <c r="C109" s="6" t="s">
        <v>180</v>
      </c>
      <c r="D109" s="6" t="s">
        <v>181</v>
      </c>
      <c r="E109" s="7" t="s">
        <v>182</v>
      </c>
      <c r="F109" s="6" t="s">
        <v>73</v>
      </c>
      <c r="G109" s="8">
        <v>6</v>
      </c>
      <c r="H109" s="10">
        <v>0</v>
      </c>
      <c r="I109" s="9">
        <f t="shared" si="3"/>
        <v>0</v>
      </c>
      <c r="J109" s="5">
        <v>8</v>
      </c>
      <c r="K109" s="9">
        <f t="shared" si="4"/>
        <v>0</v>
      </c>
      <c r="L109" s="14">
        <f t="shared" si="5"/>
        <v>0</v>
      </c>
      <c r="M109" s="15"/>
    </row>
    <row r="110" spans="2:13" s="1" customFormat="1" ht="19.7" customHeight="1" x14ac:dyDescent="0.2">
      <c r="B110" s="5">
        <v>61</v>
      </c>
      <c r="C110" s="6" t="s">
        <v>183</v>
      </c>
      <c r="D110" s="6" t="s">
        <v>184</v>
      </c>
      <c r="E110" s="7" t="s">
        <v>106</v>
      </c>
      <c r="F110" s="6" t="s">
        <v>73</v>
      </c>
      <c r="G110" s="8">
        <v>36</v>
      </c>
      <c r="H110" s="10">
        <v>0</v>
      </c>
      <c r="I110" s="9">
        <f t="shared" si="3"/>
        <v>0</v>
      </c>
      <c r="J110" s="5">
        <v>8</v>
      </c>
      <c r="K110" s="9">
        <f t="shared" si="4"/>
        <v>0</v>
      </c>
      <c r="L110" s="14">
        <f t="shared" si="5"/>
        <v>0</v>
      </c>
      <c r="M110" s="15"/>
    </row>
    <row r="111" spans="2:13" s="1" customFormat="1" ht="55.9" customHeight="1" x14ac:dyDescent="0.2"/>
    <row r="112" spans="2:13" s="1" customFormat="1" ht="21.4" customHeight="1" x14ac:dyDescent="0.2">
      <c r="B112" s="33" t="s">
        <v>185</v>
      </c>
      <c r="C112" s="33"/>
      <c r="D112" s="33"/>
      <c r="E112" s="33"/>
      <c r="F112" s="26">
        <f>ROUND(I32+I37+I42+I47+I52+I55+I56+I57+I58+I59+I60+I61+I62+I63+I64+I65+I66+I67+I68+I69+I70+I71+I72+I73+I74+I75+I76+I77+I78+I79+I80+I81+I82+I83+I84+I85+I86+I87+I88+I89+I90+I91+I92+I93+I94+I95+I96+I97+I98+I99+I100+I101+I102+I103+I104+I105+I106+I107+I108+I109+I110,2)</f>
        <v>0</v>
      </c>
      <c r="G112" s="27"/>
      <c r="H112" s="27"/>
      <c r="I112" s="27"/>
      <c r="J112" s="27"/>
      <c r="K112" s="27"/>
      <c r="L112" s="27"/>
      <c r="M112" s="28"/>
    </row>
    <row r="113" spans="2:14" s="1" customFormat="1" ht="21.4" customHeight="1" x14ac:dyDescent="0.2">
      <c r="B113" s="33" t="s">
        <v>186</v>
      </c>
      <c r="C113" s="33"/>
      <c r="D113" s="33"/>
      <c r="E113" s="33"/>
      <c r="F113" s="29">
        <f>ROUND(L32+L37+L42+L47+L52+L55+L56+L57+L58+L59+L60+L61+L62+L63+L64+L65+L66+L67+L68+L69+L70+L71+L72+L73+L74+L75+L76+L77+L78+L79+L80+L81+L82+L83+L84+L85+L86+L87+L88+L89+L90+L91+L92+L93+L94+L95+L96+L97+L98+L99+L100+L101+L102+L103+L104+L105+L106+L107+L108+L109+L110,2)</f>
        <v>0</v>
      </c>
      <c r="G113" s="30"/>
      <c r="H113" s="30"/>
      <c r="I113" s="30"/>
      <c r="J113" s="30"/>
      <c r="K113" s="30"/>
      <c r="L113" s="30"/>
      <c r="M113" s="31"/>
    </row>
    <row r="114" spans="2:14" s="1" customFormat="1" ht="11.1" customHeight="1" x14ac:dyDescent="0.2"/>
    <row r="115" spans="2:14" s="1" customFormat="1" ht="80.099999999999994" customHeight="1" x14ac:dyDescent="0.2">
      <c r="B115" s="12" t="s">
        <v>203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110.1" customHeight="1" x14ac:dyDescent="0.2">
      <c r="B117" s="12" t="s">
        <v>204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5.25" customHeight="1" x14ac:dyDescent="0.2"/>
    <row r="119" spans="2:14" s="1" customFormat="1" ht="110.1" customHeight="1" x14ac:dyDescent="0.2">
      <c r="B119" s="16" t="s">
        <v>205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2:14" s="1" customFormat="1" ht="5.25" customHeight="1" x14ac:dyDescent="0.2"/>
    <row r="121" spans="2:14" s="1" customFormat="1" ht="37.9" customHeight="1" x14ac:dyDescent="0.2">
      <c r="C121" s="22" t="s">
        <v>197</v>
      </c>
      <c r="D121" s="22"/>
      <c r="E121" s="22"/>
      <c r="F121" s="32" t="s">
        <v>198</v>
      </c>
      <c r="G121" s="32"/>
      <c r="H121" s="32"/>
      <c r="I121" s="32"/>
      <c r="J121" s="32"/>
      <c r="K121" s="32"/>
      <c r="L121" s="32"/>
    </row>
    <row r="122" spans="2:14" s="1" customFormat="1" ht="28.7" customHeight="1" x14ac:dyDescent="0.2"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4" s="1" customFormat="1" ht="28.7" customHeight="1" x14ac:dyDescent="0.2"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2:14" s="1" customFormat="1" ht="28.7" customHeight="1" x14ac:dyDescent="0.2"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2:14" s="1" customFormat="1" ht="28.7" customHeight="1" x14ac:dyDescent="0.2"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2:14" s="1" customFormat="1" ht="2.65" customHeight="1" x14ac:dyDescent="0.2"/>
    <row r="127" spans="2:14" s="1" customFormat="1" ht="203.1" customHeight="1" x14ac:dyDescent="0.2">
      <c r="B127" s="12" t="s">
        <v>206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2:14" s="1" customFormat="1" ht="2.65" customHeight="1" x14ac:dyDescent="0.2"/>
    <row r="129" spans="2:14" s="1" customFormat="1" ht="36.950000000000003" customHeight="1" x14ac:dyDescent="0.2">
      <c r="B129" s="13" t="s">
        <v>207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2:14" s="1" customFormat="1" ht="2.65" customHeight="1" x14ac:dyDescent="0.2"/>
    <row r="131" spans="2:14" s="1" customFormat="1" ht="37.9" customHeight="1" x14ac:dyDescent="0.2">
      <c r="C131" s="22" t="s">
        <v>199</v>
      </c>
      <c r="D131" s="22"/>
      <c r="E131" s="22"/>
      <c r="F131" s="23" t="s">
        <v>200</v>
      </c>
      <c r="G131" s="23"/>
      <c r="H131" s="23"/>
      <c r="I131" s="23"/>
      <c r="J131" s="23"/>
      <c r="K131" s="23"/>
      <c r="L131" s="23"/>
    </row>
    <row r="132" spans="2:14" s="1" customFormat="1" ht="28.7" customHeight="1" x14ac:dyDescent="0.2"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2:14" s="1" customFormat="1" ht="28.7" customHeight="1" x14ac:dyDescent="0.2"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2:14" s="1" customFormat="1" ht="28.7" customHeight="1" x14ac:dyDescent="0.2"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2:14" s="1" customFormat="1" ht="28.7" customHeight="1" x14ac:dyDescent="0.2"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2:14" s="1" customFormat="1" ht="2.65" customHeight="1" x14ac:dyDescent="0.2"/>
    <row r="137" spans="2:14" s="1" customFormat="1" ht="159.94999999999999" customHeight="1" x14ac:dyDescent="0.2">
      <c r="B137" s="12" t="s">
        <v>208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2:14" s="1" customFormat="1" ht="2.65" customHeight="1" x14ac:dyDescent="0.2"/>
    <row r="139" spans="2:14" s="1" customFormat="1" ht="54.95" customHeight="1" x14ac:dyDescent="0.2">
      <c r="B139" s="12" t="s">
        <v>209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2:14" s="1" customFormat="1" ht="2.65" customHeight="1" x14ac:dyDescent="0.2"/>
    <row r="141" spans="2:14" s="1" customFormat="1" ht="60" customHeight="1" x14ac:dyDescent="0.2">
      <c r="B141" s="16" t="s">
        <v>210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2:14" s="1" customFormat="1" ht="2.65" customHeight="1" x14ac:dyDescent="0.2"/>
    <row r="143" spans="2:14" s="1" customFormat="1" ht="48" customHeight="1" x14ac:dyDescent="0.2">
      <c r="B143" s="16" t="s">
        <v>211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2:14" s="1" customFormat="1" ht="2.65" customHeight="1" x14ac:dyDescent="0.2"/>
    <row r="145" spans="2:14" s="1" customFormat="1" ht="125.1" customHeight="1" x14ac:dyDescent="0.2">
      <c r="B145" s="12" t="s">
        <v>212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2:14" s="1" customFormat="1" ht="2.65" customHeight="1" x14ac:dyDescent="0.2"/>
    <row r="147" spans="2:14" s="1" customFormat="1" ht="84.95" customHeight="1" x14ac:dyDescent="0.2">
      <c r="B147" s="12" t="s">
        <v>213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2:14" s="1" customFormat="1" ht="86.85" customHeight="1" x14ac:dyDescent="0.2"/>
    <row r="149" spans="2:14" s="1" customFormat="1" ht="17.649999999999999" customHeight="1" x14ac:dyDescent="0.2">
      <c r="J149" s="24" t="s">
        <v>196</v>
      </c>
      <c r="K149" s="24"/>
      <c r="L149" s="24"/>
    </row>
    <row r="150" spans="2:14" s="1" customFormat="1" ht="145.15" customHeight="1" x14ac:dyDescent="0.2"/>
    <row r="151" spans="2:14" s="1" customFormat="1" ht="81.599999999999994" customHeight="1" x14ac:dyDescent="0.2">
      <c r="B151" s="17" t="s">
        <v>214</v>
      </c>
      <c r="C151" s="17"/>
      <c r="D151" s="17"/>
      <c r="E151" s="17"/>
      <c r="F151" s="17"/>
      <c r="G151" s="17"/>
      <c r="H151" s="17"/>
      <c r="I151" s="17"/>
      <c r="J151" s="17"/>
      <c r="K151" s="17"/>
    </row>
  </sheetData>
  <mergeCells count="126">
    <mergeCell ref="J1:N1"/>
    <mergeCell ref="B3:E3"/>
    <mergeCell ref="B5:E5"/>
    <mergeCell ref="B7:E7"/>
    <mergeCell ref="L83:M83"/>
    <mergeCell ref="L84:M84"/>
    <mergeCell ref="L85:M85"/>
    <mergeCell ref="L86:M86"/>
    <mergeCell ref="L87:M87"/>
    <mergeCell ref="B4:E4"/>
    <mergeCell ref="J2:P2"/>
    <mergeCell ref="L100:M100"/>
    <mergeCell ref="L101:M101"/>
    <mergeCell ref="L89:M89"/>
    <mergeCell ref="L90:M90"/>
    <mergeCell ref="L91:M91"/>
    <mergeCell ref="B44:L44"/>
    <mergeCell ref="B49:L49"/>
    <mergeCell ref="B6:E6"/>
    <mergeCell ref="B8:E8"/>
    <mergeCell ref="F14:I14"/>
    <mergeCell ref="H11:O12"/>
    <mergeCell ref="B10:E11"/>
    <mergeCell ref="L55:M55"/>
    <mergeCell ref="L56:M56"/>
    <mergeCell ref="L57:M57"/>
    <mergeCell ref="L58:M58"/>
    <mergeCell ref="L78:M78"/>
    <mergeCell ref="L79:M79"/>
    <mergeCell ref="L80:M80"/>
    <mergeCell ref="L81:M81"/>
    <mergeCell ref="L102:M102"/>
    <mergeCell ref="L92:M92"/>
    <mergeCell ref="L93:M93"/>
    <mergeCell ref="L94:M94"/>
    <mergeCell ref="L95:M95"/>
    <mergeCell ref="L96:M96"/>
    <mergeCell ref="L97:M97"/>
    <mergeCell ref="L98:M98"/>
    <mergeCell ref="L99:M99"/>
    <mergeCell ref="L88:M88"/>
    <mergeCell ref="L74:M74"/>
    <mergeCell ref="L75:M75"/>
    <mergeCell ref="L76:M76"/>
    <mergeCell ref="L77:M77"/>
    <mergeCell ref="L82:M8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C16:E16"/>
    <mergeCell ref="C18:E18"/>
    <mergeCell ref="C20:E20"/>
    <mergeCell ref="C22:E22"/>
    <mergeCell ref="F112:M112"/>
    <mergeCell ref="F113:M113"/>
    <mergeCell ref="F121:L121"/>
    <mergeCell ref="F122:L122"/>
    <mergeCell ref="F123:L123"/>
    <mergeCell ref="L108:M108"/>
    <mergeCell ref="L109:M109"/>
    <mergeCell ref="L110:M110"/>
    <mergeCell ref="B112:E112"/>
    <mergeCell ref="B113:E113"/>
    <mergeCell ref="B115:N115"/>
    <mergeCell ref="B117:N117"/>
    <mergeCell ref="B119:N119"/>
    <mergeCell ref="L103:M103"/>
    <mergeCell ref="L104:M104"/>
    <mergeCell ref="L105:M105"/>
    <mergeCell ref="L106:M106"/>
    <mergeCell ref="L107:M107"/>
    <mergeCell ref="L31:M31"/>
    <mergeCell ref="L32:M32"/>
    <mergeCell ref="B139:N139"/>
    <mergeCell ref="B141:N141"/>
    <mergeCell ref="B143:N143"/>
    <mergeCell ref="B145:N145"/>
    <mergeCell ref="B147:N147"/>
    <mergeCell ref="B151:K151"/>
    <mergeCell ref="B24:M24"/>
    <mergeCell ref="B26:M26"/>
    <mergeCell ref="B29:L29"/>
    <mergeCell ref="B34:L34"/>
    <mergeCell ref="B39:L39"/>
    <mergeCell ref="C125:E125"/>
    <mergeCell ref="C131:E131"/>
    <mergeCell ref="C132:E132"/>
    <mergeCell ref="C133:E133"/>
    <mergeCell ref="C134:E134"/>
    <mergeCell ref="C135:E135"/>
    <mergeCell ref="F125:L125"/>
    <mergeCell ref="F131:L131"/>
    <mergeCell ref="F132:L132"/>
    <mergeCell ref="F133:L133"/>
    <mergeCell ref="F134:L134"/>
    <mergeCell ref="F135:L135"/>
    <mergeCell ref="J149:L149"/>
    <mergeCell ref="B127:N127"/>
    <mergeCell ref="B129:N129"/>
    <mergeCell ref="B137:N1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C121:E121"/>
    <mergeCell ref="C122:E122"/>
    <mergeCell ref="C123:E123"/>
    <mergeCell ref="C124:E124"/>
    <mergeCell ref="F124:L12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2025-11-05T13:44:13Z</cp:lastPrinted>
  <dcterms:created xsi:type="dcterms:W3CDTF">2025-10-15T12:02:07Z</dcterms:created>
  <dcterms:modified xsi:type="dcterms:W3CDTF">2025-11-05T16:29:54Z</dcterms:modified>
</cp:coreProperties>
</file>