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DA847632-66B4-4068-9417-B9EE6D473556}" xr6:coauthVersionLast="47" xr6:coauthVersionMax="47" xr10:uidLastSave="{00000000-0000-0000-0000-000000000000}"/>
  <bookViews>
    <workbookView xWindow="-120" yWindow="-120" windowWidth="29040" windowHeight="15840" xr2:uid="{2C5F0F99-5D81-4CF4-9B84-37A1BAC6A7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0" i="1"/>
  <c r="D30" i="1" s="1"/>
  <c r="E30" i="1" s="1"/>
  <c r="F30" i="1" s="1"/>
  <c r="G30" i="1" s="1"/>
  <c r="C29" i="1"/>
  <c r="D29" i="1" s="1"/>
  <c r="E29" i="1" s="1"/>
  <c r="F29" i="1" s="1"/>
  <c r="G29" i="1" s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D23" i="1"/>
  <c r="E23" i="1" s="1"/>
  <c r="F23" i="1" s="1"/>
  <c r="G23" i="1" s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D7" i="1"/>
  <c r="E7" i="1" s="1"/>
  <c r="C7" i="1"/>
  <c r="C31" i="1" s="1"/>
  <c r="E31" i="1" l="1"/>
  <c r="F7" i="1"/>
  <c r="D31" i="1"/>
  <c r="F31" i="1" l="1"/>
  <c r="G7" i="1"/>
  <c r="G31" i="1" s="1"/>
</calcChain>
</file>

<file path=xl/sharedStrings.xml><?xml version="1.0" encoding="utf-8"?>
<sst xmlns="http://schemas.openxmlformats.org/spreadsheetml/2006/main" count="36" uniqueCount="36">
  <si>
    <t>WYSOKOŚĆ DOTACJI DLA POWIATÓW W WOJEWÓDZTWIE LUBELSKIM NA ROK 2026</t>
  </si>
  <si>
    <t>w zł</t>
  </si>
  <si>
    <t>Wyszczególnienie</t>
  </si>
  <si>
    <t>liczba mieszkańców na dzień 31.12.2024*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</si>
  <si>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</si>
  <si>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</si>
  <si>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</si>
  <si>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</si>
  <si>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</si>
  <si>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Województwo Lubelskie</t>
  </si>
  <si>
    <t xml:space="preserve">bialski                       </t>
  </si>
  <si>
    <t xml:space="preserve">biłgorajski                   </t>
  </si>
  <si>
    <t xml:space="preserve">chełmski                      </t>
  </si>
  <si>
    <t xml:space="preserve">hrubieszowski                 </t>
  </si>
  <si>
    <t xml:space="preserve">janowski                      </t>
  </si>
  <si>
    <t xml:space="preserve">krasnostawski                 </t>
  </si>
  <si>
    <t xml:space="preserve">kraśnicki                     </t>
  </si>
  <si>
    <t xml:space="preserve">lubartowski                   </t>
  </si>
  <si>
    <t xml:space="preserve">lubelski                      </t>
  </si>
  <si>
    <t xml:space="preserve">łęczyński                     </t>
  </si>
  <si>
    <t xml:space="preserve">łukowski                      </t>
  </si>
  <si>
    <t xml:space="preserve">opolski                       </t>
  </si>
  <si>
    <t xml:space="preserve">parczewski                    </t>
  </si>
  <si>
    <t xml:space="preserve">puławski                      </t>
  </si>
  <si>
    <t xml:space="preserve">radzyński                     </t>
  </si>
  <si>
    <t xml:space="preserve">rycki                         </t>
  </si>
  <si>
    <t xml:space="preserve">świdnicki                     </t>
  </si>
  <si>
    <t xml:space="preserve">tomaszowski                   </t>
  </si>
  <si>
    <t xml:space="preserve">włodawski                     </t>
  </si>
  <si>
    <t xml:space="preserve">zamojski                      </t>
  </si>
  <si>
    <t xml:space="preserve">miasto na prawach powiatu Biała Podlaska             </t>
  </si>
  <si>
    <t xml:space="preserve">miasto na prawach powiatu Chełm                      </t>
  </si>
  <si>
    <t xml:space="preserve">miasto na prawach powiatu  Lublin                     </t>
  </si>
  <si>
    <t xml:space="preserve">miasto na prawach powiatu Zamość                     </t>
  </si>
  <si>
    <t>Razem lubelskie</t>
  </si>
  <si>
    <t>* dane GUS - Ludność - stan w dniu 31 XII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</si>
</sst>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3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AD7F-C76B-4E38-BDA9-ADE5D7668679}">
  <dimension ref="A1:G34"/>
  <sheetViews>
    <sheetView tabSelected="1" topLeftCell="A8" workbookViewId="0">
      <selection activeCell="A33" sqref="A33:G33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6" max="6" width="10.5703125" customWidth="1"/>
    <col min="7" max="7" width="10.1406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25.15" customHeight="1" x14ac:dyDescent="0.25"/>
    <row r="3" spans="1:7" ht="12" customHeight="1" x14ac:dyDescent="0.25">
      <c r="G3" s="2" t="s">
        <v>1</v>
      </c>
    </row>
    <row r="4" spans="1:7" ht="15" hidden="1" customHeight="1" x14ac:dyDescent="0.25">
      <c r="A4" s="3"/>
      <c r="B4" s="4"/>
      <c r="C4" s="4">
        <v>25000</v>
      </c>
      <c r="D4" s="4"/>
      <c r="E4" s="4"/>
      <c r="F4" s="5">
        <v>6310</v>
      </c>
      <c r="G4" s="4">
        <v>12</v>
      </c>
    </row>
    <row r="5" spans="1:7" ht="45" x14ac:dyDescent="0.25">
      <c r="A5" s="6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spans="1:7" x14ac:dyDescent="0.25">
      <c r="A6" s="9" t="s">
        <v>9</v>
      </c>
      <c r="B6" s="10"/>
      <c r="C6" s="11"/>
      <c r="D6" s="11"/>
      <c r="E6" s="11"/>
      <c r="F6" s="11"/>
      <c r="G6" s="11"/>
    </row>
    <row r="7" spans="1:7" x14ac:dyDescent="0.25">
      <c r="A7" s="12" t="s">
        <v>10</v>
      </c>
      <c r="B7" s="13">
        <v>104108</v>
      </c>
      <c r="C7" s="14">
        <f t="shared" ref="C7:C30" si="0">ROUNDDOWN(B7/$C$4,1)</f>
        <v>4.0999999999999996</v>
      </c>
      <c r="D7" s="15">
        <f t="shared" ref="D7:D30" si="1">IF(C7&lt;2,2,IF(C7&gt;35,35,C7))</f>
        <v>4.0999999999999996</v>
      </c>
      <c r="E7" s="15">
        <f t="shared" ref="E7:E30" si="2">ROUND(D7,0)</f>
        <v>4</v>
      </c>
      <c r="F7" s="16">
        <f t="shared" ref="F7:F30" si="3">E7*$F$4</f>
        <v>25240</v>
      </c>
      <c r="G7" s="16">
        <f t="shared" ref="G7:G30" si="4">F7*$G$4</f>
        <v>302880</v>
      </c>
    </row>
    <row r="8" spans="1:7" x14ac:dyDescent="0.25">
      <c r="A8" s="12" t="s">
        <v>11</v>
      </c>
      <c r="B8" s="17">
        <v>95219</v>
      </c>
      <c r="C8" s="18">
        <f t="shared" si="0"/>
        <v>3.8</v>
      </c>
      <c r="D8" s="19">
        <f t="shared" si="1"/>
        <v>3.8</v>
      </c>
      <c r="E8" s="19">
        <f t="shared" si="2"/>
        <v>4</v>
      </c>
      <c r="F8" s="20">
        <f t="shared" si="3"/>
        <v>25240</v>
      </c>
      <c r="G8" s="20">
        <f t="shared" si="4"/>
        <v>302880</v>
      </c>
    </row>
    <row r="9" spans="1:7" x14ac:dyDescent="0.25">
      <c r="A9" s="12" t="s">
        <v>12</v>
      </c>
      <c r="B9" s="17">
        <v>73117</v>
      </c>
      <c r="C9" s="18">
        <f t="shared" si="0"/>
        <v>2.9</v>
      </c>
      <c r="D9" s="19">
        <f t="shared" si="1"/>
        <v>2.9</v>
      </c>
      <c r="E9" s="19">
        <f t="shared" si="2"/>
        <v>3</v>
      </c>
      <c r="F9" s="20">
        <f t="shared" si="3"/>
        <v>18930</v>
      </c>
      <c r="G9" s="20">
        <f t="shared" si="4"/>
        <v>227160</v>
      </c>
    </row>
    <row r="10" spans="1:7" x14ac:dyDescent="0.25">
      <c r="A10" s="12" t="s">
        <v>13</v>
      </c>
      <c r="B10" s="17">
        <v>55911</v>
      </c>
      <c r="C10" s="18">
        <f t="shared" si="0"/>
        <v>2.2000000000000002</v>
      </c>
      <c r="D10" s="19">
        <f t="shared" si="1"/>
        <v>2.2000000000000002</v>
      </c>
      <c r="E10" s="19">
        <f t="shared" si="2"/>
        <v>2</v>
      </c>
      <c r="F10" s="20">
        <f t="shared" si="3"/>
        <v>12620</v>
      </c>
      <c r="G10" s="20">
        <f t="shared" si="4"/>
        <v>151440</v>
      </c>
    </row>
    <row r="11" spans="1:7" x14ac:dyDescent="0.25">
      <c r="A11" s="12" t="s">
        <v>14</v>
      </c>
      <c r="B11" s="17">
        <v>42260</v>
      </c>
      <c r="C11" s="18">
        <f t="shared" si="0"/>
        <v>1.6</v>
      </c>
      <c r="D11" s="19">
        <f t="shared" si="1"/>
        <v>2</v>
      </c>
      <c r="E11" s="19">
        <f t="shared" si="2"/>
        <v>2</v>
      </c>
      <c r="F11" s="20">
        <f t="shared" si="3"/>
        <v>12620</v>
      </c>
      <c r="G11" s="20">
        <f t="shared" si="4"/>
        <v>151440</v>
      </c>
    </row>
    <row r="12" spans="1:7" x14ac:dyDescent="0.25">
      <c r="A12" s="12" t="s">
        <v>15</v>
      </c>
      <c r="B12" s="17">
        <v>58307</v>
      </c>
      <c r="C12" s="18">
        <f t="shared" si="0"/>
        <v>2.2999999999999998</v>
      </c>
      <c r="D12" s="19">
        <f t="shared" si="1"/>
        <v>2.2999999999999998</v>
      </c>
      <c r="E12" s="19">
        <f t="shared" si="2"/>
        <v>2</v>
      </c>
      <c r="F12" s="20">
        <f t="shared" si="3"/>
        <v>12620</v>
      </c>
      <c r="G12" s="20">
        <f t="shared" si="4"/>
        <v>151440</v>
      </c>
    </row>
    <row r="13" spans="1:7" x14ac:dyDescent="0.25">
      <c r="A13" s="12" t="s">
        <v>16</v>
      </c>
      <c r="B13" s="17">
        <v>88198</v>
      </c>
      <c r="C13" s="18">
        <f t="shared" si="0"/>
        <v>3.5</v>
      </c>
      <c r="D13" s="19">
        <f t="shared" si="1"/>
        <v>3.5</v>
      </c>
      <c r="E13" s="19">
        <f t="shared" si="2"/>
        <v>4</v>
      </c>
      <c r="F13" s="20">
        <f t="shared" si="3"/>
        <v>25240</v>
      </c>
      <c r="G13" s="20">
        <f t="shared" si="4"/>
        <v>302880</v>
      </c>
    </row>
    <row r="14" spans="1:7" x14ac:dyDescent="0.25">
      <c r="A14" s="12" t="s">
        <v>17</v>
      </c>
      <c r="B14" s="17">
        <v>83385</v>
      </c>
      <c r="C14" s="18">
        <f t="shared" si="0"/>
        <v>3.3</v>
      </c>
      <c r="D14" s="19">
        <f t="shared" si="1"/>
        <v>3.3</v>
      </c>
      <c r="E14" s="19">
        <f t="shared" si="2"/>
        <v>3</v>
      </c>
      <c r="F14" s="20">
        <f t="shared" si="3"/>
        <v>18930</v>
      </c>
      <c r="G14" s="20">
        <f t="shared" si="4"/>
        <v>227160</v>
      </c>
    </row>
    <row r="15" spans="1:7" x14ac:dyDescent="0.25">
      <c r="A15" s="12" t="s">
        <v>18</v>
      </c>
      <c r="B15" s="17">
        <v>165359</v>
      </c>
      <c r="C15" s="18">
        <f t="shared" si="0"/>
        <v>6.6</v>
      </c>
      <c r="D15" s="19">
        <f t="shared" si="1"/>
        <v>6.6</v>
      </c>
      <c r="E15" s="19">
        <f t="shared" si="2"/>
        <v>7</v>
      </c>
      <c r="F15" s="20">
        <f t="shared" si="3"/>
        <v>44170</v>
      </c>
      <c r="G15" s="20">
        <f t="shared" si="4"/>
        <v>530040</v>
      </c>
    </row>
    <row r="16" spans="1:7" x14ac:dyDescent="0.25">
      <c r="A16" s="12" t="s">
        <v>19</v>
      </c>
      <c r="B16" s="17">
        <v>55531</v>
      </c>
      <c r="C16" s="18">
        <f t="shared" si="0"/>
        <v>2.2000000000000002</v>
      </c>
      <c r="D16" s="19">
        <f t="shared" si="1"/>
        <v>2.2000000000000002</v>
      </c>
      <c r="E16" s="19">
        <f t="shared" si="2"/>
        <v>2</v>
      </c>
      <c r="F16" s="20">
        <f t="shared" si="3"/>
        <v>12620</v>
      </c>
      <c r="G16" s="20">
        <f t="shared" si="4"/>
        <v>151440</v>
      </c>
    </row>
    <row r="17" spans="1:7" x14ac:dyDescent="0.25">
      <c r="A17" s="12" t="s">
        <v>20</v>
      </c>
      <c r="B17" s="17">
        <v>100230</v>
      </c>
      <c r="C17" s="18">
        <f t="shared" si="0"/>
        <v>4</v>
      </c>
      <c r="D17" s="19">
        <f t="shared" si="1"/>
        <v>4</v>
      </c>
      <c r="E17" s="19">
        <f t="shared" si="2"/>
        <v>4</v>
      </c>
      <c r="F17" s="20">
        <f t="shared" si="3"/>
        <v>25240</v>
      </c>
      <c r="G17" s="20">
        <f t="shared" si="4"/>
        <v>302880</v>
      </c>
    </row>
    <row r="18" spans="1:7" x14ac:dyDescent="0.25">
      <c r="A18" s="12" t="s">
        <v>21</v>
      </c>
      <c r="B18" s="17">
        <v>55078</v>
      </c>
      <c r="C18" s="18">
        <f t="shared" si="0"/>
        <v>2.2000000000000002</v>
      </c>
      <c r="D18" s="19">
        <f t="shared" si="1"/>
        <v>2.2000000000000002</v>
      </c>
      <c r="E18" s="19">
        <f t="shared" si="2"/>
        <v>2</v>
      </c>
      <c r="F18" s="20">
        <f t="shared" si="3"/>
        <v>12620</v>
      </c>
      <c r="G18" s="20">
        <f t="shared" si="4"/>
        <v>151440</v>
      </c>
    </row>
    <row r="19" spans="1:7" x14ac:dyDescent="0.25">
      <c r="A19" s="12" t="s">
        <v>22</v>
      </c>
      <c r="B19" s="17">
        <v>31832</v>
      </c>
      <c r="C19" s="18">
        <f t="shared" si="0"/>
        <v>1.2</v>
      </c>
      <c r="D19" s="19">
        <f t="shared" si="1"/>
        <v>2</v>
      </c>
      <c r="E19" s="19">
        <f t="shared" si="2"/>
        <v>2</v>
      </c>
      <c r="F19" s="20">
        <f t="shared" si="3"/>
        <v>12620</v>
      </c>
      <c r="G19" s="20">
        <f t="shared" si="4"/>
        <v>151440</v>
      </c>
    </row>
    <row r="20" spans="1:7" x14ac:dyDescent="0.25">
      <c r="A20" s="12" t="s">
        <v>23</v>
      </c>
      <c r="B20" s="17">
        <v>106181</v>
      </c>
      <c r="C20" s="18">
        <f t="shared" si="0"/>
        <v>4.2</v>
      </c>
      <c r="D20" s="19">
        <f t="shared" si="1"/>
        <v>4.2</v>
      </c>
      <c r="E20" s="19">
        <f t="shared" si="2"/>
        <v>4</v>
      </c>
      <c r="F20" s="20">
        <f t="shared" si="3"/>
        <v>25240</v>
      </c>
      <c r="G20" s="20">
        <f t="shared" si="4"/>
        <v>302880</v>
      </c>
    </row>
    <row r="21" spans="1:7" x14ac:dyDescent="0.25">
      <c r="A21" s="12" t="s">
        <v>24</v>
      </c>
      <c r="B21" s="17">
        <v>54531</v>
      </c>
      <c r="C21" s="18">
        <f t="shared" si="0"/>
        <v>2.1</v>
      </c>
      <c r="D21" s="19">
        <f t="shared" si="1"/>
        <v>2.1</v>
      </c>
      <c r="E21" s="19">
        <f t="shared" si="2"/>
        <v>2</v>
      </c>
      <c r="F21" s="20">
        <f t="shared" si="3"/>
        <v>12620</v>
      </c>
      <c r="G21" s="20">
        <f t="shared" si="4"/>
        <v>151440</v>
      </c>
    </row>
    <row r="22" spans="1:7" x14ac:dyDescent="0.25">
      <c r="A22" s="12" t="s">
        <v>25</v>
      </c>
      <c r="B22" s="17">
        <v>50898</v>
      </c>
      <c r="C22" s="18">
        <f t="shared" si="0"/>
        <v>2</v>
      </c>
      <c r="D22" s="19">
        <f t="shared" si="1"/>
        <v>2</v>
      </c>
      <c r="E22" s="19">
        <f t="shared" si="2"/>
        <v>2</v>
      </c>
      <c r="F22" s="20">
        <f t="shared" si="3"/>
        <v>12620</v>
      </c>
      <c r="G22" s="20">
        <f t="shared" si="4"/>
        <v>151440</v>
      </c>
    </row>
    <row r="23" spans="1:7" x14ac:dyDescent="0.25">
      <c r="A23" s="12" t="s">
        <v>26</v>
      </c>
      <c r="B23" s="17">
        <v>68991</v>
      </c>
      <c r="C23" s="18">
        <f t="shared" si="0"/>
        <v>2.7</v>
      </c>
      <c r="D23" s="19">
        <f t="shared" si="1"/>
        <v>2.7</v>
      </c>
      <c r="E23" s="19">
        <f t="shared" si="2"/>
        <v>3</v>
      </c>
      <c r="F23" s="20">
        <f t="shared" si="3"/>
        <v>18930</v>
      </c>
      <c r="G23" s="20">
        <f t="shared" si="4"/>
        <v>227160</v>
      </c>
    </row>
    <row r="24" spans="1:7" x14ac:dyDescent="0.25">
      <c r="A24" s="12" t="s">
        <v>27</v>
      </c>
      <c r="B24" s="17">
        <v>76155</v>
      </c>
      <c r="C24" s="18">
        <f t="shared" si="0"/>
        <v>3</v>
      </c>
      <c r="D24" s="19">
        <f t="shared" si="1"/>
        <v>3</v>
      </c>
      <c r="E24" s="19">
        <f t="shared" si="2"/>
        <v>3</v>
      </c>
      <c r="F24" s="20">
        <f t="shared" si="3"/>
        <v>18930</v>
      </c>
      <c r="G24" s="20">
        <f t="shared" si="4"/>
        <v>227160</v>
      </c>
    </row>
    <row r="25" spans="1:7" x14ac:dyDescent="0.25">
      <c r="A25" s="12" t="s">
        <v>28</v>
      </c>
      <c r="B25" s="17">
        <v>34989</v>
      </c>
      <c r="C25" s="18">
        <f t="shared" si="0"/>
        <v>1.3</v>
      </c>
      <c r="D25" s="19">
        <f t="shared" si="1"/>
        <v>2</v>
      </c>
      <c r="E25" s="19">
        <f t="shared" si="2"/>
        <v>2</v>
      </c>
      <c r="F25" s="20">
        <f t="shared" si="3"/>
        <v>12620</v>
      </c>
      <c r="G25" s="20">
        <f t="shared" si="4"/>
        <v>151440</v>
      </c>
    </row>
    <row r="26" spans="1:7" x14ac:dyDescent="0.25">
      <c r="A26" s="12" t="s">
        <v>29</v>
      </c>
      <c r="B26" s="17">
        <v>100017</v>
      </c>
      <c r="C26" s="18">
        <f t="shared" si="0"/>
        <v>4</v>
      </c>
      <c r="D26" s="19">
        <f t="shared" si="1"/>
        <v>4</v>
      </c>
      <c r="E26" s="19">
        <f t="shared" si="2"/>
        <v>4</v>
      </c>
      <c r="F26" s="20">
        <f t="shared" si="3"/>
        <v>25240</v>
      </c>
      <c r="G26" s="20">
        <f t="shared" si="4"/>
        <v>302880</v>
      </c>
    </row>
    <row r="27" spans="1:7" ht="24.75" x14ac:dyDescent="0.25">
      <c r="A27" s="12" t="s">
        <v>30</v>
      </c>
      <c r="B27" s="17">
        <v>53888</v>
      </c>
      <c r="C27" s="18">
        <f t="shared" si="0"/>
        <v>2.1</v>
      </c>
      <c r="D27" s="19">
        <f t="shared" si="1"/>
        <v>2.1</v>
      </c>
      <c r="E27" s="19">
        <f t="shared" si="2"/>
        <v>2</v>
      </c>
      <c r="F27" s="20">
        <f t="shared" si="3"/>
        <v>12620</v>
      </c>
      <c r="G27" s="20">
        <f t="shared" si="4"/>
        <v>151440</v>
      </c>
    </row>
    <row r="28" spans="1:7" ht="24.75" x14ac:dyDescent="0.25">
      <c r="A28" s="12" t="s">
        <v>31</v>
      </c>
      <c r="B28" s="17">
        <v>56434</v>
      </c>
      <c r="C28" s="18">
        <f t="shared" si="0"/>
        <v>2.2000000000000002</v>
      </c>
      <c r="D28" s="19">
        <f t="shared" si="1"/>
        <v>2.2000000000000002</v>
      </c>
      <c r="E28" s="19">
        <f t="shared" si="2"/>
        <v>2</v>
      </c>
      <c r="F28" s="20">
        <f t="shared" si="3"/>
        <v>12620</v>
      </c>
      <c r="G28" s="20">
        <f t="shared" si="4"/>
        <v>151440</v>
      </c>
    </row>
    <row r="29" spans="1:7" ht="24.75" x14ac:dyDescent="0.25">
      <c r="A29" s="12" t="s">
        <v>32</v>
      </c>
      <c r="B29" s="17">
        <v>328305</v>
      </c>
      <c r="C29" s="18">
        <f t="shared" si="0"/>
        <v>13.1</v>
      </c>
      <c r="D29" s="19">
        <f t="shared" si="1"/>
        <v>13.1</v>
      </c>
      <c r="E29" s="19">
        <f t="shared" si="2"/>
        <v>13</v>
      </c>
      <c r="F29" s="20">
        <f t="shared" si="3"/>
        <v>82030</v>
      </c>
      <c r="G29" s="20">
        <f t="shared" si="4"/>
        <v>984360</v>
      </c>
    </row>
    <row r="30" spans="1:7" ht="24.75" x14ac:dyDescent="0.25">
      <c r="A30" s="12" t="s">
        <v>33</v>
      </c>
      <c r="B30" s="17">
        <v>57516</v>
      </c>
      <c r="C30" s="18">
        <f t="shared" si="0"/>
        <v>2.2999999999999998</v>
      </c>
      <c r="D30" s="19">
        <f t="shared" si="1"/>
        <v>2.2999999999999998</v>
      </c>
      <c r="E30" s="19">
        <f t="shared" si="2"/>
        <v>2</v>
      </c>
      <c r="F30" s="20">
        <f t="shared" si="3"/>
        <v>12620</v>
      </c>
      <c r="G30" s="20">
        <f t="shared" si="4"/>
        <v>151440</v>
      </c>
    </row>
    <row r="31" spans="1:7" x14ac:dyDescent="0.25">
      <c r="A31" s="21" t="s">
        <v>34</v>
      </c>
      <c r="B31" s="22">
        <f t="shared" ref="B31:G31" si="5">SUM(B7:B30)</f>
        <v>1996440</v>
      </c>
      <c r="C31" s="22">
        <f t="shared" si="5"/>
        <v>78.900000000000006</v>
      </c>
      <c r="D31" s="22">
        <f t="shared" si="5"/>
        <v>80.800000000000011</v>
      </c>
      <c r="E31" s="22">
        <f t="shared" si="5"/>
        <v>80</v>
      </c>
      <c r="F31" s="22">
        <f t="shared" si="5"/>
        <v>504800</v>
      </c>
      <c r="G31" s="22">
        <f t="shared" si="5"/>
        <v>6057600</v>
      </c>
    </row>
    <row r="32" spans="1:7" x14ac:dyDescent="0.25">
      <c r="B32" s="23"/>
    </row>
    <row r="33" spans="1:7" ht="15" customHeight="1" x14ac:dyDescent="0.25">
      <c r="A33" s="24" t="s">
        <v>35</v>
      </c>
      <c r="B33" s="25"/>
      <c r="C33" s="25"/>
      <c r="D33" s="25"/>
      <c r="E33" s="25"/>
      <c r="F33" s="25"/>
      <c r="G33" s="25"/>
    </row>
    <row r="34" spans="1:7" x14ac:dyDescent="0.25">
      <c r="A34" s="26"/>
    </row>
  </sheetData>
  <mergeCells count="2">
    <mergeCell ref="A1:G1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2025-09-24T10:02:40Z</dcterms:created>
  <dcterms:modified xsi:type="dcterms:W3CDTF">2025-09-24T10:03:06Z</dcterms:modified>
</cp:coreProperties>
</file>