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koros\Desktop\Instytucje opieki - IX.2024\21.X\"/>
    </mc:Choice>
  </mc:AlternateContent>
  <xr:revisionPtr revIDLastSave="0" documentId="13_ncr:1_{FFBAAD2F-8B06-478E-BE8E-0FB99EAA92D6}" xr6:coauthVersionLast="47" xr6:coauthVersionMax="47" xr10:uidLastSave="{00000000-0000-0000-0000-000000000000}"/>
  <bookViews>
    <workbookView xWindow="2295" yWindow="2295" windowWidth="27585" windowHeight="15345" xr2:uid="{00000000-000D-0000-FFFF-FFFF00000000}"/>
  </bookViews>
  <sheets>
    <sheet name="zestwienie inst." sheetId="3" r:id="rId1"/>
    <sheet name="Instytucj w WM" sheetId="1" r:id="rId2"/>
    <sheet name="Arkusz4" sheetId="5" r:id="rId3"/>
  </sheets>
  <definedNames>
    <definedName name="_xlnm._FilterDatabase" localSheetId="1" hidden="1">'Instytucj w WM'!$A$5:$AW$153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V11" i="5" l="1"/>
  <c r="BU11" i="5"/>
  <c r="BS11" i="5"/>
  <c r="BR11" i="5"/>
  <c r="BQ11" i="5"/>
  <c r="BP11" i="5"/>
  <c r="BN11" i="5"/>
  <c r="BM11" i="5"/>
  <c r="BK11" i="5"/>
  <c r="BI11" i="5"/>
  <c r="BH11" i="5"/>
  <c r="BF11" i="5"/>
  <c r="BE11" i="5"/>
  <c r="BD11" i="5"/>
  <c r="AY11" i="5"/>
  <c r="AJ11" i="5"/>
  <c r="AE11" i="5"/>
  <c r="Z11" i="5"/>
  <c r="Y11" i="5"/>
  <c r="X11" i="5"/>
  <c r="W11" i="5"/>
  <c r="V11" i="5"/>
  <c r="U11" i="5"/>
  <c r="S11" i="5"/>
  <c r="R11" i="5"/>
  <c r="P11" i="5"/>
  <c r="O11" i="5"/>
  <c r="M11" i="5"/>
  <c r="L11" i="5"/>
  <c r="J11" i="5"/>
  <c r="I11" i="5"/>
  <c r="G11" i="5"/>
  <c r="F11" i="5"/>
  <c r="D11" i="5"/>
  <c r="C11" i="5"/>
  <c r="BJ10" i="5"/>
  <c r="BD10" i="5"/>
  <c r="AY10" i="5"/>
  <c r="AJ10" i="5"/>
  <c r="AE10" i="5"/>
  <c r="T10" i="5"/>
  <c r="Q10" i="5"/>
  <c r="H10" i="5"/>
  <c r="E10" i="5"/>
  <c r="BT9" i="5"/>
  <c r="BO9" i="5"/>
  <c r="BJ9" i="5"/>
  <c r="BG9" i="5"/>
  <c r="BD9" i="5"/>
  <c r="AY9" i="5"/>
  <c r="AJ9" i="5"/>
  <c r="AE9" i="5"/>
  <c r="T9" i="5"/>
  <c r="Q9" i="5"/>
  <c r="N9" i="5"/>
  <c r="CA9" i="5" s="1"/>
  <c r="K9" i="5"/>
  <c r="H9" i="5"/>
  <c r="E9" i="5"/>
  <c r="BZ9" i="5" s="1"/>
  <c r="BT8" i="5"/>
  <c r="BO8" i="5"/>
  <c r="BJ8" i="5"/>
  <c r="BG8" i="5"/>
  <c r="BD8" i="5"/>
  <c r="AY8" i="5"/>
  <c r="AJ8" i="5"/>
  <c r="AE8" i="5"/>
  <c r="T8" i="5"/>
  <c r="Q8" i="5"/>
  <c r="N8" i="5"/>
  <c r="K8" i="5"/>
  <c r="H8" i="5"/>
  <c r="CA8" i="5" s="1"/>
  <c r="E8" i="5"/>
  <c r="BT7" i="5"/>
  <c r="BO7" i="5"/>
  <c r="BJ7" i="5"/>
  <c r="BG7" i="5"/>
  <c r="BD7" i="5"/>
  <c r="AY7" i="5"/>
  <c r="AJ7" i="5"/>
  <c r="AE7" i="5"/>
  <c r="T7" i="5"/>
  <c r="Q7" i="5"/>
  <c r="N7" i="5"/>
  <c r="K7" i="5"/>
  <c r="H7" i="5"/>
  <c r="E7" i="5"/>
  <c r="BT6" i="5"/>
  <c r="BO6" i="5"/>
  <c r="BJ6" i="5"/>
  <c r="BG6" i="5"/>
  <c r="BD6" i="5"/>
  <c r="AY6" i="5"/>
  <c r="AJ6" i="5"/>
  <c r="AE6" i="5"/>
  <c r="T6" i="5"/>
  <c r="Q6" i="5"/>
  <c r="N6" i="5"/>
  <c r="K6" i="5"/>
  <c r="H6" i="5"/>
  <c r="E6" i="5"/>
  <c r="BT5" i="5"/>
  <c r="BO5" i="5"/>
  <c r="BJ5" i="5"/>
  <c r="BG5" i="5"/>
  <c r="BD5" i="5"/>
  <c r="AY5" i="5"/>
  <c r="AJ5" i="5"/>
  <c r="AE5" i="5"/>
  <c r="T5" i="5"/>
  <c r="T11" i="5" s="1"/>
  <c r="Q5" i="5"/>
  <c r="Q11" i="5" s="1"/>
  <c r="N5" i="5"/>
  <c r="N11" i="5" s="1"/>
  <c r="K5" i="5"/>
  <c r="K11" i="5" s="1"/>
  <c r="H5" i="5"/>
  <c r="E5" i="5"/>
  <c r="C29" i="3"/>
  <c r="B29" i="3"/>
  <c r="BT11" i="5" l="1"/>
  <c r="CA7" i="5"/>
  <c r="BZ6" i="5"/>
  <c r="BZ7" i="5"/>
  <c r="BJ11" i="5"/>
  <c r="BZ5" i="5"/>
  <c r="CA5" i="5"/>
  <c r="CA6" i="5"/>
  <c r="BG11" i="5"/>
  <c r="BZ8" i="5"/>
  <c r="H11" i="5"/>
  <c r="BO11" i="5"/>
  <c r="CA11" i="5"/>
  <c r="E11" i="5"/>
  <c r="BZ11" i="5" s="1"/>
  <c r="E24" i="3" l="1"/>
  <c r="C22" i="3"/>
  <c r="D22" i="3"/>
  <c r="B22" i="3"/>
  <c r="E23" i="3"/>
  <c r="D18" i="3"/>
  <c r="E22" i="3" l="1"/>
</calcChain>
</file>

<file path=xl/sharedStrings.xml><?xml version="1.0" encoding="utf-8"?>
<sst xmlns="http://schemas.openxmlformats.org/spreadsheetml/2006/main" count="1456" uniqueCount="637">
  <si>
    <t>Data wygenerowania:</t>
  </si>
  <si>
    <t>Stan na dzień:</t>
  </si>
  <si>
    <t>Forma opieki</t>
  </si>
  <si>
    <t>Jednostka organizacyjna - Kod TERYT</t>
  </si>
  <si>
    <t>Nazwa żłobka/klubu dziecięcego</t>
  </si>
  <si>
    <t>Miejsce prowadzenia - adres żłobka/klubu dziecięcego</t>
  </si>
  <si>
    <t>Liczba miejsc opieki</t>
  </si>
  <si>
    <t>Podmiot - Nazwa</t>
  </si>
  <si>
    <t>Podmiot - Rodzaj podmiotu prowadzącego</t>
  </si>
  <si>
    <t>Żłobek</t>
  </si>
  <si>
    <t>2814072</t>
  </si>
  <si>
    <t>Żłobek Publiczny w Warkałach</t>
  </si>
  <si>
    <t>Warkały, wieś 18</t>
  </si>
  <si>
    <t>Gmina Jonkowo</t>
  </si>
  <si>
    <t>Gmina</t>
  </si>
  <si>
    <t>2817011</t>
  </si>
  <si>
    <t>Oddział Żłobkowy w Miejskim Przedszkolu z Oddziałami Integracyjnymi nr 3 "Promyczek" w Szczytnie</t>
  </si>
  <si>
    <t>Szczytno, miasto, ul. Marii Konopnickiej 70</t>
  </si>
  <si>
    <t>Gmina Miejska Szczytno</t>
  </si>
  <si>
    <t>2810011</t>
  </si>
  <si>
    <t xml:space="preserve">Żłobek "Nasze Pociechy" Agnieszka Paradowska </t>
  </si>
  <si>
    <t>Mrągowo, ul. Mrongowiusza 59A</t>
  </si>
  <si>
    <t>ŻŁOBEK "NASZE POCIECHY" AGNIESZKA PARADOWSKA</t>
  </si>
  <si>
    <t>Klub dziecięcy</t>
  </si>
  <si>
    <t>2815083</t>
  </si>
  <si>
    <t>Morąg, ul. Chodkiewicza 1A</t>
  </si>
  <si>
    <t>2813043</t>
  </si>
  <si>
    <t>Niepubliczny Żłobek "Jedyneczka" Anna Derencz</t>
  </si>
  <si>
    <t>Olecko, miasto, ul. Wiejska 14A</t>
  </si>
  <si>
    <t>Anna Derencz</t>
  </si>
  <si>
    <t>Żłobek "Smyczek" Renata Dunaj</t>
  </si>
  <si>
    <t>Renata Dunaj</t>
  </si>
  <si>
    <t>2805011</t>
  </si>
  <si>
    <t>Miejski Żłobek Nr 1</t>
  </si>
  <si>
    <t>Ełk, miasto, ul.  Piękna 20</t>
  </si>
  <si>
    <t>Gmina Miasto Ełk</t>
  </si>
  <si>
    <t>2862011</t>
  </si>
  <si>
    <t>Żłobek Miejski Nr 1</t>
  </si>
  <si>
    <t>Olsztyn, ul. Zbigniewa Herberta 2B</t>
  </si>
  <si>
    <t>Gmina Olsztyn</t>
  </si>
  <si>
    <t>Żłobek Miejski Nr 2</t>
  </si>
  <si>
    <t>Olsztyn, Żołnierska 47</t>
  </si>
  <si>
    <t>Żłobek Miejski Nr 3</t>
  </si>
  <si>
    <t>Olsztyn, Maurycego Mochnackiego 37</t>
  </si>
  <si>
    <t>Żłobek Miejski Nr 4</t>
  </si>
  <si>
    <t>Olsztyn, Stanisława Wyspiańskiego 2</t>
  </si>
  <si>
    <t>Niepubliczny Żłobek Urwis</t>
  </si>
  <si>
    <t>Olsztyn, Franciszka Barcza 48/10L</t>
  </si>
  <si>
    <t>"URWIS" Danuta Wojciechowska</t>
  </si>
  <si>
    <t>Żłobek Stokrotka Justyna Kołak</t>
  </si>
  <si>
    <t>2808011</t>
  </si>
  <si>
    <t xml:space="preserve">Żłobek Miejski w Kętrzynie </t>
  </si>
  <si>
    <t>Kętrzyn, miasto, ul. Obrońców Westerplatte 16</t>
  </si>
  <si>
    <t>Gmina Miejska Kętrzyn</t>
  </si>
  <si>
    <t>2810023</t>
  </si>
  <si>
    <t>Żłobek Samorządowy "Promyk"</t>
  </si>
  <si>
    <t>Mikołajki, miasto, ul. Papieża Jana Pawła II 7</t>
  </si>
  <si>
    <t>Gmina Mikołajki</t>
  </si>
  <si>
    <t>2809053</t>
  </si>
  <si>
    <t>Domowa Akademia "SMYK"</t>
  </si>
  <si>
    <t>Orneta, ul. Przemysłowa 15/a</t>
  </si>
  <si>
    <t>DOMOWA AKADEMIA ,,SMYK" MAGDALENA CHRZĄSZCZ</t>
  </si>
  <si>
    <t>2816023</t>
  </si>
  <si>
    <t>Żłobek Miejski w Orzyszu</t>
  </si>
  <si>
    <t>Orzysz, ul. Ratuszowa 4</t>
  </si>
  <si>
    <t>Żłobek Miejski w Orzysz</t>
  </si>
  <si>
    <t>2814052</t>
  </si>
  <si>
    <t>2814042</t>
  </si>
  <si>
    <t>"Akademia Malucha" Żłobek w Spręcowie</t>
  </si>
  <si>
    <t>Spręcowo 2</t>
  </si>
  <si>
    <t>Agnieszka Merchel - Pieczkowska</t>
  </si>
  <si>
    <t>2819033</t>
  </si>
  <si>
    <t>2861011</t>
  </si>
  <si>
    <t>Elbląg, miasto, ul. Adama Asnyka 4</t>
  </si>
  <si>
    <t>Gmina Miasto Elbląg</t>
  </si>
  <si>
    <t>Elbląg, miasto, ul. Wojciecha Zajchowskiego 1</t>
  </si>
  <si>
    <t>Żłobek Miejski Nr 5</t>
  </si>
  <si>
    <t>Elbląg, miasto, ul. Macieja Kalenkiewicza 25</t>
  </si>
  <si>
    <t>KLUBIK "WIKI"</t>
  </si>
  <si>
    <t>Elbląg, miasto, ul. Częstochowska 5</t>
  </si>
  <si>
    <t>Bożena Weis</t>
  </si>
  <si>
    <t>AKADEMIA WCZESNEGO NAUCZANIA</t>
  </si>
  <si>
    <t>Elbląg, Hodowlana 10</t>
  </si>
  <si>
    <t>Spółka Cywilna     Danuta Lis;  Małgorzata Peret</t>
  </si>
  <si>
    <t>KLUB ROZWOJU MALUCHA "U TYGRYSKA"</t>
  </si>
  <si>
    <t>Elbląg, Michała Kajki 7</t>
  </si>
  <si>
    <t>Sandra Szyca</t>
  </si>
  <si>
    <t>2816033</t>
  </si>
  <si>
    <t>Agata Kordulewska SOSENKA</t>
  </si>
  <si>
    <t>Pisz, miasto, ul.  Łabędzia 1</t>
  </si>
  <si>
    <t>Niepubliczny żłobek "Mały Promyczek"</t>
  </si>
  <si>
    <t>Olsztyn, Kołobrzeska 27</t>
  </si>
  <si>
    <t>Grupa Edukacyjna Progres Spółka cywilna. Agnieszka Portała, Luiza Wnuk, Monika Lewicka</t>
  </si>
  <si>
    <t>2807011</t>
  </si>
  <si>
    <t>ŻŁOBEK "MAJKA"</t>
  </si>
  <si>
    <t>Iława, miasto, ul.  Kazimierza Jagiellończyka 20/2</t>
  </si>
  <si>
    <t>Fundacja Rozwoju Warmii i Mazur</t>
  </si>
  <si>
    <t>2814112</t>
  </si>
  <si>
    <t>Dom Rozwoju Malucha Promyczek</t>
  </si>
  <si>
    <t>Bartąg 98</t>
  </si>
  <si>
    <t>Hanna Wasiak Dom Rozwoju Malucha Promyczek</t>
  </si>
  <si>
    <t>2815011</t>
  </si>
  <si>
    <t>Klub Dziecięcy "Zaczarowana Kraina"</t>
  </si>
  <si>
    <t>Ostróda, miasto, ul.  Handlowa 4</t>
  </si>
  <si>
    <t>Alina Sitek "Zaczarowana Kraina"</t>
  </si>
  <si>
    <t>2809011</t>
  </si>
  <si>
    <t>Przedszkole Niepubliczne z oddziałem żłobkowym KUBUŚ</t>
  </si>
  <si>
    <t>Lidzbark Warmiński, Ogrodowa 1/1</t>
  </si>
  <si>
    <t>Anna Dąbek-Lebiedzińska</t>
  </si>
  <si>
    <t>Radosny Maluszek</t>
  </si>
  <si>
    <t>Olsztyn, ul. Partyzantów 37a</t>
  </si>
  <si>
    <t>Radosny Maluszek Dorota Noga</t>
  </si>
  <si>
    <t>Olsztyn, ul. Franciszka Barcza 7/2</t>
  </si>
  <si>
    <t>Niepubliczny Żłobek BRITANNICA</t>
  </si>
  <si>
    <t>Olsztyn, miasto, ul. Wincentego Pstrowskiego 23</t>
  </si>
  <si>
    <t>Capital Spółka Cywilna</t>
  </si>
  <si>
    <t>Akademia Malucha</t>
  </si>
  <si>
    <t>Olsztyn, ul. Jana Boenigka 12a</t>
  </si>
  <si>
    <t>Skomorowska-Leźnicka Danuta</t>
  </si>
  <si>
    <t>Niepubliczny Żłobek Art School</t>
  </si>
  <si>
    <t>Olsztyn, ul. Walentego Barczewskiego 1</t>
  </si>
  <si>
    <t>Olsztyńska Grupa Edukacji Dziecięcej EDU Sp zo.o.</t>
  </si>
  <si>
    <t>Żłobek Miejski w Morągu</t>
  </si>
  <si>
    <t>Morąg, ul. Armii Krajowej 15</t>
  </si>
  <si>
    <t>Gmina Morąg Urząd Miejski w Morąg</t>
  </si>
  <si>
    <t>2803011</t>
  </si>
  <si>
    <t>Joanna Stachewicz</t>
  </si>
  <si>
    <t>Klub Malucha "Smoczek" Ewelina Gotówko</t>
  </si>
  <si>
    <t>Klub Malucha SMOCZEK Ewelina Gotówko</t>
  </si>
  <si>
    <t>2814023</t>
  </si>
  <si>
    <t>Żłobek Publiczny w Biskupcu</t>
  </si>
  <si>
    <t>Biskupiec, al. Niepodległości 19</t>
  </si>
  <si>
    <t>Gmina Biskupiec</t>
  </si>
  <si>
    <t>2815092</t>
  </si>
  <si>
    <t>Idzbark, wieś, ul.  Dolna 4</t>
  </si>
  <si>
    <t>CENTRUM ROZWOJU DZIECKA OSTOJA ZOFIA STANKIEWICZ</t>
  </si>
  <si>
    <t>Żłobek Niepubliczny Bajka</t>
  </si>
  <si>
    <t>Bartąg, wieś, ul.  Bratkowa 22</t>
  </si>
  <si>
    <t>Przedszkole Niepubliczne Bajka s.c. Andrzej Czapczuk</t>
  </si>
  <si>
    <t>Żłobek Stokrotka</t>
  </si>
  <si>
    <t>Bartąg, ul. Tęczowy Las 3/1</t>
  </si>
  <si>
    <t>2811043</t>
  </si>
  <si>
    <t>Niepubliczny Żłobek "Bajkowy Świat Malucha" Katarzyna Kamińska - Siepsiak</t>
  </si>
  <si>
    <t>Piątki, wieś 19</t>
  </si>
  <si>
    <t>Katarzyna Kamińska-Siepsiak</t>
  </si>
  <si>
    <t>Żłobek Niepubliczny Puchatek</t>
  </si>
  <si>
    <t>Ełk, miasto, ul. Jana Pawła II 15A</t>
  </si>
  <si>
    <t>"Puchatek" Katarzyna Krynicka</t>
  </si>
  <si>
    <t>2814033</t>
  </si>
  <si>
    <t>Niepubliczny żłobek Art School - Oddzial</t>
  </si>
  <si>
    <t>Olsztyn, ul. Jana Janowicza 2A</t>
  </si>
  <si>
    <t>Niepubliczny żłobek Kraina Bajek</t>
  </si>
  <si>
    <t>Olsztyn, ul. Jacka Kuronia 7</t>
  </si>
  <si>
    <t>Poyel spółka z o o</t>
  </si>
  <si>
    <t>2806011</t>
  </si>
  <si>
    <t>2812042</t>
  </si>
  <si>
    <t>Kurzętnik, ul. Tadeusza Kościuszki 36</t>
  </si>
  <si>
    <t>Krystian Robert Jabłoński</t>
  </si>
  <si>
    <t>Gmina Miejska Iława</t>
  </si>
  <si>
    <t>2818033</t>
  </si>
  <si>
    <t>Niepubliczny Żłobek "Radosne Skrzaty" Paulina Brol</t>
  </si>
  <si>
    <t>Klub dziecięcy Lisek</t>
  </si>
  <si>
    <t>Olsztyn, ul. Ernesta Kościńskiego 2/1</t>
  </si>
  <si>
    <t>Lisek Czyżykowska Karolina</t>
  </si>
  <si>
    <t>2802011</t>
  </si>
  <si>
    <t>Maluszek</t>
  </si>
  <si>
    <t>Braniewo, ul. 9 Maja 53A</t>
  </si>
  <si>
    <t>Maluszek / Mirosława Niska</t>
  </si>
  <si>
    <t>Stowarzyszenie Oświata- Wychowanie - Aktywizacja "SOWA"</t>
  </si>
  <si>
    <t>Klub Dziecięcy "WIDZIMISIE"</t>
  </si>
  <si>
    <t>Giżycko, miasto, ul.  Armii Krajowej 3a/72</t>
  </si>
  <si>
    <t>Krystyna Ostrowska</t>
  </si>
  <si>
    <t>2807021</t>
  </si>
  <si>
    <t>Żłobek Miejski w Lubawie "Akademia Maluszka"</t>
  </si>
  <si>
    <t>Lubawa, miasto, ul. Świętej Barbary 45</t>
  </si>
  <si>
    <t>Gmina Miejska Lubawa</t>
  </si>
  <si>
    <t>Żłobek Miejski w Braniewie</t>
  </si>
  <si>
    <t>Braniewo, miasto, ul. Sucharskiego 19A</t>
  </si>
  <si>
    <t>Gmina Miasta Braniewa</t>
  </si>
  <si>
    <t>2814122</t>
  </si>
  <si>
    <t>Żłobek Publiczny w Świątkach</t>
  </si>
  <si>
    <t>Świątki, wieś 105</t>
  </si>
  <si>
    <t>Gmina Świątki</t>
  </si>
  <si>
    <t>2814093</t>
  </si>
  <si>
    <t>Żłobek Miejski w Olsztynku</t>
  </si>
  <si>
    <t>Olsztynek, miasto, ul. Szkolna 9A</t>
  </si>
  <si>
    <t>Gmina Olsztynek</t>
  </si>
  <si>
    <t>Żłobek Miejski w Ostródzie</t>
  </si>
  <si>
    <t>Ostróda, miasto, ul. Bolesława Chrobrego 3A</t>
  </si>
  <si>
    <t>Gmina Miejska Ostróda</t>
  </si>
  <si>
    <t>Klub Dziecięcy Małe Misie</t>
  </si>
  <si>
    <t>Giżycko, miasto, ul.  Wiejska 34</t>
  </si>
  <si>
    <t>Centrum edukacji, zabawy i rozwoju dzieci "Małe Misie" Magdalena Gajewska</t>
  </si>
  <si>
    <t>2814013</t>
  </si>
  <si>
    <t>ŻŁOBEK MIEJSKI W BARCZEWIE</t>
  </si>
  <si>
    <t>Barczewo, ul. Juliusza Słowackiego 7</t>
  </si>
  <si>
    <t>GMINA BARCZEWO</t>
  </si>
  <si>
    <t>PASZKOWSKA ANETA PRYWATNY KLUB MALUCHA "ZIELONA ŻABKA "</t>
  </si>
  <si>
    <t>Ostróda, miasto, ul. Seweryna Pieniężnego 28c/15</t>
  </si>
  <si>
    <t>Filia Żłobka Miejskiego nr 4</t>
  </si>
  <si>
    <t>Elbląg, miasto, ul. Fryderyka Chopina 10</t>
  </si>
  <si>
    <t>Filia Akademia Wczesnego Nauczania</t>
  </si>
  <si>
    <t>Elbląg, ul. Kosynierów Gdyńskich 25</t>
  </si>
  <si>
    <t>2807052</t>
  </si>
  <si>
    <t>Niepubliczny Żłobek "Akademia Puchatka"</t>
  </si>
  <si>
    <t>Fijewo, wieś 85</t>
  </si>
  <si>
    <t>Niepubliczny Żłobek  "PIEKARCZYK"</t>
  </si>
  <si>
    <t>Elbląg, ul. Juliana Ursyna Niemcewicza 1</t>
  </si>
  <si>
    <t>Niepubliczny Żłobek "Piekarczyk" Aleksandra Urbańska</t>
  </si>
  <si>
    <t>Joanna Stachewicz Żłobek "KRASNOLUDEK"</t>
  </si>
  <si>
    <t>Działdowo, ul. Marii Zientary-Malewskiej 4</t>
  </si>
  <si>
    <t>Dom Rozwoju Malucha "Promyczek"</t>
  </si>
  <si>
    <t>Olsztyn, ul. Ludwika Zamenhofa 1/39</t>
  </si>
  <si>
    <t>Time For You Anna Korzeniewska</t>
  </si>
  <si>
    <t>Olecko, os. Osiedle Siejnik I 8</t>
  </si>
  <si>
    <t>2801043</t>
  </si>
  <si>
    <t>Żłobek Miejski w Bisztynku</t>
  </si>
  <si>
    <t>Bisztynek, miasto, ul. Kolejowa 7</t>
  </si>
  <si>
    <t>Gmina Bisztynek</t>
  </si>
  <si>
    <t>Żłobek ,,Pisklandia" w Kurzętniku, ul. Kościuszki 36</t>
  </si>
  <si>
    <t>Gmina Kurzętnik</t>
  </si>
  <si>
    <t>2803043</t>
  </si>
  <si>
    <t>Żłobek Miejski w Lidzbarku</t>
  </si>
  <si>
    <t>Lidzbark, ul. Zieluńska 7</t>
  </si>
  <si>
    <t>Gmina Lidzbark</t>
  </si>
  <si>
    <t>2806102</t>
  </si>
  <si>
    <t>Niepubliczny Żłobek "Słoneczna Kraina"</t>
  </si>
  <si>
    <t>Wydminy, ul. Ełcka 2B</t>
  </si>
  <si>
    <t>Centrum Edukacji NOVUM Sp.z.o.o</t>
  </si>
  <si>
    <t>Bajkowy Żłobek Katarzyna Kotecka</t>
  </si>
  <si>
    <t>Nowe Marcinkowo, wieś 4</t>
  </si>
  <si>
    <t xml:space="preserve">Domowa Akademia "SMYK" Magdalena Chrząszcz Żłobek </t>
  </si>
  <si>
    <t>Orneta, ul. Podleśna 2</t>
  </si>
  <si>
    <t>Żłobek Małe Misie</t>
  </si>
  <si>
    <t>Giżycko, miasto, ul.  Daszyńskiego 12B</t>
  </si>
  <si>
    <t>Niepubliczny Żłobek Dom Rozwoju Malucha "Tuli Luli"</t>
  </si>
  <si>
    <t>Olsztyn, ul. Floriana Piotrowskiego 8/a</t>
  </si>
  <si>
    <t>NIEPUBLICZNY ŻŁOBEK "KOLOROWE KREDKI"</t>
  </si>
  <si>
    <t>Mrągowo, ul. Wojska Polskiego 4B</t>
  </si>
  <si>
    <t>Ambus Krzysztof Kisiel</t>
  </si>
  <si>
    <t>AKADEMIA MALUCHA</t>
  </si>
  <si>
    <t>Olsztyn, ul. Melchiora Wańkowicza 9</t>
  </si>
  <si>
    <t>Żłobek "MINI"</t>
  </si>
  <si>
    <t>Przedszkole "MINI" Dorota Wawrocka</t>
  </si>
  <si>
    <t>Żłobek Miejski w Dobrym Mieście</t>
  </si>
  <si>
    <t>Dobre Miasto, miasto, ul. Warszawska 7A</t>
  </si>
  <si>
    <t>Gmina Dobre Miasto</t>
  </si>
  <si>
    <t>Żłobek Niepubliczny "Mini Śmieszek" Justyna Marta Kajdzik</t>
  </si>
  <si>
    <t>Olsztyn, ul. Stanisława Murzynowskiego 20</t>
  </si>
  <si>
    <t>Żłobek TWP Poziomka</t>
  </si>
  <si>
    <t>Olsztyn, ul. Walentego Barczewskiego 11</t>
  </si>
  <si>
    <t>Towarzystwo Wiedzy Powszechnej Oddział Regionalny</t>
  </si>
  <si>
    <t>Żłobek Miejski Nr 2 w Kętrzynie</t>
  </si>
  <si>
    <t>Kętrzyn, miasto, ul. Wierzbowa 2</t>
  </si>
  <si>
    <t>Żłobek Niepubliczny Norlandia</t>
  </si>
  <si>
    <t>Olsztyn, ul. Borowa 4</t>
  </si>
  <si>
    <t>NORLANDIA POLSKA SPÓŁKA Z OGRANICZONĄ ODPOWIEDZIALNOŚCIĄ</t>
  </si>
  <si>
    <t>Klub dziecięcy LISEK</t>
  </si>
  <si>
    <t>Barczewo, ul. Warmińska 35</t>
  </si>
  <si>
    <t>2812011</t>
  </si>
  <si>
    <t>Urząd Gminy Nowe Miasto Lubawskie (M) (nowomiejski)</t>
  </si>
  <si>
    <t>Nowe Miasto Lubawskie, miasto, ul. Tysiąclecia 3</t>
  </si>
  <si>
    <t>Gmina Miejska Nowe Miasto Lubawskie</t>
  </si>
  <si>
    <t>Żłobek Niepubliczny "Bączek"</t>
  </si>
  <si>
    <t>Ełk, ul. Toruńska 10</t>
  </si>
  <si>
    <t>Ewa Topolska</t>
  </si>
  <si>
    <t xml:space="preserve">Żłobek Miejski w Dobrym Mieście </t>
  </si>
  <si>
    <t>Dobre Miasto, miasto, ul. Garnizonowa 20</t>
  </si>
  <si>
    <t>Sząbruk, wieś, ul.  Różana 4</t>
  </si>
  <si>
    <t>KLUB DZIECIĘCY OSTOJA II</t>
  </si>
  <si>
    <t>Gołdap, ul. Matejki 2</t>
  </si>
  <si>
    <t>Niepubliczny Klub Dziecięcy Akademia Uśmiechu</t>
  </si>
  <si>
    <t>Ełk, ul. Jana Kilińskiego 21c</t>
  </si>
  <si>
    <t>Aleksandra Bogdziewicz</t>
  </si>
  <si>
    <t>Niepubliczny Żłobek Mały Europejczyk</t>
  </si>
  <si>
    <t>Olsztyn, ul. Tarasa Szewczenki 8</t>
  </si>
  <si>
    <t>ASTON Sp. z o.o.</t>
  </si>
  <si>
    <t>Niepubliczny Żłobek Dom Rozwoju Malucha Tuli Luli 2</t>
  </si>
  <si>
    <t>Olsztyn, al. Aleja Wojska Polskiego 70a</t>
  </si>
  <si>
    <t>Klub Przyjaciół Myszki Miki</t>
  </si>
  <si>
    <t>SPÓŁDZIELNIA SOCJALNA PRZYJACIELE</t>
  </si>
  <si>
    <t>Niepubliczny Żłobek Mam Talent</t>
  </si>
  <si>
    <t>Wałdowo, osada 5</t>
  </si>
  <si>
    <t>Akademia Delfinka</t>
  </si>
  <si>
    <t>Olsztyn, ul. Bolesława Jeziołowicza 21</t>
  </si>
  <si>
    <t>Ośrodek Mediacji i Pomocy Psychologiczno-Pedagogicznej "Porozumienie" Izabela Krzyszycha</t>
  </si>
  <si>
    <t>Żłobek Żółwik</t>
  </si>
  <si>
    <t>Jaroty, ul. Stawigudzka 8c/A</t>
  </si>
  <si>
    <t>Niepubliczny Żłobek Żółwik Aneta Sosnowik</t>
  </si>
  <si>
    <t>2809042</t>
  </si>
  <si>
    <t>EKO-MALUCH</t>
  </si>
  <si>
    <t>Rogiedle, wieś 27</t>
  </si>
  <si>
    <t>Lokalna Grupa Działania "Warmiński Zakątek"</t>
  </si>
  <si>
    <t>Żłobek Nad Jeziorem Długim</t>
  </si>
  <si>
    <t>Olsztyn, ul. Aleja Przyjaciół 40a</t>
  </si>
  <si>
    <t>"BARBARA" BARBARA BOLIŃSKA</t>
  </si>
  <si>
    <t>Żłobek "U Tygryska"Sandra Szyca</t>
  </si>
  <si>
    <t>Elbląg, ul. Jana Amosa Komeńskiego 17</t>
  </si>
  <si>
    <t>Dom Rozwoju Malucha Tuli Luli Wadąska</t>
  </si>
  <si>
    <t>Olsztyn, ul. Wadąska 5</t>
  </si>
  <si>
    <t>Żłobek Niepubliczny Akademia Uśmiechu</t>
  </si>
  <si>
    <t>Lidzbark Warmiński, miasto, ul.  Mazurska 2</t>
  </si>
  <si>
    <t>Marta Turzyńska-Lange</t>
  </si>
  <si>
    <t>2804073</t>
  </si>
  <si>
    <t xml:space="preserve">AGUGU KLUB MALUCHA </t>
  </si>
  <si>
    <t>Pasłęk, miasto, ul. 3 Maja 18/1</t>
  </si>
  <si>
    <t>AGUGU KLUB MALUCHA ALICJA KARULEWSKA WSPÓLNIK SPÓŁKI CYWILNEJ</t>
  </si>
  <si>
    <t>2807043</t>
  </si>
  <si>
    <t>Żłobek Miejski w Kisielicach</t>
  </si>
  <si>
    <t>Kisielice, miasto, ul.  Daszyńskiego 21</t>
  </si>
  <si>
    <t>Gmina Kisielice</t>
  </si>
  <si>
    <t>2810042</t>
  </si>
  <si>
    <t>Klub Dziecięcy "Słoneczko" w Pieckach</t>
  </si>
  <si>
    <t>Piecki, wieś, os.  Osiedle Lawendowe 12</t>
  </si>
  <si>
    <t>Gmina Piecki</t>
  </si>
  <si>
    <t>ŻŁOBEK MIEJSKI W IŁAWIE</t>
  </si>
  <si>
    <t>Iława, miasto, ul.  Obrońców Westerplatte 5</t>
  </si>
  <si>
    <t>2807063</t>
  </si>
  <si>
    <t>ŻŁOBEK W SUSZU</t>
  </si>
  <si>
    <t>Susz, miasto, ul.  Piastowska 1A</t>
  </si>
  <si>
    <t>GMINA SUSZ</t>
  </si>
  <si>
    <t>Niepubliczny Żłobek "Kangurek"</t>
  </si>
  <si>
    <t>Olsztyn, miasto, ul.  Sielska 20</t>
  </si>
  <si>
    <t>"WISPOL" ZAKŁAD HANDLOWO-BUDOWLANY ARMATURY WODOCIĄGOWEJ I PRZEMYSŁOWEJ RYSZARD WIŚNIEWSKI</t>
  </si>
  <si>
    <t>Niepubliczny Żłobek Artystyczno Językowy "Mały Europejczyk"</t>
  </si>
  <si>
    <t>Elbląg, miasto, ul. gen. Jarosława Dąbrowskiego 33</t>
  </si>
  <si>
    <t>Marta Rydzik</t>
  </si>
  <si>
    <t>Mrągowo, miasto, ul.  Giżycka 1</t>
  </si>
  <si>
    <t>AKADEMIA MALUSZKA AGNIESZKA WOJTOWICZ</t>
  </si>
  <si>
    <t>Węgorzewo, miasto, ul. Zamkowa 24</t>
  </si>
  <si>
    <t>Żłobek Niepubliczny Kraina Bajek</t>
  </si>
  <si>
    <t>Mrągowo, miasto, os.  Osiedle Grunwaldzkie 18</t>
  </si>
  <si>
    <t>Żłobek i opieka dzienna HARMONIJKA</t>
  </si>
  <si>
    <t>Olsztyn, miasto, ul.  Poprzeczna 18A</t>
  </si>
  <si>
    <t>Żłobek i opieka dzienna HARMONIJKA S.C.</t>
  </si>
  <si>
    <t>Olsztyn, miasto, ul.  Sielska 12D</t>
  </si>
  <si>
    <t>Żłobek Dwujęzyczne Dzieci</t>
  </si>
  <si>
    <t>Olsztyn, miasto, ul. gen. Józefa Hallera 4/21B</t>
  </si>
  <si>
    <t>Przedszkole Niepubliczne Dwujęzyczne Dzieci Katarzyna Tobaj</t>
  </si>
  <si>
    <t>Żłobek Niepubliczny Baśniowy Lasek</t>
  </si>
  <si>
    <t>Ełk, miasto, ul. Jana Kochanowskiego 44/U2</t>
  </si>
  <si>
    <t>Agnieszka Karwowska Żłobek Niepubliczny Baśniowy Lasek</t>
  </si>
  <si>
    <t>NIEPUBLICZNY ŻŁOBEK MAM TALENT WAŁDOWO, ANDRZEJ STAŃCZAK</t>
  </si>
  <si>
    <t>Niepubliczny Żłobek Tuli luli Dywity</t>
  </si>
  <si>
    <t>Dywity, wieś, ul.  Kwiatowa 23/-</t>
  </si>
  <si>
    <t>2815032</t>
  </si>
  <si>
    <t>Żłobek Gminny  w Stębarku</t>
  </si>
  <si>
    <t>Stębark, wieś 56</t>
  </si>
  <si>
    <t>Gmina Grunwald</t>
  </si>
  <si>
    <t>Miejski Żłobek nr 2</t>
  </si>
  <si>
    <t>Ełk, miasto, ul. św. Maksymiliana Marii Kolbe 11</t>
  </si>
  <si>
    <t>Niepubliczny Żłobek Mini Jedyneczka Aleksandra Rogowska</t>
  </si>
  <si>
    <t>Elbląg, miasto, ul. Nowogródzka 5-7</t>
  </si>
  <si>
    <t>2807073</t>
  </si>
  <si>
    <t>Bajkowy Klub Malucha</t>
  </si>
  <si>
    <t>Zalewo, miasto, ul.  Niska 1/-</t>
  </si>
  <si>
    <t>MENTOR Usługi edukacyjno-konsultingowo-doradcze Piotr Kołodziejski</t>
  </si>
  <si>
    <t>PRYWATNY KLUB MALUCHA "ZIELONA ŻABKA" II</t>
  </si>
  <si>
    <t>Ostróda, miasto, ul. Bolesława Prusa 1/B</t>
  </si>
  <si>
    <t>Niepubliczny Żłobek "Mały Artysta"</t>
  </si>
  <si>
    <t>Wydminy, wieś, ul.  Grunwaldzka 36</t>
  </si>
  <si>
    <t>Spółdzielnia Socjalna HS Prekursor</t>
  </si>
  <si>
    <t>2806042</t>
  </si>
  <si>
    <t xml:space="preserve">KLUB DZIECIĘCY MAŁE MISIE II </t>
  </si>
  <si>
    <t>Gajewo, wieś, ul.  Obwodowa 6/G</t>
  </si>
  <si>
    <t>ŻŁOBEK JEDYNECZKA</t>
  </si>
  <si>
    <t>Ełk, miasto, ul. Michała Kajki 12</t>
  </si>
  <si>
    <t>Anna Lachowicz</t>
  </si>
  <si>
    <t>Niepubliczny Żłobek Artystyczno - Językowy " Mały Europejczyk"</t>
  </si>
  <si>
    <t>Wioleta Stępczyńska</t>
  </si>
  <si>
    <t>Żłobek Miejski nr 3</t>
  </si>
  <si>
    <t>Elbląg, miasto, ul. Romualda Mielczarskiego 47</t>
  </si>
  <si>
    <t>Żłobek Miejski nr 2 w Ostródzie</t>
  </si>
  <si>
    <t>Ostróda, miasto, ul. Mikołaja Kopernika 21B</t>
  </si>
  <si>
    <t>Niepubliczny Żłobek "U Kubusia Puchatka"</t>
  </si>
  <si>
    <t>Gołdap, miasto, ul.  Wolności 4</t>
  </si>
  <si>
    <t>Centrum Edukacji Wschód Elżbieta Baranowska</t>
  </si>
  <si>
    <t>ŻŁOBEK MAŁE MISIE II</t>
  </si>
  <si>
    <t>Giżycko, miasto, ul.  Olsztyńska 4/-</t>
  </si>
  <si>
    <t>SAM- Sensoryczna Akademia Malucha</t>
  </si>
  <si>
    <t>Działdowo, miasto, ul. Aleksandra Orłowskiego 30</t>
  </si>
  <si>
    <t>BARBARA MAŁGORZATA BARANOWSKA TERAPIA I KOREKCJA WADY POSTAWY DLA DZIECI</t>
  </si>
  <si>
    <t>2801032</t>
  </si>
  <si>
    <t>Przedszkole Gminne z Oddziałem Żłobkowym w Tolko</t>
  </si>
  <si>
    <t>Tolko, osada 1</t>
  </si>
  <si>
    <t>Gmina Bartoszyce</t>
  </si>
  <si>
    <t>Klub Dziecięcy Mozart</t>
  </si>
  <si>
    <t>Iława, miasto, ul. Kardynała Stefana Wyszyńskiego 39/39</t>
  </si>
  <si>
    <t>Mozart Sp. z o.o.</t>
  </si>
  <si>
    <t>KLUB DZIECIĘCY "MAŁY KUBUŚ" IZABELA EWA KACZMARCZYK</t>
  </si>
  <si>
    <t>Elbląg, miasto, ul.  Ogólna 61/1</t>
  </si>
  <si>
    <t>Działdowo, miasto, ul.  Wolności 64</t>
  </si>
  <si>
    <t xml:space="preserve"> Żłobek Britiszek</t>
  </si>
  <si>
    <t>Węgorzewo, miasto, ul.  Teatralna 5</t>
  </si>
  <si>
    <t>Merchel Albert</t>
  </si>
  <si>
    <t>Klub dziecięcy "Pszczółki"</t>
  </si>
  <si>
    <t>Elbląg, miasto, ul.  Wieżowa 12/2</t>
  </si>
  <si>
    <t>Klub dziecięcy "Pszczółki" Paulina Kaczmarczyk</t>
  </si>
  <si>
    <t>2806083</t>
  </si>
  <si>
    <t xml:space="preserve">Klub Dziecięcy Zaczarowany Ołówek </t>
  </si>
  <si>
    <t>Ryn, miasto, ul.  Szkolna 8</t>
  </si>
  <si>
    <t>AGUGU KLUB MALUCHA SPÓLKA CYWILNA</t>
  </si>
  <si>
    <t>Pasłęk, miasto, ul. 3 Maja 16</t>
  </si>
  <si>
    <t>Niepubliczny Żłobek "Mieszko I"</t>
  </si>
  <si>
    <t>Elbląg, miasto, ul. Wyżynna 9</t>
  </si>
  <si>
    <t>MGM sp. z o.o.</t>
  </si>
  <si>
    <t>Żłobek Strączki</t>
  </si>
  <si>
    <t>Olsztyn, miasto, ul. Franciszka Barcza 12/2</t>
  </si>
  <si>
    <t>Żłobek Strączki Anna Pechta</t>
  </si>
  <si>
    <t xml:space="preserve">Żłobek Małe Misie III </t>
  </si>
  <si>
    <t>Giżycko, miasto, ul.  Daszyńskiego 3/-</t>
  </si>
  <si>
    <t>Żłobek Miejski w Iławie</t>
  </si>
  <si>
    <t>Iława, miasto, ul. 1 Maja 5a</t>
  </si>
  <si>
    <t>Żłobek NIEPUBLICZNY NORLANDIA</t>
  </si>
  <si>
    <t>Elbląg, miasto, pl. Plac Dworcowy 3</t>
  </si>
  <si>
    <t>Żłobek "Krasnoludek" w Olecku</t>
  </si>
  <si>
    <t>Olecko, miasto, os. Osiedle Lesk 1A/1</t>
  </si>
  <si>
    <t>Gmina Olecko</t>
  </si>
  <si>
    <t>2807032</t>
  </si>
  <si>
    <t>Klub Malucha FREDNOWIACZEK</t>
  </si>
  <si>
    <t>Frednowy, wieś 52</t>
  </si>
  <si>
    <t>Stowarzyszenie Przyjaciół Frednowa</t>
  </si>
  <si>
    <t>Gminny Żłobek w Szczytnie</t>
  </si>
  <si>
    <t>Szczytno, ul. Łomżyńska 3</t>
  </si>
  <si>
    <t>Gmina Szczytno</t>
  </si>
  <si>
    <t xml:space="preserve">Mała Akademia Montessori Marta Kuligowska </t>
  </si>
  <si>
    <t>Elbląg, miasto, ul. Aleksandra Fredry 2</t>
  </si>
  <si>
    <t>Mała Akademia Montessori Marta Kuligowska</t>
  </si>
  <si>
    <t>Ostróda, miasto, ul. Przemysłowa 3A</t>
  </si>
  <si>
    <t>Żłobek Niepubliczny Smyki Anna Gorzkowska</t>
  </si>
  <si>
    <t>Żłobek "Stokrotka 2"</t>
  </si>
  <si>
    <t>Braniewo, miasto, ul.  Konarskiego 4</t>
  </si>
  <si>
    <t>Elżbieta Mysiakowska</t>
  </si>
  <si>
    <t>2811012</t>
  </si>
  <si>
    <t>Klub malucha SMYK</t>
  </si>
  <si>
    <t>Janowiec Kościelny, wieś 64</t>
  </si>
  <si>
    <t>GMINA JANOWIEC KOŚCIELNY</t>
  </si>
  <si>
    <t>2805042</t>
  </si>
  <si>
    <t>Gminny Żłobek "Mazureczki" w Prostkach</t>
  </si>
  <si>
    <t>Prostki, wieś, ul. Szkolna 9A</t>
  </si>
  <si>
    <t>Gmina wiejska Prostki</t>
  </si>
  <si>
    <t>Żłobek "Biedroneczka"</t>
  </si>
  <si>
    <t>Braniewo, miasto, ul.  Wiejska 11</t>
  </si>
  <si>
    <t>Ewa Grudzka</t>
  </si>
  <si>
    <t xml:space="preserve">Niepubliczny Żłobek Ostoja </t>
  </si>
  <si>
    <t>Olsztyn, miasto, ul. Jarocka 21A/U1</t>
  </si>
  <si>
    <t>AESKA ANNA STANEK-KWIATKOWSKA</t>
  </si>
  <si>
    <t>Klub Malucha w Piszu</t>
  </si>
  <si>
    <t>Pisz, miasto, ul. Wojska Polskiego 17 B</t>
  </si>
  <si>
    <t>JUSTYNA FREJ</t>
  </si>
  <si>
    <t>Niepubliczny Żłobek Językowy Modernkids w Ełku</t>
  </si>
  <si>
    <t>Ełk, miasto, ul. Adama Mickiewicza 5a</t>
  </si>
  <si>
    <t>Modernschool Szkoła Językowa Ewelina Rutkowska (Niepubliczne Przedszkole Modernkids)</t>
  </si>
  <si>
    <t>Żłobek ,,Promyczek"</t>
  </si>
  <si>
    <t>Braniewo, miasto, ul. Traugutta 3</t>
  </si>
  <si>
    <t>MARTYNA DOMALEWSKA</t>
  </si>
  <si>
    <t>2814063</t>
  </si>
  <si>
    <t>Przedszkole Niepubliczne i Klub Dziecięcy "Tęczowy Zakątek"</t>
  </si>
  <si>
    <t>Jeziorany, miasto, ul. Konopnickiej 2a</t>
  </si>
  <si>
    <t>Przedszkole Niepubliczne " Tęczowy Zakątek"</t>
  </si>
  <si>
    <t>Stawiguda, wieś, ul. Warszawska 14</t>
  </si>
  <si>
    <t>Klub Dziecięcy "Pluszak"</t>
  </si>
  <si>
    <t>Iława, miasto, ul. Franciszka Smolki 11</t>
  </si>
  <si>
    <t>Humdrew Sp. z o.o.</t>
  </si>
  <si>
    <t>Podmiot inny niż JST</t>
  </si>
  <si>
    <t>Olsztyn, miasto, ul. Michała Oczapowskiego 9</t>
  </si>
  <si>
    <t>Karolina Żak</t>
  </si>
  <si>
    <t xml:space="preserve">Dzienny opiekun </t>
  </si>
  <si>
    <t>Monika Trojanowska</t>
  </si>
  <si>
    <t>Natalia Stankiewicz</t>
  </si>
  <si>
    <t>Fundacja Zaczarowany Ogród</t>
  </si>
  <si>
    <t>Mrągowo, miasto, ul.  Plutonowa 9</t>
  </si>
  <si>
    <t>Aleksandra Filipek</t>
  </si>
  <si>
    <t>Angelika Anna Haponik</t>
  </si>
  <si>
    <t>Agnieszka Cieślewicz</t>
  </si>
  <si>
    <t>Fundacja Rozwoju Dziecka "Mali Mistrzowie"</t>
  </si>
  <si>
    <t>Olsztyn, ul. Dworcowa 48 a</t>
  </si>
  <si>
    <t>Aleksandra Grzywińska</t>
  </si>
  <si>
    <t>Olsztyn, miasto, ul. Pieczewska 5A</t>
  </si>
  <si>
    <t>Kędys Monika</t>
  </si>
  <si>
    <t>Olsztyn, miasto, ul. Gruszowe Sady 63/1</t>
  </si>
  <si>
    <t>Edyta Frągnowska</t>
  </si>
  <si>
    <t>Przedszkole Niepubliczne Dwujęzyczne Dzieci Przemysław Kania</t>
  </si>
  <si>
    <t>Olsztyn, miasto, ul. dr. Stanisława Dorantta 20e</t>
  </si>
  <si>
    <t>Monika Niemirska</t>
  </si>
  <si>
    <t>Siódme Niebo Patrycja Lazar</t>
  </si>
  <si>
    <t>Szczytno, miasto, ul. Warszawska 1</t>
  </si>
  <si>
    <t>Patrycja Anna Lazar</t>
  </si>
  <si>
    <t>Giżycko, miasto, ul. Kopernika 7</t>
  </si>
  <si>
    <t>Sandra Zaniewska</t>
  </si>
  <si>
    <t>Romualda Symonowicz</t>
  </si>
  <si>
    <t>Barbara Pawłowicz</t>
  </si>
  <si>
    <t>Magdalena Jaworek</t>
  </si>
  <si>
    <t>Olsztyn, miasto, ul. Dworcowa 68</t>
  </si>
  <si>
    <t>MAGDALENA JAWOREK</t>
  </si>
  <si>
    <t>MONIKA FOLLMAR</t>
  </si>
  <si>
    <t>NATALIA PACEWICZ</t>
  </si>
  <si>
    <t>Olsztyn, miasto, ul. Dworcowa 48a</t>
  </si>
  <si>
    <t>Katarzyna Palombit</t>
  </si>
  <si>
    <t>Nidzica, miasto, ul. 1 Maja 9c</t>
  </si>
  <si>
    <t>Laura Misiurek</t>
  </si>
  <si>
    <t>Arleta Baczewska</t>
  </si>
  <si>
    <t>Julia Konicka</t>
  </si>
  <si>
    <t>Adrianna Bystrek</t>
  </si>
  <si>
    <t>Mariola Gosik</t>
  </si>
  <si>
    <t>Wiktoria Gołaś</t>
  </si>
  <si>
    <t>Monika Brzozowska</t>
  </si>
  <si>
    <t>Olsztyn, miasto, ul.  Pieczewska 5A</t>
  </si>
  <si>
    <t>Gołębiewska Magdalena</t>
  </si>
  <si>
    <t>I AM SMART</t>
  </si>
  <si>
    <t>Olsztyn, miasto, pl.  Plac Kazimierza Pułaskiego 4/2</t>
  </si>
  <si>
    <t>Svitlana Yarmoshchuk-Pochtova</t>
  </si>
  <si>
    <t>Olsztyn, miasto, ul.  Dworcowa 68</t>
  </si>
  <si>
    <t>Aliaksandra Hurskaya</t>
  </si>
  <si>
    <t>IZABELA KĄKOLEWSKA</t>
  </si>
  <si>
    <t>ANNA MAJEWSKA</t>
  </si>
  <si>
    <t>Olsztyn, miasto, ul. ks. Jana Hanowskiego 10</t>
  </si>
  <si>
    <t>ANNA GABRUSIANIEC</t>
  </si>
  <si>
    <t>NATALIA PRZYBYSZ</t>
  </si>
  <si>
    <t>Giżycko, miasto, ul.  Kopernika 7</t>
  </si>
  <si>
    <t>AGNIESZKA PAWROWSKA</t>
  </si>
  <si>
    <t xml:space="preserve">Tetiana Savchuk </t>
  </si>
  <si>
    <t>Agata Kordulewska</t>
  </si>
  <si>
    <t>Olsztyn, miasto, ul. dr. Stanisława Dorantta 20/e</t>
  </si>
  <si>
    <t>Milena Kojło</t>
  </si>
  <si>
    <t>Paulina Kania</t>
  </si>
  <si>
    <t>Agnieszka Wojtowicz</t>
  </si>
  <si>
    <t>Monika Marszelewska</t>
  </si>
  <si>
    <t>Węgorzewo, miasto, ul.  Teatralna 5/1</t>
  </si>
  <si>
    <t>Karolina Soroczyńska</t>
  </si>
  <si>
    <t>Szczytno, miasto, ul.  Warszawska 1</t>
  </si>
  <si>
    <t>Agnieszka Szwejkowska</t>
  </si>
  <si>
    <t>Beata Sięda</t>
  </si>
  <si>
    <t>Olsztyn, miasto, ul.  Dworcowa 48a</t>
  </si>
  <si>
    <t>Natalia Wicepolska</t>
  </si>
  <si>
    <t>Leszek Szymański</t>
  </si>
  <si>
    <t>Ostróda, miasto, ul. Andrzeja Samulowskiego 7</t>
  </si>
  <si>
    <t>LESZEK SZYMAŃSKI</t>
  </si>
  <si>
    <t>Marta Koziatek</t>
  </si>
  <si>
    <t>Sabina Obek</t>
  </si>
  <si>
    <t>Bambiland-bawialnia</t>
  </si>
  <si>
    <t>Ełk, miasto, ul.  Armii Krajowej 9/U-7</t>
  </si>
  <si>
    <t>Agata Rzeniewicz Siedlecka</t>
  </si>
  <si>
    <t>Magdalena Muller-Pisarska</t>
  </si>
  <si>
    <t>MARTA JEDYNASTY</t>
  </si>
  <si>
    <t>Anna Krupa Opieka dzienna nad dziećmi</t>
  </si>
  <si>
    <t>Łukta, wieś, ul.  Warszawska 19B/9</t>
  </si>
  <si>
    <t>Anna Krupa</t>
  </si>
  <si>
    <t>2815042</t>
  </si>
  <si>
    <t>Gmina Miejska Bartoszyce</t>
  </si>
  <si>
    <t>Bartoszyce, miasto, ul. Kardynała Wyszyńskiego 5a</t>
  </si>
  <si>
    <t>Anna Brzozecka</t>
  </si>
  <si>
    <t>2801011</t>
  </si>
  <si>
    <t>Iwona Bucik</t>
  </si>
  <si>
    <t>Paulina Lewandowska</t>
  </si>
  <si>
    <t>Bartoszyce, miasto, ul. Generała Bema 40</t>
  </si>
  <si>
    <t>Oliwia  Kozłowska</t>
  </si>
  <si>
    <t>Bartoszyce, miasto, ul. Boh. Warszawy 33</t>
  </si>
  <si>
    <t>Renata  Małachowska</t>
  </si>
  <si>
    <t>Anna Ossowska</t>
  </si>
  <si>
    <t>Bartoszyce, miasto, ul. Mazurska 17</t>
  </si>
  <si>
    <t>Małgorzata Kowalczyk</t>
  </si>
  <si>
    <t>Kinga Deptuła</t>
  </si>
  <si>
    <t>Julia Złonkiewicz</t>
  </si>
  <si>
    <t>Sylwia Hołubiuk</t>
  </si>
  <si>
    <t xml:space="preserve">Ewa Klimaszewska </t>
  </si>
  <si>
    <t>Aneta Tomaszewska</t>
  </si>
  <si>
    <t xml:space="preserve">Marlena Rosińska </t>
  </si>
  <si>
    <t>GRAŻYNA PAWLIK</t>
  </si>
  <si>
    <t>Edyta Chaberek</t>
  </si>
  <si>
    <t>Monika Rój</t>
  </si>
  <si>
    <t>Etykiety wierszy</t>
  </si>
  <si>
    <t>Suma końcowa</t>
  </si>
  <si>
    <t xml:space="preserve">Liczba instytucji funkcjonujących na terenie woj.. Warmińsko-Mazurskiego </t>
  </si>
  <si>
    <t>KPO</t>
  </si>
  <si>
    <t>VAT</t>
  </si>
  <si>
    <t>FERS</t>
  </si>
  <si>
    <t>RAZEM</t>
  </si>
  <si>
    <t xml:space="preserve">Rodzaj podmiotu </t>
  </si>
  <si>
    <t>JST</t>
  </si>
  <si>
    <t xml:space="preserve">Prywatni </t>
  </si>
  <si>
    <t>razem</t>
  </si>
  <si>
    <t xml:space="preserve">Liczba zawartych umów </t>
  </si>
  <si>
    <t xml:space="preserve">na tworzenie </t>
  </si>
  <si>
    <t xml:space="preserve">na funkcjonowanie </t>
  </si>
  <si>
    <t>Dane z OŚWIADCZEŃ</t>
  </si>
  <si>
    <t>UMOWY na TWORZENIE</t>
  </si>
  <si>
    <t xml:space="preserve">Umowy na Funkcjonowanie </t>
  </si>
  <si>
    <t>REALIZACJA - TWORZENIE</t>
  </si>
  <si>
    <t>Uwolnione  (różnica miedzy danymi z oświadczeń a zawartymi umowami)</t>
  </si>
  <si>
    <t>UWAGI</t>
  </si>
  <si>
    <t xml:space="preserve">JUŻ ZAWARTE </t>
  </si>
  <si>
    <t xml:space="preserve">DO ZAWARCIA </t>
  </si>
  <si>
    <t xml:space="preserve">Kwota zaangażowana - wg. zawartych umów </t>
  </si>
  <si>
    <t xml:space="preserve">KWOTA PRZEKAZANA </t>
  </si>
  <si>
    <t xml:space="preserve">Kwota do zaangażowana - wg. planowanych do zawarcia umów  </t>
  </si>
  <si>
    <t xml:space="preserve">liczba zakończonej inwestycji </t>
  </si>
  <si>
    <t xml:space="preserve">liczba miejsc już utworzonych </t>
  </si>
  <si>
    <t>Uwolnione (różnica miedzy zawartą umową a rozliczeniem)</t>
  </si>
  <si>
    <t xml:space="preserve">edycja </t>
  </si>
  <si>
    <t xml:space="preserve">liczba planowanych umów do  zawarcia </t>
  </si>
  <si>
    <t xml:space="preserve">liczba miejsc </t>
  </si>
  <si>
    <t>liczba umów zawartych</t>
  </si>
  <si>
    <t xml:space="preserve">planowana liczba miejsc do utworzenia </t>
  </si>
  <si>
    <t xml:space="preserve">liczba umów do zawarcia </t>
  </si>
  <si>
    <t>Inne niż JST</t>
  </si>
  <si>
    <t xml:space="preserve">uwaga </t>
  </si>
  <si>
    <t>liczba jst/podmiotów</t>
  </si>
  <si>
    <t>liczba miejsc uwolnionych</t>
  </si>
  <si>
    <t>Pry.</t>
  </si>
  <si>
    <t xml:space="preserve">razem </t>
  </si>
  <si>
    <t>JST*</t>
  </si>
  <si>
    <t>FERS- TW.</t>
  </si>
  <si>
    <t>FERS - FUN</t>
  </si>
  <si>
    <t>razem, w tym;</t>
  </si>
  <si>
    <t>REZYGNACJE</t>
  </si>
  <si>
    <t>ODRZUCONE</t>
  </si>
  <si>
    <t>PRYWATNI</t>
  </si>
  <si>
    <t>I</t>
  </si>
  <si>
    <t>Gmina Miejska Szczytno zwróciła środki za 1 miejsce - umowa na 24 miejsca, w tym 1 uwolnione</t>
  </si>
  <si>
    <r>
      <t xml:space="preserve">Gmina Węgorzewo (24 miejsc), Gmina Miejska Ostróda (21 miejsc) zrezygnowały z realizacji programu po złożeniu oświadczenia. Gmina Ełk zrezygnowała z 11 miejsc przed podpisaniem umowy. </t>
    </r>
    <r>
      <rPr>
        <i/>
        <sz val="8"/>
        <color rgb="FFFF0000"/>
        <rFont val="Calibri"/>
        <family val="2"/>
        <charset val="238"/>
        <scheme val="minor"/>
      </rPr>
      <t>Dane z RŻ - Gmina Janowiec Kościelny dokonała wpisu nowych miejsc, nie przesłała jeszcze informacji o tym do tut. Urzędu (w rozmowie telefonicznej przekazano informację o konieczności przesłania stosownej informacji i zdjęć).</t>
    </r>
  </si>
  <si>
    <r>
      <rPr>
        <i/>
        <sz val="8"/>
        <color rgb="FFFF0000"/>
        <rFont val="Calibri"/>
        <family val="2"/>
        <charset val="238"/>
        <scheme val="minor"/>
      </rPr>
      <t>Dwa podmioty z którymi została zawarta umowa zrezygnowały z utworzenia 6 miejsc.</t>
    </r>
    <r>
      <rPr>
        <i/>
        <sz val="8"/>
        <color theme="1"/>
        <rFont val="Calibri"/>
        <family val="2"/>
        <charset val="238"/>
        <scheme val="minor"/>
      </rPr>
      <t xml:space="preserve"> 
Odstąpiono od zawarcia 16 umów z  2 spółekami  (Opieka , Nith)</t>
    </r>
  </si>
  <si>
    <t>II</t>
  </si>
  <si>
    <t xml:space="preserve">Hanna Wasiak zrezygnowała z tworzenia żłobka </t>
  </si>
  <si>
    <t>III</t>
  </si>
  <si>
    <t xml:space="preserve">Ewelina Rutkowska zawarła  umowe na 30 miejsc a utworzył 23 </t>
  </si>
  <si>
    <t>Umowa nie została jeszcze zawiązana z uwagi na składane przez jst korekty załącznika 1 oraz udział jst w rewizji KPO. Gmina miała skorygowac załącznik w terminie do 24 kwietnia br., zwróciła się pismem z prośbą o wydłużenie terminu do 29.04.br. na co uzyskała zgodę, dnia 25.04.2024 r. ogłoszono zmiany do Programu, następnie korektę składała również w maju i czerwcu, w czerwcu złożyła wniosek o rewizję KPO, w sierpniu oświadczenie o przyjęciu rewizji KPO oraz odrębną korespondencją nowy załącznik 1, w związku z problemem otworzenia pliku, gmina po raz kolejny wysyłała załącznik 1 dnia 29.08.2024 r.</t>
  </si>
  <si>
    <t>IV</t>
  </si>
  <si>
    <t xml:space="preserve">Hanna Wasiak zrezygnowała z tworzenia 12 dziennych opiekunów </t>
  </si>
  <si>
    <t>V</t>
  </si>
  <si>
    <t>Gmina Węgorzewo ponownie złożyła wniosek do Programu na 48 miejsc. Gmina Olecka i Gmina Barczewo biorące udział w pierwszym naborze, złożyły również wnioski w V edycji.</t>
  </si>
  <si>
    <t xml:space="preserve">100 miejsc planowane jest do utworzenia przez podmiot wykluczony </t>
  </si>
  <si>
    <t>VI</t>
  </si>
  <si>
    <t>* uzwględniono 24 miejsca Gminy Miejskiej Szczytno (jst zwróciła środki za 1 miejsce)</t>
  </si>
  <si>
    <t xml:space="preserve">Liczba instytucji </t>
  </si>
  <si>
    <t>Kwota przyznanych środków dla woj.. Warmińsko-Mazurskiego na realizację programu Aktywny Maluch 2022-2029 (limity) 5-edycji</t>
  </si>
  <si>
    <t xml:space="preserve">Kwota już przekazanych środków dla podmiotów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</si>
</sst>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vertical="center"/>
    </xf>
    <xf numFmtId="0" fontId="4" fillId="0" borderId="0" xfId="0" applyFont="1"/>
    <xf numFmtId="0" fontId="5" fillId="0" borderId="0" xfId="0" applyFont="1"/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2" borderId="1" xfId="0" applyFont="1" applyFill="1" applyBorder="1"/>
    <xf numFmtId="0" fontId="4" fillId="2" borderId="2" xfId="0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right"/>
    </xf>
    <xf numFmtId="3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/>
    <xf numFmtId="0" fontId="3" fillId="0" borderId="4" xfId="0" applyFont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2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4" fontId="8" fillId="0" borderId="14" xfId="0" applyNumberFormat="1" applyFont="1" applyBorder="1" applyAlignment="1">
      <alignment vertical="center"/>
    </xf>
    <xf numFmtId="4" fontId="8" fillId="6" borderId="14" xfId="0" applyNumberFormat="1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8" xfId="0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0" fillId="0" borderId="1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2" fillId="0" borderId="18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3" fillId="6" borderId="28" xfId="0" applyFont="1" applyFill="1" applyBorder="1" applyAlignment="1">
      <alignment vertical="center"/>
    </xf>
    <xf numFmtId="0" fontId="3" fillId="6" borderId="29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6" borderId="26" xfId="0" applyFont="1" applyFill="1" applyBorder="1" applyAlignment="1">
      <alignment vertical="center"/>
    </xf>
    <xf numFmtId="4" fontId="8" fillId="0" borderId="30" xfId="0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0" fontId="3" fillId="0" borderId="21" xfId="0" applyFont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6" borderId="33" xfId="0" applyFont="1" applyFill="1" applyBorder="1" applyAlignment="1">
      <alignment horizontal="right"/>
    </xf>
    <xf numFmtId="0" fontId="3" fillId="6" borderId="34" xfId="0" applyFont="1" applyFill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4" fontId="8" fillId="6" borderId="1" xfId="0" applyNumberFormat="1" applyFont="1" applyFill="1" applyBorder="1" applyAlignment="1">
      <alignment horizontal="right"/>
    </xf>
    <xf numFmtId="4" fontId="8" fillId="0" borderId="35" xfId="0" applyNumberFormat="1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0" borderId="38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5" borderId="27" xfId="0" applyFont="1" applyFill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10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9" fontId="12" fillId="0" borderId="0" xfId="1" applyFont="1"/>
    <xf numFmtId="0" fontId="13" fillId="0" borderId="0" xfId="0" applyFont="1"/>
    <xf numFmtId="0" fontId="10" fillId="0" borderId="0" xfId="0" applyFont="1"/>
    <xf numFmtId="0" fontId="4" fillId="0" borderId="0" xfId="0" applyFont="1" applyAlignment="1">
      <alignment wrapText="1"/>
    </xf>
    <xf numFmtId="0" fontId="4" fillId="8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vertical="center"/>
    </xf>
    <xf numFmtId="0" fontId="4" fillId="8" borderId="1" xfId="0" applyFont="1" applyFill="1" applyBorder="1" applyAlignment="1">
      <alignment horizontal="right"/>
    </xf>
    <xf numFmtId="0" fontId="4" fillId="8" borderId="1" xfId="0" applyFont="1" applyFill="1" applyBorder="1" applyAlignment="1">
      <alignment vertical="center"/>
    </xf>
    <xf numFmtId="0" fontId="4" fillId="8" borderId="1" xfId="0" applyFont="1" applyFill="1" applyBorder="1"/>
    <xf numFmtId="0" fontId="0" fillId="0" borderId="0" xfId="0"/>
    <xf numFmtId="0" fontId="3" fillId="5" borderId="1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/>
    </xf>
    <xf numFmtId="0" fontId="0" fillId="7" borderId="0" xfId="0" applyFill="1" applyAlignment="1">
      <alignment horizontal="center" wrapText="1"/>
    </xf>
    <xf numFmtId="0" fontId="0" fillId="7" borderId="0" xfId="0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1D5C1-FB5A-426F-98E4-CCC6B6D234C1}">
  <sheetPr>
    <pageSetUpPr fitToPage="1"/>
  </sheetPr>
  <dimension ref="A1:E31"/>
  <sheetViews>
    <sheetView tabSelected="1" workbookViewId="0">
      <selection activeCell="A21" sqref="A21"/>
    </sheetView>
  </sheetViews>
  <sheetFormatPr defaultRowHeight="15.75" x14ac:dyDescent="0.25"/>
  <cols>
    <col min="1" max="1" width="22.5" style="5" customWidth="1"/>
    <col min="2" max="3" width="18.125" style="5" customWidth="1"/>
    <col min="4" max="4" width="17.125" style="5" customWidth="1"/>
    <col min="5" max="5" width="16.125" style="5" customWidth="1"/>
    <col min="6" max="16384" width="9" style="5"/>
  </cols>
  <sheetData>
    <row r="1" spans="1:3" s="6" customFormat="1" x14ac:dyDescent="0.25">
      <c r="A1" s="6" t="s">
        <v>573</v>
      </c>
    </row>
    <row r="3" spans="1:3" s="85" customFormat="1" x14ac:dyDescent="0.25">
      <c r="A3" s="86" t="s">
        <v>571</v>
      </c>
      <c r="B3" s="86" t="s">
        <v>634</v>
      </c>
      <c r="C3" s="86" t="s">
        <v>6</v>
      </c>
    </row>
    <row r="4" spans="1:3" x14ac:dyDescent="0.25">
      <c r="A4" s="10" t="s">
        <v>467</v>
      </c>
      <c r="B4" s="10">
        <v>67</v>
      </c>
      <c r="C4" s="10">
        <v>455</v>
      </c>
    </row>
    <row r="5" spans="1:3" x14ac:dyDescent="0.25">
      <c r="A5" s="9" t="s">
        <v>14</v>
      </c>
      <c r="B5" s="9">
        <v>16</v>
      </c>
      <c r="C5" s="9">
        <v>80</v>
      </c>
    </row>
    <row r="6" spans="1:3" x14ac:dyDescent="0.25">
      <c r="A6" s="9" t="s">
        <v>464</v>
      </c>
      <c r="B6" s="9">
        <v>51</v>
      </c>
      <c r="C6" s="9">
        <v>375</v>
      </c>
    </row>
    <row r="7" spans="1:3" x14ac:dyDescent="0.25">
      <c r="A7" s="10" t="s">
        <v>23</v>
      </c>
      <c r="B7" s="10">
        <v>30</v>
      </c>
      <c r="C7" s="10">
        <v>579</v>
      </c>
    </row>
    <row r="8" spans="1:3" x14ac:dyDescent="0.25">
      <c r="A8" s="9" t="s">
        <v>14</v>
      </c>
      <c r="B8" s="9">
        <v>2</v>
      </c>
      <c r="C8" s="9">
        <v>50</v>
      </c>
    </row>
    <row r="9" spans="1:3" x14ac:dyDescent="0.25">
      <c r="A9" s="9" t="s">
        <v>464</v>
      </c>
      <c r="B9" s="9">
        <v>28</v>
      </c>
      <c r="C9" s="9">
        <v>529</v>
      </c>
    </row>
    <row r="10" spans="1:3" x14ac:dyDescent="0.25">
      <c r="A10" s="10" t="s">
        <v>9</v>
      </c>
      <c r="B10" s="10">
        <v>118</v>
      </c>
      <c r="C10" s="10">
        <v>4790</v>
      </c>
    </row>
    <row r="11" spans="1:3" x14ac:dyDescent="0.25">
      <c r="A11" s="9" t="s">
        <v>14</v>
      </c>
      <c r="B11" s="9">
        <v>41</v>
      </c>
      <c r="C11" s="9">
        <v>2267</v>
      </c>
    </row>
    <row r="12" spans="1:3" x14ac:dyDescent="0.25">
      <c r="A12" s="9" t="s">
        <v>464</v>
      </c>
      <c r="B12" s="9">
        <v>77</v>
      </c>
      <c r="C12" s="9">
        <v>2523</v>
      </c>
    </row>
    <row r="13" spans="1:3" x14ac:dyDescent="0.25">
      <c r="A13" s="91" t="s">
        <v>572</v>
      </c>
      <c r="B13" s="91">
        <v>215</v>
      </c>
      <c r="C13" s="91">
        <v>5824</v>
      </c>
    </row>
    <row r="16" spans="1:3" s="6" customFormat="1" x14ac:dyDescent="0.25">
      <c r="A16" s="6" t="s">
        <v>635</v>
      </c>
    </row>
    <row r="17" spans="1:5" x14ac:dyDescent="0.25">
      <c r="A17" s="90" t="s">
        <v>574</v>
      </c>
      <c r="B17" s="90" t="s">
        <v>575</v>
      </c>
      <c r="C17" s="90" t="s">
        <v>576</v>
      </c>
      <c r="D17" s="90" t="s">
        <v>577</v>
      </c>
    </row>
    <row r="18" spans="1:5" x14ac:dyDescent="0.25">
      <c r="A18" s="7">
        <v>59806276.829999998</v>
      </c>
      <c r="B18" s="7">
        <v>12716804.560000001</v>
      </c>
      <c r="C18" s="7">
        <v>63298232.5</v>
      </c>
      <c r="D18" s="7">
        <f>A18+B18+C18</f>
        <v>135821313.88999999</v>
      </c>
    </row>
    <row r="20" spans="1:5" s="6" customFormat="1" x14ac:dyDescent="0.25">
      <c r="A20" s="6" t="s">
        <v>636</v>
      </c>
    </row>
    <row r="21" spans="1:5" x14ac:dyDescent="0.25">
      <c r="A21" s="89" t="s">
        <v>578</v>
      </c>
      <c r="B21" s="90" t="s">
        <v>574</v>
      </c>
      <c r="C21" s="90" t="s">
        <v>575</v>
      </c>
      <c r="D21" s="90" t="s">
        <v>576</v>
      </c>
      <c r="E21" s="90" t="s">
        <v>577</v>
      </c>
    </row>
    <row r="22" spans="1:5" x14ac:dyDescent="0.25">
      <c r="A22" s="87" t="s">
        <v>581</v>
      </c>
      <c r="B22" s="88">
        <f>B23+B24</f>
        <v>7530742.3700000001</v>
      </c>
      <c r="C22" s="88">
        <f t="shared" ref="C22:D22" si="0">C23+C24</f>
        <v>1109911.25</v>
      </c>
      <c r="D22" s="88">
        <f t="shared" si="0"/>
        <v>4868638.4799999995</v>
      </c>
      <c r="E22" s="88">
        <f>B22+C22+D22</f>
        <v>13509292.100000001</v>
      </c>
    </row>
    <row r="23" spans="1:5" x14ac:dyDescent="0.25">
      <c r="A23" s="8" t="s">
        <v>579</v>
      </c>
      <c r="B23" s="7">
        <v>7455071.6399999997</v>
      </c>
      <c r="C23" s="7">
        <v>1092506.98</v>
      </c>
      <c r="D23" s="7">
        <v>377669.03</v>
      </c>
      <c r="E23" s="7">
        <f>B23+C23+D23</f>
        <v>8925247.6499999985</v>
      </c>
    </row>
    <row r="24" spans="1:5" x14ac:dyDescent="0.25">
      <c r="A24" s="8" t="s">
        <v>580</v>
      </c>
      <c r="B24" s="9">
        <v>75670.73000000001</v>
      </c>
      <c r="C24" s="9">
        <v>17404.27</v>
      </c>
      <c r="D24" s="9">
        <v>4490969.4499999993</v>
      </c>
      <c r="E24" s="7">
        <f>B24+C24+D24</f>
        <v>4584044.4499999993</v>
      </c>
    </row>
    <row r="27" spans="1:5" x14ac:dyDescent="0.25">
      <c r="A27" s="6" t="s">
        <v>582</v>
      </c>
    </row>
    <row r="28" spans="1:5" x14ac:dyDescent="0.25">
      <c r="B28" s="10" t="s">
        <v>583</v>
      </c>
      <c r="C28" s="10" t="s">
        <v>584</v>
      </c>
    </row>
    <row r="29" spans="1:5" x14ac:dyDescent="0.25">
      <c r="A29" s="11" t="s">
        <v>581</v>
      </c>
      <c r="B29" s="12">
        <f>B30+B31</f>
        <v>45</v>
      </c>
      <c r="C29" s="12">
        <f t="shared" ref="C29" si="1">C30+C31</f>
        <v>9</v>
      </c>
    </row>
    <row r="30" spans="1:5" x14ac:dyDescent="0.25">
      <c r="A30" s="13" t="s">
        <v>579</v>
      </c>
      <c r="B30" s="14">
        <v>28</v>
      </c>
      <c r="C30" s="14">
        <v>4</v>
      </c>
    </row>
    <row r="31" spans="1:5" x14ac:dyDescent="0.25">
      <c r="A31" s="13" t="s">
        <v>580</v>
      </c>
      <c r="B31" s="15">
        <v>17</v>
      </c>
      <c r="C31" s="15">
        <v>5</v>
      </c>
    </row>
  </sheetData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20"/>
  <sheetViews>
    <sheetView workbookViewId="0">
      <selection activeCell="B221" sqref="B221"/>
    </sheetView>
  </sheetViews>
  <sheetFormatPr defaultRowHeight="15.75" x14ac:dyDescent="0.25"/>
  <cols>
    <col min="1" max="1" width="17" customWidth="1"/>
    <col min="2" max="2" width="20" customWidth="1"/>
    <col min="3" max="3" width="30" customWidth="1"/>
    <col min="4" max="4" width="52" customWidth="1"/>
    <col min="5" max="5" width="13.25" customWidth="1"/>
    <col min="6" max="6" width="30.75" customWidth="1"/>
    <col min="7" max="7" width="18.625" customWidth="1"/>
  </cols>
  <sheetData>
    <row r="1" spans="1:49" x14ac:dyDescent="0.2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</row>
    <row r="3" spans="1:49" x14ac:dyDescent="0.25">
      <c r="A3" t="s">
        <v>0</v>
      </c>
      <c r="B3" s="1" t="s">
        <v>1</v>
      </c>
      <c r="C3" s="2">
        <v>45583</v>
      </c>
    </row>
    <row r="5" spans="1:4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</row>
    <row r="6" spans="1:49" x14ac:dyDescent="0.25">
      <c r="A6" t="s">
        <v>9</v>
      </c>
      <c r="B6" t="s">
        <v>10</v>
      </c>
      <c r="C6" t="s">
        <v>11</v>
      </c>
      <c r="D6" t="s">
        <v>12</v>
      </c>
      <c r="E6">
        <v>22</v>
      </c>
      <c r="F6" t="s">
        <v>13</v>
      </c>
      <c r="G6" t="s">
        <v>14</v>
      </c>
    </row>
    <row r="7" spans="1:49" x14ac:dyDescent="0.25">
      <c r="A7" t="s">
        <v>9</v>
      </c>
      <c r="B7" t="s">
        <v>15</v>
      </c>
      <c r="C7" t="s">
        <v>16</v>
      </c>
      <c r="D7" t="s">
        <v>17</v>
      </c>
      <c r="E7">
        <v>96</v>
      </c>
      <c r="F7" t="s">
        <v>18</v>
      </c>
      <c r="G7" t="s">
        <v>14</v>
      </c>
    </row>
    <row r="8" spans="1:49" x14ac:dyDescent="0.25">
      <c r="A8" t="s">
        <v>9</v>
      </c>
      <c r="B8" t="s">
        <v>32</v>
      </c>
      <c r="C8" t="s">
        <v>33</v>
      </c>
      <c r="D8" t="s">
        <v>34</v>
      </c>
      <c r="E8">
        <v>162</v>
      </c>
      <c r="F8" t="s">
        <v>35</v>
      </c>
      <c r="G8" t="s">
        <v>14</v>
      </c>
    </row>
    <row r="9" spans="1:49" x14ac:dyDescent="0.25">
      <c r="A9" t="s">
        <v>9</v>
      </c>
      <c r="B9" t="s">
        <v>36</v>
      </c>
      <c r="C9" t="s">
        <v>37</v>
      </c>
      <c r="D9" t="s">
        <v>38</v>
      </c>
      <c r="E9">
        <v>90</v>
      </c>
      <c r="F9" t="s">
        <v>39</v>
      </c>
      <c r="G9" t="s">
        <v>14</v>
      </c>
    </row>
    <row r="10" spans="1:49" x14ac:dyDescent="0.25">
      <c r="A10" t="s">
        <v>9</v>
      </c>
      <c r="B10" t="s">
        <v>36</v>
      </c>
      <c r="C10" t="s">
        <v>40</v>
      </c>
      <c r="D10" t="s">
        <v>41</v>
      </c>
      <c r="E10">
        <v>63</v>
      </c>
      <c r="F10" t="s">
        <v>39</v>
      </c>
      <c r="G10" t="s">
        <v>14</v>
      </c>
    </row>
    <row r="11" spans="1:49" x14ac:dyDescent="0.25">
      <c r="A11" t="s">
        <v>9</v>
      </c>
      <c r="B11" t="s">
        <v>36</v>
      </c>
      <c r="C11" t="s">
        <v>42</v>
      </c>
      <c r="D11" t="s">
        <v>43</v>
      </c>
      <c r="E11">
        <v>90</v>
      </c>
      <c r="F11" t="s">
        <v>39</v>
      </c>
      <c r="G11" t="s">
        <v>14</v>
      </c>
    </row>
    <row r="12" spans="1:49" x14ac:dyDescent="0.25">
      <c r="A12" t="s">
        <v>9</v>
      </c>
      <c r="B12" t="s">
        <v>36</v>
      </c>
      <c r="C12" t="s">
        <v>44</v>
      </c>
      <c r="D12" t="s">
        <v>45</v>
      </c>
      <c r="E12">
        <v>105</v>
      </c>
      <c r="F12" t="s">
        <v>39</v>
      </c>
      <c r="G12" t="s">
        <v>14</v>
      </c>
    </row>
    <row r="13" spans="1:49" x14ac:dyDescent="0.25">
      <c r="A13" t="s">
        <v>9</v>
      </c>
      <c r="B13" t="s">
        <v>50</v>
      </c>
      <c r="C13" t="s">
        <v>51</v>
      </c>
      <c r="D13" t="s">
        <v>52</v>
      </c>
      <c r="E13">
        <v>60</v>
      </c>
      <c r="F13" t="s">
        <v>53</v>
      </c>
      <c r="G13" t="s">
        <v>14</v>
      </c>
    </row>
    <row r="14" spans="1:49" x14ac:dyDescent="0.25">
      <c r="A14" t="s">
        <v>9</v>
      </c>
      <c r="B14" t="s">
        <v>54</v>
      </c>
      <c r="C14" t="s">
        <v>55</v>
      </c>
      <c r="D14" t="s">
        <v>56</v>
      </c>
      <c r="E14">
        <v>25</v>
      </c>
      <c r="F14" t="s">
        <v>57</v>
      </c>
      <c r="G14" t="s">
        <v>14</v>
      </c>
    </row>
    <row r="15" spans="1:49" x14ac:dyDescent="0.25">
      <c r="A15" t="s">
        <v>9</v>
      </c>
      <c r="B15" t="s">
        <v>62</v>
      </c>
      <c r="C15" t="s">
        <v>63</v>
      </c>
      <c r="D15" t="s">
        <v>64</v>
      </c>
      <c r="E15">
        <v>32</v>
      </c>
      <c r="F15" t="s">
        <v>65</v>
      </c>
      <c r="G15" t="s">
        <v>14</v>
      </c>
    </row>
    <row r="16" spans="1:49" x14ac:dyDescent="0.25">
      <c r="A16" t="s">
        <v>9</v>
      </c>
      <c r="B16" t="s">
        <v>72</v>
      </c>
      <c r="C16" t="s">
        <v>40</v>
      </c>
      <c r="D16" t="s">
        <v>73</v>
      </c>
      <c r="E16">
        <v>110</v>
      </c>
      <c r="F16" t="s">
        <v>74</v>
      </c>
      <c r="G16" t="s">
        <v>14</v>
      </c>
    </row>
    <row r="17" spans="1:7" x14ac:dyDescent="0.25">
      <c r="A17" t="s">
        <v>9</v>
      </c>
      <c r="B17" t="s">
        <v>72</v>
      </c>
      <c r="C17" t="s">
        <v>44</v>
      </c>
      <c r="D17" t="s">
        <v>75</v>
      </c>
      <c r="E17">
        <v>90</v>
      </c>
      <c r="F17" t="s">
        <v>74</v>
      </c>
      <c r="G17" t="s">
        <v>14</v>
      </c>
    </row>
    <row r="18" spans="1:7" x14ac:dyDescent="0.25">
      <c r="A18" t="s">
        <v>9</v>
      </c>
      <c r="B18" t="s">
        <v>72</v>
      </c>
      <c r="C18" t="s">
        <v>76</v>
      </c>
      <c r="D18" t="s">
        <v>77</v>
      </c>
      <c r="E18">
        <v>100</v>
      </c>
      <c r="F18" t="s">
        <v>74</v>
      </c>
      <c r="G18" t="s">
        <v>14</v>
      </c>
    </row>
    <row r="19" spans="1:7" x14ac:dyDescent="0.25">
      <c r="A19" t="s">
        <v>9</v>
      </c>
      <c r="B19" t="s">
        <v>24</v>
      </c>
      <c r="C19" t="s">
        <v>122</v>
      </c>
      <c r="D19" t="s">
        <v>123</v>
      </c>
      <c r="E19">
        <v>48</v>
      </c>
      <c r="F19" t="s">
        <v>124</v>
      </c>
      <c r="G19" t="s">
        <v>14</v>
      </c>
    </row>
    <row r="20" spans="1:7" x14ac:dyDescent="0.25">
      <c r="A20" t="s">
        <v>9</v>
      </c>
      <c r="B20" t="s">
        <v>129</v>
      </c>
      <c r="C20" t="s">
        <v>130</v>
      </c>
      <c r="D20" t="s">
        <v>131</v>
      </c>
      <c r="E20">
        <v>24</v>
      </c>
      <c r="F20" t="s">
        <v>132</v>
      </c>
      <c r="G20" t="s">
        <v>14</v>
      </c>
    </row>
    <row r="21" spans="1:7" x14ac:dyDescent="0.25">
      <c r="A21" t="s">
        <v>9</v>
      </c>
      <c r="B21" t="s">
        <v>172</v>
      </c>
      <c r="C21" t="s">
        <v>173</v>
      </c>
      <c r="D21" t="s">
        <v>174</v>
      </c>
      <c r="E21">
        <v>70</v>
      </c>
      <c r="F21" t="s">
        <v>175</v>
      </c>
      <c r="G21" t="s">
        <v>14</v>
      </c>
    </row>
    <row r="22" spans="1:7" x14ac:dyDescent="0.25">
      <c r="A22" t="s">
        <v>9</v>
      </c>
      <c r="B22" t="s">
        <v>164</v>
      </c>
      <c r="C22" t="s">
        <v>176</v>
      </c>
      <c r="D22" t="s">
        <v>177</v>
      </c>
      <c r="E22">
        <v>48</v>
      </c>
      <c r="F22" t="s">
        <v>178</v>
      </c>
      <c r="G22" t="s">
        <v>14</v>
      </c>
    </row>
    <row r="23" spans="1:7" x14ac:dyDescent="0.25">
      <c r="A23" t="s">
        <v>9</v>
      </c>
      <c r="B23" t="s">
        <v>179</v>
      </c>
      <c r="C23" t="s">
        <v>180</v>
      </c>
      <c r="D23" t="s">
        <v>181</v>
      </c>
      <c r="E23">
        <v>20</v>
      </c>
      <c r="F23" t="s">
        <v>182</v>
      </c>
      <c r="G23" t="s">
        <v>14</v>
      </c>
    </row>
    <row r="24" spans="1:7" x14ac:dyDescent="0.25">
      <c r="A24" t="s">
        <v>9</v>
      </c>
      <c r="B24" t="s">
        <v>183</v>
      </c>
      <c r="C24" t="s">
        <v>184</v>
      </c>
      <c r="D24" t="s">
        <v>185</v>
      </c>
      <c r="E24">
        <v>48</v>
      </c>
      <c r="F24" t="s">
        <v>186</v>
      </c>
      <c r="G24" t="s">
        <v>14</v>
      </c>
    </row>
    <row r="25" spans="1:7" x14ac:dyDescent="0.25">
      <c r="A25" t="s">
        <v>9</v>
      </c>
      <c r="B25" t="s">
        <v>101</v>
      </c>
      <c r="C25" t="s">
        <v>187</v>
      </c>
      <c r="D25" t="s">
        <v>188</v>
      </c>
      <c r="E25">
        <v>48</v>
      </c>
      <c r="F25" t="s">
        <v>189</v>
      </c>
      <c r="G25" t="s">
        <v>14</v>
      </c>
    </row>
    <row r="26" spans="1:7" x14ac:dyDescent="0.25">
      <c r="A26" t="s">
        <v>9</v>
      </c>
      <c r="B26" t="s">
        <v>193</v>
      </c>
      <c r="C26" t="s">
        <v>194</v>
      </c>
      <c r="D26" t="s">
        <v>195</v>
      </c>
      <c r="E26">
        <v>24</v>
      </c>
      <c r="F26" t="s">
        <v>196</v>
      </c>
      <c r="G26" t="s">
        <v>14</v>
      </c>
    </row>
    <row r="27" spans="1:7" x14ac:dyDescent="0.25">
      <c r="A27" t="s">
        <v>9</v>
      </c>
      <c r="B27" t="s">
        <v>72</v>
      </c>
      <c r="C27" t="s">
        <v>199</v>
      </c>
      <c r="D27" t="s">
        <v>200</v>
      </c>
      <c r="E27">
        <v>50</v>
      </c>
      <c r="F27" t="s">
        <v>74</v>
      </c>
      <c r="G27" t="s">
        <v>14</v>
      </c>
    </row>
    <row r="28" spans="1:7" x14ac:dyDescent="0.25">
      <c r="A28" t="s">
        <v>9</v>
      </c>
      <c r="B28" t="s">
        <v>215</v>
      </c>
      <c r="C28" t="s">
        <v>216</v>
      </c>
      <c r="D28" t="s">
        <v>217</v>
      </c>
      <c r="E28">
        <v>20</v>
      </c>
      <c r="F28" t="s">
        <v>218</v>
      </c>
      <c r="G28" t="s">
        <v>14</v>
      </c>
    </row>
    <row r="29" spans="1:7" x14ac:dyDescent="0.25">
      <c r="A29" t="s">
        <v>9</v>
      </c>
      <c r="B29" t="s">
        <v>155</v>
      </c>
      <c r="C29" t="s">
        <v>219</v>
      </c>
      <c r="D29" t="s">
        <v>156</v>
      </c>
      <c r="E29">
        <v>50</v>
      </c>
      <c r="F29" t="s">
        <v>220</v>
      </c>
      <c r="G29" t="s">
        <v>14</v>
      </c>
    </row>
    <row r="30" spans="1:7" x14ac:dyDescent="0.25">
      <c r="A30" t="s">
        <v>9</v>
      </c>
      <c r="B30" t="s">
        <v>221</v>
      </c>
      <c r="C30" t="s">
        <v>222</v>
      </c>
      <c r="D30" t="s">
        <v>223</v>
      </c>
      <c r="E30">
        <v>30</v>
      </c>
      <c r="F30" t="s">
        <v>224</v>
      </c>
      <c r="G30" t="s">
        <v>14</v>
      </c>
    </row>
    <row r="31" spans="1:7" x14ac:dyDescent="0.25">
      <c r="A31" t="s">
        <v>9</v>
      </c>
      <c r="B31" t="s">
        <v>148</v>
      </c>
      <c r="C31" t="s">
        <v>244</v>
      </c>
      <c r="D31" t="s">
        <v>245</v>
      </c>
      <c r="E31">
        <v>31</v>
      </c>
      <c r="F31" t="s">
        <v>246</v>
      </c>
      <c r="G31" t="s">
        <v>14</v>
      </c>
    </row>
    <row r="32" spans="1:7" x14ac:dyDescent="0.25">
      <c r="A32" t="s">
        <v>9</v>
      </c>
      <c r="B32" t="s">
        <v>50</v>
      </c>
      <c r="C32" t="s">
        <v>252</v>
      </c>
      <c r="D32" t="s">
        <v>253</v>
      </c>
      <c r="E32">
        <v>60</v>
      </c>
      <c r="F32" t="s">
        <v>53</v>
      </c>
      <c r="G32" t="s">
        <v>14</v>
      </c>
    </row>
    <row r="33" spans="1:7" x14ac:dyDescent="0.25">
      <c r="A33" t="s">
        <v>9</v>
      </c>
      <c r="B33" t="s">
        <v>259</v>
      </c>
      <c r="C33" t="s">
        <v>260</v>
      </c>
      <c r="D33" t="s">
        <v>261</v>
      </c>
      <c r="E33">
        <v>32</v>
      </c>
      <c r="F33" t="s">
        <v>262</v>
      </c>
      <c r="G33" t="s">
        <v>14</v>
      </c>
    </row>
    <row r="34" spans="1:7" x14ac:dyDescent="0.25">
      <c r="A34" t="s">
        <v>9</v>
      </c>
      <c r="B34" t="s">
        <v>148</v>
      </c>
      <c r="C34" t="s">
        <v>266</v>
      </c>
      <c r="D34" t="s">
        <v>267</v>
      </c>
      <c r="E34">
        <v>44</v>
      </c>
      <c r="F34" t="s">
        <v>246</v>
      </c>
      <c r="G34" t="s">
        <v>14</v>
      </c>
    </row>
    <row r="35" spans="1:7" x14ac:dyDescent="0.25">
      <c r="A35" t="s">
        <v>9</v>
      </c>
      <c r="B35" t="s">
        <v>307</v>
      </c>
      <c r="C35" t="s">
        <v>308</v>
      </c>
      <c r="D35" t="s">
        <v>309</v>
      </c>
      <c r="E35">
        <v>20</v>
      </c>
      <c r="F35" t="s">
        <v>310</v>
      </c>
      <c r="G35" t="s">
        <v>14</v>
      </c>
    </row>
    <row r="36" spans="1:7" x14ac:dyDescent="0.25">
      <c r="A36" t="s">
        <v>23</v>
      </c>
      <c r="B36" t="s">
        <v>311</v>
      </c>
      <c r="C36" t="s">
        <v>312</v>
      </c>
      <c r="D36" t="s">
        <v>313</v>
      </c>
      <c r="E36">
        <v>40</v>
      </c>
      <c r="F36" t="s">
        <v>314</v>
      </c>
      <c r="G36" t="s">
        <v>14</v>
      </c>
    </row>
    <row r="37" spans="1:7" x14ac:dyDescent="0.25">
      <c r="A37" t="s">
        <v>9</v>
      </c>
      <c r="B37" t="s">
        <v>93</v>
      </c>
      <c r="C37" t="s">
        <v>315</v>
      </c>
      <c r="D37" t="s">
        <v>316</v>
      </c>
      <c r="E37">
        <v>80</v>
      </c>
      <c r="F37" t="s">
        <v>158</v>
      </c>
      <c r="G37" t="s">
        <v>14</v>
      </c>
    </row>
    <row r="38" spans="1:7" x14ac:dyDescent="0.25">
      <c r="A38" t="s">
        <v>9</v>
      </c>
      <c r="B38" t="s">
        <v>317</v>
      </c>
      <c r="C38" t="s">
        <v>318</v>
      </c>
      <c r="D38" t="s">
        <v>319</v>
      </c>
      <c r="E38">
        <v>40</v>
      </c>
      <c r="F38" t="s">
        <v>320</v>
      </c>
      <c r="G38" t="s">
        <v>14</v>
      </c>
    </row>
    <row r="39" spans="1:7" x14ac:dyDescent="0.25">
      <c r="A39" t="s">
        <v>9</v>
      </c>
      <c r="B39" t="s">
        <v>345</v>
      </c>
      <c r="C39" t="s">
        <v>346</v>
      </c>
      <c r="D39" t="s">
        <v>347</v>
      </c>
      <c r="E39">
        <v>17</v>
      </c>
      <c r="F39" t="s">
        <v>348</v>
      </c>
      <c r="G39" t="s">
        <v>14</v>
      </c>
    </row>
    <row r="40" spans="1:7" x14ac:dyDescent="0.25">
      <c r="A40" t="s">
        <v>9</v>
      </c>
      <c r="B40" t="s">
        <v>72</v>
      </c>
      <c r="C40" t="s">
        <v>370</v>
      </c>
      <c r="D40" t="s">
        <v>371</v>
      </c>
      <c r="E40">
        <v>60</v>
      </c>
      <c r="F40" t="s">
        <v>74</v>
      </c>
      <c r="G40" t="s">
        <v>14</v>
      </c>
    </row>
    <row r="41" spans="1:7" x14ac:dyDescent="0.25">
      <c r="A41" t="s">
        <v>9</v>
      </c>
      <c r="B41" t="s">
        <v>101</v>
      </c>
      <c r="C41" t="s">
        <v>372</v>
      </c>
      <c r="D41" t="s">
        <v>373</v>
      </c>
      <c r="E41">
        <v>64</v>
      </c>
      <c r="F41" t="s">
        <v>189</v>
      </c>
      <c r="G41" t="s">
        <v>14</v>
      </c>
    </row>
    <row r="42" spans="1:7" x14ac:dyDescent="0.25">
      <c r="A42" t="s">
        <v>9</v>
      </c>
      <c r="B42" t="s">
        <v>382</v>
      </c>
      <c r="C42" t="s">
        <v>383</v>
      </c>
      <c r="D42" t="s">
        <v>384</v>
      </c>
      <c r="E42">
        <v>4</v>
      </c>
      <c r="F42" t="s">
        <v>385</v>
      </c>
      <c r="G42" t="s">
        <v>14</v>
      </c>
    </row>
    <row r="43" spans="1:7" x14ac:dyDescent="0.25">
      <c r="A43" t="s">
        <v>9</v>
      </c>
      <c r="B43" t="s">
        <v>93</v>
      </c>
      <c r="C43" t="s">
        <v>411</v>
      </c>
      <c r="D43" t="s">
        <v>412</v>
      </c>
      <c r="E43">
        <v>80</v>
      </c>
      <c r="F43" t="s">
        <v>158</v>
      </c>
      <c r="G43" t="s">
        <v>14</v>
      </c>
    </row>
    <row r="44" spans="1:7" x14ac:dyDescent="0.25">
      <c r="A44" t="s">
        <v>9</v>
      </c>
      <c r="B44" t="s">
        <v>26</v>
      </c>
      <c r="C44" t="s">
        <v>415</v>
      </c>
      <c r="D44" t="s">
        <v>416</v>
      </c>
      <c r="E44">
        <v>36</v>
      </c>
      <c r="F44" t="s">
        <v>417</v>
      </c>
      <c r="G44" t="s">
        <v>14</v>
      </c>
    </row>
    <row r="45" spans="1:7" x14ac:dyDescent="0.25">
      <c r="A45" t="s">
        <v>9</v>
      </c>
      <c r="B45" t="s">
        <v>15</v>
      </c>
      <c r="C45" t="s">
        <v>422</v>
      </c>
      <c r="D45" t="s">
        <v>423</v>
      </c>
      <c r="E45">
        <v>48</v>
      </c>
      <c r="F45" t="s">
        <v>424</v>
      </c>
      <c r="G45" t="s">
        <v>14</v>
      </c>
    </row>
    <row r="46" spans="1:7" x14ac:dyDescent="0.25">
      <c r="A46" t="s">
        <v>23</v>
      </c>
      <c r="B46" t="s">
        <v>433</v>
      </c>
      <c r="C46" t="s">
        <v>434</v>
      </c>
      <c r="D46" t="s">
        <v>435</v>
      </c>
      <c r="E46">
        <v>10</v>
      </c>
      <c r="F46" t="s">
        <v>436</v>
      </c>
      <c r="G46" t="s">
        <v>14</v>
      </c>
    </row>
    <row r="47" spans="1:7" x14ac:dyDescent="0.25">
      <c r="A47" t="s">
        <v>9</v>
      </c>
      <c r="B47" t="s">
        <v>437</v>
      </c>
      <c r="C47" t="s">
        <v>438</v>
      </c>
      <c r="D47" t="s">
        <v>439</v>
      </c>
      <c r="E47">
        <v>16</v>
      </c>
      <c r="F47" t="s">
        <v>440</v>
      </c>
      <c r="G47" t="s">
        <v>14</v>
      </c>
    </row>
    <row r="48" spans="1:7" x14ac:dyDescent="0.25">
      <c r="A48" t="s">
        <v>9</v>
      </c>
      <c r="B48" t="s">
        <v>32</v>
      </c>
      <c r="C48" t="s">
        <v>349</v>
      </c>
      <c r="D48" t="s">
        <v>350</v>
      </c>
      <c r="E48">
        <v>110</v>
      </c>
      <c r="F48" t="s">
        <v>349</v>
      </c>
      <c r="G48" t="s">
        <v>14</v>
      </c>
    </row>
    <row r="49" spans="1:7" x14ac:dyDescent="0.25">
      <c r="A49" t="s">
        <v>467</v>
      </c>
      <c r="B49" t="s">
        <v>552</v>
      </c>
      <c r="C49" t="s">
        <v>570</v>
      </c>
      <c r="D49" t="s">
        <v>560</v>
      </c>
      <c r="E49">
        <v>5</v>
      </c>
      <c r="F49" t="s">
        <v>549</v>
      </c>
      <c r="G49" t="s">
        <v>14</v>
      </c>
    </row>
    <row r="50" spans="1:7" x14ac:dyDescent="0.25">
      <c r="A50" t="s">
        <v>467</v>
      </c>
      <c r="B50" t="s">
        <v>552</v>
      </c>
      <c r="C50" t="s">
        <v>569</v>
      </c>
      <c r="D50" t="s">
        <v>560</v>
      </c>
      <c r="E50">
        <v>5</v>
      </c>
      <c r="F50" t="s">
        <v>549</v>
      </c>
      <c r="G50" t="s">
        <v>14</v>
      </c>
    </row>
    <row r="51" spans="1:7" x14ac:dyDescent="0.25">
      <c r="A51" t="s">
        <v>467</v>
      </c>
      <c r="B51" t="s">
        <v>552</v>
      </c>
      <c r="C51" t="s">
        <v>568</v>
      </c>
      <c r="D51" t="s">
        <v>557</v>
      </c>
      <c r="E51">
        <v>5</v>
      </c>
      <c r="F51" t="s">
        <v>549</v>
      </c>
      <c r="G51" t="s">
        <v>14</v>
      </c>
    </row>
    <row r="52" spans="1:7" x14ac:dyDescent="0.25">
      <c r="A52" t="s">
        <v>467</v>
      </c>
      <c r="B52" t="s">
        <v>552</v>
      </c>
      <c r="C52" t="s">
        <v>567</v>
      </c>
      <c r="D52" t="s">
        <v>557</v>
      </c>
      <c r="E52">
        <v>5</v>
      </c>
      <c r="F52" t="s">
        <v>549</v>
      </c>
      <c r="G52" t="s">
        <v>14</v>
      </c>
    </row>
    <row r="53" spans="1:7" x14ac:dyDescent="0.25">
      <c r="A53" t="s">
        <v>467</v>
      </c>
      <c r="B53" t="s">
        <v>552</v>
      </c>
      <c r="C53" t="s">
        <v>566</v>
      </c>
      <c r="D53" t="s">
        <v>560</v>
      </c>
      <c r="E53">
        <v>5</v>
      </c>
      <c r="F53" t="s">
        <v>549</v>
      </c>
      <c r="G53" t="s">
        <v>14</v>
      </c>
    </row>
    <row r="54" spans="1:7" x14ac:dyDescent="0.25">
      <c r="A54" t="s">
        <v>467</v>
      </c>
      <c r="B54" t="s">
        <v>552</v>
      </c>
      <c r="C54" t="s">
        <v>565</v>
      </c>
      <c r="D54" t="s">
        <v>555</v>
      </c>
      <c r="E54">
        <v>5</v>
      </c>
      <c r="F54" t="s">
        <v>549</v>
      </c>
      <c r="G54" t="s">
        <v>14</v>
      </c>
    </row>
    <row r="55" spans="1:7" x14ac:dyDescent="0.25">
      <c r="A55" t="s">
        <v>467</v>
      </c>
      <c r="B55" t="s">
        <v>552</v>
      </c>
      <c r="C55" t="s">
        <v>564</v>
      </c>
      <c r="D55" t="s">
        <v>550</v>
      </c>
      <c r="E55">
        <v>5</v>
      </c>
      <c r="F55" t="s">
        <v>549</v>
      </c>
      <c r="G55" t="s">
        <v>14</v>
      </c>
    </row>
    <row r="56" spans="1:7" x14ac:dyDescent="0.25">
      <c r="A56" t="s">
        <v>467</v>
      </c>
      <c r="B56" t="s">
        <v>552</v>
      </c>
      <c r="C56" t="s">
        <v>563</v>
      </c>
      <c r="D56" t="s">
        <v>557</v>
      </c>
      <c r="E56">
        <v>5</v>
      </c>
      <c r="F56" t="s">
        <v>549</v>
      </c>
      <c r="G56" t="s">
        <v>14</v>
      </c>
    </row>
    <row r="57" spans="1:7" x14ac:dyDescent="0.25">
      <c r="A57" t="s">
        <v>467</v>
      </c>
      <c r="B57" t="s">
        <v>552</v>
      </c>
      <c r="C57" t="s">
        <v>562</v>
      </c>
      <c r="D57" t="s">
        <v>555</v>
      </c>
      <c r="E57">
        <v>5</v>
      </c>
      <c r="F57" t="s">
        <v>549</v>
      </c>
      <c r="G57" t="s">
        <v>14</v>
      </c>
    </row>
    <row r="58" spans="1:7" x14ac:dyDescent="0.25">
      <c r="A58" t="s">
        <v>467</v>
      </c>
      <c r="B58" t="s">
        <v>552</v>
      </c>
      <c r="C58" t="s">
        <v>561</v>
      </c>
      <c r="D58" t="s">
        <v>560</v>
      </c>
      <c r="E58">
        <v>5</v>
      </c>
      <c r="F58" t="s">
        <v>549</v>
      </c>
      <c r="G58" t="s">
        <v>14</v>
      </c>
    </row>
    <row r="59" spans="1:7" x14ac:dyDescent="0.25">
      <c r="A59" t="s">
        <v>467</v>
      </c>
      <c r="B59" t="s">
        <v>552</v>
      </c>
      <c r="C59" t="s">
        <v>559</v>
      </c>
      <c r="D59" t="s">
        <v>555</v>
      </c>
      <c r="E59">
        <v>5</v>
      </c>
      <c r="F59" t="s">
        <v>549</v>
      </c>
      <c r="G59" t="s">
        <v>14</v>
      </c>
    </row>
    <row r="60" spans="1:7" x14ac:dyDescent="0.25">
      <c r="A60" t="s">
        <v>467</v>
      </c>
      <c r="B60" t="s">
        <v>552</v>
      </c>
      <c r="C60" t="s">
        <v>558</v>
      </c>
      <c r="D60" t="s">
        <v>557</v>
      </c>
      <c r="E60">
        <v>5</v>
      </c>
      <c r="F60" t="s">
        <v>549</v>
      </c>
      <c r="G60" t="s">
        <v>14</v>
      </c>
    </row>
    <row r="61" spans="1:7" x14ac:dyDescent="0.25">
      <c r="A61" t="s">
        <v>467</v>
      </c>
      <c r="B61" t="s">
        <v>552</v>
      </c>
      <c r="C61" t="s">
        <v>556</v>
      </c>
      <c r="D61" t="s">
        <v>555</v>
      </c>
      <c r="E61">
        <v>5</v>
      </c>
      <c r="F61" t="s">
        <v>549</v>
      </c>
      <c r="G61" t="s">
        <v>14</v>
      </c>
    </row>
    <row r="62" spans="1:7" x14ac:dyDescent="0.25">
      <c r="A62" t="s">
        <v>467</v>
      </c>
      <c r="B62" t="s">
        <v>552</v>
      </c>
      <c r="C62" t="s">
        <v>554</v>
      </c>
      <c r="D62" t="s">
        <v>550</v>
      </c>
      <c r="E62">
        <v>5</v>
      </c>
      <c r="F62" t="s">
        <v>549</v>
      </c>
      <c r="G62" t="s">
        <v>14</v>
      </c>
    </row>
    <row r="63" spans="1:7" x14ac:dyDescent="0.25">
      <c r="A63" t="s">
        <v>467</v>
      </c>
      <c r="B63" t="s">
        <v>552</v>
      </c>
      <c r="C63" t="s">
        <v>553</v>
      </c>
      <c r="D63" t="s">
        <v>550</v>
      </c>
      <c r="E63">
        <v>5</v>
      </c>
      <c r="F63" t="s">
        <v>549</v>
      </c>
      <c r="G63" t="s">
        <v>14</v>
      </c>
    </row>
    <row r="64" spans="1:7" x14ac:dyDescent="0.25">
      <c r="A64" t="s">
        <v>467</v>
      </c>
      <c r="B64" t="s">
        <v>552</v>
      </c>
      <c r="C64" t="s">
        <v>551</v>
      </c>
      <c r="D64" t="s">
        <v>550</v>
      </c>
      <c r="E64">
        <v>5</v>
      </c>
      <c r="F64" t="s">
        <v>549</v>
      </c>
      <c r="G64" t="s">
        <v>14</v>
      </c>
    </row>
    <row r="65" spans="1:7" x14ac:dyDescent="0.25">
      <c r="A65" t="s">
        <v>9</v>
      </c>
      <c r="B65" t="s">
        <v>72</v>
      </c>
      <c r="C65" t="s">
        <v>81</v>
      </c>
      <c r="D65" t="s">
        <v>82</v>
      </c>
      <c r="E65">
        <v>30</v>
      </c>
      <c r="F65" t="s">
        <v>83</v>
      </c>
      <c r="G65" t="s">
        <v>464</v>
      </c>
    </row>
    <row r="66" spans="1:7" x14ac:dyDescent="0.25">
      <c r="A66" t="s">
        <v>9</v>
      </c>
      <c r="B66" t="s">
        <v>36</v>
      </c>
      <c r="C66" t="s">
        <v>90</v>
      </c>
      <c r="D66" t="s">
        <v>91</v>
      </c>
      <c r="E66">
        <v>64</v>
      </c>
      <c r="F66" t="s">
        <v>92</v>
      </c>
      <c r="G66" t="s">
        <v>464</v>
      </c>
    </row>
    <row r="67" spans="1:7" x14ac:dyDescent="0.25">
      <c r="A67" t="s">
        <v>9</v>
      </c>
      <c r="B67" t="s">
        <v>36</v>
      </c>
      <c r="C67" t="s">
        <v>113</v>
      </c>
      <c r="D67" t="s">
        <v>114</v>
      </c>
      <c r="E67">
        <v>49</v>
      </c>
      <c r="F67" t="s">
        <v>115</v>
      </c>
      <c r="G67" t="s">
        <v>464</v>
      </c>
    </row>
    <row r="68" spans="1:7" x14ac:dyDescent="0.25">
      <c r="A68" t="s">
        <v>9</v>
      </c>
      <c r="B68" t="s">
        <v>97</v>
      </c>
      <c r="C68" t="s">
        <v>136</v>
      </c>
      <c r="D68" t="s">
        <v>137</v>
      </c>
      <c r="E68">
        <v>15</v>
      </c>
      <c r="F68" t="s">
        <v>138</v>
      </c>
      <c r="G68" t="s">
        <v>464</v>
      </c>
    </row>
    <row r="69" spans="1:7" x14ac:dyDescent="0.25">
      <c r="A69" t="s">
        <v>9</v>
      </c>
      <c r="B69" t="s">
        <v>72</v>
      </c>
      <c r="C69" t="s">
        <v>201</v>
      </c>
      <c r="D69" t="s">
        <v>202</v>
      </c>
      <c r="E69">
        <v>45</v>
      </c>
      <c r="F69" t="s">
        <v>83</v>
      </c>
      <c r="G69" t="s">
        <v>464</v>
      </c>
    </row>
    <row r="70" spans="1:7" x14ac:dyDescent="0.25">
      <c r="A70" t="s">
        <v>9</v>
      </c>
      <c r="B70" t="s">
        <v>36</v>
      </c>
      <c r="C70" t="s">
        <v>332</v>
      </c>
      <c r="D70" t="s">
        <v>333</v>
      </c>
      <c r="E70">
        <v>18</v>
      </c>
      <c r="F70" t="s">
        <v>334</v>
      </c>
      <c r="G70" t="s">
        <v>464</v>
      </c>
    </row>
    <row r="71" spans="1:7" x14ac:dyDescent="0.25">
      <c r="A71" t="s">
        <v>9</v>
      </c>
      <c r="B71" t="s">
        <v>19</v>
      </c>
      <c r="C71" t="s">
        <v>20</v>
      </c>
      <c r="D71" t="s">
        <v>21</v>
      </c>
      <c r="E71">
        <v>42</v>
      </c>
      <c r="F71" t="s">
        <v>22</v>
      </c>
      <c r="G71" t="s">
        <v>464</v>
      </c>
    </row>
    <row r="72" spans="1:7" x14ac:dyDescent="0.25">
      <c r="A72" t="s">
        <v>9</v>
      </c>
      <c r="B72" t="s">
        <v>26</v>
      </c>
      <c r="C72" t="s">
        <v>27</v>
      </c>
      <c r="D72" t="s">
        <v>28</v>
      </c>
      <c r="E72">
        <v>72</v>
      </c>
      <c r="F72" t="s">
        <v>29</v>
      </c>
      <c r="G72" t="s">
        <v>464</v>
      </c>
    </row>
    <row r="73" spans="1:7" x14ac:dyDescent="0.25">
      <c r="A73" t="s">
        <v>9</v>
      </c>
      <c r="B73" t="s">
        <v>36</v>
      </c>
      <c r="C73" t="s">
        <v>46</v>
      </c>
      <c r="D73" t="s">
        <v>47</v>
      </c>
      <c r="E73">
        <v>40</v>
      </c>
      <c r="F73" t="s">
        <v>48</v>
      </c>
      <c r="G73" t="s">
        <v>464</v>
      </c>
    </row>
    <row r="74" spans="1:7" x14ac:dyDescent="0.25">
      <c r="A74" t="s">
        <v>23</v>
      </c>
      <c r="B74" t="s">
        <v>58</v>
      </c>
      <c r="C74" t="s">
        <v>59</v>
      </c>
      <c r="D74" t="s">
        <v>60</v>
      </c>
      <c r="E74">
        <v>22</v>
      </c>
      <c r="F74" t="s">
        <v>61</v>
      </c>
      <c r="G74" t="s">
        <v>464</v>
      </c>
    </row>
    <row r="75" spans="1:7" x14ac:dyDescent="0.25">
      <c r="A75" t="s">
        <v>9</v>
      </c>
      <c r="B75" t="s">
        <v>67</v>
      </c>
      <c r="C75" t="s">
        <v>68</v>
      </c>
      <c r="D75" t="s">
        <v>69</v>
      </c>
      <c r="E75">
        <v>28</v>
      </c>
      <c r="F75" t="s">
        <v>70</v>
      </c>
      <c r="G75" t="s">
        <v>464</v>
      </c>
    </row>
    <row r="76" spans="1:7" x14ac:dyDescent="0.25">
      <c r="A76" t="s">
        <v>23</v>
      </c>
      <c r="B76" t="s">
        <v>72</v>
      </c>
      <c r="C76" t="s">
        <v>78</v>
      </c>
      <c r="D76" t="s">
        <v>79</v>
      </c>
      <c r="E76">
        <v>25</v>
      </c>
      <c r="F76" t="s">
        <v>80</v>
      </c>
      <c r="G76" t="s">
        <v>464</v>
      </c>
    </row>
    <row r="77" spans="1:7" x14ac:dyDescent="0.25">
      <c r="A77" t="s">
        <v>23</v>
      </c>
      <c r="B77" t="s">
        <v>72</v>
      </c>
      <c r="C77" t="s">
        <v>84</v>
      </c>
      <c r="D77" t="s">
        <v>85</v>
      </c>
      <c r="E77">
        <v>20</v>
      </c>
      <c r="F77" t="s">
        <v>86</v>
      </c>
      <c r="G77" t="s">
        <v>464</v>
      </c>
    </row>
    <row r="78" spans="1:7" x14ac:dyDescent="0.25">
      <c r="A78" t="s">
        <v>9</v>
      </c>
      <c r="B78" t="s">
        <v>97</v>
      </c>
      <c r="C78" t="s">
        <v>98</v>
      </c>
      <c r="D78" t="s">
        <v>99</v>
      </c>
      <c r="E78">
        <v>30</v>
      </c>
      <c r="F78" t="s">
        <v>100</v>
      </c>
      <c r="G78" t="s">
        <v>464</v>
      </c>
    </row>
    <row r="79" spans="1:7" x14ac:dyDescent="0.25">
      <c r="A79" t="s">
        <v>23</v>
      </c>
      <c r="B79" t="s">
        <v>101</v>
      </c>
      <c r="C79" t="s">
        <v>102</v>
      </c>
      <c r="D79" t="s">
        <v>103</v>
      </c>
      <c r="E79">
        <v>20</v>
      </c>
      <c r="F79" t="s">
        <v>104</v>
      </c>
      <c r="G79" t="s">
        <v>464</v>
      </c>
    </row>
    <row r="80" spans="1:7" x14ac:dyDescent="0.25">
      <c r="A80" t="s">
        <v>9</v>
      </c>
      <c r="B80" t="s">
        <v>105</v>
      </c>
      <c r="C80" t="s">
        <v>106</v>
      </c>
      <c r="D80" t="s">
        <v>107</v>
      </c>
      <c r="E80">
        <v>32</v>
      </c>
      <c r="F80" t="s">
        <v>108</v>
      </c>
      <c r="G80" t="s">
        <v>464</v>
      </c>
    </row>
    <row r="81" spans="1:7" x14ac:dyDescent="0.25">
      <c r="A81" t="s">
        <v>9</v>
      </c>
      <c r="B81" t="s">
        <v>36</v>
      </c>
      <c r="C81" t="s">
        <v>109</v>
      </c>
      <c r="D81" t="s">
        <v>110</v>
      </c>
      <c r="E81">
        <v>41</v>
      </c>
      <c r="F81" t="s">
        <v>111</v>
      </c>
      <c r="G81" t="s">
        <v>464</v>
      </c>
    </row>
    <row r="82" spans="1:7" x14ac:dyDescent="0.25">
      <c r="A82" t="s">
        <v>23</v>
      </c>
      <c r="B82" t="s">
        <v>36</v>
      </c>
      <c r="C82" t="s">
        <v>116</v>
      </c>
      <c r="D82" t="s">
        <v>117</v>
      </c>
      <c r="E82">
        <v>13</v>
      </c>
      <c r="F82" t="s">
        <v>118</v>
      </c>
      <c r="G82" t="s">
        <v>464</v>
      </c>
    </row>
    <row r="83" spans="1:7" x14ac:dyDescent="0.25">
      <c r="A83" t="s">
        <v>9</v>
      </c>
      <c r="B83" t="s">
        <v>24</v>
      </c>
      <c r="C83" t="s">
        <v>127</v>
      </c>
      <c r="D83" t="s">
        <v>25</v>
      </c>
      <c r="E83">
        <v>24</v>
      </c>
      <c r="F83" t="s">
        <v>128</v>
      </c>
      <c r="G83" t="s">
        <v>464</v>
      </c>
    </row>
    <row r="84" spans="1:7" x14ac:dyDescent="0.25">
      <c r="A84" t="s">
        <v>9</v>
      </c>
      <c r="B84" t="s">
        <v>97</v>
      </c>
      <c r="C84" t="s">
        <v>139</v>
      </c>
      <c r="D84" t="s">
        <v>140</v>
      </c>
      <c r="E84">
        <v>22</v>
      </c>
      <c r="F84" t="s">
        <v>49</v>
      </c>
      <c r="G84" t="s">
        <v>464</v>
      </c>
    </row>
    <row r="85" spans="1:7" x14ac:dyDescent="0.25">
      <c r="A85" t="s">
        <v>9</v>
      </c>
      <c r="B85" t="s">
        <v>141</v>
      </c>
      <c r="C85" t="s">
        <v>142</v>
      </c>
      <c r="D85" t="s">
        <v>143</v>
      </c>
      <c r="E85">
        <v>18</v>
      </c>
      <c r="F85" t="s">
        <v>144</v>
      </c>
      <c r="G85" t="s">
        <v>464</v>
      </c>
    </row>
    <row r="86" spans="1:7" x14ac:dyDescent="0.25">
      <c r="A86" t="s">
        <v>9</v>
      </c>
      <c r="B86" t="s">
        <v>32</v>
      </c>
      <c r="C86" t="s">
        <v>145</v>
      </c>
      <c r="D86" t="s">
        <v>146</v>
      </c>
      <c r="E86">
        <v>30</v>
      </c>
      <c r="F86" t="s">
        <v>147</v>
      </c>
      <c r="G86" t="s">
        <v>464</v>
      </c>
    </row>
    <row r="87" spans="1:7" x14ac:dyDescent="0.25">
      <c r="A87" t="s">
        <v>23</v>
      </c>
      <c r="B87" t="s">
        <v>36</v>
      </c>
      <c r="C87" t="s">
        <v>161</v>
      </c>
      <c r="D87" t="s">
        <v>162</v>
      </c>
      <c r="E87">
        <v>12</v>
      </c>
      <c r="F87" t="s">
        <v>163</v>
      </c>
      <c r="G87" t="s">
        <v>464</v>
      </c>
    </row>
    <row r="88" spans="1:7" x14ac:dyDescent="0.25">
      <c r="A88" t="s">
        <v>9</v>
      </c>
      <c r="B88" t="s">
        <v>164</v>
      </c>
      <c r="C88" t="s">
        <v>165</v>
      </c>
      <c r="D88" t="s">
        <v>166</v>
      </c>
      <c r="E88">
        <v>20</v>
      </c>
      <c r="F88" t="s">
        <v>167</v>
      </c>
      <c r="G88" t="s">
        <v>464</v>
      </c>
    </row>
    <row r="89" spans="1:7" x14ac:dyDescent="0.25">
      <c r="A89" t="s">
        <v>23</v>
      </c>
      <c r="B89" t="s">
        <v>154</v>
      </c>
      <c r="C89" t="s">
        <v>169</v>
      </c>
      <c r="D89" t="s">
        <v>170</v>
      </c>
      <c r="E89">
        <v>6</v>
      </c>
      <c r="F89" t="s">
        <v>171</v>
      </c>
      <c r="G89" t="s">
        <v>464</v>
      </c>
    </row>
    <row r="90" spans="1:7" x14ac:dyDescent="0.25">
      <c r="A90" t="s">
        <v>23</v>
      </c>
      <c r="B90" t="s">
        <v>154</v>
      </c>
      <c r="C90" t="s">
        <v>190</v>
      </c>
      <c r="D90" t="s">
        <v>191</v>
      </c>
      <c r="E90">
        <v>11</v>
      </c>
      <c r="F90" t="s">
        <v>192</v>
      </c>
      <c r="G90" t="s">
        <v>464</v>
      </c>
    </row>
    <row r="91" spans="1:7" x14ac:dyDescent="0.25">
      <c r="A91" t="s">
        <v>23</v>
      </c>
      <c r="B91" t="s">
        <v>101</v>
      </c>
      <c r="C91" t="s">
        <v>197</v>
      </c>
      <c r="D91" t="s">
        <v>198</v>
      </c>
      <c r="E91">
        <v>16</v>
      </c>
      <c r="F91" t="s">
        <v>197</v>
      </c>
      <c r="G91" t="s">
        <v>464</v>
      </c>
    </row>
    <row r="92" spans="1:7" x14ac:dyDescent="0.25">
      <c r="A92" t="s">
        <v>9</v>
      </c>
      <c r="B92" t="s">
        <v>72</v>
      </c>
      <c r="C92" t="s">
        <v>206</v>
      </c>
      <c r="D92" t="s">
        <v>207</v>
      </c>
      <c r="E92">
        <v>20</v>
      </c>
      <c r="F92" t="s">
        <v>208</v>
      </c>
      <c r="G92" t="s">
        <v>464</v>
      </c>
    </row>
    <row r="93" spans="1:7" x14ac:dyDescent="0.25">
      <c r="A93" t="s">
        <v>9</v>
      </c>
      <c r="B93" t="s">
        <v>125</v>
      </c>
      <c r="C93" t="s">
        <v>209</v>
      </c>
      <c r="D93" t="s">
        <v>210</v>
      </c>
      <c r="E93">
        <v>40</v>
      </c>
      <c r="F93" t="s">
        <v>126</v>
      </c>
      <c r="G93" t="s">
        <v>464</v>
      </c>
    </row>
    <row r="94" spans="1:7" x14ac:dyDescent="0.25">
      <c r="A94" t="s">
        <v>9</v>
      </c>
      <c r="B94" t="s">
        <v>36</v>
      </c>
      <c r="C94" t="s">
        <v>211</v>
      </c>
      <c r="D94" t="s">
        <v>212</v>
      </c>
      <c r="E94">
        <v>20</v>
      </c>
      <c r="F94" t="s">
        <v>213</v>
      </c>
      <c r="G94" t="s">
        <v>464</v>
      </c>
    </row>
    <row r="95" spans="1:7" x14ac:dyDescent="0.25">
      <c r="A95" t="s">
        <v>9</v>
      </c>
      <c r="B95" t="s">
        <v>26</v>
      </c>
      <c r="C95" t="s">
        <v>30</v>
      </c>
      <c r="D95" t="s">
        <v>214</v>
      </c>
      <c r="E95">
        <v>34</v>
      </c>
      <c r="F95" t="s">
        <v>31</v>
      </c>
      <c r="G95" t="s">
        <v>464</v>
      </c>
    </row>
    <row r="96" spans="1:7" x14ac:dyDescent="0.25">
      <c r="A96" t="s">
        <v>9</v>
      </c>
      <c r="B96" t="s">
        <v>129</v>
      </c>
      <c r="C96" t="s">
        <v>229</v>
      </c>
      <c r="D96" t="s">
        <v>230</v>
      </c>
      <c r="E96">
        <v>18</v>
      </c>
      <c r="F96" t="s">
        <v>229</v>
      </c>
      <c r="G96" t="s">
        <v>464</v>
      </c>
    </row>
    <row r="97" spans="1:7" x14ac:dyDescent="0.25">
      <c r="A97" t="s">
        <v>9</v>
      </c>
      <c r="B97" t="s">
        <v>58</v>
      </c>
      <c r="C97" t="s">
        <v>231</v>
      </c>
      <c r="D97" t="s">
        <v>232</v>
      </c>
      <c r="E97">
        <v>10</v>
      </c>
      <c r="F97" t="s">
        <v>61</v>
      </c>
      <c r="G97" t="s">
        <v>464</v>
      </c>
    </row>
    <row r="98" spans="1:7" x14ac:dyDescent="0.25">
      <c r="A98" t="s">
        <v>9</v>
      </c>
      <c r="B98" t="s">
        <v>154</v>
      </c>
      <c r="C98" t="s">
        <v>233</v>
      </c>
      <c r="D98" t="s">
        <v>234</v>
      </c>
      <c r="E98">
        <v>37</v>
      </c>
      <c r="F98" t="s">
        <v>192</v>
      </c>
      <c r="G98" t="s">
        <v>464</v>
      </c>
    </row>
    <row r="99" spans="1:7" x14ac:dyDescent="0.25">
      <c r="A99" t="s">
        <v>9</v>
      </c>
      <c r="B99" t="s">
        <v>36</v>
      </c>
      <c r="C99" t="s">
        <v>235</v>
      </c>
      <c r="D99" t="s">
        <v>236</v>
      </c>
      <c r="E99">
        <v>24</v>
      </c>
      <c r="F99" t="s">
        <v>100</v>
      </c>
      <c r="G99" t="s">
        <v>464</v>
      </c>
    </row>
    <row r="100" spans="1:7" x14ac:dyDescent="0.25">
      <c r="A100" t="s">
        <v>9</v>
      </c>
      <c r="B100" t="s">
        <v>19</v>
      </c>
      <c r="C100" t="s">
        <v>237</v>
      </c>
      <c r="D100" t="s">
        <v>238</v>
      </c>
      <c r="E100">
        <v>25</v>
      </c>
      <c r="F100" t="s">
        <v>239</v>
      </c>
      <c r="G100" t="s">
        <v>464</v>
      </c>
    </row>
    <row r="101" spans="1:7" x14ac:dyDescent="0.25">
      <c r="A101" t="s">
        <v>9</v>
      </c>
      <c r="B101" t="s">
        <v>36</v>
      </c>
      <c r="C101" t="s">
        <v>240</v>
      </c>
      <c r="D101" t="s">
        <v>241</v>
      </c>
      <c r="E101">
        <v>26</v>
      </c>
      <c r="F101" t="s">
        <v>118</v>
      </c>
      <c r="G101" t="s">
        <v>464</v>
      </c>
    </row>
    <row r="102" spans="1:7" x14ac:dyDescent="0.25">
      <c r="A102" t="s">
        <v>9</v>
      </c>
      <c r="B102" t="s">
        <v>36</v>
      </c>
      <c r="C102" t="s">
        <v>242</v>
      </c>
      <c r="D102" t="s">
        <v>112</v>
      </c>
      <c r="E102">
        <v>17</v>
      </c>
      <c r="F102" t="s">
        <v>243</v>
      </c>
      <c r="G102" t="s">
        <v>464</v>
      </c>
    </row>
    <row r="103" spans="1:7" x14ac:dyDescent="0.25">
      <c r="A103" t="s">
        <v>9</v>
      </c>
      <c r="B103" t="s">
        <v>36</v>
      </c>
      <c r="C103" t="s">
        <v>247</v>
      </c>
      <c r="D103" t="s">
        <v>248</v>
      </c>
      <c r="E103">
        <v>48</v>
      </c>
      <c r="F103" t="s">
        <v>247</v>
      </c>
      <c r="G103" t="s">
        <v>464</v>
      </c>
    </row>
    <row r="104" spans="1:7" x14ac:dyDescent="0.25">
      <c r="A104" t="s">
        <v>23</v>
      </c>
      <c r="B104" t="s">
        <v>193</v>
      </c>
      <c r="C104" t="s">
        <v>257</v>
      </c>
      <c r="D104" t="s">
        <v>258</v>
      </c>
      <c r="E104">
        <v>30</v>
      </c>
      <c r="F104" t="s">
        <v>163</v>
      </c>
      <c r="G104" t="s">
        <v>464</v>
      </c>
    </row>
    <row r="105" spans="1:7" x14ac:dyDescent="0.25">
      <c r="A105" t="s">
        <v>9</v>
      </c>
      <c r="B105" t="s">
        <v>32</v>
      </c>
      <c r="C105" t="s">
        <v>263</v>
      </c>
      <c r="D105" t="s">
        <v>264</v>
      </c>
      <c r="E105">
        <v>60</v>
      </c>
      <c r="F105" t="s">
        <v>265</v>
      </c>
      <c r="G105" t="s">
        <v>464</v>
      </c>
    </row>
    <row r="106" spans="1:7" x14ac:dyDescent="0.25">
      <c r="A106" t="s">
        <v>23</v>
      </c>
      <c r="B106" t="s">
        <v>133</v>
      </c>
      <c r="C106" t="s">
        <v>269</v>
      </c>
      <c r="D106" t="s">
        <v>134</v>
      </c>
      <c r="E106">
        <v>24</v>
      </c>
      <c r="F106" t="s">
        <v>135</v>
      </c>
      <c r="G106" t="s">
        <v>464</v>
      </c>
    </row>
    <row r="107" spans="1:7" x14ac:dyDescent="0.25">
      <c r="A107" t="s">
        <v>9</v>
      </c>
      <c r="B107" t="s">
        <v>159</v>
      </c>
      <c r="C107" t="s">
        <v>160</v>
      </c>
      <c r="D107" t="s">
        <v>270</v>
      </c>
      <c r="E107">
        <v>39</v>
      </c>
      <c r="F107" t="s">
        <v>160</v>
      </c>
      <c r="G107" t="s">
        <v>464</v>
      </c>
    </row>
    <row r="108" spans="1:7" x14ac:dyDescent="0.25">
      <c r="A108" t="s">
        <v>23</v>
      </c>
      <c r="B108" t="s">
        <v>32</v>
      </c>
      <c r="C108" t="s">
        <v>271</v>
      </c>
      <c r="D108" t="s">
        <v>272</v>
      </c>
      <c r="E108">
        <v>15</v>
      </c>
      <c r="F108" t="s">
        <v>273</v>
      </c>
      <c r="G108" t="s">
        <v>464</v>
      </c>
    </row>
    <row r="109" spans="1:7" x14ac:dyDescent="0.25">
      <c r="A109" t="s">
        <v>9</v>
      </c>
      <c r="B109" t="s">
        <v>36</v>
      </c>
      <c r="C109" t="s">
        <v>277</v>
      </c>
      <c r="D109" t="s">
        <v>278</v>
      </c>
      <c r="E109">
        <v>24</v>
      </c>
      <c r="F109" t="s">
        <v>100</v>
      </c>
      <c r="G109" t="s">
        <v>464</v>
      </c>
    </row>
    <row r="110" spans="1:7" x14ac:dyDescent="0.25">
      <c r="A110" t="s">
        <v>9</v>
      </c>
      <c r="B110" t="s">
        <v>36</v>
      </c>
      <c r="C110" t="s">
        <v>283</v>
      </c>
      <c r="D110" t="s">
        <v>284</v>
      </c>
      <c r="E110">
        <v>24</v>
      </c>
      <c r="F110" t="s">
        <v>285</v>
      </c>
      <c r="G110" t="s">
        <v>464</v>
      </c>
    </row>
    <row r="111" spans="1:7" x14ac:dyDescent="0.25">
      <c r="A111" t="s">
        <v>9</v>
      </c>
      <c r="B111" t="s">
        <v>97</v>
      </c>
      <c r="C111" t="s">
        <v>286</v>
      </c>
      <c r="D111" t="s">
        <v>287</v>
      </c>
      <c r="E111">
        <v>22</v>
      </c>
      <c r="F111" t="s">
        <v>288</v>
      </c>
      <c r="G111" t="s">
        <v>464</v>
      </c>
    </row>
    <row r="112" spans="1:7" x14ac:dyDescent="0.25">
      <c r="A112" t="s">
        <v>9</v>
      </c>
      <c r="B112" t="s">
        <v>36</v>
      </c>
      <c r="C112" t="s">
        <v>293</v>
      </c>
      <c r="D112" t="s">
        <v>294</v>
      </c>
      <c r="E112">
        <v>39</v>
      </c>
      <c r="F112" t="s">
        <v>295</v>
      </c>
      <c r="G112" t="s">
        <v>464</v>
      </c>
    </row>
    <row r="113" spans="1:7" x14ac:dyDescent="0.25">
      <c r="A113" t="s">
        <v>9</v>
      </c>
      <c r="B113" t="s">
        <v>72</v>
      </c>
      <c r="C113" t="s">
        <v>296</v>
      </c>
      <c r="D113" t="s">
        <v>297</v>
      </c>
      <c r="E113">
        <v>25</v>
      </c>
      <c r="F113" t="s">
        <v>86</v>
      </c>
      <c r="G113" t="s">
        <v>464</v>
      </c>
    </row>
    <row r="114" spans="1:7" x14ac:dyDescent="0.25">
      <c r="A114" t="s">
        <v>9</v>
      </c>
      <c r="B114" t="s">
        <v>36</v>
      </c>
      <c r="C114" t="s">
        <v>298</v>
      </c>
      <c r="D114" t="s">
        <v>299</v>
      </c>
      <c r="E114">
        <v>26</v>
      </c>
      <c r="F114" t="s">
        <v>100</v>
      </c>
      <c r="G114" t="s">
        <v>464</v>
      </c>
    </row>
    <row r="115" spans="1:7" x14ac:dyDescent="0.25">
      <c r="A115" t="s">
        <v>9</v>
      </c>
      <c r="B115" t="s">
        <v>105</v>
      </c>
      <c r="C115" t="s">
        <v>300</v>
      </c>
      <c r="D115" t="s">
        <v>301</v>
      </c>
      <c r="E115">
        <v>16</v>
      </c>
      <c r="F115" t="s">
        <v>302</v>
      </c>
      <c r="G115" t="s">
        <v>464</v>
      </c>
    </row>
    <row r="116" spans="1:7" x14ac:dyDescent="0.25">
      <c r="A116" t="s">
        <v>23</v>
      </c>
      <c r="B116" t="s">
        <v>303</v>
      </c>
      <c r="C116" t="s">
        <v>304</v>
      </c>
      <c r="D116" t="s">
        <v>305</v>
      </c>
      <c r="E116">
        <v>17</v>
      </c>
      <c r="F116" t="s">
        <v>306</v>
      </c>
      <c r="G116" t="s">
        <v>464</v>
      </c>
    </row>
    <row r="117" spans="1:7" x14ac:dyDescent="0.25">
      <c r="A117" t="s">
        <v>9</v>
      </c>
      <c r="B117" t="s">
        <v>36</v>
      </c>
      <c r="C117" t="s">
        <v>321</v>
      </c>
      <c r="D117" t="s">
        <v>322</v>
      </c>
      <c r="E117">
        <v>25</v>
      </c>
      <c r="F117" t="s">
        <v>323</v>
      </c>
      <c r="G117" t="s">
        <v>464</v>
      </c>
    </row>
    <row r="118" spans="1:7" x14ac:dyDescent="0.25">
      <c r="A118" t="s">
        <v>9</v>
      </c>
      <c r="B118" t="s">
        <v>72</v>
      </c>
      <c r="C118" t="s">
        <v>324</v>
      </c>
      <c r="D118" t="s">
        <v>325</v>
      </c>
      <c r="E118">
        <v>90</v>
      </c>
      <c r="F118" t="s">
        <v>326</v>
      </c>
      <c r="G118" t="s">
        <v>464</v>
      </c>
    </row>
    <row r="119" spans="1:7" x14ac:dyDescent="0.25">
      <c r="A119" t="s">
        <v>9</v>
      </c>
      <c r="B119" t="s">
        <v>19</v>
      </c>
      <c r="C119" t="s">
        <v>20</v>
      </c>
      <c r="D119" t="s">
        <v>327</v>
      </c>
      <c r="E119">
        <v>5</v>
      </c>
      <c r="F119" t="s">
        <v>22</v>
      </c>
      <c r="G119" t="s">
        <v>464</v>
      </c>
    </row>
    <row r="120" spans="1:7" x14ac:dyDescent="0.25">
      <c r="A120" t="s">
        <v>9</v>
      </c>
      <c r="B120" t="s">
        <v>19</v>
      </c>
      <c r="C120" t="s">
        <v>20</v>
      </c>
      <c r="D120" t="s">
        <v>331</v>
      </c>
      <c r="E120">
        <v>20</v>
      </c>
      <c r="F120" t="s">
        <v>22</v>
      </c>
      <c r="G120" t="s">
        <v>464</v>
      </c>
    </row>
    <row r="121" spans="1:7" x14ac:dyDescent="0.25">
      <c r="A121" t="s">
        <v>9</v>
      </c>
      <c r="B121" t="s">
        <v>36</v>
      </c>
      <c r="C121" t="s">
        <v>336</v>
      </c>
      <c r="D121" t="s">
        <v>337</v>
      </c>
      <c r="E121">
        <v>25</v>
      </c>
      <c r="F121" t="s">
        <v>338</v>
      </c>
      <c r="G121" t="s">
        <v>464</v>
      </c>
    </row>
    <row r="122" spans="1:7" x14ac:dyDescent="0.25">
      <c r="A122" t="s">
        <v>9</v>
      </c>
      <c r="B122" t="s">
        <v>32</v>
      </c>
      <c r="C122" t="s">
        <v>339</v>
      </c>
      <c r="D122" t="s">
        <v>340</v>
      </c>
      <c r="E122">
        <v>63</v>
      </c>
      <c r="F122" t="s">
        <v>341</v>
      </c>
      <c r="G122" t="s">
        <v>464</v>
      </c>
    </row>
    <row r="123" spans="1:7" x14ac:dyDescent="0.25">
      <c r="A123" t="s">
        <v>9</v>
      </c>
      <c r="B123" t="s">
        <v>133</v>
      </c>
      <c r="C123" t="s">
        <v>342</v>
      </c>
      <c r="D123" t="s">
        <v>282</v>
      </c>
      <c r="E123">
        <v>48</v>
      </c>
      <c r="F123" t="s">
        <v>281</v>
      </c>
      <c r="G123" t="s">
        <v>464</v>
      </c>
    </row>
    <row r="124" spans="1:7" x14ac:dyDescent="0.25">
      <c r="A124" t="s">
        <v>9</v>
      </c>
      <c r="B124" t="s">
        <v>67</v>
      </c>
      <c r="C124" t="s">
        <v>343</v>
      </c>
      <c r="D124" t="s">
        <v>344</v>
      </c>
      <c r="E124">
        <v>36</v>
      </c>
      <c r="F124" t="s">
        <v>100</v>
      </c>
      <c r="G124" t="s">
        <v>464</v>
      </c>
    </row>
    <row r="125" spans="1:7" x14ac:dyDescent="0.25">
      <c r="A125" t="s">
        <v>9</v>
      </c>
      <c r="B125" t="s">
        <v>72</v>
      </c>
      <c r="C125" t="s">
        <v>351</v>
      </c>
      <c r="D125" t="s">
        <v>352</v>
      </c>
      <c r="E125">
        <v>50</v>
      </c>
      <c r="F125" t="s">
        <v>351</v>
      </c>
      <c r="G125" t="s">
        <v>464</v>
      </c>
    </row>
    <row r="126" spans="1:7" x14ac:dyDescent="0.25">
      <c r="A126" t="s">
        <v>23</v>
      </c>
      <c r="B126" t="s">
        <v>353</v>
      </c>
      <c r="C126" t="s">
        <v>354</v>
      </c>
      <c r="D126" t="s">
        <v>355</v>
      </c>
      <c r="E126">
        <v>20</v>
      </c>
      <c r="F126" t="s">
        <v>356</v>
      </c>
      <c r="G126" t="s">
        <v>464</v>
      </c>
    </row>
    <row r="127" spans="1:7" x14ac:dyDescent="0.25">
      <c r="A127" t="s">
        <v>23</v>
      </c>
      <c r="B127" t="s">
        <v>101</v>
      </c>
      <c r="C127" t="s">
        <v>357</v>
      </c>
      <c r="D127" t="s">
        <v>358</v>
      </c>
      <c r="E127">
        <v>19</v>
      </c>
      <c r="F127" t="s">
        <v>197</v>
      </c>
      <c r="G127" t="s">
        <v>464</v>
      </c>
    </row>
    <row r="128" spans="1:7" x14ac:dyDescent="0.25">
      <c r="A128" t="s">
        <v>23</v>
      </c>
      <c r="B128" t="s">
        <v>362</v>
      </c>
      <c r="C128" t="s">
        <v>363</v>
      </c>
      <c r="D128" t="s">
        <v>364</v>
      </c>
      <c r="E128">
        <v>28</v>
      </c>
      <c r="F128" t="s">
        <v>192</v>
      </c>
      <c r="G128" t="s">
        <v>464</v>
      </c>
    </row>
    <row r="129" spans="1:7" x14ac:dyDescent="0.25">
      <c r="A129" t="s">
        <v>9</v>
      </c>
      <c r="B129" t="s">
        <v>32</v>
      </c>
      <c r="C129" t="s">
        <v>365</v>
      </c>
      <c r="D129" t="s">
        <v>366</v>
      </c>
      <c r="E129">
        <v>20</v>
      </c>
      <c r="F129" t="s">
        <v>367</v>
      </c>
      <c r="G129" t="s">
        <v>464</v>
      </c>
    </row>
    <row r="130" spans="1:7" x14ac:dyDescent="0.25">
      <c r="A130" t="s">
        <v>9</v>
      </c>
      <c r="B130" t="s">
        <v>72</v>
      </c>
      <c r="C130" t="s">
        <v>368</v>
      </c>
      <c r="D130" t="s">
        <v>325</v>
      </c>
      <c r="E130">
        <v>75</v>
      </c>
      <c r="F130" t="s">
        <v>369</v>
      </c>
      <c r="G130" t="s">
        <v>464</v>
      </c>
    </row>
    <row r="131" spans="1:7" x14ac:dyDescent="0.25">
      <c r="A131" t="s">
        <v>9</v>
      </c>
      <c r="B131" t="s">
        <v>159</v>
      </c>
      <c r="C131" t="s">
        <v>374</v>
      </c>
      <c r="D131" t="s">
        <v>375</v>
      </c>
      <c r="E131">
        <v>24</v>
      </c>
      <c r="F131" t="s">
        <v>376</v>
      </c>
      <c r="G131" t="s">
        <v>464</v>
      </c>
    </row>
    <row r="132" spans="1:7" x14ac:dyDescent="0.25">
      <c r="A132" t="s">
        <v>9</v>
      </c>
      <c r="B132" t="s">
        <v>154</v>
      </c>
      <c r="C132" t="s">
        <v>377</v>
      </c>
      <c r="D132" t="s">
        <v>378</v>
      </c>
      <c r="E132">
        <v>24</v>
      </c>
      <c r="F132" t="s">
        <v>192</v>
      </c>
      <c r="G132" t="s">
        <v>464</v>
      </c>
    </row>
    <row r="133" spans="1:7" x14ac:dyDescent="0.25">
      <c r="A133" t="s">
        <v>9</v>
      </c>
      <c r="B133" t="s">
        <v>125</v>
      </c>
      <c r="C133" t="s">
        <v>379</v>
      </c>
      <c r="D133" t="s">
        <v>380</v>
      </c>
      <c r="E133">
        <v>45</v>
      </c>
      <c r="F133" t="s">
        <v>381</v>
      </c>
      <c r="G133" t="s">
        <v>464</v>
      </c>
    </row>
    <row r="134" spans="1:7" x14ac:dyDescent="0.25">
      <c r="A134" t="s">
        <v>23</v>
      </c>
      <c r="B134" t="s">
        <v>72</v>
      </c>
      <c r="C134" t="s">
        <v>389</v>
      </c>
      <c r="D134" t="s">
        <v>390</v>
      </c>
      <c r="E134">
        <v>16</v>
      </c>
      <c r="F134" t="s">
        <v>389</v>
      </c>
      <c r="G134" t="s">
        <v>464</v>
      </c>
    </row>
    <row r="135" spans="1:7" x14ac:dyDescent="0.25">
      <c r="A135" t="s">
        <v>9</v>
      </c>
      <c r="B135" t="s">
        <v>71</v>
      </c>
      <c r="C135" t="s">
        <v>392</v>
      </c>
      <c r="D135" t="s">
        <v>393</v>
      </c>
      <c r="E135">
        <v>10</v>
      </c>
      <c r="F135" t="s">
        <v>394</v>
      </c>
      <c r="G135" t="s">
        <v>464</v>
      </c>
    </row>
    <row r="136" spans="1:7" x14ac:dyDescent="0.25">
      <c r="A136" t="s">
        <v>23</v>
      </c>
      <c r="B136" t="s">
        <v>72</v>
      </c>
      <c r="C136" t="s">
        <v>395</v>
      </c>
      <c r="D136" t="s">
        <v>396</v>
      </c>
      <c r="E136">
        <v>15</v>
      </c>
      <c r="F136" t="s">
        <v>397</v>
      </c>
      <c r="G136" t="s">
        <v>464</v>
      </c>
    </row>
    <row r="137" spans="1:7" x14ac:dyDescent="0.25">
      <c r="A137" t="s">
        <v>23</v>
      </c>
      <c r="B137" t="s">
        <v>398</v>
      </c>
      <c r="C137" t="s">
        <v>399</v>
      </c>
      <c r="D137" t="s">
        <v>400</v>
      </c>
      <c r="E137">
        <v>30</v>
      </c>
      <c r="F137" t="s">
        <v>192</v>
      </c>
      <c r="G137" t="s">
        <v>464</v>
      </c>
    </row>
    <row r="138" spans="1:7" x14ac:dyDescent="0.25">
      <c r="A138" t="s">
        <v>23</v>
      </c>
      <c r="B138" t="s">
        <v>303</v>
      </c>
      <c r="C138" t="s">
        <v>401</v>
      </c>
      <c r="D138" t="s">
        <v>402</v>
      </c>
      <c r="E138">
        <v>12</v>
      </c>
      <c r="F138" t="s">
        <v>306</v>
      </c>
      <c r="G138" t="s">
        <v>464</v>
      </c>
    </row>
    <row r="139" spans="1:7" x14ac:dyDescent="0.25">
      <c r="A139" t="s">
        <v>9</v>
      </c>
      <c r="B139" t="s">
        <v>36</v>
      </c>
      <c r="C139" t="s">
        <v>406</v>
      </c>
      <c r="D139" t="s">
        <v>407</v>
      </c>
      <c r="E139">
        <v>60</v>
      </c>
      <c r="F139" t="s">
        <v>408</v>
      </c>
      <c r="G139" t="s">
        <v>464</v>
      </c>
    </row>
    <row r="140" spans="1:7" x14ac:dyDescent="0.25">
      <c r="A140" t="s">
        <v>9</v>
      </c>
      <c r="B140" t="s">
        <v>154</v>
      </c>
      <c r="C140" t="s">
        <v>409</v>
      </c>
      <c r="D140" t="s">
        <v>410</v>
      </c>
      <c r="E140">
        <v>25</v>
      </c>
      <c r="F140" t="s">
        <v>192</v>
      </c>
      <c r="G140" t="s">
        <v>464</v>
      </c>
    </row>
    <row r="141" spans="1:7" x14ac:dyDescent="0.25">
      <c r="A141" t="s">
        <v>23</v>
      </c>
      <c r="B141" t="s">
        <v>72</v>
      </c>
      <c r="C141" t="s">
        <v>425</v>
      </c>
      <c r="D141" t="s">
        <v>426</v>
      </c>
      <c r="E141">
        <v>15</v>
      </c>
      <c r="F141" t="s">
        <v>427</v>
      </c>
      <c r="G141" t="s">
        <v>464</v>
      </c>
    </row>
    <row r="142" spans="1:7" x14ac:dyDescent="0.25">
      <c r="A142" t="s">
        <v>9</v>
      </c>
      <c r="B142" t="s">
        <v>101</v>
      </c>
      <c r="C142" t="s">
        <v>330</v>
      </c>
      <c r="D142" t="s">
        <v>428</v>
      </c>
      <c r="E142">
        <v>49</v>
      </c>
      <c r="F142" t="s">
        <v>157</v>
      </c>
      <c r="G142" t="s">
        <v>464</v>
      </c>
    </row>
    <row r="143" spans="1:7" x14ac:dyDescent="0.25">
      <c r="A143" t="s">
        <v>9</v>
      </c>
      <c r="B143" t="s">
        <v>66</v>
      </c>
      <c r="C143" t="s">
        <v>429</v>
      </c>
      <c r="D143" t="s">
        <v>268</v>
      </c>
      <c r="E143">
        <v>15</v>
      </c>
      <c r="F143" t="s">
        <v>429</v>
      </c>
      <c r="G143" t="s">
        <v>464</v>
      </c>
    </row>
    <row r="144" spans="1:7" x14ac:dyDescent="0.25">
      <c r="A144" t="s">
        <v>9</v>
      </c>
      <c r="B144" t="s">
        <v>164</v>
      </c>
      <c r="C144" t="s">
        <v>430</v>
      </c>
      <c r="D144" t="s">
        <v>431</v>
      </c>
      <c r="E144">
        <v>18</v>
      </c>
      <c r="F144" t="s">
        <v>432</v>
      </c>
      <c r="G144" t="s">
        <v>464</v>
      </c>
    </row>
    <row r="145" spans="1:7" x14ac:dyDescent="0.25">
      <c r="A145" t="s">
        <v>23</v>
      </c>
      <c r="B145" t="s">
        <v>164</v>
      </c>
      <c r="C145" t="s">
        <v>441</v>
      </c>
      <c r="D145" t="s">
        <v>442</v>
      </c>
      <c r="E145">
        <v>19</v>
      </c>
      <c r="F145" t="s">
        <v>443</v>
      </c>
      <c r="G145" t="s">
        <v>464</v>
      </c>
    </row>
    <row r="146" spans="1:7" x14ac:dyDescent="0.25">
      <c r="A146" t="s">
        <v>9</v>
      </c>
      <c r="B146" t="s">
        <v>36</v>
      </c>
      <c r="C146" t="s">
        <v>444</v>
      </c>
      <c r="D146" t="s">
        <v>445</v>
      </c>
      <c r="E146">
        <v>16</v>
      </c>
      <c r="F146" t="s">
        <v>446</v>
      </c>
      <c r="G146" t="s">
        <v>464</v>
      </c>
    </row>
    <row r="147" spans="1:7" x14ac:dyDescent="0.25">
      <c r="A147" t="s">
        <v>23</v>
      </c>
      <c r="B147" t="s">
        <v>87</v>
      </c>
      <c r="C147" t="s">
        <v>447</v>
      </c>
      <c r="D147" t="s">
        <v>448</v>
      </c>
      <c r="E147">
        <v>19</v>
      </c>
      <c r="F147" t="s">
        <v>449</v>
      </c>
      <c r="G147" t="s">
        <v>464</v>
      </c>
    </row>
    <row r="148" spans="1:7" x14ac:dyDescent="0.25">
      <c r="A148" t="s">
        <v>9</v>
      </c>
      <c r="B148" t="s">
        <v>32</v>
      </c>
      <c r="C148" t="s">
        <v>450</v>
      </c>
      <c r="D148" t="s">
        <v>451</v>
      </c>
      <c r="E148">
        <v>40</v>
      </c>
      <c r="F148" t="s">
        <v>452</v>
      </c>
      <c r="G148" t="s">
        <v>464</v>
      </c>
    </row>
    <row r="149" spans="1:7" x14ac:dyDescent="0.25">
      <c r="A149" t="s">
        <v>9</v>
      </c>
      <c r="B149" t="s">
        <v>164</v>
      </c>
      <c r="C149" t="s">
        <v>453</v>
      </c>
      <c r="D149" t="s">
        <v>454</v>
      </c>
      <c r="E149">
        <v>16</v>
      </c>
      <c r="F149" t="s">
        <v>455</v>
      </c>
      <c r="G149" t="s">
        <v>464</v>
      </c>
    </row>
    <row r="150" spans="1:7" x14ac:dyDescent="0.25">
      <c r="A150" t="s">
        <v>23</v>
      </c>
      <c r="B150" t="s">
        <v>456</v>
      </c>
      <c r="C150" t="s">
        <v>457</v>
      </c>
      <c r="D150" t="s">
        <v>458</v>
      </c>
      <c r="E150">
        <v>24</v>
      </c>
      <c r="F150" t="s">
        <v>459</v>
      </c>
      <c r="G150" t="s">
        <v>464</v>
      </c>
    </row>
    <row r="151" spans="1:7" x14ac:dyDescent="0.25">
      <c r="A151" t="s">
        <v>9</v>
      </c>
      <c r="B151" t="s">
        <v>97</v>
      </c>
      <c r="C151" t="s">
        <v>429</v>
      </c>
      <c r="D151" t="s">
        <v>460</v>
      </c>
      <c r="E151">
        <v>15</v>
      </c>
      <c r="F151" t="s">
        <v>429</v>
      </c>
      <c r="G151" t="s">
        <v>464</v>
      </c>
    </row>
    <row r="152" spans="1:7" x14ac:dyDescent="0.25">
      <c r="A152" t="s">
        <v>9</v>
      </c>
      <c r="B152" t="s">
        <v>93</v>
      </c>
      <c r="C152" t="s">
        <v>94</v>
      </c>
      <c r="D152" t="s">
        <v>95</v>
      </c>
      <c r="E152">
        <v>33</v>
      </c>
      <c r="F152" t="s">
        <v>96</v>
      </c>
      <c r="G152" t="s">
        <v>464</v>
      </c>
    </row>
    <row r="153" spans="1:7" x14ac:dyDescent="0.25">
      <c r="A153" t="s">
        <v>9</v>
      </c>
      <c r="B153" t="s">
        <v>36</v>
      </c>
      <c r="C153" t="s">
        <v>119</v>
      </c>
      <c r="D153" t="s">
        <v>120</v>
      </c>
      <c r="E153">
        <v>64</v>
      </c>
      <c r="F153" t="s">
        <v>121</v>
      </c>
      <c r="G153" t="s">
        <v>464</v>
      </c>
    </row>
    <row r="154" spans="1:7" x14ac:dyDescent="0.25">
      <c r="A154" t="s">
        <v>9</v>
      </c>
      <c r="B154" t="s">
        <v>36</v>
      </c>
      <c r="C154" t="s">
        <v>149</v>
      </c>
      <c r="D154" t="s">
        <v>150</v>
      </c>
      <c r="E154">
        <v>18</v>
      </c>
      <c r="F154" t="s">
        <v>121</v>
      </c>
      <c r="G154" t="s">
        <v>464</v>
      </c>
    </row>
    <row r="155" spans="1:7" x14ac:dyDescent="0.25">
      <c r="A155" t="s">
        <v>9</v>
      </c>
      <c r="B155" t="s">
        <v>36</v>
      </c>
      <c r="C155" t="s">
        <v>151</v>
      </c>
      <c r="D155" t="s">
        <v>152</v>
      </c>
      <c r="E155">
        <v>39</v>
      </c>
      <c r="F155" t="s">
        <v>153</v>
      </c>
      <c r="G155" t="s">
        <v>464</v>
      </c>
    </row>
    <row r="156" spans="1:7" x14ac:dyDescent="0.25">
      <c r="A156" t="s">
        <v>9</v>
      </c>
      <c r="B156" t="s">
        <v>203</v>
      </c>
      <c r="C156" t="s">
        <v>204</v>
      </c>
      <c r="D156" t="s">
        <v>205</v>
      </c>
      <c r="E156">
        <v>32</v>
      </c>
      <c r="F156" t="s">
        <v>96</v>
      </c>
      <c r="G156" t="s">
        <v>464</v>
      </c>
    </row>
    <row r="157" spans="1:7" x14ac:dyDescent="0.25">
      <c r="A157" t="s">
        <v>9</v>
      </c>
      <c r="B157" t="s">
        <v>225</v>
      </c>
      <c r="C157" t="s">
        <v>226</v>
      </c>
      <c r="D157" t="s">
        <v>227</v>
      </c>
      <c r="E157">
        <v>25</v>
      </c>
      <c r="F157" t="s">
        <v>228</v>
      </c>
      <c r="G157" t="s">
        <v>464</v>
      </c>
    </row>
    <row r="158" spans="1:7" x14ac:dyDescent="0.25">
      <c r="A158" t="s">
        <v>9</v>
      </c>
      <c r="B158" t="s">
        <v>36</v>
      </c>
      <c r="C158" t="s">
        <v>249</v>
      </c>
      <c r="D158" t="s">
        <v>250</v>
      </c>
      <c r="E158">
        <v>67</v>
      </c>
      <c r="F158" t="s">
        <v>251</v>
      </c>
      <c r="G158" t="s">
        <v>464</v>
      </c>
    </row>
    <row r="159" spans="1:7" x14ac:dyDescent="0.25">
      <c r="A159" t="s">
        <v>9</v>
      </c>
      <c r="B159" t="s">
        <v>36</v>
      </c>
      <c r="C159" t="s">
        <v>254</v>
      </c>
      <c r="D159" t="s">
        <v>255</v>
      </c>
      <c r="E159">
        <v>39</v>
      </c>
      <c r="F159" t="s">
        <v>256</v>
      </c>
      <c r="G159" t="s">
        <v>464</v>
      </c>
    </row>
    <row r="160" spans="1:7" x14ac:dyDescent="0.25">
      <c r="A160" t="s">
        <v>9</v>
      </c>
      <c r="B160" t="s">
        <v>36</v>
      </c>
      <c r="C160" t="s">
        <v>274</v>
      </c>
      <c r="D160" t="s">
        <v>275</v>
      </c>
      <c r="E160">
        <v>31</v>
      </c>
      <c r="F160" t="s">
        <v>276</v>
      </c>
      <c r="G160" t="s">
        <v>464</v>
      </c>
    </row>
    <row r="161" spans="1:7" x14ac:dyDescent="0.25">
      <c r="A161" t="s">
        <v>23</v>
      </c>
      <c r="B161" t="s">
        <v>289</v>
      </c>
      <c r="C161" t="s">
        <v>290</v>
      </c>
      <c r="D161" t="s">
        <v>291</v>
      </c>
      <c r="E161">
        <v>20</v>
      </c>
      <c r="F161" t="s">
        <v>292</v>
      </c>
      <c r="G161" t="s">
        <v>464</v>
      </c>
    </row>
    <row r="162" spans="1:7" x14ac:dyDescent="0.25">
      <c r="A162" t="s">
        <v>9</v>
      </c>
      <c r="B162" t="s">
        <v>36</v>
      </c>
      <c r="C162" t="s">
        <v>254</v>
      </c>
      <c r="D162" t="s">
        <v>335</v>
      </c>
      <c r="E162">
        <v>56</v>
      </c>
      <c r="F162" t="s">
        <v>256</v>
      </c>
      <c r="G162" t="s">
        <v>464</v>
      </c>
    </row>
    <row r="163" spans="1:7" x14ac:dyDescent="0.25">
      <c r="A163" t="s">
        <v>9</v>
      </c>
      <c r="B163" t="s">
        <v>225</v>
      </c>
      <c r="C163" t="s">
        <v>359</v>
      </c>
      <c r="D163" t="s">
        <v>360</v>
      </c>
      <c r="E163">
        <v>25</v>
      </c>
      <c r="F163" t="s">
        <v>361</v>
      </c>
      <c r="G163" t="s">
        <v>464</v>
      </c>
    </row>
    <row r="164" spans="1:7" x14ac:dyDescent="0.25">
      <c r="A164" t="s">
        <v>23</v>
      </c>
      <c r="B164" t="s">
        <v>93</v>
      </c>
      <c r="C164" t="s">
        <v>386</v>
      </c>
      <c r="D164" t="s">
        <v>387</v>
      </c>
      <c r="E164">
        <v>25</v>
      </c>
      <c r="F164" t="s">
        <v>388</v>
      </c>
      <c r="G164" t="s">
        <v>464</v>
      </c>
    </row>
    <row r="165" spans="1:7" x14ac:dyDescent="0.25">
      <c r="A165" t="s">
        <v>9</v>
      </c>
      <c r="B165" t="s">
        <v>125</v>
      </c>
      <c r="C165" t="s">
        <v>279</v>
      </c>
      <c r="D165" t="s">
        <v>391</v>
      </c>
      <c r="E165">
        <v>26</v>
      </c>
      <c r="F165" t="s">
        <v>280</v>
      </c>
      <c r="G165" t="s">
        <v>464</v>
      </c>
    </row>
    <row r="166" spans="1:7" x14ac:dyDescent="0.25">
      <c r="A166" t="s">
        <v>9</v>
      </c>
      <c r="B166" t="s">
        <v>72</v>
      </c>
      <c r="C166" t="s">
        <v>403</v>
      </c>
      <c r="D166" t="s">
        <v>404</v>
      </c>
      <c r="E166">
        <v>24</v>
      </c>
      <c r="F166" t="s">
        <v>405</v>
      </c>
      <c r="G166" t="s">
        <v>464</v>
      </c>
    </row>
    <row r="167" spans="1:7" x14ac:dyDescent="0.25">
      <c r="A167" t="s">
        <v>9</v>
      </c>
      <c r="B167" t="s">
        <v>72</v>
      </c>
      <c r="C167" t="s">
        <v>413</v>
      </c>
      <c r="D167" t="s">
        <v>414</v>
      </c>
      <c r="E167">
        <v>16</v>
      </c>
      <c r="F167" t="s">
        <v>256</v>
      </c>
      <c r="G167" t="s">
        <v>464</v>
      </c>
    </row>
    <row r="168" spans="1:7" x14ac:dyDescent="0.25">
      <c r="A168" t="s">
        <v>23</v>
      </c>
      <c r="B168" t="s">
        <v>418</v>
      </c>
      <c r="C168" t="s">
        <v>419</v>
      </c>
      <c r="D168" t="s">
        <v>420</v>
      </c>
      <c r="E168">
        <v>12</v>
      </c>
      <c r="F168" t="s">
        <v>421</v>
      </c>
      <c r="G168" t="s">
        <v>464</v>
      </c>
    </row>
    <row r="169" spans="1:7" x14ac:dyDescent="0.25">
      <c r="A169" t="s">
        <v>23</v>
      </c>
      <c r="B169" t="s">
        <v>93</v>
      </c>
      <c r="C169" t="s">
        <v>461</v>
      </c>
      <c r="D169" t="s">
        <v>462</v>
      </c>
      <c r="E169">
        <v>24</v>
      </c>
      <c r="F169" t="s">
        <v>463</v>
      </c>
      <c r="G169" t="s">
        <v>464</v>
      </c>
    </row>
    <row r="170" spans="1:7" x14ac:dyDescent="0.25">
      <c r="A170" t="s">
        <v>467</v>
      </c>
      <c r="B170" t="s">
        <v>548</v>
      </c>
      <c r="C170" t="s">
        <v>547</v>
      </c>
      <c r="D170" t="s">
        <v>546</v>
      </c>
      <c r="E170">
        <v>8</v>
      </c>
      <c r="F170" t="s">
        <v>545</v>
      </c>
      <c r="G170" t="s">
        <v>464</v>
      </c>
    </row>
    <row r="171" spans="1:7" x14ac:dyDescent="0.25">
      <c r="A171" t="s">
        <v>467</v>
      </c>
      <c r="B171" t="s">
        <v>71</v>
      </c>
      <c r="C171" t="s">
        <v>526</v>
      </c>
      <c r="D171" t="s">
        <v>528</v>
      </c>
      <c r="E171">
        <v>0</v>
      </c>
      <c r="F171" t="s">
        <v>328</v>
      </c>
      <c r="G171" t="s">
        <v>464</v>
      </c>
    </row>
    <row r="172" spans="1:7" x14ac:dyDescent="0.25">
      <c r="A172" t="s">
        <v>467</v>
      </c>
      <c r="B172" t="s">
        <v>71</v>
      </c>
      <c r="C172" t="s">
        <v>544</v>
      </c>
      <c r="D172" t="s">
        <v>528</v>
      </c>
      <c r="E172">
        <v>8</v>
      </c>
      <c r="F172" t="s">
        <v>328</v>
      </c>
      <c r="G172" t="s">
        <v>464</v>
      </c>
    </row>
    <row r="173" spans="1:7" x14ac:dyDescent="0.25">
      <c r="A173" t="s">
        <v>467</v>
      </c>
      <c r="B173" t="s">
        <v>141</v>
      </c>
      <c r="C173" t="s">
        <v>543</v>
      </c>
      <c r="D173" t="s">
        <v>499</v>
      </c>
      <c r="E173">
        <v>8</v>
      </c>
      <c r="F173" t="s">
        <v>492</v>
      </c>
      <c r="G173" t="s">
        <v>464</v>
      </c>
    </row>
    <row r="174" spans="1:7" x14ac:dyDescent="0.25">
      <c r="A174" t="s">
        <v>467</v>
      </c>
      <c r="B174" t="s">
        <v>32</v>
      </c>
      <c r="C174" t="s">
        <v>542</v>
      </c>
      <c r="D174" t="s">
        <v>541</v>
      </c>
      <c r="E174">
        <v>8</v>
      </c>
      <c r="F174" t="s">
        <v>540</v>
      </c>
      <c r="G174" t="s">
        <v>464</v>
      </c>
    </row>
    <row r="175" spans="1:7" x14ac:dyDescent="0.25">
      <c r="A175" t="s">
        <v>467</v>
      </c>
      <c r="B175" t="s">
        <v>71</v>
      </c>
      <c r="C175" t="s">
        <v>539</v>
      </c>
      <c r="D175" t="s">
        <v>528</v>
      </c>
      <c r="E175">
        <v>8</v>
      </c>
      <c r="F175" t="s">
        <v>328</v>
      </c>
      <c r="G175" t="s">
        <v>464</v>
      </c>
    </row>
    <row r="176" spans="1:7" x14ac:dyDescent="0.25">
      <c r="A176" t="s">
        <v>467</v>
      </c>
      <c r="B176" t="s">
        <v>15</v>
      </c>
      <c r="C176" t="s">
        <v>538</v>
      </c>
      <c r="D176" t="s">
        <v>530</v>
      </c>
      <c r="E176">
        <v>8</v>
      </c>
      <c r="F176" t="s">
        <v>485</v>
      </c>
      <c r="G176" t="s">
        <v>464</v>
      </c>
    </row>
    <row r="177" spans="1:7" x14ac:dyDescent="0.25">
      <c r="A177" t="s">
        <v>467</v>
      </c>
      <c r="B177" t="s">
        <v>101</v>
      </c>
      <c r="C177" t="s">
        <v>537</v>
      </c>
      <c r="D177" t="s">
        <v>536</v>
      </c>
      <c r="E177">
        <v>2</v>
      </c>
      <c r="F177" t="s">
        <v>535</v>
      </c>
      <c r="G177" t="s">
        <v>464</v>
      </c>
    </row>
    <row r="178" spans="1:7" x14ac:dyDescent="0.25">
      <c r="A178" t="s">
        <v>467</v>
      </c>
      <c r="B178" t="s">
        <v>36</v>
      </c>
      <c r="C178" t="s">
        <v>534</v>
      </c>
      <c r="D178" t="s">
        <v>533</v>
      </c>
      <c r="E178">
        <v>8</v>
      </c>
      <c r="F178" t="s">
        <v>492</v>
      </c>
      <c r="G178" t="s">
        <v>464</v>
      </c>
    </row>
    <row r="179" spans="1:7" x14ac:dyDescent="0.25">
      <c r="A179" t="s">
        <v>467</v>
      </c>
      <c r="B179" t="s">
        <v>36</v>
      </c>
      <c r="C179" t="s">
        <v>532</v>
      </c>
      <c r="D179" t="s">
        <v>512</v>
      </c>
      <c r="E179">
        <v>8</v>
      </c>
      <c r="F179" t="s">
        <v>492</v>
      </c>
      <c r="G179" t="s">
        <v>464</v>
      </c>
    </row>
    <row r="180" spans="1:7" x14ac:dyDescent="0.25">
      <c r="A180" t="s">
        <v>467</v>
      </c>
      <c r="B180" t="s">
        <v>15</v>
      </c>
      <c r="C180" t="s">
        <v>531</v>
      </c>
      <c r="D180" t="s">
        <v>530</v>
      </c>
      <c r="E180">
        <v>8</v>
      </c>
      <c r="F180" t="s">
        <v>485</v>
      </c>
      <c r="G180" t="s">
        <v>464</v>
      </c>
    </row>
    <row r="181" spans="1:7" x14ac:dyDescent="0.25">
      <c r="A181" t="s">
        <v>467</v>
      </c>
      <c r="B181" t="s">
        <v>71</v>
      </c>
      <c r="C181" t="s">
        <v>529</v>
      </c>
      <c r="D181" t="s">
        <v>528</v>
      </c>
      <c r="E181">
        <v>8</v>
      </c>
      <c r="F181" t="s">
        <v>328</v>
      </c>
      <c r="G181" t="s">
        <v>464</v>
      </c>
    </row>
    <row r="182" spans="1:7" x14ac:dyDescent="0.25">
      <c r="A182" t="s">
        <v>467</v>
      </c>
      <c r="B182" t="s">
        <v>141</v>
      </c>
      <c r="C182" t="s">
        <v>527</v>
      </c>
      <c r="D182" t="s">
        <v>499</v>
      </c>
      <c r="E182">
        <v>8</v>
      </c>
      <c r="F182" t="s">
        <v>492</v>
      </c>
      <c r="G182" t="s">
        <v>464</v>
      </c>
    </row>
    <row r="183" spans="1:7" x14ac:dyDescent="0.25">
      <c r="A183" t="s">
        <v>467</v>
      </c>
      <c r="B183" t="s">
        <v>154</v>
      </c>
      <c r="C183" t="s">
        <v>526</v>
      </c>
      <c r="D183" t="s">
        <v>519</v>
      </c>
      <c r="E183">
        <v>8</v>
      </c>
      <c r="F183" t="s">
        <v>328</v>
      </c>
      <c r="G183" t="s">
        <v>464</v>
      </c>
    </row>
    <row r="184" spans="1:7" x14ac:dyDescent="0.25">
      <c r="A184" t="s">
        <v>467</v>
      </c>
      <c r="B184" t="s">
        <v>36</v>
      </c>
      <c r="C184" t="s">
        <v>525</v>
      </c>
      <c r="D184" t="s">
        <v>523</v>
      </c>
      <c r="E184">
        <v>8</v>
      </c>
      <c r="F184" t="s">
        <v>482</v>
      </c>
      <c r="G184" t="s">
        <v>464</v>
      </c>
    </row>
    <row r="185" spans="1:7" x14ac:dyDescent="0.25">
      <c r="A185" t="s">
        <v>467</v>
      </c>
      <c r="B185" t="s">
        <v>36</v>
      </c>
      <c r="C185" t="s">
        <v>524</v>
      </c>
      <c r="D185" t="s">
        <v>523</v>
      </c>
      <c r="E185">
        <v>8</v>
      </c>
      <c r="F185" t="s">
        <v>482</v>
      </c>
      <c r="G185" t="s">
        <v>464</v>
      </c>
    </row>
    <row r="186" spans="1:7" x14ac:dyDescent="0.25">
      <c r="A186" t="s">
        <v>467</v>
      </c>
      <c r="B186" t="s">
        <v>87</v>
      </c>
      <c r="C186" t="s">
        <v>522</v>
      </c>
      <c r="D186" t="s">
        <v>89</v>
      </c>
      <c r="E186">
        <v>6</v>
      </c>
      <c r="F186" t="s">
        <v>88</v>
      </c>
      <c r="G186" t="s">
        <v>464</v>
      </c>
    </row>
    <row r="187" spans="1:7" x14ac:dyDescent="0.25">
      <c r="A187" t="s">
        <v>467</v>
      </c>
      <c r="B187" t="s">
        <v>36</v>
      </c>
      <c r="C187" t="s">
        <v>521</v>
      </c>
      <c r="D187" t="s">
        <v>510</v>
      </c>
      <c r="E187">
        <v>5</v>
      </c>
      <c r="F187" t="s">
        <v>509</v>
      </c>
      <c r="G187" t="s">
        <v>464</v>
      </c>
    </row>
    <row r="188" spans="1:7" x14ac:dyDescent="0.25">
      <c r="A188" t="s">
        <v>467</v>
      </c>
      <c r="B188" t="s">
        <v>154</v>
      </c>
      <c r="C188" t="s">
        <v>520</v>
      </c>
      <c r="D188" t="s">
        <v>519</v>
      </c>
      <c r="E188">
        <v>8</v>
      </c>
      <c r="F188" t="s">
        <v>328</v>
      </c>
      <c r="G188" t="s">
        <v>464</v>
      </c>
    </row>
    <row r="189" spans="1:7" x14ac:dyDescent="0.25">
      <c r="A189" t="s">
        <v>467</v>
      </c>
      <c r="B189" t="s">
        <v>36</v>
      </c>
      <c r="C189" t="s">
        <v>518</v>
      </c>
      <c r="D189" t="s">
        <v>483</v>
      </c>
      <c r="E189">
        <v>8</v>
      </c>
      <c r="F189" t="s">
        <v>482</v>
      </c>
      <c r="G189" t="s">
        <v>464</v>
      </c>
    </row>
    <row r="190" spans="1:7" x14ac:dyDescent="0.25">
      <c r="A190" t="s">
        <v>467</v>
      </c>
      <c r="B190" t="s">
        <v>36</v>
      </c>
      <c r="C190" t="s">
        <v>517</v>
      </c>
      <c r="D190" t="s">
        <v>516</v>
      </c>
      <c r="E190">
        <v>8</v>
      </c>
      <c r="F190" t="s">
        <v>243</v>
      </c>
      <c r="G190" t="s">
        <v>464</v>
      </c>
    </row>
    <row r="191" spans="1:7" x14ac:dyDescent="0.25">
      <c r="A191" t="s">
        <v>467</v>
      </c>
      <c r="B191" t="s">
        <v>36</v>
      </c>
      <c r="C191" t="s">
        <v>515</v>
      </c>
      <c r="D191" t="s">
        <v>507</v>
      </c>
      <c r="E191">
        <v>8</v>
      </c>
      <c r="F191" t="s">
        <v>49</v>
      </c>
      <c r="G191" t="s">
        <v>464</v>
      </c>
    </row>
    <row r="192" spans="1:7" x14ac:dyDescent="0.25">
      <c r="A192" t="s">
        <v>467</v>
      </c>
      <c r="B192" t="s">
        <v>36</v>
      </c>
      <c r="C192" t="s">
        <v>514</v>
      </c>
      <c r="D192" t="s">
        <v>507</v>
      </c>
      <c r="E192">
        <v>8</v>
      </c>
      <c r="F192" t="s">
        <v>49</v>
      </c>
      <c r="G192" t="s">
        <v>464</v>
      </c>
    </row>
    <row r="193" spans="1:7" x14ac:dyDescent="0.25">
      <c r="A193" t="s">
        <v>467</v>
      </c>
      <c r="B193" t="s">
        <v>36</v>
      </c>
      <c r="C193" t="s">
        <v>513</v>
      </c>
      <c r="D193" t="s">
        <v>512</v>
      </c>
      <c r="E193">
        <v>8</v>
      </c>
      <c r="F193" t="s">
        <v>492</v>
      </c>
      <c r="G193" t="s">
        <v>464</v>
      </c>
    </row>
    <row r="194" spans="1:7" x14ac:dyDescent="0.25">
      <c r="A194" t="s">
        <v>467</v>
      </c>
      <c r="B194" t="s">
        <v>36</v>
      </c>
      <c r="C194" t="s">
        <v>511</v>
      </c>
      <c r="D194" t="s">
        <v>510</v>
      </c>
      <c r="E194">
        <v>5</v>
      </c>
      <c r="F194" t="s">
        <v>509</v>
      </c>
      <c r="G194" t="s">
        <v>464</v>
      </c>
    </row>
    <row r="195" spans="1:7" x14ac:dyDescent="0.25">
      <c r="A195" t="s">
        <v>467</v>
      </c>
      <c r="B195" t="s">
        <v>36</v>
      </c>
      <c r="C195" t="s">
        <v>508</v>
      </c>
      <c r="D195" t="s">
        <v>507</v>
      </c>
      <c r="E195">
        <v>8</v>
      </c>
      <c r="F195" t="s">
        <v>49</v>
      </c>
      <c r="G195" t="s">
        <v>464</v>
      </c>
    </row>
    <row r="196" spans="1:7" x14ac:dyDescent="0.25">
      <c r="A196" t="s">
        <v>467</v>
      </c>
      <c r="B196" t="s">
        <v>36</v>
      </c>
      <c r="C196" t="s">
        <v>506</v>
      </c>
      <c r="D196" t="s">
        <v>483</v>
      </c>
      <c r="E196">
        <v>8</v>
      </c>
      <c r="F196" t="s">
        <v>482</v>
      </c>
      <c r="G196" t="s">
        <v>464</v>
      </c>
    </row>
    <row r="197" spans="1:7" x14ac:dyDescent="0.25">
      <c r="A197" t="s">
        <v>467</v>
      </c>
      <c r="B197" t="s">
        <v>154</v>
      </c>
      <c r="C197" t="s">
        <v>505</v>
      </c>
      <c r="D197" t="s">
        <v>488</v>
      </c>
      <c r="E197">
        <v>8</v>
      </c>
      <c r="F197" t="s">
        <v>328</v>
      </c>
      <c r="G197" t="s">
        <v>464</v>
      </c>
    </row>
    <row r="198" spans="1:7" x14ac:dyDescent="0.25">
      <c r="A198" t="s">
        <v>467</v>
      </c>
      <c r="B198" t="s">
        <v>36</v>
      </c>
      <c r="C198" t="s">
        <v>504</v>
      </c>
      <c r="D198" t="s">
        <v>480</v>
      </c>
      <c r="E198">
        <v>8</v>
      </c>
      <c r="F198" t="s">
        <v>100</v>
      </c>
      <c r="G198" t="s">
        <v>464</v>
      </c>
    </row>
    <row r="199" spans="1:7" x14ac:dyDescent="0.25">
      <c r="A199" t="s">
        <v>467</v>
      </c>
      <c r="B199" t="s">
        <v>36</v>
      </c>
      <c r="C199" t="s">
        <v>503</v>
      </c>
      <c r="D199" t="s">
        <v>480</v>
      </c>
      <c r="E199">
        <v>8</v>
      </c>
      <c r="F199" t="s">
        <v>100</v>
      </c>
      <c r="G199" t="s">
        <v>464</v>
      </c>
    </row>
    <row r="200" spans="1:7" x14ac:dyDescent="0.25">
      <c r="A200" t="s">
        <v>467</v>
      </c>
      <c r="B200" t="s">
        <v>36</v>
      </c>
      <c r="C200" t="s">
        <v>502</v>
      </c>
      <c r="D200" t="s">
        <v>480</v>
      </c>
      <c r="E200">
        <v>8</v>
      </c>
      <c r="F200" t="s">
        <v>100</v>
      </c>
      <c r="G200" t="s">
        <v>464</v>
      </c>
    </row>
    <row r="201" spans="1:7" x14ac:dyDescent="0.25">
      <c r="A201" t="s">
        <v>467</v>
      </c>
      <c r="B201" t="s">
        <v>36</v>
      </c>
      <c r="C201" t="s">
        <v>501</v>
      </c>
      <c r="D201" t="s">
        <v>480</v>
      </c>
      <c r="E201">
        <v>8</v>
      </c>
      <c r="F201" t="s">
        <v>100</v>
      </c>
      <c r="G201" t="s">
        <v>464</v>
      </c>
    </row>
    <row r="202" spans="1:7" x14ac:dyDescent="0.25">
      <c r="A202" t="s">
        <v>467</v>
      </c>
      <c r="B202" t="s">
        <v>141</v>
      </c>
      <c r="C202" t="s">
        <v>500</v>
      </c>
      <c r="D202" t="s">
        <v>499</v>
      </c>
      <c r="E202">
        <v>8</v>
      </c>
      <c r="F202" t="s">
        <v>492</v>
      </c>
      <c r="G202" t="s">
        <v>464</v>
      </c>
    </row>
    <row r="203" spans="1:7" x14ac:dyDescent="0.25">
      <c r="A203" t="s">
        <v>467</v>
      </c>
      <c r="B203" t="s">
        <v>36</v>
      </c>
      <c r="C203" t="s">
        <v>498</v>
      </c>
      <c r="D203" t="s">
        <v>497</v>
      </c>
      <c r="E203">
        <v>8</v>
      </c>
      <c r="F203" t="s">
        <v>492</v>
      </c>
      <c r="G203" t="s">
        <v>464</v>
      </c>
    </row>
    <row r="204" spans="1:7" x14ac:dyDescent="0.25">
      <c r="A204" t="s">
        <v>467</v>
      </c>
      <c r="B204" t="s">
        <v>36</v>
      </c>
      <c r="C204" t="s">
        <v>496</v>
      </c>
      <c r="D204" t="s">
        <v>478</v>
      </c>
      <c r="E204">
        <v>8</v>
      </c>
      <c r="F204" t="s">
        <v>49</v>
      </c>
      <c r="G204" t="s">
        <v>464</v>
      </c>
    </row>
    <row r="205" spans="1:7" x14ac:dyDescent="0.25">
      <c r="A205" t="s">
        <v>467</v>
      </c>
      <c r="B205" t="s">
        <v>36</v>
      </c>
      <c r="C205" t="s">
        <v>495</v>
      </c>
      <c r="D205" t="s">
        <v>478</v>
      </c>
      <c r="E205">
        <v>8</v>
      </c>
      <c r="F205" t="s">
        <v>49</v>
      </c>
      <c r="G205" t="s">
        <v>464</v>
      </c>
    </row>
    <row r="206" spans="1:7" x14ac:dyDescent="0.25">
      <c r="A206" t="s">
        <v>467</v>
      </c>
      <c r="B206" t="s">
        <v>36</v>
      </c>
      <c r="C206" t="s">
        <v>494</v>
      </c>
      <c r="D206" t="s">
        <v>493</v>
      </c>
      <c r="E206">
        <v>8</v>
      </c>
      <c r="F206" t="s">
        <v>492</v>
      </c>
      <c r="G206" t="s">
        <v>464</v>
      </c>
    </row>
    <row r="207" spans="1:7" x14ac:dyDescent="0.25">
      <c r="A207" t="s">
        <v>467</v>
      </c>
      <c r="B207" t="s">
        <v>71</v>
      </c>
      <c r="C207" t="s">
        <v>491</v>
      </c>
      <c r="D207" t="s">
        <v>329</v>
      </c>
      <c r="E207">
        <v>8</v>
      </c>
      <c r="F207" t="s">
        <v>328</v>
      </c>
      <c r="G207" t="s">
        <v>464</v>
      </c>
    </row>
    <row r="208" spans="1:7" x14ac:dyDescent="0.25">
      <c r="A208" t="s">
        <v>467</v>
      </c>
      <c r="B208" t="s">
        <v>154</v>
      </c>
      <c r="C208" t="s">
        <v>490</v>
      </c>
      <c r="D208" t="s">
        <v>488</v>
      </c>
      <c r="E208">
        <v>8</v>
      </c>
      <c r="F208" t="s">
        <v>328</v>
      </c>
      <c r="G208" t="s">
        <v>464</v>
      </c>
    </row>
    <row r="209" spans="1:7" x14ac:dyDescent="0.25">
      <c r="A209" t="s">
        <v>467</v>
      </c>
      <c r="B209" t="s">
        <v>154</v>
      </c>
      <c r="C209" t="s">
        <v>489</v>
      </c>
      <c r="D209" t="s">
        <v>488</v>
      </c>
      <c r="E209">
        <v>8</v>
      </c>
      <c r="F209" t="s">
        <v>328</v>
      </c>
      <c r="G209" t="s">
        <v>464</v>
      </c>
    </row>
    <row r="210" spans="1:7" x14ac:dyDescent="0.25">
      <c r="A210" t="s">
        <v>467</v>
      </c>
      <c r="B210" t="s">
        <v>15</v>
      </c>
      <c r="C210" t="s">
        <v>487</v>
      </c>
      <c r="D210" t="s">
        <v>486</v>
      </c>
      <c r="E210">
        <v>5</v>
      </c>
      <c r="F210" t="s">
        <v>485</v>
      </c>
      <c r="G210" t="s">
        <v>464</v>
      </c>
    </row>
    <row r="211" spans="1:7" x14ac:dyDescent="0.25">
      <c r="A211" t="s">
        <v>467</v>
      </c>
      <c r="B211" t="s">
        <v>36</v>
      </c>
      <c r="C211" t="s">
        <v>484</v>
      </c>
      <c r="D211" t="s">
        <v>483</v>
      </c>
      <c r="E211">
        <v>8</v>
      </c>
      <c r="F211" t="s">
        <v>482</v>
      </c>
      <c r="G211" t="s">
        <v>464</v>
      </c>
    </row>
    <row r="212" spans="1:7" x14ac:dyDescent="0.25">
      <c r="A212" t="s">
        <v>467</v>
      </c>
      <c r="B212" t="s">
        <v>36</v>
      </c>
      <c r="C212" t="s">
        <v>481</v>
      </c>
      <c r="D212" t="s">
        <v>480</v>
      </c>
      <c r="E212">
        <v>8</v>
      </c>
      <c r="F212" t="s">
        <v>100</v>
      </c>
      <c r="G212" t="s">
        <v>464</v>
      </c>
    </row>
    <row r="213" spans="1:7" x14ac:dyDescent="0.25">
      <c r="A213" t="s">
        <v>467</v>
      </c>
      <c r="B213" t="s">
        <v>36</v>
      </c>
      <c r="C213" t="s">
        <v>479</v>
      </c>
      <c r="D213" t="s">
        <v>478</v>
      </c>
      <c r="E213">
        <v>8</v>
      </c>
      <c r="F213" t="s">
        <v>49</v>
      </c>
      <c r="G213" t="s">
        <v>464</v>
      </c>
    </row>
    <row r="214" spans="1:7" x14ac:dyDescent="0.25">
      <c r="A214" t="s">
        <v>467</v>
      </c>
      <c r="B214" t="s">
        <v>36</v>
      </c>
      <c r="C214" t="s">
        <v>477</v>
      </c>
      <c r="D214" t="s">
        <v>476</v>
      </c>
      <c r="E214">
        <v>8</v>
      </c>
      <c r="F214" t="s">
        <v>475</v>
      </c>
      <c r="G214" t="s">
        <v>464</v>
      </c>
    </row>
    <row r="215" spans="1:7" x14ac:dyDescent="0.25">
      <c r="A215" t="s">
        <v>467</v>
      </c>
      <c r="B215" t="s">
        <v>19</v>
      </c>
      <c r="C215" t="s">
        <v>474</v>
      </c>
      <c r="D215" t="s">
        <v>471</v>
      </c>
      <c r="E215">
        <v>8</v>
      </c>
      <c r="F215" t="s">
        <v>470</v>
      </c>
      <c r="G215" t="s">
        <v>464</v>
      </c>
    </row>
    <row r="216" spans="1:7" x14ac:dyDescent="0.25">
      <c r="A216" t="s">
        <v>467</v>
      </c>
      <c r="B216" t="s">
        <v>19</v>
      </c>
      <c r="C216" t="s">
        <v>473</v>
      </c>
      <c r="D216" t="s">
        <v>471</v>
      </c>
      <c r="E216">
        <v>0</v>
      </c>
      <c r="F216" t="s">
        <v>470</v>
      </c>
      <c r="G216" t="s">
        <v>464</v>
      </c>
    </row>
    <row r="217" spans="1:7" x14ac:dyDescent="0.25">
      <c r="A217" t="s">
        <v>467</v>
      </c>
      <c r="B217" t="s">
        <v>19</v>
      </c>
      <c r="C217" t="s">
        <v>472</v>
      </c>
      <c r="D217" t="s">
        <v>471</v>
      </c>
      <c r="E217">
        <v>8</v>
      </c>
      <c r="F217" t="s">
        <v>470</v>
      </c>
      <c r="G217" t="s">
        <v>464</v>
      </c>
    </row>
    <row r="218" spans="1:7" x14ac:dyDescent="0.25">
      <c r="A218" t="s">
        <v>467</v>
      </c>
      <c r="B218" t="s">
        <v>36</v>
      </c>
      <c r="C218" t="s">
        <v>469</v>
      </c>
      <c r="D218" t="s">
        <v>465</v>
      </c>
      <c r="E218">
        <v>8</v>
      </c>
      <c r="F218" t="s">
        <v>168</v>
      </c>
      <c r="G218" t="s">
        <v>464</v>
      </c>
    </row>
    <row r="219" spans="1:7" x14ac:dyDescent="0.25">
      <c r="A219" t="s">
        <v>467</v>
      </c>
      <c r="B219" t="s">
        <v>36</v>
      </c>
      <c r="C219" t="s">
        <v>468</v>
      </c>
      <c r="D219" t="s">
        <v>465</v>
      </c>
      <c r="E219">
        <v>8</v>
      </c>
      <c r="F219" t="s">
        <v>168</v>
      </c>
      <c r="G219" t="s">
        <v>464</v>
      </c>
    </row>
    <row r="220" spans="1:7" x14ac:dyDescent="0.25">
      <c r="A220" t="s">
        <v>467</v>
      </c>
      <c r="B220" t="s">
        <v>36</v>
      </c>
      <c r="C220" t="s">
        <v>466</v>
      </c>
      <c r="D220" t="s">
        <v>465</v>
      </c>
      <c r="E220">
        <v>8</v>
      </c>
      <c r="F220" t="s">
        <v>168</v>
      </c>
      <c r="G220" t="s">
        <v>464</v>
      </c>
    </row>
  </sheetData>
  <autoFilter ref="A5:AW153" xr:uid="{00000000-0001-0000-0000-000000000000}">
    <sortState xmlns:xlrd2="http://schemas.microsoft.com/office/spreadsheetml/2017/richdata2" ref="A6:AW220">
      <sortCondition ref="G5:G153"/>
    </sortState>
  </autoFilter>
  <mergeCells count="1">
    <mergeCell ref="A1:AW1"/>
  </mergeCells>
  <pageMargins left="0.7" right="0.7" top="0.75" bottom="0.75" header="0.3" footer="0.3"/>
  <ignoredErrors>
    <ignoredError sqref="A1:A5 B1:B5 C1:E2 F1:G5 C4:E5 D3:E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2009-BDD0-47FF-8BFA-2C48430B8D6A}">
  <dimension ref="A1:CA31"/>
  <sheetViews>
    <sheetView topLeftCell="A4" workbookViewId="0">
      <selection activeCell="B17" sqref="B17:BF19"/>
    </sheetView>
  </sheetViews>
  <sheetFormatPr defaultRowHeight="15.75" x14ac:dyDescent="0.25"/>
  <cols>
    <col min="2" max="8" width="6.125" customWidth="1"/>
    <col min="9" max="11" width="5.625" customWidth="1"/>
    <col min="12" max="26" width="6.625" customWidth="1"/>
    <col min="27" max="27" width="12.5" customWidth="1"/>
    <col min="28" max="28" width="12.875" customWidth="1"/>
    <col min="29" max="30" width="12.625" customWidth="1"/>
    <col min="31" max="31" width="13.75" customWidth="1"/>
    <col min="32" max="36" width="9.75" customWidth="1"/>
    <col min="37" max="46" width="6.625" customWidth="1"/>
    <col min="47" max="48" width="12.75" hidden="1" customWidth="1"/>
    <col min="49" max="51" width="13.875" hidden="1" customWidth="1"/>
    <col min="52" max="55" width="13.125" hidden="1" customWidth="1"/>
    <col min="56" max="56" width="10.125" hidden="1" customWidth="1"/>
    <col min="57" max="59" width="5.125" customWidth="1"/>
    <col min="60" max="62" width="6.375" customWidth="1"/>
    <col min="63" max="63" width="14.375" customWidth="1"/>
    <col min="64" max="64" width="18.125" customWidth="1"/>
    <col min="65" max="66" width="6.375" customWidth="1"/>
    <col min="68" max="69" width="8.875" customWidth="1"/>
    <col min="70" max="71" width="6.375" customWidth="1"/>
    <col min="72" max="72" width="8" customWidth="1"/>
    <col min="73" max="74" width="13.25" customWidth="1"/>
    <col min="75" max="75" width="2.375" customWidth="1"/>
    <col min="76" max="77" width="37.875" customWidth="1"/>
    <col min="78" max="79" width="9" style="17"/>
  </cols>
  <sheetData>
    <row r="1" spans="1:79" ht="15" customHeight="1" x14ac:dyDescent="0.25">
      <c r="C1" s="118" t="s">
        <v>585</v>
      </c>
      <c r="D1" s="119"/>
      <c r="E1" s="119"/>
      <c r="F1" s="119"/>
      <c r="G1" s="119"/>
      <c r="H1" s="120"/>
      <c r="I1" s="124" t="s">
        <v>586</v>
      </c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6"/>
      <c r="U1" s="127" t="s">
        <v>587</v>
      </c>
      <c r="V1" s="127"/>
      <c r="W1" s="127"/>
      <c r="X1" s="127"/>
      <c r="Y1" s="127"/>
      <c r="Z1" s="127"/>
      <c r="BE1" s="128" t="s">
        <v>588</v>
      </c>
      <c r="BF1" s="128"/>
      <c r="BG1" s="128"/>
      <c r="BH1" s="128"/>
      <c r="BI1" s="128"/>
      <c r="BJ1" s="128"/>
      <c r="BK1" s="128"/>
      <c r="BL1" s="129"/>
      <c r="BM1" s="130" t="s">
        <v>589</v>
      </c>
      <c r="BN1" s="131"/>
      <c r="BO1" s="131"/>
      <c r="BP1" s="131"/>
      <c r="BQ1" s="131"/>
      <c r="BR1" s="131"/>
      <c r="BS1" s="131"/>
      <c r="BT1" s="131"/>
      <c r="BU1" s="131"/>
      <c r="BV1" s="132"/>
      <c r="BW1" s="16"/>
      <c r="BX1" s="136" t="s">
        <v>590</v>
      </c>
      <c r="BY1" s="137"/>
    </row>
    <row r="2" spans="1:79" ht="65.25" customHeight="1" x14ac:dyDescent="0.25">
      <c r="C2" s="121"/>
      <c r="D2" s="122"/>
      <c r="E2" s="122"/>
      <c r="F2" s="122"/>
      <c r="G2" s="122"/>
      <c r="H2" s="123"/>
      <c r="I2" s="142" t="s">
        <v>591</v>
      </c>
      <c r="J2" s="101"/>
      <c r="K2" s="101"/>
      <c r="L2" s="101"/>
      <c r="M2" s="101"/>
      <c r="N2" s="101"/>
      <c r="O2" s="101" t="s">
        <v>592</v>
      </c>
      <c r="P2" s="101"/>
      <c r="Q2" s="101"/>
      <c r="R2" s="101"/>
      <c r="S2" s="101"/>
      <c r="T2" s="143"/>
      <c r="U2" s="143" t="s">
        <v>591</v>
      </c>
      <c r="V2" s="144"/>
      <c r="W2" s="144"/>
      <c r="X2" s="144"/>
      <c r="Y2" s="144"/>
      <c r="Z2" s="145"/>
      <c r="AA2" s="109" t="s">
        <v>593</v>
      </c>
      <c r="AB2" s="109"/>
      <c r="AC2" s="109"/>
      <c r="AD2" s="109"/>
      <c r="AE2" s="109"/>
      <c r="AF2" s="109"/>
      <c r="AG2" s="109"/>
      <c r="AH2" s="109"/>
      <c r="AI2" s="109"/>
      <c r="AJ2" s="109"/>
      <c r="AK2" s="109" t="s">
        <v>594</v>
      </c>
      <c r="AL2" s="109"/>
      <c r="AM2" s="109"/>
      <c r="AN2" s="109"/>
      <c r="AO2" s="109"/>
      <c r="AP2" s="109"/>
      <c r="AQ2" s="109"/>
      <c r="AR2" s="109"/>
      <c r="AS2" s="109"/>
      <c r="AT2" s="109"/>
      <c r="AU2" s="109" t="s">
        <v>595</v>
      </c>
      <c r="AV2" s="109"/>
      <c r="AW2" s="109"/>
      <c r="AX2" s="109"/>
      <c r="AY2" s="109"/>
      <c r="AZ2" s="109"/>
      <c r="BA2" s="109"/>
      <c r="BB2" s="109"/>
      <c r="BC2" s="109"/>
      <c r="BD2" s="109"/>
      <c r="BE2" s="110" t="s">
        <v>596</v>
      </c>
      <c r="BF2" s="111"/>
      <c r="BG2" s="111"/>
      <c r="BH2" s="111" t="s">
        <v>597</v>
      </c>
      <c r="BI2" s="111"/>
      <c r="BJ2" s="111"/>
      <c r="BK2" s="112" t="s">
        <v>598</v>
      </c>
      <c r="BL2" s="113"/>
      <c r="BM2" s="133"/>
      <c r="BN2" s="134"/>
      <c r="BO2" s="134"/>
      <c r="BP2" s="134"/>
      <c r="BQ2" s="134"/>
      <c r="BR2" s="134"/>
      <c r="BS2" s="134"/>
      <c r="BT2" s="134"/>
      <c r="BU2" s="134"/>
      <c r="BV2" s="135"/>
      <c r="BW2" s="18"/>
      <c r="BX2" s="138"/>
      <c r="BY2" s="139"/>
    </row>
    <row r="3" spans="1:79" ht="16.5" thickBot="1" x14ac:dyDescent="0.3">
      <c r="B3" s="114" t="s">
        <v>599</v>
      </c>
      <c r="C3" s="115" t="s">
        <v>600</v>
      </c>
      <c r="D3" s="116"/>
      <c r="E3" s="116"/>
      <c r="F3" s="116" t="s">
        <v>601</v>
      </c>
      <c r="G3" s="116"/>
      <c r="H3" s="117"/>
      <c r="I3" s="108" t="s">
        <v>602</v>
      </c>
      <c r="J3" s="106"/>
      <c r="K3" s="106"/>
      <c r="L3" s="106" t="s">
        <v>603</v>
      </c>
      <c r="M3" s="106"/>
      <c r="N3" s="106"/>
      <c r="O3" s="106" t="s">
        <v>604</v>
      </c>
      <c r="P3" s="106"/>
      <c r="Q3" s="106"/>
      <c r="R3" s="106" t="s">
        <v>603</v>
      </c>
      <c r="S3" s="106"/>
      <c r="T3" s="107"/>
      <c r="U3" s="108" t="s">
        <v>602</v>
      </c>
      <c r="V3" s="106"/>
      <c r="W3" s="106"/>
      <c r="X3" s="106" t="s">
        <v>603</v>
      </c>
      <c r="Y3" s="106"/>
      <c r="Z3" s="106"/>
      <c r="AA3" s="101" t="s">
        <v>579</v>
      </c>
      <c r="AB3" s="101"/>
      <c r="AC3" s="101"/>
      <c r="AD3" s="101"/>
      <c r="AE3" s="101"/>
      <c r="AF3" s="101" t="s">
        <v>605</v>
      </c>
      <c r="AG3" s="101"/>
      <c r="AH3" s="101"/>
      <c r="AI3" s="101"/>
      <c r="AJ3" s="101"/>
      <c r="AK3" s="101" t="s">
        <v>579</v>
      </c>
      <c r="AL3" s="101"/>
      <c r="AM3" s="101"/>
      <c r="AN3" s="101"/>
      <c r="AO3" s="101"/>
      <c r="AP3" s="101" t="s">
        <v>605</v>
      </c>
      <c r="AQ3" s="101"/>
      <c r="AR3" s="101"/>
      <c r="AS3" s="101"/>
      <c r="AT3" s="101"/>
      <c r="AU3" s="101" t="s">
        <v>579</v>
      </c>
      <c r="AV3" s="101"/>
      <c r="AW3" s="101"/>
      <c r="AX3" s="101"/>
      <c r="AY3" s="101"/>
      <c r="AZ3" s="101" t="s">
        <v>605</v>
      </c>
      <c r="BA3" s="101"/>
      <c r="BB3" s="101"/>
      <c r="BC3" s="101"/>
      <c r="BD3" s="101"/>
      <c r="BE3" s="110"/>
      <c r="BF3" s="111"/>
      <c r="BG3" s="111"/>
      <c r="BH3" s="111"/>
      <c r="BI3" s="111"/>
      <c r="BJ3" s="111"/>
      <c r="BK3" s="102" t="s">
        <v>601</v>
      </c>
      <c r="BL3" s="104" t="s">
        <v>606</v>
      </c>
      <c r="BM3" s="93" t="s">
        <v>607</v>
      </c>
      <c r="BN3" s="94"/>
      <c r="BO3" s="94"/>
      <c r="BP3" s="94"/>
      <c r="BQ3" s="94"/>
      <c r="BR3" s="94" t="s">
        <v>608</v>
      </c>
      <c r="BS3" s="94"/>
      <c r="BT3" s="94"/>
      <c r="BU3" s="94"/>
      <c r="BV3" s="95"/>
      <c r="BW3" s="18"/>
      <c r="BX3" s="140"/>
      <c r="BY3" s="141"/>
    </row>
    <row r="4" spans="1:79" s="21" customFormat="1" ht="31.5" x14ac:dyDescent="0.25">
      <c r="B4" s="114"/>
      <c r="C4" s="22" t="s">
        <v>579</v>
      </c>
      <c r="D4" s="23" t="s">
        <v>609</v>
      </c>
      <c r="E4" s="24" t="s">
        <v>610</v>
      </c>
      <c r="F4" s="23" t="s">
        <v>579</v>
      </c>
      <c r="G4" s="23" t="s">
        <v>609</v>
      </c>
      <c r="H4" s="24" t="s">
        <v>610</v>
      </c>
      <c r="I4" s="22" t="s">
        <v>579</v>
      </c>
      <c r="J4" s="23" t="s">
        <v>609</v>
      </c>
      <c r="K4" s="24" t="s">
        <v>610</v>
      </c>
      <c r="L4" s="23" t="s">
        <v>611</v>
      </c>
      <c r="M4" s="23" t="s">
        <v>609</v>
      </c>
      <c r="N4" s="24" t="s">
        <v>610</v>
      </c>
      <c r="O4" s="23" t="s">
        <v>579</v>
      </c>
      <c r="P4" s="23" t="s">
        <v>609</v>
      </c>
      <c r="Q4" s="24" t="s">
        <v>610</v>
      </c>
      <c r="R4" s="23" t="s">
        <v>579</v>
      </c>
      <c r="S4" s="23" t="s">
        <v>609</v>
      </c>
      <c r="T4" s="25" t="s">
        <v>610</v>
      </c>
      <c r="U4" s="22" t="s">
        <v>579</v>
      </c>
      <c r="V4" s="23" t="s">
        <v>609</v>
      </c>
      <c r="W4" s="24" t="s">
        <v>610</v>
      </c>
      <c r="X4" s="23" t="s">
        <v>579</v>
      </c>
      <c r="Y4" s="23" t="s">
        <v>609</v>
      </c>
      <c r="Z4" s="24" t="s">
        <v>610</v>
      </c>
      <c r="AA4" s="19" t="s">
        <v>574</v>
      </c>
      <c r="AB4" s="19" t="s">
        <v>575</v>
      </c>
      <c r="AC4" s="19" t="s">
        <v>612</v>
      </c>
      <c r="AD4" s="19" t="s">
        <v>613</v>
      </c>
      <c r="AE4" s="19" t="s">
        <v>610</v>
      </c>
      <c r="AF4" s="19" t="s">
        <v>574</v>
      </c>
      <c r="AG4" s="19" t="s">
        <v>575</v>
      </c>
      <c r="AH4" s="19" t="s">
        <v>612</v>
      </c>
      <c r="AI4" s="19" t="s">
        <v>613</v>
      </c>
      <c r="AJ4" s="19" t="s">
        <v>610</v>
      </c>
      <c r="AK4" s="19" t="s">
        <v>574</v>
      </c>
      <c r="AL4" s="19" t="s">
        <v>575</v>
      </c>
      <c r="AM4" s="19" t="s">
        <v>612</v>
      </c>
      <c r="AN4" s="19" t="s">
        <v>613</v>
      </c>
      <c r="AO4" s="19" t="s">
        <v>610</v>
      </c>
      <c r="AP4" s="19" t="s">
        <v>574</v>
      </c>
      <c r="AQ4" s="19" t="s">
        <v>575</v>
      </c>
      <c r="AR4" s="19" t="s">
        <v>612</v>
      </c>
      <c r="AS4" s="19" t="s">
        <v>613</v>
      </c>
      <c r="AT4" s="19" t="s">
        <v>610</v>
      </c>
      <c r="AU4" s="19" t="s">
        <v>574</v>
      </c>
      <c r="AV4" s="19" t="s">
        <v>575</v>
      </c>
      <c r="AW4" s="19" t="s">
        <v>612</v>
      </c>
      <c r="AX4" s="19" t="s">
        <v>613</v>
      </c>
      <c r="AY4" s="19" t="s">
        <v>610</v>
      </c>
      <c r="AZ4" s="19" t="s">
        <v>574</v>
      </c>
      <c r="BA4" s="19" t="s">
        <v>575</v>
      </c>
      <c r="BB4" s="19" t="s">
        <v>612</v>
      </c>
      <c r="BC4" s="19" t="s">
        <v>613</v>
      </c>
      <c r="BD4" s="19" t="s">
        <v>610</v>
      </c>
      <c r="BE4" s="26" t="s">
        <v>579</v>
      </c>
      <c r="BF4" s="23" t="s">
        <v>609</v>
      </c>
      <c r="BG4" s="23" t="s">
        <v>610</v>
      </c>
      <c r="BH4" s="23" t="s">
        <v>579</v>
      </c>
      <c r="BI4" s="23" t="s">
        <v>609</v>
      </c>
      <c r="BJ4" s="27" t="s">
        <v>610</v>
      </c>
      <c r="BK4" s="103"/>
      <c r="BL4" s="105"/>
      <c r="BM4" s="22" t="s">
        <v>579</v>
      </c>
      <c r="BN4" s="23" t="s">
        <v>609</v>
      </c>
      <c r="BO4" s="20" t="s">
        <v>614</v>
      </c>
      <c r="BP4" s="23" t="s">
        <v>615</v>
      </c>
      <c r="BQ4" s="23" t="s">
        <v>616</v>
      </c>
      <c r="BR4" s="23" t="s">
        <v>579</v>
      </c>
      <c r="BS4" s="23" t="s">
        <v>609</v>
      </c>
      <c r="BT4" s="20" t="s">
        <v>614</v>
      </c>
      <c r="BU4" s="23" t="s">
        <v>615</v>
      </c>
      <c r="BV4" s="28" t="s">
        <v>616</v>
      </c>
      <c r="BW4" s="29"/>
      <c r="BX4" s="30" t="s">
        <v>579</v>
      </c>
      <c r="BY4" s="31" t="s">
        <v>617</v>
      </c>
      <c r="BZ4" s="32"/>
      <c r="CA4" s="32"/>
    </row>
    <row r="5" spans="1:79" s="33" customFormat="1" ht="90" x14ac:dyDescent="0.2">
      <c r="B5" s="34" t="s">
        <v>618</v>
      </c>
      <c r="C5" s="35">
        <v>29</v>
      </c>
      <c r="D5" s="4">
        <v>43</v>
      </c>
      <c r="E5" s="36">
        <f>SUM(C5:D5)</f>
        <v>72</v>
      </c>
      <c r="F5" s="4">
        <v>786</v>
      </c>
      <c r="G5" s="4">
        <v>1665</v>
      </c>
      <c r="H5" s="36">
        <f>SUM(F5:G5)</f>
        <v>2451</v>
      </c>
      <c r="I5" s="35">
        <v>28</v>
      </c>
      <c r="J5" s="4">
        <v>13</v>
      </c>
      <c r="K5" s="36">
        <f>I5+J5</f>
        <v>41</v>
      </c>
      <c r="L5" s="4">
        <v>730</v>
      </c>
      <c r="M5" s="4">
        <v>333</v>
      </c>
      <c r="N5" s="36">
        <f>L5+M5</f>
        <v>1063</v>
      </c>
      <c r="O5" s="4">
        <v>0</v>
      </c>
      <c r="P5" s="4">
        <v>0</v>
      </c>
      <c r="Q5" s="36">
        <f t="shared" ref="Q5:Q10" si="0">SUM(O5:P5)</f>
        <v>0</v>
      </c>
      <c r="R5" s="4">
        <v>0</v>
      </c>
      <c r="S5" s="4">
        <v>0</v>
      </c>
      <c r="T5" s="37">
        <f>SUM(R5:S5)</f>
        <v>0</v>
      </c>
      <c r="U5" s="38">
        <v>4</v>
      </c>
      <c r="V5" s="38">
        <v>5</v>
      </c>
      <c r="W5" s="37">
        <v>9</v>
      </c>
      <c r="X5" s="37"/>
      <c r="Y5" s="37"/>
      <c r="Z5" s="37"/>
      <c r="AA5" s="39">
        <v>24592049.210000001</v>
      </c>
      <c r="AB5" s="39">
        <v>3317959.26</v>
      </c>
      <c r="AC5" s="39">
        <v>471580</v>
      </c>
      <c r="AD5" s="39">
        <v>4243536</v>
      </c>
      <c r="AE5" s="40">
        <f>SUM(AA5:AD5)</f>
        <v>32625124.469999999</v>
      </c>
      <c r="AF5" s="39">
        <v>151341.45000000001</v>
      </c>
      <c r="AG5" s="39">
        <v>34808.550000000003</v>
      </c>
      <c r="AH5" s="39">
        <v>3821016.53</v>
      </c>
      <c r="AI5" s="39">
        <v>3611520</v>
      </c>
      <c r="AJ5" s="40">
        <f>SUM(AF5:AI5)</f>
        <v>7618686.5299999993</v>
      </c>
      <c r="AK5" s="39"/>
      <c r="AL5" s="39"/>
      <c r="AM5" s="39"/>
      <c r="AN5" s="39"/>
      <c r="AO5" s="40"/>
      <c r="AP5" s="39"/>
      <c r="AQ5" s="39"/>
      <c r="AR5" s="39"/>
      <c r="AS5" s="39"/>
      <c r="AT5" s="40"/>
      <c r="AU5" s="41"/>
      <c r="AV5" s="41"/>
      <c r="AW5" s="41"/>
      <c r="AX5" s="41"/>
      <c r="AY5" s="42">
        <f>SUM(AU5:AX5)</f>
        <v>0</v>
      </c>
      <c r="AZ5" s="41"/>
      <c r="BA5" s="41"/>
      <c r="BB5" s="41"/>
      <c r="BC5" s="41"/>
      <c r="BD5" s="42">
        <f>SUM(AZ5:BC5)</f>
        <v>0</v>
      </c>
      <c r="BE5" s="43">
        <v>7</v>
      </c>
      <c r="BF5" s="4">
        <v>5</v>
      </c>
      <c r="BG5" s="36">
        <f>BE5+BF5</f>
        <v>12</v>
      </c>
      <c r="BH5" s="4">
        <v>167</v>
      </c>
      <c r="BI5" s="4">
        <v>120</v>
      </c>
      <c r="BJ5" s="36">
        <f>BH5+BI5</f>
        <v>287</v>
      </c>
      <c r="BK5" s="44">
        <v>1</v>
      </c>
      <c r="BL5" s="45" t="s">
        <v>619</v>
      </c>
      <c r="BM5" s="46">
        <v>2</v>
      </c>
      <c r="BN5" s="47">
        <v>30</v>
      </c>
      <c r="BO5" s="48">
        <f>SUM(BM5:BN5)</f>
        <v>32</v>
      </c>
      <c r="BP5" s="47">
        <v>11</v>
      </c>
      <c r="BQ5" s="47">
        <v>22</v>
      </c>
      <c r="BR5" s="47">
        <v>56</v>
      </c>
      <c r="BS5" s="47">
        <v>1332</v>
      </c>
      <c r="BT5" s="48">
        <f>SUM(BR5:BS5)</f>
        <v>1388</v>
      </c>
      <c r="BU5" s="4">
        <v>342</v>
      </c>
      <c r="BV5" s="49">
        <v>1046</v>
      </c>
      <c r="BX5" s="50" t="s">
        <v>620</v>
      </c>
      <c r="BY5" s="51" t="s">
        <v>621</v>
      </c>
      <c r="BZ5" s="17" t="b">
        <f>E5=K5+BO5+Q5</f>
        <v>0</v>
      </c>
      <c r="CA5" s="52" t="b">
        <f>H5=N5+T5+BT5</f>
        <v>1</v>
      </c>
    </row>
    <row r="6" spans="1:79" s="33" customFormat="1" x14ac:dyDescent="0.2">
      <c r="B6" s="34" t="s">
        <v>622</v>
      </c>
      <c r="C6" s="35">
        <v>0</v>
      </c>
      <c r="D6" s="4">
        <v>3</v>
      </c>
      <c r="E6" s="36">
        <f t="shared" ref="E6:E10" si="1">SUM(C6:D6)</f>
        <v>3</v>
      </c>
      <c r="F6" s="4">
        <v>0</v>
      </c>
      <c r="G6" s="4">
        <v>138</v>
      </c>
      <c r="H6" s="36">
        <f t="shared" ref="H6:H10" si="2">SUM(F6:G6)</f>
        <v>138</v>
      </c>
      <c r="I6" s="35">
        <v>0</v>
      </c>
      <c r="J6" s="4">
        <v>2</v>
      </c>
      <c r="K6" s="36">
        <f t="shared" ref="K6:K9" si="3">I6+J6</f>
        <v>2</v>
      </c>
      <c r="L6" s="4">
        <v>0</v>
      </c>
      <c r="M6" s="4">
        <v>58</v>
      </c>
      <c r="N6" s="36">
        <f t="shared" ref="N6:N9" si="4">L6+M6</f>
        <v>58</v>
      </c>
      <c r="O6" s="4">
        <v>0</v>
      </c>
      <c r="P6" s="4">
        <v>0</v>
      </c>
      <c r="Q6" s="36">
        <f t="shared" si="0"/>
        <v>0</v>
      </c>
      <c r="R6" s="4">
        <v>0</v>
      </c>
      <c r="S6" s="4">
        <v>0</v>
      </c>
      <c r="T6" s="37">
        <f t="shared" ref="T6:T10" si="5">SUM(R6:S6)</f>
        <v>0</v>
      </c>
      <c r="U6" s="38"/>
      <c r="V6" s="38"/>
      <c r="W6" s="37"/>
      <c r="X6" s="37"/>
      <c r="Y6" s="37"/>
      <c r="Z6" s="37"/>
      <c r="AA6" s="39"/>
      <c r="AB6" s="39"/>
      <c r="AC6" s="39"/>
      <c r="AD6" s="39"/>
      <c r="AE6" s="40">
        <f t="shared" ref="AE6:AE11" si="6">SUM(AA6:AD6)</f>
        <v>0</v>
      </c>
      <c r="AF6" s="39"/>
      <c r="AG6" s="39"/>
      <c r="AH6" s="39">
        <v>719779.97</v>
      </c>
      <c r="AI6" s="39"/>
      <c r="AJ6" s="40">
        <f t="shared" ref="AJ6:AJ11" si="7">SUM(AF6:AI6)</f>
        <v>719779.97</v>
      </c>
      <c r="AK6" s="39"/>
      <c r="AL6" s="39"/>
      <c r="AM6" s="39"/>
      <c r="AN6" s="39"/>
      <c r="AO6" s="40"/>
      <c r="AP6" s="39"/>
      <c r="AQ6" s="39"/>
      <c r="AR6" s="39"/>
      <c r="AS6" s="39"/>
      <c r="AT6" s="40"/>
      <c r="AU6" s="41"/>
      <c r="AV6" s="41"/>
      <c r="AW6" s="41"/>
      <c r="AX6" s="41"/>
      <c r="AY6" s="42">
        <f t="shared" ref="AY6:AY11" si="8">SUM(AU6:AX6)</f>
        <v>0</v>
      </c>
      <c r="AZ6" s="41"/>
      <c r="BA6" s="41"/>
      <c r="BB6" s="41"/>
      <c r="BC6" s="41"/>
      <c r="BD6" s="42">
        <f t="shared" ref="BD6:BD11" si="9">SUM(AZ6:BC6)</f>
        <v>0</v>
      </c>
      <c r="BE6" s="43">
        <v>0</v>
      </c>
      <c r="BF6" s="4">
        <v>0</v>
      </c>
      <c r="BG6" s="36">
        <f t="shared" ref="BG6:BG9" si="10">BE6+BF6</f>
        <v>0</v>
      </c>
      <c r="BH6" s="4">
        <v>0</v>
      </c>
      <c r="BI6" s="4">
        <v>0</v>
      </c>
      <c r="BJ6" s="36">
        <f t="shared" ref="BJ6:BJ10" si="11">BH6+BI6</f>
        <v>0</v>
      </c>
      <c r="BK6" s="44"/>
      <c r="BL6" s="53"/>
      <c r="BM6" s="46">
        <v>0</v>
      </c>
      <c r="BN6" s="47">
        <v>1</v>
      </c>
      <c r="BO6" s="48">
        <f t="shared" ref="BO6:BO9" si="12">SUM(BM6:BN6)</f>
        <v>1</v>
      </c>
      <c r="BP6" s="47">
        <v>1</v>
      </c>
      <c r="BQ6" s="47"/>
      <c r="BR6" s="47">
        <v>0</v>
      </c>
      <c r="BS6" s="47">
        <v>80</v>
      </c>
      <c r="BT6" s="48">
        <f t="shared" ref="BT6:BT9" si="13">SUM(BR6:BS6)</f>
        <v>80</v>
      </c>
      <c r="BU6" s="4">
        <v>80</v>
      </c>
      <c r="BV6" s="44"/>
      <c r="BX6" s="4"/>
      <c r="BY6" s="51" t="s">
        <v>623</v>
      </c>
      <c r="BZ6" s="17" t="b">
        <f>E6=K6+BO6+Q6</f>
        <v>1</v>
      </c>
      <c r="CA6" s="52" t="b">
        <f>H6=N6+T6+BT6</f>
        <v>1</v>
      </c>
    </row>
    <row r="7" spans="1:79" s="33" customFormat="1" ht="123.75" x14ac:dyDescent="0.2">
      <c r="B7" s="34" t="s">
        <v>624</v>
      </c>
      <c r="C7" s="35">
        <v>1</v>
      </c>
      <c r="D7" s="4">
        <v>8</v>
      </c>
      <c r="E7" s="36">
        <f t="shared" si="1"/>
        <v>9</v>
      </c>
      <c r="F7" s="4">
        <v>64</v>
      </c>
      <c r="G7" s="4">
        <v>252</v>
      </c>
      <c r="H7" s="36">
        <f t="shared" si="2"/>
        <v>316</v>
      </c>
      <c r="I7" s="35">
        <v>0</v>
      </c>
      <c r="J7" s="4">
        <v>2</v>
      </c>
      <c r="K7" s="36">
        <f t="shared" si="3"/>
        <v>2</v>
      </c>
      <c r="L7" s="4">
        <v>0</v>
      </c>
      <c r="M7" s="4">
        <v>50</v>
      </c>
      <c r="N7" s="36">
        <f t="shared" si="4"/>
        <v>50</v>
      </c>
      <c r="O7" s="4">
        <v>1</v>
      </c>
      <c r="P7" s="4">
        <v>0</v>
      </c>
      <c r="Q7" s="36">
        <f>SUM(O7:P7)</f>
        <v>1</v>
      </c>
      <c r="R7" s="4">
        <v>64</v>
      </c>
      <c r="S7" s="4">
        <v>0</v>
      </c>
      <c r="T7" s="37">
        <f t="shared" si="5"/>
        <v>64</v>
      </c>
      <c r="U7" s="38"/>
      <c r="V7" s="38"/>
      <c r="W7" s="37"/>
      <c r="X7" s="37"/>
      <c r="Y7" s="37"/>
      <c r="Z7" s="37"/>
      <c r="AA7" s="39"/>
      <c r="AB7" s="39"/>
      <c r="AC7" s="39"/>
      <c r="AD7" s="39"/>
      <c r="AE7" s="40">
        <f t="shared" si="6"/>
        <v>0</v>
      </c>
      <c r="AF7" s="39"/>
      <c r="AG7" s="39"/>
      <c r="AH7" s="39">
        <v>2506820</v>
      </c>
      <c r="AI7" s="39"/>
      <c r="AJ7" s="40">
        <f t="shared" si="7"/>
        <v>2506820</v>
      </c>
      <c r="AK7" s="39"/>
      <c r="AL7" s="39"/>
      <c r="AM7" s="39"/>
      <c r="AN7" s="39"/>
      <c r="AO7" s="40"/>
      <c r="AP7" s="39"/>
      <c r="AQ7" s="39"/>
      <c r="AR7" s="39"/>
      <c r="AS7" s="39"/>
      <c r="AT7" s="40"/>
      <c r="AU7" s="41"/>
      <c r="AV7" s="41"/>
      <c r="AW7" s="41"/>
      <c r="AX7" s="41"/>
      <c r="AY7" s="42">
        <f t="shared" si="8"/>
        <v>0</v>
      </c>
      <c r="AZ7" s="41"/>
      <c r="BA7" s="41"/>
      <c r="BB7" s="41"/>
      <c r="BC7" s="41"/>
      <c r="BD7" s="42">
        <f t="shared" si="9"/>
        <v>0</v>
      </c>
      <c r="BE7" s="43">
        <v>0</v>
      </c>
      <c r="BF7" s="4">
        <v>1</v>
      </c>
      <c r="BG7" s="36">
        <f t="shared" si="10"/>
        <v>1</v>
      </c>
      <c r="BH7" s="4">
        <v>0</v>
      </c>
      <c r="BI7" s="54">
        <v>23</v>
      </c>
      <c r="BJ7" s="36">
        <f t="shared" si="11"/>
        <v>23</v>
      </c>
      <c r="BK7" s="49">
        <v>7</v>
      </c>
      <c r="BL7" s="45" t="s">
        <v>625</v>
      </c>
      <c r="BM7" s="46">
        <v>0</v>
      </c>
      <c r="BN7" s="47">
        <v>6</v>
      </c>
      <c r="BO7" s="48">
        <f t="shared" si="12"/>
        <v>6</v>
      </c>
      <c r="BP7" s="47">
        <v>5</v>
      </c>
      <c r="BQ7" s="47">
        <v>1</v>
      </c>
      <c r="BR7" s="47">
        <v>0</v>
      </c>
      <c r="BS7" s="47">
        <v>202</v>
      </c>
      <c r="BT7" s="48">
        <f t="shared" si="13"/>
        <v>202</v>
      </c>
      <c r="BU7" s="4">
        <v>152</v>
      </c>
      <c r="BV7" s="44">
        <v>50</v>
      </c>
      <c r="BX7" s="50" t="s">
        <v>626</v>
      </c>
      <c r="BY7" s="55"/>
      <c r="BZ7" s="17" t="b">
        <f>E7=K7+BO7+Q7</f>
        <v>1</v>
      </c>
      <c r="CA7" s="52" t="b">
        <f>H7=N7+T7+BT7</f>
        <v>1</v>
      </c>
    </row>
    <row r="8" spans="1:79" s="33" customFormat="1" ht="22.5" x14ac:dyDescent="0.2">
      <c r="B8" s="34" t="s">
        <v>627</v>
      </c>
      <c r="C8" s="35">
        <v>0</v>
      </c>
      <c r="D8" s="4">
        <v>15</v>
      </c>
      <c r="E8" s="36">
        <f t="shared" si="1"/>
        <v>15</v>
      </c>
      <c r="F8" s="4">
        <v>0</v>
      </c>
      <c r="G8" s="4">
        <v>169</v>
      </c>
      <c r="H8" s="36">
        <f t="shared" si="2"/>
        <v>169</v>
      </c>
      <c r="I8" s="35">
        <v>0</v>
      </c>
      <c r="J8" s="4">
        <v>0</v>
      </c>
      <c r="K8" s="36">
        <f t="shared" si="3"/>
        <v>0</v>
      </c>
      <c r="L8" s="4">
        <v>0</v>
      </c>
      <c r="M8" s="4">
        <v>0</v>
      </c>
      <c r="N8" s="36">
        <f t="shared" si="4"/>
        <v>0</v>
      </c>
      <c r="O8" s="4">
        <v>0</v>
      </c>
      <c r="P8" s="4">
        <v>2</v>
      </c>
      <c r="Q8" s="36">
        <f t="shared" si="0"/>
        <v>2</v>
      </c>
      <c r="R8" s="4">
        <v>0</v>
      </c>
      <c r="S8" s="4">
        <v>48</v>
      </c>
      <c r="T8" s="37">
        <f t="shared" si="5"/>
        <v>48</v>
      </c>
      <c r="U8" s="38"/>
      <c r="V8" s="38"/>
      <c r="W8" s="37"/>
      <c r="X8" s="37"/>
      <c r="Y8" s="37"/>
      <c r="Z8" s="37"/>
      <c r="AA8" s="39"/>
      <c r="AB8" s="39"/>
      <c r="AC8" s="39"/>
      <c r="AD8" s="39"/>
      <c r="AE8" s="40">
        <f t="shared" si="6"/>
        <v>0</v>
      </c>
      <c r="AF8" s="39"/>
      <c r="AG8" s="39"/>
      <c r="AH8" s="39"/>
      <c r="AI8" s="39"/>
      <c r="AJ8" s="40">
        <f t="shared" si="7"/>
        <v>0</v>
      </c>
      <c r="AK8" s="39"/>
      <c r="AL8" s="39"/>
      <c r="AM8" s="39"/>
      <c r="AN8" s="39"/>
      <c r="AO8" s="40"/>
      <c r="AP8" s="39"/>
      <c r="AQ8" s="39"/>
      <c r="AR8" s="39"/>
      <c r="AS8" s="39"/>
      <c r="AT8" s="40"/>
      <c r="AU8" s="41"/>
      <c r="AV8" s="41"/>
      <c r="AW8" s="41"/>
      <c r="AX8" s="41"/>
      <c r="AY8" s="42">
        <f t="shared" si="8"/>
        <v>0</v>
      </c>
      <c r="AZ8" s="41"/>
      <c r="BA8" s="41"/>
      <c r="BB8" s="41"/>
      <c r="BC8" s="41"/>
      <c r="BD8" s="42">
        <f t="shared" si="9"/>
        <v>0</v>
      </c>
      <c r="BE8" s="43">
        <v>0</v>
      </c>
      <c r="BF8" s="4">
        <v>0</v>
      </c>
      <c r="BG8" s="36">
        <f t="shared" si="10"/>
        <v>0</v>
      </c>
      <c r="BH8" s="4">
        <v>0</v>
      </c>
      <c r="BI8" s="4"/>
      <c r="BJ8" s="36">
        <f t="shared" si="11"/>
        <v>0</v>
      </c>
      <c r="BK8" s="44"/>
      <c r="BL8" s="53"/>
      <c r="BM8" s="46">
        <v>0</v>
      </c>
      <c r="BN8" s="47">
        <v>13</v>
      </c>
      <c r="BO8" s="48">
        <f t="shared" si="12"/>
        <v>13</v>
      </c>
      <c r="BP8" s="47">
        <v>13</v>
      </c>
      <c r="BQ8" s="47">
        <v>0</v>
      </c>
      <c r="BR8" s="47">
        <v>0</v>
      </c>
      <c r="BS8" s="47">
        <v>121</v>
      </c>
      <c r="BT8" s="48">
        <f t="shared" si="13"/>
        <v>121</v>
      </c>
      <c r="BU8" s="4">
        <v>121</v>
      </c>
      <c r="BV8" s="44">
        <v>0</v>
      </c>
      <c r="BX8" s="4"/>
      <c r="BY8" s="51" t="s">
        <v>628</v>
      </c>
      <c r="BZ8" s="17" t="b">
        <f>E8=K8+BO8+Q8</f>
        <v>1</v>
      </c>
      <c r="CA8" s="52" t="b">
        <f>H8=N8+T8+BT8</f>
        <v>1</v>
      </c>
    </row>
    <row r="9" spans="1:79" s="33" customFormat="1" ht="34.5" thickBot="1" x14ac:dyDescent="0.25">
      <c r="B9" s="56" t="s">
        <v>629</v>
      </c>
      <c r="C9" s="57">
        <v>9</v>
      </c>
      <c r="D9" s="58">
        <v>7</v>
      </c>
      <c r="E9" s="59">
        <f t="shared" si="1"/>
        <v>16</v>
      </c>
      <c r="F9" s="58">
        <v>339</v>
      </c>
      <c r="G9" s="58">
        <v>219</v>
      </c>
      <c r="H9" s="59">
        <f t="shared" si="2"/>
        <v>558</v>
      </c>
      <c r="I9" s="57">
        <v>0</v>
      </c>
      <c r="J9" s="58">
        <v>0</v>
      </c>
      <c r="K9" s="59">
        <f t="shared" si="3"/>
        <v>0</v>
      </c>
      <c r="L9" s="58"/>
      <c r="M9" s="58">
        <v>0</v>
      </c>
      <c r="N9" s="59">
        <f t="shared" si="4"/>
        <v>0</v>
      </c>
      <c r="O9" s="58">
        <v>9</v>
      </c>
      <c r="P9" s="58">
        <v>7</v>
      </c>
      <c r="Q9" s="59">
        <f t="shared" si="0"/>
        <v>16</v>
      </c>
      <c r="R9" s="58">
        <v>339</v>
      </c>
      <c r="S9" s="58">
        <v>219</v>
      </c>
      <c r="T9" s="60">
        <f t="shared" si="5"/>
        <v>558</v>
      </c>
      <c r="U9" s="61"/>
      <c r="V9" s="61"/>
      <c r="W9" s="62"/>
      <c r="X9" s="62"/>
      <c r="Y9" s="62"/>
      <c r="Z9" s="62"/>
      <c r="AA9" s="39"/>
      <c r="AB9" s="39"/>
      <c r="AC9" s="39"/>
      <c r="AD9" s="39"/>
      <c r="AE9" s="40">
        <f t="shared" si="6"/>
        <v>0</v>
      </c>
      <c r="AF9" s="39"/>
      <c r="AG9" s="39"/>
      <c r="AH9" s="39"/>
      <c r="AI9" s="39"/>
      <c r="AJ9" s="40">
        <f t="shared" si="7"/>
        <v>0</v>
      </c>
      <c r="AK9" s="39"/>
      <c r="AL9" s="39"/>
      <c r="AM9" s="39"/>
      <c r="AN9" s="39"/>
      <c r="AO9" s="40"/>
      <c r="AP9" s="39"/>
      <c r="AQ9" s="39"/>
      <c r="AR9" s="39"/>
      <c r="AS9" s="39"/>
      <c r="AT9" s="40"/>
      <c r="AU9" s="63"/>
      <c r="AV9" s="63"/>
      <c r="AW9" s="63"/>
      <c r="AX9" s="63"/>
      <c r="AY9" s="42">
        <f t="shared" si="8"/>
        <v>0</v>
      </c>
      <c r="AZ9" s="63"/>
      <c r="BA9" s="63"/>
      <c r="BB9" s="63"/>
      <c r="BC9" s="63"/>
      <c r="BD9" s="42">
        <f t="shared" si="9"/>
        <v>0</v>
      </c>
      <c r="BE9" s="64">
        <v>0</v>
      </c>
      <c r="BF9" s="58"/>
      <c r="BG9" s="59">
        <f t="shared" si="10"/>
        <v>0</v>
      </c>
      <c r="BH9" s="58">
        <v>0</v>
      </c>
      <c r="BI9" s="58"/>
      <c r="BJ9" s="59">
        <f t="shared" si="11"/>
        <v>0</v>
      </c>
      <c r="BK9" s="44"/>
      <c r="BL9" s="53"/>
      <c r="BM9" s="46">
        <v>0</v>
      </c>
      <c r="BN9" s="47">
        <v>0</v>
      </c>
      <c r="BO9" s="48">
        <f t="shared" si="12"/>
        <v>0</v>
      </c>
      <c r="BP9" s="47">
        <v>0</v>
      </c>
      <c r="BQ9" s="47">
        <v>0</v>
      </c>
      <c r="BR9" s="47">
        <v>0</v>
      </c>
      <c r="BS9" s="47">
        <v>0</v>
      </c>
      <c r="BT9" s="48">
        <f t="shared" si="13"/>
        <v>0</v>
      </c>
      <c r="BU9" s="4">
        <v>0</v>
      </c>
      <c r="BV9" s="44">
        <v>0</v>
      </c>
      <c r="BX9" s="50" t="s">
        <v>630</v>
      </c>
      <c r="BY9" s="55" t="s">
        <v>631</v>
      </c>
      <c r="BZ9" s="17" t="b">
        <f>E9=K9+BO9+Q9</f>
        <v>1</v>
      </c>
      <c r="CA9" s="52" t="b">
        <f>H9=N9+T9+BT9</f>
        <v>1</v>
      </c>
    </row>
    <row r="10" spans="1:79" s="33" customFormat="1" ht="16.5" thickBot="1" x14ac:dyDescent="0.25">
      <c r="B10" s="34" t="s">
        <v>632</v>
      </c>
      <c r="C10" s="35">
        <v>5</v>
      </c>
      <c r="D10" s="4">
        <v>16</v>
      </c>
      <c r="E10" s="36">
        <f t="shared" si="1"/>
        <v>21</v>
      </c>
      <c r="F10" s="4">
        <v>78</v>
      </c>
      <c r="G10" s="4">
        <v>525</v>
      </c>
      <c r="H10" s="36">
        <f t="shared" si="2"/>
        <v>603</v>
      </c>
      <c r="I10" s="35">
        <v>0</v>
      </c>
      <c r="J10" s="4">
        <v>0</v>
      </c>
      <c r="K10" s="36">
        <v>0</v>
      </c>
      <c r="L10" s="4"/>
      <c r="M10" s="4">
        <v>0</v>
      </c>
      <c r="N10" s="36">
        <v>0</v>
      </c>
      <c r="O10" s="4">
        <v>5</v>
      </c>
      <c r="P10" s="4">
        <v>16</v>
      </c>
      <c r="Q10" s="36">
        <f t="shared" si="0"/>
        <v>21</v>
      </c>
      <c r="R10" s="4">
        <v>78</v>
      </c>
      <c r="S10" s="4">
        <v>525</v>
      </c>
      <c r="T10" s="37">
        <f t="shared" si="5"/>
        <v>603</v>
      </c>
      <c r="U10" s="38"/>
      <c r="V10" s="38"/>
      <c r="W10" s="37"/>
      <c r="X10" s="37"/>
      <c r="Y10" s="37"/>
      <c r="Z10" s="37"/>
      <c r="AA10" s="39"/>
      <c r="AB10" s="39"/>
      <c r="AC10" s="39"/>
      <c r="AD10" s="39"/>
      <c r="AE10" s="40">
        <f t="shared" si="6"/>
        <v>0</v>
      </c>
      <c r="AF10" s="39"/>
      <c r="AG10" s="39"/>
      <c r="AH10" s="39"/>
      <c r="AI10" s="39"/>
      <c r="AJ10" s="40">
        <f t="shared" si="7"/>
        <v>0</v>
      </c>
      <c r="AK10" s="39"/>
      <c r="AL10" s="39"/>
      <c r="AM10" s="39"/>
      <c r="AN10" s="39"/>
      <c r="AO10" s="40"/>
      <c r="AP10" s="39"/>
      <c r="AQ10" s="39"/>
      <c r="AR10" s="39"/>
      <c r="AS10" s="39"/>
      <c r="AT10" s="40"/>
      <c r="AU10" s="41">
        <v>1032052.32</v>
      </c>
      <c r="AV10" s="41">
        <v>5519236.3200000003</v>
      </c>
      <c r="AW10" s="41">
        <v>0</v>
      </c>
      <c r="AX10" s="41">
        <v>2347488</v>
      </c>
      <c r="AY10" s="42">
        <f t="shared" si="8"/>
        <v>8898776.6400000006</v>
      </c>
      <c r="AZ10" s="41">
        <v>143875.29</v>
      </c>
      <c r="BA10" s="41">
        <v>2545159.8400000003</v>
      </c>
      <c r="BB10" s="41">
        <v>3571670</v>
      </c>
      <c r="BC10" s="41">
        <v>15800400</v>
      </c>
      <c r="BD10" s="42">
        <f t="shared" si="9"/>
        <v>22061105.130000003</v>
      </c>
      <c r="BE10" s="43">
        <v>0</v>
      </c>
      <c r="BF10" s="4">
        <v>0</v>
      </c>
      <c r="BG10" s="36">
        <v>0</v>
      </c>
      <c r="BH10" s="4">
        <v>0</v>
      </c>
      <c r="BI10" s="4">
        <v>0</v>
      </c>
      <c r="BJ10" s="36">
        <f t="shared" si="11"/>
        <v>0</v>
      </c>
      <c r="BK10" s="44">
        <v>0</v>
      </c>
      <c r="BL10" s="53"/>
      <c r="BM10" s="46">
        <v>0</v>
      </c>
      <c r="BN10" s="47">
        <v>0</v>
      </c>
      <c r="BO10" s="48">
        <v>0</v>
      </c>
      <c r="BP10" s="47">
        <v>0</v>
      </c>
      <c r="BQ10" s="47">
        <v>0</v>
      </c>
      <c r="BR10" s="47">
        <v>0</v>
      </c>
      <c r="BS10" s="47">
        <v>0</v>
      </c>
      <c r="BT10" s="48">
        <v>0</v>
      </c>
      <c r="BU10" s="4">
        <v>0</v>
      </c>
      <c r="BV10" s="44">
        <v>0</v>
      </c>
      <c r="BX10" s="4"/>
      <c r="BY10" s="51"/>
      <c r="BZ10" s="17"/>
      <c r="CA10" s="52"/>
    </row>
    <row r="11" spans="1:79" ht="16.5" thickBot="1" x14ac:dyDescent="0.3">
      <c r="B11" s="65" t="s">
        <v>610</v>
      </c>
      <c r="C11" s="66">
        <f t="shared" ref="C11:K11" si="14">SUM(C5:C10)</f>
        <v>44</v>
      </c>
      <c r="D11" s="67">
        <f t="shared" si="14"/>
        <v>92</v>
      </c>
      <c r="E11" s="68">
        <f t="shared" si="14"/>
        <v>136</v>
      </c>
      <c r="F11" s="67">
        <f t="shared" si="14"/>
        <v>1267</v>
      </c>
      <c r="G11" s="67">
        <f t="shared" si="14"/>
        <v>2968</v>
      </c>
      <c r="H11" s="68">
        <f t="shared" si="14"/>
        <v>4235</v>
      </c>
      <c r="I11" s="66">
        <f t="shared" si="14"/>
        <v>28</v>
      </c>
      <c r="J11" s="67">
        <f t="shared" si="14"/>
        <v>17</v>
      </c>
      <c r="K11" s="68">
        <f t="shared" si="14"/>
        <v>45</v>
      </c>
      <c r="L11" s="67">
        <f t="shared" ref="L11:BK11" si="15">SUM(L5:L9)</f>
        <v>730</v>
      </c>
      <c r="M11" s="67">
        <f t="shared" ref="M11:T11" si="16">SUM(M5:M10)</f>
        <v>441</v>
      </c>
      <c r="N11" s="68">
        <f t="shared" si="16"/>
        <v>1171</v>
      </c>
      <c r="O11" s="67">
        <f t="shared" si="16"/>
        <v>15</v>
      </c>
      <c r="P11" s="67">
        <f t="shared" si="16"/>
        <v>25</v>
      </c>
      <c r="Q11" s="68">
        <f t="shared" si="16"/>
        <v>40</v>
      </c>
      <c r="R11" s="67">
        <f t="shared" si="16"/>
        <v>481</v>
      </c>
      <c r="S11" s="67">
        <f t="shared" si="16"/>
        <v>792</v>
      </c>
      <c r="T11" s="69">
        <f t="shared" si="16"/>
        <v>1273</v>
      </c>
      <c r="U11" s="69">
        <f t="shared" ref="U11:Z11" si="17">SUM(U5:U10)</f>
        <v>4</v>
      </c>
      <c r="V11" s="69">
        <f t="shared" si="17"/>
        <v>5</v>
      </c>
      <c r="W11" s="69">
        <f t="shared" si="17"/>
        <v>9</v>
      </c>
      <c r="X11" s="69">
        <f t="shared" si="17"/>
        <v>0</v>
      </c>
      <c r="Y11" s="69">
        <f t="shared" si="17"/>
        <v>0</v>
      </c>
      <c r="Z11" s="69">
        <f t="shared" si="17"/>
        <v>0</v>
      </c>
      <c r="AA11" s="70"/>
      <c r="AB11" s="70"/>
      <c r="AC11" s="70"/>
      <c r="AD11" s="70"/>
      <c r="AE11" s="40">
        <f t="shared" si="6"/>
        <v>0</v>
      </c>
      <c r="AF11" s="70"/>
      <c r="AG11" s="70"/>
      <c r="AH11" s="70"/>
      <c r="AI11" s="70"/>
      <c r="AJ11" s="40">
        <f t="shared" si="7"/>
        <v>0</v>
      </c>
      <c r="AK11" s="70"/>
      <c r="AL11" s="70"/>
      <c r="AM11" s="70"/>
      <c r="AN11" s="70"/>
      <c r="AO11" s="71"/>
      <c r="AP11" s="70"/>
      <c r="AQ11" s="70"/>
      <c r="AR11" s="70"/>
      <c r="AS11" s="70"/>
      <c r="AT11" s="71"/>
      <c r="AU11" s="72"/>
      <c r="AV11" s="72"/>
      <c r="AW11" s="72"/>
      <c r="AX11" s="72"/>
      <c r="AY11" s="42">
        <f t="shared" si="8"/>
        <v>0</v>
      </c>
      <c r="AZ11" s="72"/>
      <c r="BA11" s="72"/>
      <c r="BB11" s="72"/>
      <c r="BC11" s="72"/>
      <c r="BD11" s="42">
        <f t="shared" si="9"/>
        <v>0</v>
      </c>
      <c r="BE11" s="73">
        <f t="shared" ref="BE11:BJ11" si="18">SUM(BE5:BE10)</f>
        <v>7</v>
      </c>
      <c r="BF11" s="67">
        <f t="shared" si="18"/>
        <v>6</v>
      </c>
      <c r="BG11" s="67">
        <f t="shared" si="18"/>
        <v>13</v>
      </c>
      <c r="BH11" s="67">
        <f t="shared" si="18"/>
        <v>167</v>
      </c>
      <c r="BI11" s="67">
        <f t="shared" si="18"/>
        <v>143</v>
      </c>
      <c r="BJ11" s="74">
        <f t="shared" si="18"/>
        <v>310</v>
      </c>
      <c r="BK11" s="75">
        <f t="shared" si="15"/>
        <v>8</v>
      </c>
      <c r="BL11" s="76"/>
      <c r="BM11" s="77">
        <f t="shared" ref="BM11:BV11" si="19">SUM(BM5:BM10)</f>
        <v>2</v>
      </c>
      <c r="BN11" s="77">
        <f t="shared" si="19"/>
        <v>50</v>
      </c>
      <c r="BO11" s="78">
        <f t="shared" si="19"/>
        <v>52</v>
      </c>
      <c r="BP11" s="77">
        <f t="shared" si="19"/>
        <v>30</v>
      </c>
      <c r="BQ11" s="77">
        <f t="shared" si="19"/>
        <v>23</v>
      </c>
      <c r="BR11" s="77">
        <f t="shared" si="19"/>
        <v>56</v>
      </c>
      <c r="BS11" s="77">
        <f t="shared" si="19"/>
        <v>1735</v>
      </c>
      <c r="BT11" s="78">
        <f t="shared" si="19"/>
        <v>1791</v>
      </c>
      <c r="BU11" s="77">
        <f t="shared" si="19"/>
        <v>695</v>
      </c>
      <c r="BV11" s="79">
        <f t="shared" si="19"/>
        <v>1096</v>
      </c>
      <c r="BW11" s="76"/>
      <c r="BX11" s="3"/>
      <c r="BY11" s="3"/>
      <c r="BZ11" s="17" t="b">
        <f>E11=K11+BO11+Q11</f>
        <v>0</v>
      </c>
      <c r="CA11" s="52" t="b">
        <f>H11=N11+T11+BT11</f>
        <v>1</v>
      </c>
    </row>
    <row r="12" spans="1:79" x14ac:dyDescent="0.25">
      <c r="B12" s="80" t="s">
        <v>633</v>
      </c>
      <c r="C12" s="81"/>
      <c r="D12" s="81"/>
      <c r="E12" s="81"/>
      <c r="F12" s="81"/>
      <c r="G12" s="81"/>
      <c r="H12" s="81"/>
    </row>
    <row r="14" spans="1:79" x14ac:dyDescent="0.25">
      <c r="B14" s="96"/>
      <c r="C14" s="96"/>
      <c r="D14" s="96"/>
      <c r="E14" s="96"/>
      <c r="F14" s="96"/>
      <c r="BQ14" s="17"/>
      <c r="BR14" s="17"/>
      <c r="BZ14"/>
      <c r="CA14"/>
    </row>
    <row r="15" spans="1:79" x14ac:dyDescent="0.25">
      <c r="A15" s="1"/>
      <c r="BB15" s="82"/>
      <c r="BC15" s="82"/>
      <c r="BD15" s="82"/>
      <c r="BQ15" s="17"/>
      <c r="BR15" s="17"/>
      <c r="BZ15"/>
      <c r="CA15"/>
    </row>
    <row r="16" spans="1:79" ht="17.25" customHeight="1" x14ac:dyDescent="0.25">
      <c r="A16" s="1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BB16" s="82"/>
      <c r="BC16" s="82"/>
      <c r="BD16" s="82"/>
      <c r="BQ16" s="17"/>
      <c r="BR16" s="17"/>
      <c r="BZ16"/>
      <c r="CA16"/>
    </row>
    <row r="17" spans="1:58" x14ac:dyDescent="0.25">
      <c r="B17" s="98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</row>
    <row r="18" spans="1:58" x14ac:dyDescent="0.25"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</row>
    <row r="19" spans="1:58" ht="45.75" customHeight="1" x14ac:dyDescent="0.25"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</row>
    <row r="23" spans="1:58" x14ac:dyDescent="0.25">
      <c r="B23" s="83"/>
      <c r="C23" s="83"/>
      <c r="D23" s="83"/>
      <c r="E23" s="84"/>
    </row>
    <row r="24" spans="1:58" x14ac:dyDescent="0.25">
      <c r="B24" s="83"/>
      <c r="C24" s="83"/>
      <c r="D24" s="83"/>
      <c r="E24" s="84"/>
    </row>
    <row r="27" spans="1:58" ht="14.65" customHeight="1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58" x14ac:dyDescent="0.25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</row>
    <row r="29" spans="1:58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</row>
    <row r="30" spans="1:58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</row>
    <row r="31" spans="1:58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</sheetData>
  <mergeCells count="38">
    <mergeCell ref="BX1:BY3"/>
    <mergeCell ref="I2:N2"/>
    <mergeCell ref="O2:T2"/>
    <mergeCell ref="U2:Z2"/>
    <mergeCell ref="AA2:AJ2"/>
    <mergeCell ref="C1:H2"/>
    <mergeCell ref="I1:T1"/>
    <mergeCell ref="U1:Z1"/>
    <mergeCell ref="BE1:BL1"/>
    <mergeCell ref="BM1:BV2"/>
    <mergeCell ref="AK2:AT2"/>
    <mergeCell ref="AU2:BD2"/>
    <mergeCell ref="BE2:BG3"/>
    <mergeCell ref="BH2:BJ3"/>
    <mergeCell ref="BK2:BL2"/>
    <mergeCell ref="A27:P31"/>
    <mergeCell ref="AK3:AO3"/>
    <mergeCell ref="AP3:AT3"/>
    <mergeCell ref="AU3:AY3"/>
    <mergeCell ref="AZ3:BD3"/>
    <mergeCell ref="O3:Q3"/>
    <mergeCell ref="R3:T3"/>
    <mergeCell ref="U3:W3"/>
    <mergeCell ref="X3:Z3"/>
    <mergeCell ref="AA3:AE3"/>
    <mergeCell ref="AF3:AJ3"/>
    <mergeCell ref="B3:B4"/>
    <mergeCell ref="C3:E3"/>
    <mergeCell ref="F3:H3"/>
    <mergeCell ref="I3:K3"/>
    <mergeCell ref="L3:N3"/>
    <mergeCell ref="BM3:BQ3"/>
    <mergeCell ref="BR3:BV3"/>
    <mergeCell ref="B14:F14"/>
    <mergeCell ref="B16:R16"/>
    <mergeCell ref="B17:BF19"/>
    <mergeCell ref="BK3:BK4"/>
    <mergeCell ref="BL3:B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zestwienie inst.</vt:lpstr>
      <vt:lpstr>Instytucj w WM</vt:lpstr>
      <vt:lpstr>Arkusz4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2024-10-18T09:16:54Z</cp:lastPrinted>
  <dcterms:created xsi:type="dcterms:W3CDTF">2024-10-18T09:06:40Z</dcterms:created>
  <dcterms:modified xsi:type="dcterms:W3CDTF">2024-10-18T11:18:05Z</dcterms:modified>
</cp:coreProperties>
</file>