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d07\Ksiegowosc\REJESTR umów i zamówień do BIP w 2022\Umowy\"/>
    </mc:Choice>
  </mc:AlternateContent>
  <bookViews>
    <workbookView xWindow="0" yWindow="90" windowWidth="25440" windowHeight="12585"/>
  </bookViews>
  <sheets>
    <sheet name="Umowy" sheetId="1" r:id="rId1"/>
  </sheets>
  <definedNames>
    <definedName name="_xlnm._FilterDatabase" localSheetId="0" hidden="1">Umowy!$A$3:$K$4</definedName>
    <definedName name="_xlnm.Print_Area" localSheetId="0">Umowy!$A$1:$K$5</definedName>
  </definedNames>
  <calcPr calcId="162913"/>
</workbook>
</file>

<file path=xl/calcChain.xml><?xml version="1.0" encoding="utf-8"?>
<calcChain xmlns="http://schemas.openxmlformats.org/spreadsheetml/2006/main">
  <c r="L6" i="1" l="1"/>
  <c r="J6" i="1"/>
</calcChain>
</file>

<file path=xl/sharedStrings.xml><?xml version="1.0" encoding="utf-8"?>
<sst xmlns="http://schemas.openxmlformats.org/spreadsheetml/2006/main" count="265" uniqueCount="178">
  <si>
    <t>Lp.</t>
  </si>
  <si>
    <t>od dnia</t>
  </si>
  <si>
    <t>do dnia</t>
  </si>
  <si>
    <t>Nr umowy</t>
  </si>
  <si>
    <t>PO PC 2014-2020</t>
  </si>
  <si>
    <t>-</t>
  </si>
  <si>
    <t>Rejestr umów zawartych przez Centrum Projektów Polska Cyfrowa w 2022 roku</t>
  </si>
  <si>
    <t>Data i mniejsce  zawarcia</t>
  </si>
  <si>
    <t>Wartość przedmiotu umowy w zł</t>
  </si>
  <si>
    <t>Okres obowiązywania umowy</t>
  </si>
  <si>
    <t>Przedmiot umowy</t>
  </si>
  <si>
    <t>1/2022</t>
  </si>
  <si>
    <t>2022-01-14 Warszawa</t>
  </si>
  <si>
    <t>Strona umowy</t>
  </si>
  <si>
    <t xml:space="preserve"> MDP Polska Sp. z o.o. Sp. k.,</t>
  </si>
  <si>
    <t>Dostawa sprzętu – 100 sztuk monitorów LCD, w tym 15 szt. monitorów 27” oraz 85 szt. Monitorów 23”</t>
  </si>
  <si>
    <t>30 dni roboczych od dnia zawarcia Umowy.</t>
  </si>
  <si>
    <t>Źródła finansowania przedmiotu umowy.</t>
  </si>
  <si>
    <t>Wysokości współfinansowania przedmiotu umowy.</t>
  </si>
  <si>
    <t>Przedstawieciele za strony Centrum Projektów Polska Cyfrowa</t>
  </si>
  <si>
    <t>Przedstawieciele za strony Wykonawcy</t>
  </si>
  <si>
    <t>Aneks nr 1 do umowy nr 2019/04/CPPC</t>
  </si>
  <si>
    <t>2022-02-02 Warszawa</t>
  </si>
  <si>
    <t>Polski Koncern Naftowy ORLEN Spółka Akcyjna</t>
  </si>
  <si>
    <t>Zakup paliwa oraz innych produktów i usług związanych z obsługą samochodów służbowych.</t>
  </si>
  <si>
    <t>31.12.2022</t>
  </si>
  <si>
    <t>CPPC / PO PC 2014-2020</t>
  </si>
  <si>
    <t>Aneks nr 1 do umowy nr 8/2020</t>
  </si>
  <si>
    <t>2022-01-27 Warszawa</t>
  </si>
  <si>
    <t>„Marcin Soczko &amp; Partnerzy”</t>
  </si>
  <si>
    <t>Marcin Soczko</t>
  </si>
  <si>
    <t>31.03.2022</t>
  </si>
  <si>
    <t>CPPC</t>
  </si>
  <si>
    <t>Świadczenie usługi w zakresie pełnienia funkcji Inspektora Ochrony Danych (IOD) w Centrum Projektów Polska Cyfrowa</t>
  </si>
  <si>
    <t>2/2022</t>
  </si>
  <si>
    <t>GJW Gramza i Wspólnicy Kancelaria Radców Prawnych spółka partnerska</t>
  </si>
  <si>
    <t>Świadczenie usług prawnych w ramach postępowania o udzielenie zamówienia publicznego pn.
„Świadczenie usług prawnych z zakresu pomocy publicznej i funduszy unijnych na zlecenie Centrum
Projektów Polska Cyfrowa".</t>
  </si>
  <si>
    <t>przez okres 24 miesięcy od dnia zawarcia Umowy lub do dnia
wyczerpania środków, o których mowa w § 10 ust. 1 – w zależności od tego, które ze zdarzeń nastąpi
pierwsze.</t>
  </si>
  <si>
    <t>3/2022</t>
  </si>
  <si>
    <t>„NEWTON MEDIA" sp. z o. o.</t>
  </si>
  <si>
    <t>Świadczyć usługi polegające na monitorowaniu mediów (prasy, radia, telewizji i Internetu) dla potrzeb Programu Operacyjnego Polska Cyfrowa na lata 2014-2020 oraz V osi priorytetowej Rozwój cyfrowy JST oraz wzmocnienie cyfrowej odporności na zagrożenia REACT-EU Programu Operacyjnego Polska Cyfrowa na lata 2014-2020.</t>
  </si>
  <si>
    <t>do dnia 15 grudnia 2022 r. lub do momentu wyczerpania kwoty Umowy, w zależności, które ze zdarzeń nastąpi wcześniej.</t>
  </si>
  <si>
    <t>4/2022</t>
  </si>
  <si>
    <t>„Marcin
Soczko &amp; Partnerzy”</t>
  </si>
  <si>
    <t>Świadczenie usługi polegającej na pełnieniu funkcji Inspektora Ochrony Danych w CPPC.</t>
  </si>
  <si>
    <t>01.04.2022</t>
  </si>
  <si>
    <t>okres 14 miesięcy od dnia zawarcia Umowy, jednak nie wcześniej niż od dnia 1 kwietnia 2022 r.</t>
  </si>
  <si>
    <t>2022.03.24</t>
  </si>
  <si>
    <t>Aneks nr 4 do umowy 2020/06</t>
  </si>
  <si>
    <t>2021.10.12</t>
  </si>
  <si>
    <t>Aneks nr 3 do umowy 2020/06</t>
  </si>
  <si>
    <t>2021.04.20</t>
  </si>
  <si>
    <t>Aneks nr 2 do umowy 2020/06</t>
  </si>
  <si>
    <t>31.12.2023</t>
  </si>
  <si>
    <t>01.01.2021</t>
  </si>
  <si>
    <t xml:space="preserve">Ubezpieczenie majątku Jednostek Administracji Państwowej. </t>
  </si>
  <si>
    <t>Konsorcjum firm w składzie: Powszechny Zakład Ubezpieczeń Spółka Akcyjna oraz Towarzystwo Ubezpieczeń i Reasekuracji WARTA Spółka Akcyjna</t>
  </si>
  <si>
    <t>2021.01.18</t>
  </si>
  <si>
    <t>Aneks nr 1 do umowy 2020/06</t>
  </si>
  <si>
    <t>5/2022</t>
  </si>
  <si>
    <t>Zakup dla samochodów służbowych CPPC paliw, w szacunkowej ilości - benzyna bezołowiowa – 16 767 litrów oraz produktów i usług związanych z obsługą samochodów służbowych (np. oleje silnikowe, płyny eksploatacyjne, mycie i odkurzanie samochodów) w obrocie bezgotówkowym w systemie elektronicznych kart flotowych na terenie Rzeczypospolitej Polskiej.</t>
  </si>
  <si>
    <t>przez okres 12 miesięcy od dnia zawarcia lub do momentu wyczerpania kwoty Umowy
- w zależności, które ze zdarzeń nastąpi wcześniej.</t>
  </si>
  <si>
    <t xml:space="preserve">              Roman Wiskowski </t>
  </si>
  <si>
    <t xml:space="preserve">Katarzyna Blachowicz </t>
  </si>
  <si>
    <t xml:space="preserve">Wojciech Szajnar </t>
  </si>
  <si>
    <t>Martyna Schläpfer  i  Marek Godlewski</t>
  </si>
  <si>
    <t xml:space="preserve">Jakub Tomczyk </t>
  </si>
  <si>
    <t xml:space="preserve">Ewa Madej - Popiel </t>
  </si>
  <si>
    <t xml:space="preserve">Marta Szwęch i Teresa Jarząbkowska </t>
  </si>
  <si>
    <t xml:space="preserve">Marcin Soczko </t>
  </si>
  <si>
    <t>Piotr Marek Długi</t>
  </si>
  <si>
    <t>Maciej Gramza</t>
  </si>
  <si>
    <t xml:space="preserve">Agnieszka Bąkiewicz i Teresa Jarząbkowska </t>
  </si>
  <si>
    <t>9/2022</t>
  </si>
  <si>
    <t>2022.05.05</t>
  </si>
  <si>
    <t>Refunda Maciocha i Wspólnicy spółka komandytowa</t>
  </si>
  <si>
    <t>Magdalena Chrzanowska</t>
  </si>
  <si>
    <t>Marcin Sylwester Maciocha</t>
  </si>
  <si>
    <t>do dnia 31 grudnia 2022 r. lub do momentu wyczerpania kwoty Umowy, w zależności, które ze zdarzeń nastąpi wcześniej.</t>
  </si>
  <si>
    <t>Świadczenie usług eksperckich w zakresie przeprowadzania analiz sytuacji finansowej podmiotów będących beneficjentami projektów finansowanych ze środków Unii Europejskiej lub innych środków publicznych na potrzeby prowadzenia postępowań administracyjnych w sprawie udzielania ulg.</t>
  </si>
  <si>
    <t>6/2022</t>
  </si>
  <si>
    <t>7/2022</t>
  </si>
  <si>
    <t>8/2022</t>
  </si>
  <si>
    <t>Powiat Płoński</t>
  </si>
  <si>
    <t xml:space="preserve">Powszechny Zakład Ubezpieczeń Spółka Akcyjna:  Agnieszka Piskorska-Czaus  i  Maciej Jaworski                                          Towarzystwa Ubezpieczeń i Reasekuracji WARTA Spółka Akcyjna:  Renata Sowińska </t>
  </si>
  <si>
    <t>Elrzbieta Wiśniewska i Krzysztof Wrzesiński</t>
  </si>
  <si>
    <t>Udzielenie na czas nieoznaczony, niewyłaczonej licencji na korzystanie z autorskich praw majatkowych do zdjecia bądż zdjęć, na polach eksploatacji.</t>
  </si>
  <si>
    <t>2022.04.06</t>
  </si>
  <si>
    <t>2022.04.22</t>
  </si>
  <si>
    <t>Gmina Barczewo</t>
  </si>
  <si>
    <t>Andrzej Maciejewski</t>
  </si>
  <si>
    <t>2022.04.04</t>
  </si>
  <si>
    <t>Miasto Czeladż</t>
  </si>
  <si>
    <t>Zbigniew Szaleniec</t>
  </si>
  <si>
    <t>11/2022</t>
  </si>
  <si>
    <t>2022.05.17</t>
  </si>
  <si>
    <t>Varsovia Capital Sp. z o.o.</t>
  </si>
  <si>
    <t>Paweł Iwanek</t>
  </si>
  <si>
    <t>Przeprowadzenie audytu zewnętrznego projektu realizowanego przez CPPC „Zapewnienie wsparcia CPPC we wdrażaniu POPC w 2021 r.”, numer POPC.04.01.01-00-0056/21, realizowanego w ramach Działania 4.1 „Sprawne zarządzanie i wdrażanie POPC”, Poddziałanie nr 4.1.1 „Wsparcie instytucji zaangażowanych we wdrażanie Programu”, współfinansowanego ze środków Europejskiego Funduszu Rozwoju Regionalnego.</t>
  </si>
  <si>
    <t>15 dni roboczych od dnia zawarcia Umowy.</t>
  </si>
  <si>
    <t>12/2022</t>
  </si>
  <si>
    <t>2022.05.18</t>
  </si>
  <si>
    <t>Duda-Cars Spółka Akcyjna</t>
  </si>
  <si>
    <t>Marcin Budzyński</t>
  </si>
  <si>
    <t>Sprzedaż i dostawa Zamawiającemu przez Wykonawcę samochodu osobowego – typ MINIBUS.</t>
  </si>
  <si>
    <t>w terminie 6 miesięcy od dnia zawarcia Umowy.
przez Strony</t>
  </si>
  <si>
    <t>Aneks nr 2 do umowy 12/2022</t>
  </si>
  <si>
    <t>Blue Energy sp. z o.o.</t>
  </si>
  <si>
    <t>Ryszard Kluska</t>
  </si>
  <si>
    <t>01.04.2020</t>
  </si>
  <si>
    <t>31.05.2022</t>
  </si>
  <si>
    <t>Świadczenie Data operacji gospodarczej 2022.02.23
usługi polegającej na pełnieniu funkcji Pełnomocnika Dyrektora
Świadczenie usługi polegającej na pełnieniu funkcji Pełnomocnika Dyrektora Centrum Projektów Polska Cyfrowa (CPPC) ds. bezpieczeństwa informacji.</t>
  </si>
  <si>
    <t>13/2022</t>
  </si>
  <si>
    <t>PZU Zdrowie SA.</t>
  </si>
  <si>
    <t>Anna Zakrzewska</t>
  </si>
  <si>
    <t>Świadczenia na rzecz Zamawiającego i Osób Uprawnionych w okresie obowiązywania Umowy Usług Medycznych.</t>
  </si>
  <si>
    <t>Od dnia rozpoczęcia pierwszego okresu rozliczeniowego, lecz nie wcześniej niż od dnia 1 czerwca 2022 r.</t>
  </si>
  <si>
    <t>24 kolejno następujących po sobie miesięcy</t>
  </si>
  <si>
    <t>Agnieszka Krauzowicz</t>
  </si>
  <si>
    <t>Świadczenie przez Wykonawcę na rzecz Zamawiającego usługi polegającej na pełnieniu funkcji Pełnomocnika Dyrektora Centrum Projektów Polska Cyfrowa ds. bezpieczeństwa informacji zgodnie z rozporządzeniem Parlamentu Europejskiego i Rady (UE) 2016/679.</t>
  </si>
  <si>
    <t>01.06.2022</t>
  </si>
  <si>
    <t>31.07.2023</t>
  </si>
  <si>
    <t>CPPC / POPC 2014-2020</t>
  </si>
  <si>
    <t>14/2022</t>
  </si>
  <si>
    <t>Jeden Siedem Spółka z ograniczoną odpowiedzialnością</t>
  </si>
  <si>
    <t>Martyna Schläpfer i Marka Godlewskiego</t>
  </si>
  <si>
    <t>Arkadiusz Wronowski</t>
  </si>
  <si>
    <t>Usługa organizacji przez Wykonawcę na rzecz Zamawiającego maksymalnie 4 (czterech) konferencji online organizowanych przez Centrum Projektów Polska Cyfrowa, w tym wynajmu studia realizacji transmisji wideo przez Internet z obsługą techniczną, na potrzeby realizacji zadań informacyjno-promocyjnych Programu Operacyjnego Polska Cyfrowa na lata 2014-2020.</t>
  </si>
  <si>
    <t>do dnia 15 grudnia 2022 r. lub do dnia wyczerpania środków przeznaczonych na jej realizację, w zależności od tego, które ze zdarzeń wystąpi jako pierwsze.</t>
  </si>
  <si>
    <t>POPC 2014-2020</t>
  </si>
  <si>
    <t>17/2022</t>
  </si>
  <si>
    <t xml:space="preserve">16/2022 </t>
  </si>
  <si>
    <t>Michał Borucki</t>
  </si>
  <si>
    <t>Świadczenie usług polegających na wykonywaniu:                    1) audytów bezpieczeństwa wraz z testami penetracyjnymi systemów IT Zamawiającego,                                                 2) audytów bezpieczeństwa wraz z testami penetracyjnymi infrastruktury Zamawiającego.</t>
  </si>
  <si>
    <t>okres 24 miesięcy od dnia zawarcia Umowy lub do dnia wyczerpania środków, o których mowa w § 10 ust. 1 – w zależności od tego, które ze zdarzeń nastąpi pierwsze.</t>
  </si>
  <si>
    <t>CPPC / POPC 2014-2020 / FERC 2021-2027</t>
  </si>
  <si>
    <t>206.047,14 / 81.934,04</t>
  </si>
  <si>
    <t>19/2022</t>
  </si>
  <si>
    <t>Statim Piotr Wypijewski</t>
  </si>
  <si>
    <t>Paweł Wypijewski</t>
  </si>
  <si>
    <t>Dostawa sprzętu – 80 sztuk laptopów.</t>
  </si>
  <si>
    <t>do 110 dni roboczych od dnia zawarcia Umowy</t>
  </si>
  <si>
    <t>Aneks nr 1 do umowy 16/2022</t>
  </si>
  <si>
    <t>18/2022</t>
  </si>
  <si>
    <t>Benefit Systems Spółka Akcyjna</t>
  </si>
  <si>
    <t>Kinga Kołodziej</t>
  </si>
  <si>
    <t>Usługi dostępu do obiektów sportowo-rekreacyjnych dla
pracowników Zamawiającego i ich osób towarzyszących oraz ich dzieci w wieku do lat 15.</t>
  </si>
  <si>
    <t>01.07.2022</t>
  </si>
  <si>
    <t>przez okres
kolejno następujących po sobie 24 miesięcy.</t>
  </si>
  <si>
    <t>Aneks nr 1 do umowy 4/2022</t>
  </si>
  <si>
    <t xml:space="preserve">Aneks nr 2 do umowy 178/MP/2005 </t>
  </si>
  <si>
    <t>świadczenie usług z zakresu Medycyny Pracy</t>
  </si>
  <si>
    <t>Centralnym Szpitalem Klinicznym Ministerstwa Spraw Wewnętrznych i Administracji w Warszawie</t>
  </si>
  <si>
    <t>Waldemar Wierzba</t>
  </si>
  <si>
    <t>21/2022</t>
  </si>
  <si>
    <t>Miecz Net Karol Labe</t>
  </si>
  <si>
    <t>Karol Labe</t>
  </si>
  <si>
    <t>Aktualizacja posiadanych przez Zamawiającego licencji na pakiet Symantec Messaging Gateway 10.7 dla 200 użytkowników                                                                 Zakup licencji na pakiet Symantec Messaging Gateway 10.7 dla 50 użytkowników</t>
  </si>
  <si>
    <t>Piotr Zerhau i Marek Godlewski</t>
  </si>
  <si>
    <t>24 miesiące od dnia dostarczenia przedmiotu Umowy</t>
  </si>
  <si>
    <t>20/2022</t>
  </si>
  <si>
    <t>Dominik Skiba</t>
  </si>
  <si>
    <t>Usługi zabezpieczenia organizowanych przez Centrum Projektów Polska Cyfrowa poza siedzibą: konferencji, szkoleń, spotkań i narad, w tym usługi wynajmu sal konferencyjnych z obsługą techniczną oraz zintegrowane usługi hotelarskie i/lub gastronomiczne.</t>
  </si>
  <si>
    <t>31 grudnia 2023 r. lub do wyczerpania środków przeznaczonych na jej realizację, w zależności od tego które ze zdarzeń wystąpi jako pierwsze</t>
  </si>
  <si>
    <t>PRO COMPLEX Grupa Dominik Skiba</t>
  </si>
  <si>
    <t>21.07.2022</t>
  </si>
  <si>
    <t>23/2022</t>
  </si>
  <si>
    <t>Omega Enterprise Services Sp. z o.o.</t>
  </si>
  <si>
    <t>Daniel Bednarz, Bartosz Gościak</t>
  </si>
  <si>
    <t>Dostawa na rzecz Zamawiającego 250 licencji subskrypcyjnych licencjonowanej (dalej zwanej też „oprogramowaniem”) na warunkach wskazanych w Opisie Przedmiotu Zamówienia (dalej „OPZ”) w postępowaniu pn. „Dostawa licencji subskrypcyjnych na użytkownika pakietu Microsoft Office 365 Enterprise E3 lub produktu równoważnego”</t>
  </si>
  <si>
    <t>1) w zakresie dostawy 50 licencji w terminie do 27.07.2022 r. włącznie;
2) w zakresie dostawy 200 licencji w terminie do 12.12.2022 r. włącznie.</t>
  </si>
  <si>
    <t>Aneks nr 1 do umowy 23/2022</t>
  </si>
  <si>
    <t>15/2022</t>
  </si>
  <si>
    <t>Leo Media Agnieszka Domańska-Leończuk</t>
  </si>
  <si>
    <t>Agnieszka Domańska-Leończuk</t>
  </si>
  <si>
    <t>Usługa przygotowania technicznego (skład graficzny i korekta) artykułów sponsorowanych i zamieszczenia w ogólnopolskich czasopismach o nakładzie nie niższym niż 6000 egzemplarzy lub na portalach internetowych im podległych, dotyczących tematyki Programu Operacyjnego Polska Cyfrowa na lata 2014-2020 oraz projektów realizowanych w nowej perspektywie finansowej.</t>
  </si>
  <si>
    <t>POPC 2014-2022</t>
  </si>
  <si>
    <t>stan na 07-09-2022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</si>
</sst>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9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Trebuchet MS"/>
      <family val="2"/>
      <charset val="238"/>
    </font>
    <font>
      <sz val="9"/>
      <name val="Trebuchet MS"/>
      <family val="2"/>
      <charset val="238"/>
    </font>
    <font>
      <b/>
      <sz val="9"/>
      <color theme="1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4" fontId="6" fillId="0" borderId="5" xfId="2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0" borderId="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6" fillId="3" borderId="5" xfId="1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4" fontId="6" fillId="0" borderId="7" xfId="2" applyNumberFormat="1" applyFont="1" applyFill="1" applyBorder="1" applyAlignment="1">
      <alignment horizontal="center" vertical="center" wrapText="1"/>
    </xf>
    <xf numFmtId="4" fontId="6" fillId="0" borderId="4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6" fillId="3" borderId="1" xfId="1" applyNumberFormat="1" applyFont="1" applyFill="1" applyBorder="1" applyAlignment="1">
      <alignment horizontal="center" vertical="center" wrapText="1"/>
    </xf>
    <xf numFmtId="14" fontId="6" fillId="3" borderId="4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3" xfId="1"/>
    <cellStyle name="Normalny 3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209550</xdr:rowOff>
    </xdr:from>
    <xdr:to>
      <xdr:col>6</xdr:col>
      <xdr:colOff>2238375</xdr:colOff>
      <xdr:row>0</xdr:row>
      <xdr:rowOff>952500</xdr:rowOff>
    </xdr:to>
    <xdr:grpSp>
      <xdr:nvGrpSpPr>
        <xdr:cNvPr id="3" name="Grupa 2"/>
        <xdr:cNvGrpSpPr/>
      </xdr:nvGrpSpPr>
      <xdr:grpSpPr>
        <a:xfrm>
          <a:off x="3038475" y="209550"/>
          <a:ext cx="8115300" cy="742950"/>
          <a:chOff x="0" y="0"/>
          <a:chExt cx="6503035" cy="742950"/>
        </a:xfrm>
      </xdr:grpSpPr>
      <xdr:pic>
        <xdr:nvPicPr>
          <xdr:cNvPr id="4" name="Obraz 3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5" name="Obraz 4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6" name="Obraz 5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E1" zoomScaleNormal="100" workbookViewId="0">
      <pane ySplit="4" topLeftCell="A33" activePane="bottomLeft" state="frozen"/>
      <selection pane="bottomLeft" activeCell="L34" sqref="L34"/>
    </sheetView>
  </sheetViews>
  <sheetFormatPr defaultColWidth="9.140625" defaultRowHeight="15"/>
  <cols>
    <col min="1" max="1" width="4.5703125" style="1" customWidth="1"/>
    <col min="2" max="2" width="14.28515625" style="2" customWidth="1"/>
    <col min="3" max="3" width="17.85546875" style="4" customWidth="1"/>
    <col min="4" max="4" width="30.140625" style="1" customWidth="1"/>
    <col min="5" max="6" width="33.42578125" style="1" customWidth="1"/>
    <col min="7" max="7" width="50" style="11" customWidth="1"/>
    <col min="8" max="8" width="25.5703125" style="2" customWidth="1"/>
    <col min="9" max="9" width="31" style="2" customWidth="1"/>
    <col min="10" max="10" width="28" style="3" bestFit="1" customWidth="1"/>
    <col min="11" max="11" width="25" style="1" customWidth="1"/>
    <col min="12" max="12" width="19.5703125" style="1" customWidth="1"/>
    <col min="13" max="13" width="11.28515625" style="1" bestFit="1" customWidth="1"/>
    <col min="14" max="14" width="9.140625" style="1"/>
    <col min="15" max="15" width="13.5703125" style="1" bestFit="1" customWidth="1"/>
    <col min="16" max="16" width="9.140625" style="1"/>
    <col min="17" max="17" width="9.85546875" style="1" bestFit="1" customWidth="1"/>
    <col min="18" max="18" width="9.140625" style="1"/>
    <col min="19" max="19" width="13.5703125" style="1" bestFit="1" customWidth="1"/>
    <col min="20" max="20" width="9.140625" style="1"/>
    <col min="21" max="21" width="14.42578125" style="1" bestFit="1" customWidth="1"/>
    <col min="22" max="16384" width="9.140625" style="1"/>
  </cols>
  <sheetData>
    <row r="1" spans="1:12" ht="92.2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42" customHeight="1">
      <c r="A2" s="68" t="s">
        <v>6</v>
      </c>
      <c r="B2" s="68"/>
      <c r="C2" s="68"/>
      <c r="D2" s="68"/>
      <c r="E2" s="68"/>
      <c r="F2" s="68"/>
      <c r="G2" s="68"/>
      <c r="H2" s="68"/>
      <c r="I2" s="68"/>
      <c r="J2" s="68" t="s">
        <v>177</v>
      </c>
      <c r="K2" s="68"/>
    </row>
    <row r="3" spans="1:12" ht="15" customHeight="1">
      <c r="A3" s="69" t="s">
        <v>0</v>
      </c>
      <c r="B3" s="69" t="s">
        <v>3</v>
      </c>
      <c r="C3" s="69" t="s">
        <v>7</v>
      </c>
      <c r="D3" s="69" t="s">
        <v>13</v>
      </c>
      <c r="E3" s="75" t="s">
        <v>19</v>
      </c>
      <c r="F3" s="75" t="s">
        <v>20</v>
      </c>
      <c r="G3" s="69" t="s">
        <v>10</v>
      </c>
      <c r="H3" s="71" t="s">
        <v>9</v>
      </c>
      <c r="I3" s="72"/>
      <c r="J3" s="65" t="s">
        <v>8</v>
      </c>
      <c r="K3" s="65" t="s">
        <v>17</v>
      </c>
      <c r="L3" s="65" t="s">
        <v>18</v>
      </c>
    </row>
    <row r="4" spans="1:12" ht="54" customHeight="1">
      <c r="A4" s="73"/>
      <c r="B4" s="74"/>
      <c r="C4" s="70"/>
      <c r="D4" s="73"/>
      <c r="E4" s="76"/>
      <c r="F4" s="76"/>
      <c r="G4" s="70"/>
      <c r="H4" s="5" t="s">
        <v>1</v>
      </c>
      <c r="I4" s="5" t="s">
        <v>2</v>
      </c>
      <c r="J4" s="66"/>
      <c r="K4" s="66"/>
      <c r="L4" s="66"/>
    </row>
    <row r="5" spans="1:12" s="10" customFormat="1" ht="44.25" customHeight="1">
      <c r="A5" s="7">
        <v>1</v>
      </c>
      <c r="B5" s="12" t="s">
        <v>11</v>
      </c>
      <c r="C5" s="12" t="s">
        <v>12</v>
      </c>
      <c r="D5" s="12" t="s">
        <v>14</v>
      </c>
      <c r="E5" s="12" t="s">
        <v>63</v>
      </c>
      <c r="F5" s="12" t="s">
        <v>62</v>
      </c>
      <c r="G5" s="13" t="s">
        <v>15</v>
      </c>
      <c r="H5" s="6" t="s">
        <v>5</v>
      </c>
      <c r="I5" s="12" t="s">
        <v>16</v>
      </c>
      <c r="J5" s="9">
        <v>85775.35</v>
      </c>
      <c r="K5" s="8" t="s">
        <v>4</v>
      </c>
      <c r="L5" s="9">
        <v>85775.35</v>
      </c>
    </row>
    <row r="6" spans="1:12" s="14" customFormat="1" ht="44.25" customHeight="1">
      <c r="A6" s="7">
        <v>2</v>
      </c>
      <c r="B6" s="12" t="s">
        <v>21</v>
      </c>
      <c r="C6" s="12" t="s">
        <v>22</v>
      </c>
      <c r="D6" s="12" t="s">
        <v>23</v>
      </c>
      <c r="E6" s="12" t="s">
        <v>63</v>
      </c>
      <c r="F6" s="12" t="s">
        <v>72</v>
      </c>
      <c r="G6" s="13" t="s">
        <v>24</v>
      </c>
      <c r="H6" s="6" t="s">
        <v>5</v>
      </c>
      <c r="I6" s="12" t="s">
        <v>25</v>
      </c>
      <c r="J6" s="9">
        <f>108200-98400</f>
        <v>9800</v>
      </c>
      <c r="K6" s="8" t="s">
        <v>26</v>
      </c>
      <c r="L6" s="9">
        <f>9800-143.08</f>
        <v>9656.92</v>
      </c>
    </row>
    <row r="7" spans="1:12" s="15" customFormat="1" ht="44.25" customHeight="1">
      <c r="A7" s="7">
        <v>3</v>
      </c>
      <c r="B7" s="12" t="s">
        <v>27</v>
      </c>
      <c r="C7" s="12" t="s">
        <v>28</v>
      </c>
      <c r="D7" s="12" t="s">
        <v>29</v>
      </c>
      <c r="E7" s="12" t="s">
        <v>64</v>
      </c>
      <c r="F7" s="12" t="s">
        <v>30</v>
      </c>
      <c r="G7" s="13" t="s">
        <v>33</v>
      </c>
      <c r="H7" s="6" t="s">
        <v>5</v>
      </c>
      <c r="I7" s="12" t="s">
        <v>31</v>
      </c>
      <c r="J7" s="9">
        <v>15252</v>
      </c>
      <c r="K7" s="8" t="s">
        <v>32</v>
      </c>
      <c r="L7" s="9" t="s">
        <v>5</v>
      </c>
    </row>
    <row r="8" spans="1:12" s="16" customFormat="1" ht="95.25" customHeight="1">
      <c r="A8" s="7">
        <v>4</v>
      </c>
      <c r="B8" s="12" t="s">
        <v>34</v>
      </c>
      <c r="C8" s="17">
        <v>44609</v>
      </c>
      <c r="D8" s="12" t="s">
        <v>35</v>
      </c>
      <c r="E8" s="12" t="s">
        <v>63</v>
      </c>
      <c r="F8" s="12" t="s">
        <v>71</v>
      </c>
      <c r="G8" s="13" t="s">
        <v>36</v>
      </c>
      <c r="H8" s="6" t="s">
        <v>5</v>
      </c>
      <c r="I8" s="12" t="s">
        <v>37</v>
      </c>
      <c r="J8" s="9">
        <v>115864.77</v>
      </c>
      <c r="K8" s="8" t="s">
        <v>4</v>
      </c>
      <c r="L8" s="9">
        <v>115864.77</v>
      </c>
    </row>
    <row r="9" spans="1:12" s="18" customFormat="1" ht="95.25" customHeight="1">
      <c r="A9" s="7">
        <v>5</v>
      </c>
      <c r="B9" s="12" t="s">
        <v>38</v>
      </c>
      <c r="C9" s="17">
        <v>44631</v>
      </c>
      <c r="D9" s="12" t="s">
        <v>39</v>
      </c>
      <c r="E9" s="12" t="s">
        <v>65</v>
      </c>
      <c r="F9" s="12" t="s">
        <v>70</v>
      </c>
      <c r="G9" s="13" t="s">
        <v>40</v>
      </c>
      <c r="H9" s="6" t="s">
        <v>5</v>
      </c>
      <c r="I9" s="12" t="s">
        <v>41</v>
      </c>
      <c r="J9" s="9">
        <v>10578</v>
      </c>
      <c r="K9" s="8" t="s">
        <v>26</v>
      </c>
      <c r="L9" s="9">
        <v>10578</v>
      </c>
    </row>
    <row r="10" spans="1:12" s="16" customFormat="1" ht="95.25" customHeight="1">
      <c r="A10" s="50">
        <v>6</v>
      </c>
      <c r="B10" s="12" t="s">
        <v>42</v>
      </c>
      <c r="C10" s="17">
        <v>44652</v>
      </c>
      <c r="D10" s="62" t="s">
        <v>43</v>
      </c>
      <c r="E10" s="12" t="s">
        <v>64</v>
      </c>
      <c r="F10" s="12" t="s">
        <v>69</v>
      </c>
      <c r="G10" s="53" t="s">
        <v>44</v>
      </c>
      <c r="H10" s="59" t="s">
        <v>45</v>
      </c>
      <c r="I10" s="62" t="s">
        <v>46</v>
      </c>
      <c r="J10" s="44">
        <v>118818</v>
      </c>
      <c r="K10" s="47" t="s">
        <v>32</v>
      </c>
      <c r="L10" s="44" t="s">
        <v>5</v>
      </c>
    </row>
    <row r="11" spans="1:12" s="28" customFormat="1" ht="95.25" customHeight="1">
      <c r="A11" s="52"/>
      <c r="B11" s="12" t="s">
        <v>149</v>
      </c>
      <c r="C11" s="17">
        <v>44732</v>
      </c>
      <c r="D11" s="64"/>
      <c r="E11" s="12" t="s">
        <v>118</v>
      </c>
      <c r="F11" s="12" t="s">
        <v>69</v>
      </c>
      <c r="G11" s="55"/>
      <c r="H11" s="61"/>
      <c r="I11" s="64"/>
      <c r="J11" s="46"/>
      <c r="K11" s="49"/>
      <c r="L11" s="46"/>
    </row>
    <row r="12" spans="1:12" s="19" customFormat="1" ht="37.5" customHeight="1">
      <c r="A12" s="50">
        <v>7</v>
      </c>
      <c r="B12" s="12" t="s">
        <v>58</v>
      </c>
      <c r="C12" s="17" t="s">
        <v>57</v>
      </c>
      <c r="D12" s="62" t="s">
        <v>56</v>
      </c>
      <c r="E12" s="62" t="s">
        <v>67</v>
      </c>
      <c r="F12" s="56" t="s">
        <v>84</v>
      </c>
      <c r="G12" s="53" t="s">
        <v>55</v>
      </c>
      <c r="H12" s="59" t="s">
        <v>54</v>
      </c>
      <c r="I12" s="59" t="s">
        <v>53</v>
      </c>
      <c r="J12" s="44">
        <v>27933.18</v>
      </c>
      <c r="K12" s="47" t="s">
        <v>32</v>
      </c>
      <c r="L12" s="44" t="s">
        <v>5</v>
      </c>
    </row>
    <row r="13" spans="1:12" s="19" customFormat="1" ht="43.5" customHeight="1">
      <c r="A13" s="51"/>
      <c r="B13" s="12" t="s">
        <v>52</v>
      </c>
      <c r="C13" s="17" t="s">
        <v>51</v>
      </c>
      <c r="D13" s="63"/>
      <c r="E13" s="63"/>
      <c r="F13" s="57"/>
      <c r="G13" s="54"/>
      <c r="H13" s="60"/>
      <c r="I13" s="60"/>
      <c r="J13" s="45"/>
      <c r="K13" s="48"/>
      <c r="L13" s="45"/>
    </row>
    <row r="14" spans="1:12" s="19" customFormat="1" ht="35.25" customHeight="1">
      <c r="A14" s="51"/>
      <c r="B14" s="12" t="s">
        <v>50</v>
      </c>
      <c r="C14" s="17" t="s">
        <v>49</v>
      </c>
      <c r="D14" s="63"/>
      <c r="E14" s="63"/>
      <c r="F14" s="57"/>
      <c r="G14" s="54"/>
      <c r="H14" s="60"/>
      <c r="I14" s="60"/>
      <c r="J14" s="45"/>
      <c r="K14" s="48"/>
      <c r="L14" s="45"/>
    </row>
    <row r="15" spans="1:12" s="19" customFormat="1" ht="39" customHeight="1">
      <c r="A15" s="52"/>
      <c r="B15" s="12" t="s">
        <v>48</v>
      </c>
      <c r="C15" s="17" t="s">
        <v>47</v>
      </c>
      <c r="D15" s="64"/>
      <c r="E15" s="64"/>
      <c r="F15" s="58"/>
      <c r="G15" s="55"/>
      <c r="H15" s="61"/>
      <c r="I15" s="61"/>
      <c r="J15" s="46"/>
      <c r="K15" s="49"/>
      <c r="L15" s="46"/>
    </row>
    <row r="16" spans="1:12" s="20" customFormat="1" ht="122.25" customHeight="1">
      <c r="A16" s="7">
        <v>8</v>
      </c>
      <c r="B16" s="12" t="s">
        <v>59</v>
      </c>
      <c r="C16" s="17" t="s">
        <v>47</v>
      </c>
      <c r="D16" s="12" t="s">
        <v>23</v>
      </c>
      <c r="E16" s="12" t="s">
        <v>66</v>
      </c>
      <c r="F16" s="12" t="s">
        <v>68</v>
      </c>
      <c r="G16" s="13" t="s">
        <v>60</v>
      </c>
      <c r="H16" s="6" t="s">
        <v>5</v>
      </c>
      <c r="I16" s="12" t="s">
        <v>61</v>
      </c>
      <c r="J16" s="9">
        <v>130852.78</v>
      </c>
      <c r="K16" s="8" t="s">
        <v>26</v>
      </c>
      <c r="L16" s="9">
        <v>104682.22</v>
      </c>
    </row>
    <row r="17" spans="1:12" s="21" customFormat="1" ht="45">
      <c r="A17" s="7">
        <v>9</v>
      </c>
      <c r="B17" s="12" t="s">
        <v>80</v>
      </c>
      <c r="C17" s="17" t="s">
        <v>87</v>
      </c>
      <c r="D17" s="12" t="s">
        <v>83</v>
      </c>
      <c r="E17" s="12" t="s">
        <v>64</v>
      </c>
      <c r="F17" s="12" t="s">
        <v>85</v>
      </c>
      <c r="G17" s="13" t="s">
        <v>86</v>
      </c>
      <c r="H17" s="6" t="s">
        <v>5</v>
      </c>
      <c r="I17" s="12" t="s">
        <v>5</v>
      </c>
      <c r="J17" s="9" t="s">
        <v>5</v>
      </c>
      <c r="K17" s="8" t="s">
        <v>5</v>
      </c>
      <c r="L17" s="9" t="s">
        <v>5</v>
      </c>
    </row>
    <row r="18" spans="1:12" s="21" customFormat="1" ht="45">
      <c r="A18" s="7">
        <v>10</v>
      </c>
      <c r="B18" s="12" t="s">
        <v>81</v>
      </c>
      <c r="C18" s="17" t="s">
        <v>88</v>
      </c>
      <c r="D18" s="12" t="s">
        <v>89</v>
      </c>
      <c r="E18" s="12" t="s">
        <v>64</v>
      </c>
      <c r="F18" s="12" t="s">
        <v>90</v>
      </c>
      <c r="G18" s="13" t="s">
        <v>86</v>
      </c>
      <c r="H18" s="6" t="s">
        <v>5</v>
      </c>
      <c r="I18" s="12" t="s">
        <v>5</v>
      </c>
      <c r="J18" s="9" t="s">
        <v>5</v>
      </c>
      <c r="K18" s="8" t="s">
        <v>5</v>
      </c>
      <c r="L18" s="9" t="s">
        <v>5</v>
      </c>
    </row>
    <row r="19" spans="1:12" s="21" customFormat="1" ht="45">
      <c r="A19" s="7">
        <v>11</v>
      </c>
      <c r="B19" s="12" t="s">
        <v>82</v>
      </c>
      <c r="C19" s="17" t="s">
        <v>91</v>
      </c>
      <c r="D19" s="12" t="s">
        <v>92</v>
      </c>
      <c r="E19" s="12" t="s">
        <v>64</v>
      </c>
      <c r="F19" s="12" t="s">
        <v>93</v>
      </c>
      <c r="G19" s="13" t="s">
        <v>86</v>
      </c>
      <c r="H19" s="6" t="s">
        <v>5</v>
      </c>
      <c r="I19" s="12" t="s">
        <v>5</v>
      </c>
      <c r="J19" s="9" t="s">
        <v>5</v>
      </c>
      <c r="K19" s="8" t="s">
        <v>5</v>
      </c>
      <c r="L19" s="9" t="s">
        <v>5</v>
      </c>
    </row>
    <row r="20" spans="1:12" s="21" customFormat="1" ht="111" customHeight="1">
      <c r="A20" s="7">
        <v>12</v>
      </c>
      <c r="B20" s="12" t="s">
        <v>73</v>
      </c>
      <c r="C20" s="17" t="s">
        <v>74</v>
      </c>
      <c r="D20" s="12" t="s">
        <v>75</v>
      </c>
      <c r="E20" s="12" t="s">
        <v>76</v>
      </c>
      <c r="F20" s="12" t="s">
        <v>77</v>
      </c>
      <c r="G20" s="13" t="s">
        <v>79</v>
      </c>
      <c r="H20" s="6" t="s">
        <v>5</v>
      </c>
      <c r="I20" s="12" t="s">
        <v>78</v>
      </c>
      <c r="J20" s="9">
        <v>60270</v>
      </c>
      <c r="K20" s="8" t="s">
        <v>4</v>
      </c>
      <c r="L20" s="9">
        <v>60270</v>
      </c>
    </row>
    <row r="21" spans="1:12" s="22" customFormat="1" ht="126.75" customHeight="1">
      <c r="A21" s="7">
        <v>13</v>
      </c>
      <c r="B21" s="12" t="s">
        <v>94</v>
      </c>
      <c r="C21" s="17" t="s">
        <v>95</v>
      </c>
      <c r="D21" s="12" t="s">
        <v>96</v>
      </c>
      <c r="E21" s="12" t="s">
        <v>64</v>
      </c>
      <c r="F21" s="12" t="s">
        <v>97</v>
      </c>
      <c r="G21" s="13" t="s">
        <v>98</v>
      </c>
      <c r="H21" s="6" t="s">
        <v>5</v>
      </c>
      <c r="I21" s="12" t="s">
        <v>99</v>
      </c>
      <c r="J21" s="9">
        <v>3813</v>
      </c>
      <c r="K21" s="8" t="s">
        <v>4</v>
      </c>
      <c r="L21" s="9">
        <v>3813</v>
      </c>
    </row>
    <row r="22" spans="1:12" s="22" customFormat="1" ht="111" customHeight="1">
      <c r="A22" s="7">
        <v>14</v>
      </c>
      <c r="B22" s="12" t="s">
        <v>100</v>
      </c>
      <c r="C22" s="17" t="s">
        <v>101</v>
      </c>
      <c r="D22" s="12" t="s">
        <v>102</v>
      </c>
      <c r="E22" s="12" t="s">
        <v>64</v>
      </c>
      <c r="F22" s="12" t="s">
        <v>103</v>
      </c>
      <c r="G22" s="13" t="s">
        <v>104</v>
      </c>
      <c r="H22" s="6" t="s">
        <v>5</v>
      </c>
      <c r="I22" s="12" t="s">
        <v>105</v>
      </c>
      <c r="J22" s="9">
        <v>264327</v>
      </c>
      <c r="K22" s="8" t="s">
        <v>32</v>
      </c>
      <c r="L22" s="9" t="s">
        <v>5</v>
      </c>
    </row>
    <row r="23" spans="1:12" s="24" customFormat="1" ht="111" customHeight="1">
      <c r="A23" s="7">
        <v>15</v>
      </c>
      <c r="B23" s="12" t="s">
        <v>106</v>
      </c>
      <c r="C23" s="17">
        <v>44615</v>
      </c>
      <c r="D23" s="12" t="s">
        <v>107</v>
      </c>
      <c r="E23" s="12" t="s">
        <v>64</v>
      </c>
      <c r="F23" s="12" t="s">
        <v>108</v>
      </c>
      <c r="G23" s="13" t="s">
        <v>111</v>
      </c>
      <c r="H23" s="6" t="s">
        <v>109</v>
      </c>
      <c r="I23" s="12" t="s">
        <v>110</v>
      </c>
      <c r="J23" s="9">
        <v>211068</v>
      </c>
      <c r="K23" s="8" t="s">
        <v>32</v>
      </c>
      <c r="L23" s="9" t="s">
        <v>5</v>
      </c>
    </row>
    <row r="24" spans="1:12" s="23" customFormat="1" ht="111" customHeight="1">
      <c r="A24" s="7">
        <v>16</v>
      </c>
      <c r="B24" s="12" t="s">
        <v>112</v>
      </c>
      <c r="C24" s="17">
        <v>44705</v>
      </c>
      <c r="D24" s="12" t="s">
        <v>113</v>
      </c>
      <c r="E24" s="12" t="s">
        <v>64</v>
      </c>
      <c r="F24" s="12" t="s">
        <v>114</v>
      </c>
      <c r="G24" s="13" t="s">
        <v>115</v>
      </c>
      <c r="H24" s="6" t="s">
        <v>116</v>
      </c>
      <c r="I24" s="12" t="s">
        <v>117</v>
      </c>
      <c r="J24" s="9" t="s">
        <v>5</v>
      </c>
      <c r="K24" s="8" t="s">
        <v>5</v>
      </c>
      <c r="L24" s="9" t="s">
        <v>5</v>
      </c>
    </row>
    <row r="25" spans="1:12" s="25" customFormat="1" ht="111" customHeight="1">
      <c r="A25" s="7">
        <v>17</v>
      </c>
      <c r="B25" s="12" t="s">
        <v>123</v>
      </c>
      <c r="C25" s="17">
        <v>44733</v>
      </c>
      <c r="D25" s="12" t="s">
        <v>124</v>
      </c>
      <c r="E25" s="12" t="s">
        <v>125</v>
      </c>
      <c r="F25" s="12" t="s">
        <v>126</v>
      </c>
      <c r="G25" s="13" t="s">
        <v>127</v>
      </c>
      <c r="H25" s="6" t="s">
        <v>5</v>
      </c>
      <c r="I25" s="12" t="s">
        <v>128</v>
      </c>
      <c r="J25" s="9">
        <v>37800</v>
      </c>
      <c r="K25" s="8" t="s">
        <v>129</v>
      </c>
      <c r="L25" s="9">
        <v>37800</v>
      </c>
    </row>
    <row r="26" spans="1:12" s="43" customFormat="1" ht="111" customHeight="1">
      <c r="A26" s="39">
        <v>18</v>
      </c>
      <c r="B26" s="12" t="s">
        <v>172</v>
      </c>
      <c r="C26" s="17">
        <v>44802</v>
      </c>
      <c r="D26" s="42" t="s">
        <v>173</v>
      </c>
      <c r="E26" s="12" t="s">
        <v>125</v>
      </c>
      <c r="F26" s="12" t="s">
        <v>174</v>
      </c>
      <c r="G26" s="40" t="s">
        <v>175</v>
      </c>
      <c r="H26" s="41" t="s">
        <v>5</v>
      </c>
      <c r="I26" s="12" t="s">
        <v>128</v>
      </c>
      <c r="J26" s="37">
        <v>145654.47</v>
      </c>
      <c r="K26" s="38" t="s">
        <v>176</v>
      </c>
      <c r="L26" s="37">
        <v>145654.47</v>
      </c>
    </row>
    <row r="27" spans="1:12" s="26" customFormat="1" ht="111" customHeight="1">
      <c r="A27" s="50">
        <v>19</v>
      </c>
      <c r="B27" s="12" t="s">
        <v>131</v>
      </c>
      <c r="C27" s="17">
        <v>44713</v>
      </c>
      <c r="D27" s="62" t="s">
        <v>107</v>
      </c>
      <c r="E27" s="12" t="s">
        <v>118</v>
      </c>
      <c r="F27" s="12" t="s">
        <v>108</v>
      </c>
      <c r="G27" s="53" t="s">
        <v>119</v>
      </c>
      <c r="H27" s="59" t="s">
        <v>120</v>
      </c>
      <c r="I27" s="62" t="s">
        <v>121</v>
      </c>
      <c r="J27" s="44">
        <v>75768</v>
      </c>
      <c r="K27" s="47" t="s">
        <v>122</v>
      </c>
      <c r="L27" s="44">
        <v>74661.789999999994</v>
      </c>
    </row>
    <row r="28" spans="1:12" s="28" customFormat="1" ht="111" customHeight="1">
      <c r="A28" s="52"/>
      <c r="B28" s="12" t="s">
        <v>142</v>
      </c>
      <c r="C28" s="17">
        <v>44734</v>
      </c>
      <c r="D28" s="64"/>
      <c r="E28" s="12" t="s">
        <v>118</v>
      </c>
      <c r="F28" s="12" t="s">
        <v>132</v>
      </c>
      <c r="G28" s="55"/>
      <c r="H28" s="61"/>
      <c r="I28" s="64"/>
      <c r="J28" s="46"/>
      <c r="K28" s="49"/>
      <c r="L28" s="46"/>
    </row>
    <row r="29" spans="1:12" s="27" customFormat="1" ht="111" customHeight="1">
      <c r="A29" s="7">
        <v>20</v>
      </c>
      <c r="B29" s="12" t="s">
        <v>130</v>
      </c>
      <c r="C29" s="17">
        <v>44726</v>
      </c>
      <c r="D29" s="12" t="s">
        <v>107</v>
      </c>
      <c r="E29" s="12" t="s">
        <v>64</v>
      </c>
      <c r="F29" s="12" t="s">
        <v>132</v>
      </c>
      <c r="G29" s="13" t="s">
        <v>133</v>
      </c>
      <c r="H29" s="6" t="s">
        <v>5</v>
      </c>
      <c r="I29" s="12" t="s">
        <v>134</v>
      </c>
      <c r="J29" s="9">
        <v>292248</v>
      </c>
      <c r="K29" s="8" t="s">
        <v>135</v>
      </c>
      <c r="L29" s="9" t="s">
        <v>136</v>
      </c>
    </row>
    <row r="30" spans="1:12" s="28" customFormat="1" ht="111" customHeight="1">
      <c r="A30" s="7">
        <v>21</v>
      </c>
      <c r="B30" s="12" t="s">
        <v>150</v>
      </c>
      <c r="C30" s="17">
        <v>44713</v>
      </c>
      <c r="D30" s="12" t="s">
        <v>152</v>
      </c>
      <c r="E30" s="12" t="s">
        <v>64</v>
      </c>
      <c r="F30" s="12" t="s">
        <v>153</v>
      </c>
      <c r="G30" s="13" t="s">
        <v>151</v>
      </c>
      <c r="H30" s="6" t="s">
        <v>5</v>
      </c>
      <c r="I30" s="12" t="s">
        <v>5</v>
      </c>
      <c r="J30" s="9" t="s">
        <v>5</v>
      </c>
      <c r="K30" s="8" t="s">
        <v>5</v>
      </c>
      <c r="L30" s="9" t="s">
        <v>5</v>
      </c>
    </row>
    <row r="31" spans="1:12" s="28" customFormat="1" ht="111" customHeight="1">
      <c r="A31" s="7">
        <v>22</v>
      </c>
      <c r="B31" s="12" t="s">
        <v>143</v>
      </c>
      <c r="C31" s="17">
        <v>44743</v>
      </c>
      <c r="D31" s="12" t="s">
        <v>144</v>
      </c>
      <c r="E31" s="12" t="s">
        <v>118</v>
      </c>
      <c r="F31" s="12" t="s">
        <v>145</v>
      </c>
      <c r="G31" s="13" t="s">
        <v>146</v>
      </c>
      <c r="H31" s="6" t="s">
        <v>147</v>
      </c>
      <c r="I31" s="12" t="s">
        <v>148</v>
      </c>
      <c r="J31" s="9" t="s">
        <v>5</v>
      </c>
      <c r="K31" s="8" t="s">
        <v>5</v>
      </c>
      <c r="L31" s="9" t="s">
        <v>5</v>
      </c>
    </row>
    <row r="32" spans="1:12" s="28" customFormat="1" ht="111" customHeight="1">
      <c r="A32" s="7">
        <v>23</v>
      </c>
      <c r="B32" s="12" t="s">
        <v>137</v>
      </c>
      <c r="C32" s="17">
        <v>44741</v>
      </c>
      <c r="D32" s="12" t="s">
        <v>138</v>
      </c>
      <c r="E32" s="12" t="s">
        <v>118</v>
      </c>
      <c r="F32" s="12" t="s">
        <v>139</v>
      </c>
      <c r="G32" s="13" t="s">
        <v>140</v>
      </c>
      <c r="H32" s="6" t="s">
        <v>5</v>
      </c>
      <c r="I32" s="12" t="s">
        <v>141</v>
      </c>
      <c r="J32" s="9">
        <v>483511.22</v>
      </c>
      <c r="K32" s="8" t="s">
        <v>129</v>
      </c>
      <c r="L32" s="9">
        <v>483511.22</v>
      </c>
    </row>
    <row r="33" spans="1:12" s="34" customFormat="1" ht="111" customHeight="1">
      <c r="A33" s="7">
        <v>24</v>
      </c>
      <c r="B33" s="12" t="s">
        <v>160</v>
      </c>
      <c r="C33" s="30">
        <v>44763</v>
      </c>
      <c r="D33" s="12" t="s">
        <v>164</v>
      </c>
      <c r="E33" s="12" t="s">
        <v>118</v>
      </c>
      <c r="F33" s="12" t="s">
        <v>161</v>
      </c>
      <c r="G33" s="13" t="s">
        <v>162</v>
      </c>
      <c r="H33" s="6" t="s">
        <v>165</v>
      </c>
      <c r="I33" s="31" t="s">
        <v>163</v>
      </c>
      <c r="J33" s="9">
        <v>352141.02</v>
      </c>
      <c r="K33" s="32" t="s">
        <v>26</v>
      </c>
      <c r="L33" s="33">
        <v>312141.02</v>
      </c>
    </row>
    <row r="34" spans="1:12" s="29" customFormat="1" ht="111" customHeight="1">
      <c r="A34" s="7">
        <v>25</v>
      </c>
      <c r="B34" s="12" t="s">
        <v>154</v>
      </c>
      <c r="C34" s="30">
        <v>44761</v>
      </c>
      <c r="D34" s="12" t="s">
        <v>155</v>
      </c>
      <c r="E34" s="12" t="s">
        <v>158</v>
      </c>
      <c r="F34" s="12" t="s">
        <v>156</v>
      </c>
      <c r="G34" s="13" t="s">
        <v>157</v>
      </c>
      <c r="H34" s="6" t="s">
        <v>5</v>
      </c>
      <c r="I34" s="31" t="s">
        <v>159</v>
      </c>
      <c r="J34" s="9">
        <v>19000</v>
      </c>
      <c r="K34" s="32" t="s">
        <v>26</v>
      </c>
      <c r="L34" s="33">
        <v>18722.599999999999</v>
      </c>
    </row>
    <row r="35" spans="1:12" s="36" customFormat="1" ht="27.75" customHeight="1">
      <c r="A35" s="50">
        <v>26</v>
      </c>
      <c r="B35" s="12" t="s">
        <v>166</v>
      </c>
      <c r="C35" s="77">
        <v>44769</v>
      </c>
      <c r="D35" s="62" t="s">
        <v>167</v>
      </c>
      <c r="E35" s="62" t="s">
        <v>64</v>
      </c>
      <c r="F35" s="62" t="s">
        <v>168</v>
      </c>
      <c r="G35" s="53" t="s">
        <v>169</v>
      </c>
      <c r="H35" s="59" t="s">
        <v>5</v>
      </c>
      <c r="I35" s="79" t="s">
        <v>170</v>
      </c>
      <c r="J35" s="44">
        <v>242783.93</v>
      </c>
      <c r="K35" s="83" t="s">
        <v>26</v>
      </c>
      <c r="L35" s="81">
        <v>239239.28</v>
      </c>
    </row>
    <row r="36" spans="1:12" s="35" customFormat="1" ht="30">
      <c r="A36" s="52"/>
      <c r="B36" s="12" t="s">
        <v>171</v>
      </c>
      <c r="C36" s="78"/>
      <c r="D36" s="64"/>
      <c r="E36" s="64"/>
      <c r="F36" s="64"/>
      <c r="G36" s="55"/>
      <c r="H36" s="61"/>
      <c r="I36" s="80"/>
      <c r="J36" s="46"/>
      <c r="K36" s="84"/>
      <c r="L36" s="82"/>
    </row>
  </sheetData>
  <mergeCells count="51">
    <mergeCell ref="I35:I36"/>
    <mergeCell ref="H35:H36"/>
    <mergeCell ref="G35:G36"/>
    <mergeCell ref="L35:L36"/>
    <mergeCell ref="K35:K36"/>
    <mergeCell ref="J35:J36"/>
    <mergeCell ref="A35:A36"/>
    <mergeCell ref="C35:C36"/>
    <mergeCell ref="D35:D36"/>
    <mergeCell ref="F35:F36"/>
    <mergeCell ref="E35:E36"/>
    <mergeCell ref="K27:K28"/>
    <mergeCell ref="L27:L28"/>
    <mergeCell ref="J27:J28"/>
    <mergeCell ref="A10:A11"/>
    <mergeCell ref="G10:G11"/>
    <mergeCell ref="D10:D11"/>
    <mergeCell ref="H10:H11"/>
    <mergeCell ref="L10:L11"/>
    <mergeCell ref="K10:K11"/>
    <mergeCell ref="J10:J11"/>
    <mergeCell ref="I10:I11"/>
    <mergeCell ref="A27:A28"/>
    <mergeCell ref="G27:G28"/>
    <mergeCell ref="D27:D28"/>
    <mergeCell ref="I27:I28"/>
    <mergeCell ref="H27:H28"/>
    <mergeCell ref="L3:L4"/>
    <mergeCell ref="A1:K1"/>
    <mergeCell ref="A2:I2"/>
    <mergeCell ref="J2:K2"/>
    <mergeCell ref="K3:K4"/>
    <mergeCell ref="G3:G4"/>
    <mergeCell ref="H3:I3"/>
    <mergeCell ref="J3:J4"/>
    <mergeCell ref="A3:A4"/>
    <mergeCell ref="B3:B4"/>
    <mergeCell ref="C3:C4"/>
    <mergeCell ref="D3:D4"/>
    <mergeCell ref="E3:E4"/>
    <mergeCell ref="F3:F4"/>
    <mergeCell ref="L12:L15"/>
    <mergeCell ref="K12:K15"/>
    <mergeCell ref="J12:J15"/>
    <mergeCell ref="A12:A15"/>
    <mergeCell ref="G12:G15"/>
    <mergeCell ref="F12:F15"/>
    <mergeCell ref="H12:H15"/>
    <mergeCell ref="I12:I15"/>
    <mergeCell ref="D12:D15"/>
    <mergeCell ref="E12:E15"/>
  </mergeCells>
  <pageMargins left="0.15748031496062992" right="0.15748031496062992" top="0.43307086614173229" bottom="0.35433070866141736" header="0.31496062992125984" footer="0.31496062992125984"/>
  <pageSetup paperSize="9" scale="47" orientation="portrait" r:id="rId1"/>
  <colBreaks count="1" manualBreakCount="1">
    <brk id="11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Umowy</vt:lpstr>
      <vt:lpstr>Umowy!Obszar_wydruku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ggoraczynska</dc:creator>
  <cp:lastModifiedBy>Renata Kolczyńska</cp:lastModifiedBy>
  <cp:lastPrinted>2018-02-21T14:37:05Z</cp:lastPrinted>
  <dcterms:created xsi:type="dcterms:W3CDTF">2016-01-27T10:47:22Z</dcterms:created>
  <dcterms:modified xsi:type="dcterms:W3CDTF">2022-09-07T08:02:48Z</dcterms:modified>
</cp:coreProperties>
</file>