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605" activeTab="0"/>
  </bookViews>
  <sheets>
    <sheet name="Bilans" sheetId="1" r:id="rId1"/>
    <sheet name="Rachunek Zysków i Strat" sheetId="2" r:id="rId2"/>
    <sheet name="Wskaźniki" sheetId="3" r:id="rId3"/>
    <sheet name="Wskaźniki objaśnienia" sheetId="4" r:id="rId4"/>
    <sheet name="Objaśnienia" sheetId="5" r:id="rId5"/>
  </sheets>
  <definedNames>
    <definedName name="_xlnm.Print_Area" localSheetId="1">'Rachunek Zysków i Strat'!$A$1:$M$54</definedName>
    <definedName name="_xlnm.Print_Area" localSheetId="2">'Wskaźniki'!$A$1:$M$7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A1" authorId="0">
      <text>
        <r>
          <rPr>
            <b/>
            <sz val="9"/>
            <rFont val="Tahoma"/>
            <family val="2"/>
          </rPr>
          <t xml:space="preserve">rok bazowy -
</t>
        </r>
        <r>
          <rPr>
            <sz val="9"/>
            <rFont val="Tahoma"/>
            <family val="2"/>
          </rPr>
          <t>oznacza rok złożenia wniosku o przyznanie pomocy</t>
        </r>
      </text>
    </comment>
    <comment ref="A2" authorId="0">
      <text>
        <r>
          <rPr>
            <b/>
            <sz val="9"/>
            <rFont val="Tahoma"/>
            <family val="2"/>
          </rPr>
          <t xml:space="preserve">rok n - oznacza:
- </t>
        </r>
        <r>
          <rPr>
            <sz val="9"/>
            <rFont val="Tahoma"/>
            <family val="2"/>
          </rPr>
          <t>rok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złożenia wniosku o płatność końcową </t>
        </r>
        <r>
          <rPr>
            <b/>
            <sz val="9"/>
            <rFont val="Tahoma"/>
            <family val="2"/>
          </rPr>
          <t>(w przypadku jeżeli koszty kwalifikowalne całej operacji nie obejmują wyłącznie kosztów rat zapłaconych z tytułu wykonania umowy leasingu) albo 
-</t>
        </r>
        <r>
          <rPr>
            <sz val="9"/>
            <rFont val="Tahoma"/>
            <family val="2"/>
          </rPr>
          <t xml:space="preserve"> rok zawarcia umowy o przyznaniu pomocy</t>
        </r>
        <r>
          <rPr>
            <b/>
            <sz val="9"/>
            <rFont val="Tahoma"/>
            <family val="2"/>
          </rPr>
          <t xml:space="preserve"> (w przypadku jeżeli cała operacja dotyczy wyłącznie rat zapłaconych z tytułu wykonania umowy leasingu).  </t>
        </r>
      </text>
    </comment>
  </commentList>
</comments>
</file>

<file path=xl/comments5.xml><?xml version="1.0" encoding="utf-8"?>
<comments xmlns="http://schemas.openxmlformats.org/spreadsheetml/2006/main">
  <authors>
    <author>Monika Kołata</author>
  </authors>
  <commentList>
    <comment ref="A13" authorId="0">
      <text>
        <r>
          <rPr>
            <b/>
            <sz val="9"/>
            <rFont val="Tahoma"/>
            <family val="2"/>
          </rPr>
          <t>Monika Kołata:</t>
        </r>
        <r>
          <rPr>
            <sz val="9"/>
            <rFont val="Tahoma"/>
            <family val="2"/>
          </rPr>
          <t xml:space="preserve">
Doprecyzowanie informacji zgodnie z pismem DDI-WWP.65083.01.2018.TG</t>
        </r>
      </text>
    </comment>
  </commentList>
</comments>
</file>

<file path=xl/sharedStrings.xml><?xml version="1.0" encoding="utf-8"?>
<sst xmlns="http://schemas.openxmlformats.org/spreadsheetml/2006/main" count="132" uniqueCount="111">
  <si>
    <t>Wyszczególnienie</t>
  </si>
  <si>
    <t>AKTYWA</t>
  </si>
  <si>
    <t>II. Maszyny i urządzenia</t>
  </si>
  <si>
    <t>III. Środki transportu</t>
  </si>
  <si>
    <t>IV. Pozostałe aktywa trwałe</t>
  </si>
  <si>
    <t>B. AKTYWA OBROTOWE</t>
  </si>
  <si>
    <t>II. Należności krótkoterminowe</t>
  </si>
  <si>
    <t>IV. Pozostałe aktywa obrotowe</t>
  </si>
  <si>
    <t>PASYWA</t>
  </si>
  <si>
    <t>A. KAPITAŁ WŁASNY</t>
  </si>
  <si>
    <t>E. PODATEK</t>
  </si>
  <si>
    <t xml:space="preserve">WSKAŹNIKI </t>
  </si>
  <si>
    <t>Objaśnienia do wskaźników</t>
  </si>
  <si>
    <t>Wskaźnik płynności obliczamy pobierając odpowiednie dane z bilansu: aktywa obrotowe dzielimy przez zobowiązania krótkoterminowe.</t>
  </si>
  <si>
    <t>Bilans (Aktywa)</t>
  </si>
  <si>
    <t>Bilans (Pasywa)</t>
  </si>
  <si>
    <t>Rachunek zysków i strat</t>
  </si>
  <si>
    <t>wybierz</t>
  </si>
  <si>
    <t>I. Zobowiązania długoterminowe</t>
  </si>
  <si>
    <t xml:space="preserve">BILANS </t>
  </si>
  <si>
    <t>B. ZOBOWIĄZANIA I REZERWY NA ZOBOWIĄZANIA</t>
  </si>
  <si>
    <t>rok bazowy</t>
  </si>
  <si>
    <t>rok t-1</t>
  </si>
  <si>
    <t>rok t-2</t>
  </si>
  <si>
    <t>II. Zobowiązania krótkoterminowe</t>
  </si>
  <si>
    <t xml:space="preserve">III. Środki pieniężne </t>
  </si>
  <si>
    <t xml:space="preserve">III. Pozostałe zobowiązania </t>
  </si>
  <si>
    <t>I. Nieruchomości: grunty, budynki i budowle</t>
  </si>
  <si>
    <t>D. ZYSK/STRATA BUTTO (A - B )</t>
  </si>
  <si>
    <t>B. KOSZTY OGÓŁEM</t>
  </si>
  <si>
    <t>A. PRZYCHODY OGÓŁEM</t>
  </si>
  <si>
    <t>AKTYWA RAZEM (A+B)</t>
  </si>
  <si>
    <t>PASYWA RAZEM (A+B)</t>
  </si>
  <si>
    <t>A. AKTYWA TRWAŁE</t>
  </si>
  <si>
    <t>3. wskaźnik efektywności finansowej</t>
  </si>
  <si>
    <t>F. ZYSK/STRATA NETTO</t>
  </si>
  <si>
    <t xml:space="preserve">Objaśnienia do niektórych pozycji bilansu i rachunku zysków i strat </t>
  </si>
  <si>
    <t>I. Zapasy</t>
  </si>
  <si>
    <t>2. Zysk zatrzymany</t>
  </si>
  <si>
    <t>w przygotowaniu…</t>
  </si>
  <si>
    <t>Rachunek Zysków i strat</t>
  </si>
  <si>
    <t>Bilans oraz Rachunek Zysków i Strat należy wypełnić dla części działalności wnioskodawcy związanej z usługami dla rolnictwa w ramach wspieranych kodów PKD</t>
  </si>
  <si>
    <t>Wartość dodana brutto</t>
  </si>
  <si>
    <t>G. Wartość dodana brutto</t>
  </si>
  <si>
    <t>IV. Inne pasywa (bez dotacji z pkt IV.1)</t>
  </si>
  <si>
    <t>1.2 dotyczy pozostałych usług dla rolnictwa</t>
  </si>
  <si>
    <t>2.2 dotyczy pozostałych usług dla rolnictwa</t>
  </si>
  <si>
    <t>3.2 dotyczy pozostałych usług dla rolnictwa</t>
  </si>
  <si>
    <t>4.2 dotyczy pozostałych usług dla rolnictwa</t>
  </si>
  <si>
    <t>5.2 dotyczy pozostałych usług dla rolnictwa</t>
  </si>
  <si>
    <t>6.2 dotyczy pozostałych usług dla rolnictwa</t>
  </si>
  <si>
    <t>7.2 dotyczy pozostałych usług dla rolnictwa</t>
  </si>
  <si>
    <t>8.2 dotyczy pozostałych usług dla rolnictwa</t>
  </si>
  <si>
    <t>1.1 dotyczy operacji</t>
  </si>
  <si>
    <t>2.1 dotyczy operacji</t>
  </si>
  <si>
    <t>3.1 dotyczy operacji</t>
  </si>
  <si>
    <t>4.1 dotyczy operacji</t>
  </si>
  <si>
    <t>5.1 dotyczy operacji</t>
  </si>
  <si>
    <t>6.1 dotyczy operacji</t>
  </si>
  <si>
    <t>7.1 dotyczy operacji</t>
  </si>
  <si>
    <t>8.1 dotyczy operacji</t>
  </si>
  <si>
    <t>9.1 dotyczy operacji</t>
  </si>
  <si>
    <t>9.2 dotyczy pozostałych usług dla rolnictwa</t>
  </si>
  <si>
    <t>A.1 dotyczy operacji</t>
  </si>
  <si>
    <t>A.2 dotyczy pozostałych usług dla rolnictwa</t>
  </si>
  <si>
    <t>B.1 dotyczy operacji</t>
  </si>
  <si>
    <t>B.2 dotyczy pozostałych usług dla rolnictwa</t>
  </si>
  <si>
    <t>D.1 dotyczy operacji</t>
  </si>
  <si>
    <t>D.2 dotyczy pozostałych usług dla rolnictwa</t>
  </si>
  <si>
    <t>Relacja przychodów ze sprzedaży do kosztów. Pobieramy dane z rachunku zysków i strat, odpowiednio:  sumy przychodów ze sprzedaży usług dla rolnictwa oraz dotacji oraz koszty ogółem.</t>
  </si>
  <si>
    <t>rok zakończenia operacji jest wcześniejszy niż rok złożenia wniosku</t>
  </si>
  <si>
    <t>2.  EBITDA (dla operacji)</t>
  </si>
  <si>
    <t xml:space="preserve">Rachunek zysków i strat należy wpełnić oddzielnie dla części dotyczącej tylko i wyłącznie realizowanej operacji, wiersze oznaczone tytułem (dotyczy operacji) oraz dla dotychczasowej działaności obejmującej usługi dla rolnictwa, wiersze oznaczone tytułem (dotyczy pozostałych usług dla rolnictwa - przez usługi dla rolnictwa należy rozumieć działalność prowadzoną w oparciu o kody PKD: 01.61.Z, 01.62.Z, 01.63.Z). </t>
  </si>
  <si>
    <t>Z uwagi na dane zawarte w Tabelach finansowych, zastosowano uproszczony sposób szacowania Wartości Dodanej Brutto tj:
WDB=
+przychody ze sprzedaży usług dla rolnictwa
+pozostałe przychody bez dotacji
+dotacje/refundacje
-zużycie materiałów
-usługi obce
-koszty finansowe (RZS B pkt. 6-8)
-pozostałe koszty</t>
  </si>
  <si>
    <t>wartości prognoz należy podawać w cenach stałych dla roku bazowego</t>
  </si>
  <si>
    <t>Zgodność Aktywa=Pasywa</t>
  </si>
  <si>
    <t xml:space="preserve">Różnica pomiędzy przychodami i kosztami bez uwzględniania kosztów amortyzacji oraz kosztów finansowych. Wartość ta jest obliczana dla części dotyczącej operacji.
</t>
  </si>
  <si>
    <r>
      <t xml:space="preserve">1. Przychody ze sprzedaży </t>
    </r>
    <r>
      <rPr>
        <b/>
        <sz val="12"/>
        <color indexed="10"/>
        <rFont val="Times New Roman"/>
        <family val="1"/>
      </rPr>
      <t>usług dla rolnictwa</t>
    </r>
  </si>
  <si>
    <t>2. Pozostałe przychody bez dotacji</t>
  </si>
  <si>
    <t>3. Dotacje/refundacje</t>
  </si>
  <si>
    <t>1. Amortyzacja</t>
  </si>
  <si>
    <t>2. Zużycie materiałów</t>
  </si>
  <si>
    <t>3. Usługi obce (w tym m.in. naprawy i konserwacje maszyn, budynków, energia el., opał, gaz, woda, ścieki, odpady, telekomunikacja)</t>
  </si>
  <si>
    <t xml:space="preserve">4. Wynagrodzenia </t>
  </si>
  <si>
    <t>5. Ubezpieczenia społeczne i inne świadczenia</t>
  </si>
  <si>
    <t>6. Koszty finansowe: odsetki od kredytów</t>
  </si>
  <si>
    <t>7. Koszty finansowe: raty leasingowe</t>
  </si>
  <si>
    <t>8. Kozostałe koszty finansowe</t>
  </si>
  <si>
    <t>9. Pozostałe koszty</t>
  </si>
  <si>
    <t xml:space="preserve">1. Koszty utrzymania właściciela </t>
  </si>
  <si>
    <t>1. Wskaźnik rentowności sprzedaży brutto usług dla rolnictwa</t>
  </si>
  <si>
    <t>3. Wskaźnik płynności bieżącej</t>
  </si>
  <si>
    <t>1. Refundacja w ramach operacji</t>
  </si>
  <si>
    <t>2. EBITDA (dla operacji)</t>
  </si>
  <si>
    <r>
      <t>1. B. Zobowiązania i rezerwy na zobowiązania</t>
    </r>
    <r>
      <rPr>
        <sz val="11"/>
        <color indexed="8"/>
        <rFont val="Times New Roman"/>
        <family val="1"/>
      </rPr>
      <t xml:space="preserve"> – należy zaprezentować wszystkie zobowiązania, które wynikają z prowadzonej działalności gospodarczej tj. pożyczki i kredyty, zobowiązania wobec dostawców, zobowiązania publiczno-prawne (np. zaległości podatkowe, wobec ZUS), zobowiązania wobec pracowników, etc.</t>
    </r>
  </si>
  <si>
    <r>
      <t xml:space="preserve">2. B. Zobowiązania i rezerwy na zobowiązania, IV. Inne pasywa - </t>
    </r>
    <r>
      <rPr>
        <sz val="11"/>
        <color indexed="8"/>
        <rFont val="Times New Roman"/>
        <family val="1"/>
      </rPr>
      <t>należy uznać wartości nieujęte w pozycjach I, II, III</t>
    </r>
    <r>
      <rPr>
        <i/>
        <sz val="11"/>
        <color indexed="8"/>
        <rFont val="Times New Roman"/>
        <family val="1"/>
      </rPr>
      <t xml:space="preserve">, </t>
    </r>
    <r>
      <rPr>
        <sz val="11"/>
        <color indexed="8"/>
        <rFont val="Times New Roman"/>
        <family val="1"/>
      </rPr>
      <t>np.</t>
    </r>
    <r>
      <rPr>
        <i/>
        <sz val="11"/>
        <color indexed="8"/>
        <rFont val="Times New Roman"/>
        <family val="1"/>
      </rPr>
      <t xml:space="preserve"> Rozliczenia międzyokresowe. W tej części nie należy uwzględniać dotacji w ramach realizowanej operacji</t>
    </r>
  </si>
  <si>
    <r>
      <t xml:space="preserve">2. B. Aktywa obrotowe, I. Zapasy </t>
    </r>
    <r>
      <rPr>
        <sz val="11"/>
        <color indexed="8"/>
        <rFont val="Times New Roman"/>
        <family val="1"/>
      </rPr>
      <t>– należy zaprezentować: surowce, materiały, towary, produkty gotowe, produkcja nie zakończona, etc.</t>
    </r>
  </si>
  <si>
    <r>
      <t xml:space="preserve">3. B. Aktywa obrotowe, II. Należności krótkoterminowe </t>
    </r>
    <r>
      <rPr>
        <sz val="11"/>
        <color indexed="8"/>
        <rFont val="Times New Roman"/>
        <family val="1"/>
      </rPr>
      <t>– wielkości należności należy podać zgodnie z prowadzonymi wewnętrznymi ewidencjami (np. należności od odbiorców, należności dochodzone na drodze sądowej, etc)</t>
    </r>
  </si>
  <si>
    <r>
      <t xml:space="preserve">4. B. Aktywa obrotowe, IV. Pozostałe aktywa obrotowe </t>
    </r>
    <r>
      <rPr>
        <sz val="11"/>
        <color indexed="8"/>
        <rFont val="Times New Roman"/>
        <family val="1"/>
      </rPr>
      <t>– należy podać wartości nieujęte w pozycjach I, II, III aktywów obrotowych np. Krotkoterminowe rozliczenia międzyokresowe. W tej części nie należy uwzględniac otrzymanej w ramach operacji dotacji</t>
    </r>
  </si>
  <si>
    <r>
      <t xml:space="preserve">1. A. Aktywa trwałe, IV. Pozostałe aktywa trwałe </t>
    </r>
    <r>
      <rPr>
        <sz val="11"/>
        <color indexed="8"/>
        <rFont val="Times New Roman"/>
        <family val="1"/>
      </rPr>
      <t>– należy podać wartości nieujęte w pozycjach I, II, III aktywów trwałych np. wartości niematerialne i prawne, wartości inwestycji w obcym środku trwałym lub inne składniki majątku trwałego.</t>
    </r>
  </si>
  <si>
    <t xml:space="preserve"> kosztu uzyskania przychodu, a zatem ta pozycja pomniejsza koszt wynikający z amortyzacji o tą właśnie wartość. Wpływa to na kształtowanie się poziomu wyniku netto. Z jednej strony mamy koszt w postaci amortyzacji, z drugiej pozostałe przychody operacyjne (A.3.1 dotacje/refundacje). Po zbilansowaniu tych dwóch kwot otrzymujemy stratę netto, która ujęta jest w pozycji D. ZYSK/STRATA BUTTO Rachunku zysków i strat.</t>
  </si>
  <si>
    <r>
      <t xml:space="preserve">3. B. Refundacja w ramach operacji - </t>
    </r>
    <r>
      <rPr>
        <sz val="11"/>
        <rFont val="Times New Roman"/>
        <family val="1"/>
      </rPr>
      <t>w tej części ujmujemy dotację. Dotacja rozliczana jest w kolejnych latach amortyzowania środka trwałego w wysokości odpowiadającej wartości jego odpisów amortyzacyjnych, w części równej procentowej intensywności dofinansowania danego środka trwałego. Okres rozliczania refundacji jest więc równy okresowi amortyzacji środka trwałego a wartości zawarte w bilansie są skorelowane z rachunkiem zysków i strat z pozycjami A.3.1 dotacje/refundacje oraz B.1.1 amortyzacja.
Pomniejszanie wartości dotacji w kolejnych latach powinno znaleźć swoje odzwierciedlenie w rachunku zysków i strat. Refundacja w ramach operacji - w tej części ujmujemy dotację. Dotacja rozliczana jest w kolejnych latach amortyzowania środka trwałego w wysokości odpowiadającej wartości jego odpisów amortyzacyjnych, w części równej procentowej intensywności dofinansowania danego środka trwałego. Okres rozliczania refundacji jest więc równy okresowi amortyzacji środka trwałego a wartości zawarte w bilansie są skorelowane z rachunkiem zysków i strat z pozycjami A.3.1 dotacje/refundacje oraz B.1.1 amortyzacja.
Pomniejszanie wartości dotacji w kolejnych latach powinno znaleźć swoje odzwierciedlenie w rachunku zysków i strat. W przypadku wykorzystania środka trwałego od następnego roku, nie ujmuje się  go w rachunku zysków i strat w roku bierzącym. W okresach kolejnych następuje amortyzacja środka trwałego rocznie co znajduje swoje odzwierciedlenie w rachunku zysków i strat. O kwotę amortyacji pomniejszana jest wartość rzeczowych aktywów trwałych w kolejnych okresach. Rozliczenia międzyokresowe (IV.1 dotacja w ramach operacji) w okresie użytkowania środka trwałego, również systematycznie zmniejszają swoją wartość. Każdego roku wartość ta pomniejszana jest o tę część odpisu amortyzacyjnego, która będzie odpowiadała udziałowi otrzymanej dotacji w zakupie środka trwałego. Spadkowi wartości rozliczeń międzyokresowych odpowiada w rachunku zysków i strat wartość pozostałych przychodów operacyjnych (A.3.1 dotacje/refundacje). Amortyzacja w części otrzymanej dotacji nie stanowi</t>
    </r>
  </si>
  <si>
    <r>
      <rPr>
        <b/>
        <sz val="11"/>
        <color indexed="8"/>
        <rFont val="Times New Roman"/>
        <family val="1"/>
      </rPr>
      <t xml:space="preserve">Uzasadnienie rozbicia pozycji na (dotyczy operacji) i (dotyczy pozostałych usług dla rolnictwa)
</t>
    </r>
    <r>
      <rPr>
        <sz val="11"/>
        <color indexed="8"/>
        <rFont val="Times New Roman"/>
        <family val="1"/>
      </rPr>
      <t>Pozycje obejmujące jedynie opeację dotyczą przepisu rozporządzenia wykonawczego mówiącego, iż pomoc może zostać przyznana na operację uzasadnioną ekonomicznie (wskaźnik EBIDTA nr 2). 
Pozycje dotyczące pozostałej działalności w zakresie usług dla rolnictwa  stanowią uzupełnienie części dotyczącej operacji i łącznie z nią świadczą o spełnieniu warunku określonego w PROW 2014-2020 mówiącego że, biznesplan musi zakładać prowadzenie rentownej działalności w zakresie usług dla rolnictwa (wskaźnik rentowności nr 1).</t>
    </r>
  </si>
  <si>
    <r>
      <t>5. E</t>
    </r>
    <r>
      <rPr>
        <sz val="11"/>
        <color indexed="8"/>
        <rFont val="Times New Roman"/>
        <family val="1"/>
      </rPr>
      <t xml:space="preserve">. </t>
    </r>
    <r>
      <rPr>
        <i/>
        <sz val="11"/>
        <color indexed="8"/>
        <rFont val="Times New Roman"/>
        <family val="1"/>
      </rPr>
      <t xml:space="preserve">Podatek </t>
    </r>
    <r>
      <rPr>
        <sz val="11"/>
        <color indexed="8"/>
        <rFont val="Times New Roman"/>
        <family val="1"/>
      </rPr>
      <t>– należy przedstawić wysokość podatku dochodowego</t>
    </r>
  </si>
  <si>
    <r>
      <t>6. F</t>
    </r>
    <r>
      <rPr>
        <sz val="11"/>
        <color indexed="8"/>
        <rFont val="Times New Roman"/>
        <family val="1"/>
      </rPr>
      <t>.</t>
    </r>
    <r>
      <rPr>
        <i/>
        <sz val="11"/>
        <color indexed="8"/>
        <rFont val="Times New Roman"/>
        <family val="1"/>
      </rPr>
      <t xml:space="preserve"> Zysk netto, 1. koszty utrzymania właściciela </t>
    </r>
    <r>
      <rPr>
        <sz val="11"/>
        <color indexed="8"/>
        <rFont val="Times New Roman"/>
        <family val="1"/>
      </rPr>
      <t>– w tej części powinno się podać składki ZUS właściciela oraz część zysku, która przeznaczona jest na inne potrzeby nie związane z prowadzoną działalnością gospodarczą np.. Wypłata dla właściciela/dywidenda.</t>
    </r>
  </si>
  <si>
    <r>
      <t>7. F</t>
    </r>
    <r>
      <rPr>
        <sz val="11"/>
        <color indexed="8"/>
        <rFont val="Times New Roman"/>
        <family val="1"/>
      </rPr>
      <t xml:space="preserve">. </t>
    </r>
    <r>
      <rPr>
        <i/>
        <sz val="11"/>
        <color indexed="8"/>
        <rFont val="Times New Roman"/>
        <family val="1"/>
      </rPr>
      <t xml:space="preserve">Zysk netto, 2. zysk zatrzymany </t>
    </r>
    <r>
      <rPr>
        <sz val="11"/>
        <color indexed="8"/>
        <rFont val="Times New Roman"/>
        <family val="1"/>
      </rPr>
      <t>– część zysku netto (różnica pomiędzy zyskiem netto a „kosztami utrzymania właściciela”) przeznaczona na działalność przedsiębiorstwa</t>
    </r>
  </si>
  <si>
    <r>
      <t xml:space="preserve">1. A. Przychody ogółem, 2. pozostałe przychody bez dotacji </t>
    </r>
    <r>
      <rPr>
        <sz val="11"/>
        <color indexed="8"/>
        <rFont val="Times New Roman"/>
        <family val="1"/>
      </rPr>
      <t>– należy podać wartości nieujęte w pozycjach 1 i 3, w tym zyski nadzwyczajne jeśli takowe wystąpiły</t>
    </r>
  </si>
  <si>
    <r>
      <t xml:space="preserve">2. B. Koszty ogółem, 1. amortyzacja </t>
    </r>
    <r>
      <rPr>
        <sz val="11"/>
        <color indexed="8"/>
        <rFont val="Times New Roman"/>
        <family val="1"/>
      </rPr>
      <t xml:space="preserve">– należy podać kwotę dokonanych w danym okresie obrachunkowym odpisów amortyzacyjnych od środków trwałych i wartości niematerialnych i prawnych. Jeżeli przedsiębiorstwo beneficjenta nie stosuje odpisów amortyzacyjnych (ryczałt, karta podatkowa), należy wówczas, w pozycji 1.1 dla potrzeb operacji zastosować podatkowe stawki wynikające z załącznika nr 1 do ustawy o podatku dochodowym od osób fizycznych.  </t>
    </r>
  </si>
  <si>
    <r>
      <t xml:space="preserve">3. B. Koszty ogółem, 9. pozostałe koszty </t>
    </r>
    <r>
      <rPr>
        <sz val="11"/>
        <color indexed="8"/>
        <rFont val="Times New Roman"/>
        <family val="1"/>
      </rPr>
      <t>– należy zaprezentować wartości nieujęte w pozycjach 1-8, w tym straty nadzwyczajne i straty z lat ubiegłych, jeśli takowe wystąpiły</t>
    </r>
  </si>
  <si>
    <r>
      <t xml:space="preserve">rok </t>
    </r>
    <r>
      <rPr>
        <vertAlign val="superscript"/>
        <sz val="11"/>
        <color indexed="8"/>
        <rFont val="Czcionka tekstu podstawowego"/>
        <family val="0"/>
      </rPr>
      <t>n</t>
    </r>
  </si>
  <si>
    <t xml:space="preserve">rok bazowy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</si>
</sst>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\ _z_ł;[Red]\-#,##0.0\ _z_ł"/>
    <numFmt numFmtId="165" formatCode="#,##0.00\ _z_ł"/>
    <numFmt numFmtId="166" formatCode="#,##0.0_ ;[Red]\-#,##0.0\ "/>
    <numFmt numFmtId="167" formatCode="0.0"/>
    <numFmt numFmtId="168" formatCode="#,##0.00_ ;[Red]\-#,##0.00\ 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7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Times New Roman CE"/>
      <family val="1"/>
    </font>
    <font>
      <b/>
      <i/>
      <sz val="10"/>
      <name val="Times New Roman CE"/>
      <family val="0"/>
    </font>
    <font>
      <b/>
      <sz val="12"/>
      <name val="Times New Roman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b/>
      <sz val="11"/>
      <name val="Times New Roman CE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vertAlign val="superscript"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color indexed="8"/>
      <name val="Times New Roman"/>
      <family val="1"/>
    </font>
    <font>
      <b/>
      <i/>
      <sz val="10"/>
      <color indexed="8"/>
      <name val="Times New Roman CE"/>
      <family val="0"/>
    </font>
    <font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9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 CE"/>
      <family val="0"/>
    </font>
    <font>
      <sz val="10"/>
      <color theme="1"/>
      <name val="Times New Roman"/>
      <family val="1"/>
    </font>
    <font>
      <sz val="10"/>
      <color theme="1"/>
      <name val="Czcionka tekstu podstawowego"/>
      <family val="2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8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ck"/>
      <bottom>
        <color indexed="63"/>
      </bottom>
    </border>
    <border>
      <left style="thin">
        <color indexed="8"/>
      </left>
      <right style="thin">
        <color indexed="8"/>
      </right>
      <top style="thick"/>
      <bottom>
        <color indexed="63"/>
      </bottom>
    </border>
    <border>
      <left style="medium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/>
    </border>
    <border>
      <left style="thick">
        <color indexed="8"/>
      </left>
      <right style="medium">
        <color indexed="8"/>
      </right>
      <top style="thin"/>
      <bottom style="thin"/>
    </border>
    <border>
      <left style="thick">
        <color indexed="8"/>
      </left>
      <right style="medium">
        <color indexed="8"/>
      </right>
      <top style="thin"/>
      <bottom>
        <color indexed="63"/>
      </bottom>
    </border>
    <border>
      <left style="thick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>
        <color indexed="8"/>
      </left>
      <right style="medium">
        <color indexed="8"/>
      </right>
      <top style="thin"/>
      <bottom style="thick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 style="thick">
        <color indexed="8"/>
      </right>
      <top style="thin"/>
      <bottom style="thin"/>
    </border>
    <border>
      <left>
        <color indexed="63"/>
      </left>
      <right style="thick">
        <color indexed="8"/>
      </right>
      <top style="thin"/>
      <bottom>
        <color indexed="63"/>
      </bottom>
    </border>
    <border>
      <left>
        <color indexed="63"/>
      </left>
      <right style="thick">
        <color indexed="8"/>
      </right>
      <top style="medium"/>
      <bottom style="medium"/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/>
      <top style="thick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ck"/>
      <right style="medium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n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 style="thin">
        <color indexed="8"/>
      </right>
      <top style="thin"/>
      <bottom style="thick">
        <color indexed="8"/>
      </bottom>
    </border>
    <border>
      <left>
        <color indexed="63"/>
      </left>
      <right style="thick">
        <color indexed="8"/>
      </right>
      <top style="thin"/>
      <bottom style="thick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6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3" fillId="33" borderId="0" xfId="0" applyFont="1" applyFill="1" applyAlignment="1">
      <alignment horizontal="right" vertical="center" wrapText="1"/>
    </xf>
    <xf numFmtId="0" fontId="0" fillId="33" borderId="0" xfId="0" applyFill="1" applyAlignment="1">
      <alignment horizontal="right" vertical="center" wrapText="1"/>
    </xf>
    <xf numFmtId="0" fontId="4" fillId="33" borderId="0" xfId="0" applyFont="1" applyFill="1" applyAlignment="1">
      <alignment vertical="center" wrapText="1"/>
    </xf>
    <xf numFmtId="0" fontId="6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6" fillId="34" borderId="0" xfId="0" applyNumberFormat="1" applyFont="1" applyFill="1" applyBorder="1" applyAlignment="1">
      <alignment horizontal="left" vertical="center" indent="9"/>
    </xf>
    <xf numFmtId="164" fontId="5" fillId="0" borderId="0" xfId="0" applyNumberFormat="1" applyFont="1" applyBorder="1" applyAlignment="1">
      <alignment horizontal="right" vertical="center" wrapText="1"/>
    </xf>
    <xf numFmtId="0" fontId="65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0" fontId="63" fillId="33" borderId="0" xfId="0" applyFont="1" applyFill="1" applyAlignment="1">
      <alignment horizontal="center" vertical="center" wrapText="1"/>
    </xf>
    <xf numFmtId="164" fontId="5" fillId="0" borderId="11" xfId="0" applyNumberFormat="1" applyFont="1" applyBorder="1" applyAlignment="1" applyProtection="1">
      <alignment horizontal="center" vertical="center" wrapText="1"/>
      <protection locked="0"/>
    </xf>
    <xf numFmtId="164" fontId="5" fillId="35" borderId="11" xfId="0" applyNumberFormat="1" applyFont="1" applyFill="1" applyBorder="1" applyAlignment="1" applyProtection="1">
      <alignment horizontal="center" vertical="center" wrapText="1"/>
      <protection locked="0"/>
    </xf>
    <xf numFmtId="40" fontId="5" fillId="2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40" fontId="5" fillId="2" borderId="13" xfId="0" applyNumberFormat="1" applyFont="1" applyFill="1" applyBorder="1" applyAlignment="1" applyProtection="1">
      <alignment horizontal="center" vertical="center" wrapText="1"/>
      <protection/>
    </xf>
    <xf numFmtId="40" fontId="5" fillId="0" borderId="13" xfId="0" applyNumberFormat="1" applyFont="1" applyBorder="1" applyAlignment="1" applyProtection="1">
      <alignment horizontal="center" vertical="center" wrapText="1"/>
      <protection locked="0"/>
    </xf>
    <xf numFmtId="40" fontId="5" fillId="35" borderId="13" xfId="0" applyNumberFormat="1" applyFont="1" applyFill="1" applyBorder="1" applyAlignment="1" applyProtection="1">
      <alignment horizontal="center" vertical="center" wrapText="1"/>
      <protection locked="0"/>
    </xf>
    <xf numFmtId="40" fontId="5" fillId="35" borderId="14" xfId="0" applyNumberFormat="1" applyFont="1" applyFill="1" applyBorder="1" applyAlignment="1" applyProtection="1">
      <alignment horizontal="center" vertical="center" wrapText="1"/>
      <protection locked="0"/>
    </xf>
    <xf numFmtId="164" fontId="5" fillId="35" borderId="15" xfId="0" applyNumberFormat="1" applyFont="1" applyFill="1" applyBorder="1" applyAlignment="1" applyProtection="1">
      <alignment horizontal="center" vertical="center" wrapText="1"/>
      <protection locked="0"/>
    </xf>
    <xf numFmtId="40" fontId="5" fillId="36" borderId="16" xfId="0" applyNumberFormat="1" applyFont="1" applyFill="1" applyBorder="1" applyAlignment="1" applyProtection="1">
      <alignment horizontal="center" vertical="center" wrapText="1"/>
      <protection/>
    </xf>
    <xf numFmtId="40" fontId="5" fillId="36" borderId="17" xfId="0" applyNumberFormat="1" applyFont="1" applyFill="1" applyBorder="1" applyAlignment="1" applyProtection="1">
      <alignment horizontal="center" vertical="center" wrapText="1"/>
      <protection/>
    </xf>
    <xf numFmtId="40" fontId="5" fillId="36" borderId="18" xfId="0" applyNumberFormat="1" applyFont="1" applyFill="1" applyBorder="1" applyAlignment="1" applyProtection="1">
      <alignment horizontal="center" vertical="center" wrapText="1"/>
      <protection/>
    </xf>
    <xf numFmtId="40" fontId="5" fillId="36" borderId="19" xfId="0" applyNumberFormat="1" applyFont="1" applyFill="1" applyBorder="1" applyAlignment="1" applyProtection="1">
      <alignment horizontal="center" vertical="center" wrapText="1"/>
      <protection/>
    </xf>
    <xf numFmtId="0" fontId="65" fillId="0" borderId="17" xfId="0" applyFont="1" applyBorder="1" applyAlignment="1">
      <alignment wrapText="1"/>
    </xf>
    <xf numFmtId="0" fontId="0" fillId="33" borderId="0" xfId="0" applyFont="1" applyFill="1" applyBorder="1" applyAlignment="1">
      <alignment horizontal="right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vertical="center" wrapText="1"/>
    </xf>
    <xf numFmtId="40" fontId="5" fillId="37" borderId="16" xfId="0" applyNumberFormat="1" applyFont="1" applyFill="1" applyBorder="1" applyAlignment="1" applyProtection="1">
      <alignment horizontal="center" vertical="center" wrapText="1"/>
      <protection/>
    </xf>
    <xf numFmtId="40" fontId="5" fillId="37" borderId="17" xfId="0" applyNumberFormat="1" applyFont="1" applyFill="1" applyBorder="1" applyAlignment="1" applyProtection="1">
      <alignment horizontal="center" vertical="center" wrapText="1"/>
      <protection/>
    </xf>
    <xf numFmtId="40" fontId="5" fillId="37" borderId="13" xfId="0" applyNumberFormat="1" applyFont="1" applyFill="1" applyBorder="1" applyAlignment="1" applyProtection="1">
      <alignment horizontal="center" vertical="center" wrapText="1"/>
      <protection/>
    </xf>
    <xf numFmtId="40" fontId="5" fillId="37" borderId="11" xfId="0" applyNumberFormat="1" applyFont="1" applyFill="1" applyBorder="1" applyAlignment="1" applyProtection="1">
      <alignment horizontal="center" vertical="center" wrapText="1"/>
      <protection/>
    </xf>
    <xf numFmtId="168" fontId="67" fillId="36" borderId="18" xfId="0" applyNumberFormat="1" applyFont="1" applyFill="1" applyBorder="1" applyAlignment="1" applyProtection="1">
      <alignment horizontal="center" vertical="center" wrapText="1"/>
      <protection/>
    </xf>
    <xf numFmtId="168" fontId="67" fillId="36" borderId="19" xfId="0" applyNumberFormat="1" applyFont="1" applyFill="1" applyBorder="1" applyAlignment="1" applyProtection="1">
      <alignment horizontal="center" vertical="center" wrapText="1"/>
      <protection/>
    </xf>
    <xf numFmtId="0" fontId="65" fillId="0" borderId="16" xfId="0" applyFont="1" applyBorder="1" applyAlignment="1" applyProtection="1">
      <alignment horizontal="center" vertical="center" wrapText="1"/>
      <protection locked="0"/>
    </xf>
    <xf numFmtId="168" fontId="67" fillId="36" borderId="14" xfId="0" applyNumberFormat="1" applyFont="1" applyFill="1" applyBorder="1" applyAlignment="1" applyProtection="1">
      <alignment horizontal="center" vertical="center" wrapText="1"/>
      <protection/>
    </xf>
    <xf numFmtId="168" fontId="67" fillId="36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2" fontId="10" fillId="36" borderId="18" xfId="0" applyNumberFormat="1" applyFont="1" applyFill="1" applyBorder="1" applyAlignment="1" applyProtection="1">
      <alignment horizontal="center" vertical="center" wrapText="1"/>
      <protection/>
    </xf>
    <xf numFmtId="2" fontId="10" fillId="36" borderId="19" xfId="0" applyNumberFormat="1" applyFont="1" applyFill="1" applyBorder="1" applyAlignment="1" applyProtection="1">
      <alignment horizontal="center" vertical="center" wrapText="1"/>
      <protection/>
    </xf>
    <xf numFmtId="2" fontId="10" fillId="36" borderId="16" xfId="0" applyNumberFormat="1" applyFont="1" applyFill="1" applyBorder="1" applyAlignment="1" applyProtection="1">
      <alignment horizontal="center" vertical="center" wrapText="1"/>
      <protection/>
    </xf>
    <xf numFmtId="2" fontId="10" fillId="36" borderId="17" xfId="0" applyNumberFormat="1" applyFont="1" applyFill="1" applyBorder="1" applyAlignment="1" applyProtection="1">
      <alignment horizontal="center" vertical="center" wrapText="1"/>
      <protection/>
    </xf>
    <xf numFmtId="2" fontId="10" fillId="36" borderId="13" xfId="0" applyNumberFormat="1" applyFont="1" applyFill="1" applyBorder="1" applyAlignment="1" applyProtection="1">
      <alignment horizontal="center" vertical="center" wrapText="1"/>
      <protection/>
    </xf>
    <xf numFmtId="2" fontId="10" fillId="36" borderId="11" xfId="0" applyNumberFormat="1" applyFont="1" applyFill="1" applyBorder="1" applyAlignment="1" applyProtection="1">
      <alignment horizontal="center" vertical="center" wrapText="1"/>
      <protection/>
    </xf>
    <xf numFmtId="40" fontId="5" fillId="36" borderId="14" xfId="0" applyNumberFormat="1" applyFont="1" applyFill="1" applyBorder="1" applyAlignment="1" applyProtection="1">
      <alignment horizontal="center" vertical="center" wrapText="1"/>
      <protection/>
    </xf>
    <xf numFmtId="40" fontId="5" fillId="36" borderId="15" xfId="0" applyNumberFormat="1" applyFont="1" applyFill="1" applyBorder="1" applyAlignment="1" applyProtection="1">
      <alignment horizontal="center" vertical="center" wrapText="1"/>
      <protection/>
    </xf>
    <xf numFmtId="40" fontId="5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33" borderId="27" xfId="0" applyFont="1" applyFill="1" applyBorder="1" applyAlignment="1">
      <alignment vertical="center"/>
    </xf>
    <xf numFmtId="0" fontId="63" fillId="33" borderId="27" xfId="0" applyFont="1" applyFill="1" applyBorder="1" applyAlignment="1">
      <alignment horizontal="right" vertical="center" wrapText="1"/>
    </xf>
    <xf numFmtId="0" fontId="63" fillId="33" borderId="27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right" vertical="center" wrapText="1"/>
    </xf>
    <xf numFmtId="0" fontId="0" fillId="33" borderId="28" xfId="0" applyFill="1" applyBorder="1" applyAlignment="1">
      <alignment horizontal="righ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7" borderId="30" xfId="0" applyFont="1" applyFill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 wrapText="1"/>
    </xf>
    <xf numFmtId="164" fontId="6" fillId="34" borderId="12" xfId="0" applyNumberFormat="1" applyFont="1" applyFill="1" applyBorder="1" applyAlignment="1">
      <alignment horizontal="left" vertical="center" indent="9"/>
    </xf>
    <xf numFmtId="164" fontId="6" fillId="34" borderId="10" xfId="0" applyNumberFormat="1" applyFont="1" applyFill="1" applyBorder="1" applyAlignment="1">
      <alignment horizontal="left" vertical="center" indent="9"/>
    </xf>
    <xf numFmtId="0" fontId="3" fillId="0" borderId="31" xfId="0" applyFont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164" fontId="2" fillId="34" borderId="35" xfId="0" applyNumberFormat="1" applyFont="1" applyFill="1" applyBorder="1" applyAlignment="1">
      <alignment horizontal="left" vertical="center" wrapText="1"/>
    </xf>
    <xf numFmtId="164" fontId="2" fillId="36" borderId="36" xfId="0" applyNumberFormat="1" applyFont="1" applyFill="1" applyBorder="1" applyAlignment="1">
      <alignment vertical="center" wrapText="1"/>
    </xf>
    <xf numFmtId="0" fontId="68" fillId="0" borderId="37" xfId="0" applyFont="1" applyBorder="1" applyAlignment="1">
      <alignment wrapText="1"/>
    </xf>
    <xf numFmtId="0" fontId="68" fillId="0" borderId="38" xfId="0" applyFont="1" applyBorder="1" applyAlignment="1">
      <alignment wrapText="1"/>
    </xf>
    <xf numFmtId="0" fontId="68" fillId="0" borderId="39" xfId="0" applyFont="1" applyBorder="1" applyAlignment="1">
      <alignment wrapText="1"/>
    </xf>
    <xf numFmtId="0" fontId="68" fillId="0" borderId="37" xfId="0" applyFont="1" applyFill="1" applyBorder="1" applyAlignment="1">
      <alignment wrapText="1"/>
    </xf>
    <xf numFmtId="0" fontId="68" fillId="0" borderId="38" xfId="0" applyFont="1" applyFill="1" applyBorder="1" applyAlignment="1">
      <alignment wrapText="1"/>
    </xf>
    <xf numFmtId="0" fontId="68" fillId="0" borderId="39" xfId="0" applyFont="1" applyFill="1" applyBorder="1" applyAlignment="1">
      <alignment wrapText="1"/>
    </xf>
    <xf numFmtId="164" fontId="2" fillId="36" borderId="36" xfId="0" applyNumberFormat="1" applyFont="1" applyFill="1" applyBorder="1" applyAlignment="1">
      <alignment horizontal="left" vertical="center" wrapText="1"/>
    </xf>
    <xf numFmtId="164" fontId="2" fillId="0" borderId="40" xfId="0" applyNumberFormat="1" applyFont="1" applyBorder="1" applyAlignment="1">
      <alignment horizontal="left" vertical="center" wrapText="1"/>
    </xf>
    <xf numFmtId="40" fontId="5" fillId="0" borderId="41" xfId="0" applyNumberFormat="1" applyFont="1" applyBorder="1" applyAlignment="1" applyProtection="1">
      <alignment horizontal="center" vertical="center"/>
      <protection locked="0"/>
    </xf>
    <xf numFmtId="40" fontId="5" fillId="0" borderId="42" xfId="0" applyNumberFormat="1" applyFont="1" applyBorder="1" applyAlignment="1" applyProtection="1">
      <alignment horizontal="center" vertical="center"/>
      <protection locked="0"/>
    </xf>
    <xf numFmtId="164" fontId="2" fillId="36" borderId="40" xfId="0" applyNumberFormat="1" applyFont="1" applyFill="1" applyBorder="1" applyAlignment="1">
      <alignment horizontal="left" vertical="center" wrapText="1"/>
    </xf>
    <xf numFmtId="164" fontId="2" fillId="36" borderId="43" xfId="0" applyNumberFormat="1" applyFont="1" applyFill="1" applyBorder="1" applyAlignment="1">
      <alignment horizontal="left" vertical="center" wrapText="1"/>
    </xf>
    <xf numFmtId="0" fontId="68" fillId="36" borderId="44" xfId="0" applyFont="1" applyFill="1" applyBorder="1" applyAlignment="1">
      <alignment vertical="center" wrapText="1"/>
    </xf>
    <xf numFmtId="0" fontId="68" fillId="36" borderId="45" xfId="0" applyFont="1" applyFill="1" applyBorder="1" applyAlignment="1">
      <alignment vertical="center" wrapText="1"/>
    </xf>
    <xf numFmtId="0" fontId="69" fillId="2" borderId="45" xfId="0" applyFont="1" applyFill="1" applyBorder="1" applyAlignment="1">
      <alignment vertical="center" wrapText="1"/>
    </xf>
    <xf numFmtId="0" fontId="68" fillId="0" borderId="45" xfId="0" applyFont="1" applyBorder="1" applyAlignment="1">
      <alignment vertical="center" wrapText="1"/>
    </xf>
    <xf numFmtId="0" fontId="68" fillId="0" borderId="45" xfId="0" applyFont="1" applyBorder="1" applyAlignment="1">
      <alignment/>
    </xf>
    <xf numFmtId="0" fontId="68" fillId="0" borderId="46" xfId="0" applyFont="1" applyBorder="1" applyAlignment="1">
      <alignment/>
    </xf>
    <xf numFmtId="0" fontId="69" fillId="36" borderId="47" xfId="0" applyFont="1" applyFill="1" applyBorder="1" applyAlignment="1">
      <alignment/>
    </xf>
    <xf numFmtId="2" fontId="10" fillId="36" borderId="48" xfId="0" applyNumberFormat="1" applyFont="1" applyFill="1" applyBorder="1" applyAlignment="1" applyProtection="1">
      <alignment horizontal="center" vertical="center" wrapText="1"/>
      <protection/>
    </xf>
    <xf numFmtId="0" fontId="68" fillId="36" borderId="44" xfId="0" applyFont="1" applyFill="1" applyBorder="1" applyAlignment="1">
      <alignment/>
    </xf>
    <xf numFmtId="0" fontId="68" fillId="36" borderId="45" xfId="0" applyFont="1" applyFill="1" applyBorder="1" applyAlignment="1">
      <alignment/>
    </xf>
    <xf numFmtId="0" fontId="68" fillId="0" borderId="45" xfId="0" applyFont="1" applyFill="1" applyBorder="1" applyAlignment="1">
      <alignment vertical="center"/>
    </xf>
    <xf numFmtId="0" fontId="68" fillId="0" borderId="45" xfId="0" applyFont="1" applyFill="1" applyBorder="1" applyAlignment="1">
      <alignment vertical="center" wrapText="1"/>
    </xf>
    <xf numFmtId="0" fontId="68" fillId="0" borderId="46" xfId="0" applyFont="1" applyFill="1" applyBorder="1" applyAlignment="1">
      <alignment vertical="center"/>
    </xf>
    <xf numFmtId="0" fontId="69" fillId="36" borderId="47" xfId="0" applyFont="1" applyFill="1" applyBorder="1" applyAlignment="1">
      <alignment vertical="center"/>
    </xf>
    <xf numFmtId="40" fontId="5" fillId="36" borderId="48" xfId="0" applyNumberFormat="1" applyFont="1" applyFill="1" applyBorder="1" applyAlignment="1" applyProtection="1">
      <alignment horizontal="center" vertical="center" wrapText="1"/>
      <protection/>
    </xf>
    <xf numFmtId="0" fontId="68" fillId="36" borderId="44" xfId="0" applyFont="1" applyFill="1" applyBorder="1" applyAlignment="1">
      <alignment vertical="center"/>
    </xf>
    <xf numFmtId="0" fontId="68" fillId="36" borderId="46" xfId="0" applyFont="1" applyFill="1" applyBorder="1" applyAlignment="1">
      <alignment vertical="center"/>
    </xf>
    <xf numFmtId="0" fontId="68" fillId="0" borderId="47" xfId="0" applyFont="1" applyFill="1" applyBorder="1" applyAlignment="1">
      <alignment vertical="center"/>
    </xf>
    <xf numFmtId="168" fontId="67" fillId="36" borderId="48" xfId="0" applyNumberFormat="1" applyFont="1" applyFill="1" applyBorder="1" applyAlignment="1" applyProtection="1">
      <alignment horizontal="center" vertical="center" wrapText="1"/>
      <protection/>
    </xf>
    <xf numFmtId="0" fontId="68" fillId="0" borderId="44" xfId="0" applyFont="1" applyFill="1" applyBorder="1" applyAlignment="1">
      <alignment vertical="center"/>
    </xf>
    <xf numFmtId="0" fontId="65" fillId="0" borderId="49" xfId="0" applyFont="1" applyBorder="1" applyAlignment="1" applyProtection="1">
      <alignment horizontal="center" vertical="center" wrapText="1"/>
      <protection locked="0"/>
    </xf>
    <xf numFmtId="0" fontId="69" fillId="36" borderId="46" xfId="0" applyFont="1" applyFill="1" applyBorder="1" applyAlignment="1">
      <alignment vertical="center"/>
    </xf>
    <xf numFmtId="0" fontId="4" fillId="33" borderId="50" xfId="0" applyFont="1" applyFill="1" applyBorder="1" applyAlignment="1">
      <alignment vertical="center" wrapText="1"/>
    </xf>
    <xf numFmtId="168" fontId="0" fillId="13" borderId="51" xfId="0" applyNumberFormat="1" applyFill="1" applyBorder="1" applyAlignment="1" applyProtection="1">
      <alignment horizontal="center" vertical="center" wrapText="1"/>
      <protection/>
    </xf>
    <xf numFmtId="168" fontId="0" fillId="13" borderId="52" xfId="0" applyNumberFormat="1" applyFill="1" applyBorder="1" applyAlignment="1" applyProtection="1">
      <alignment horizontal="center" vertical="center" wrapText="1"/>
      <protection/>
    </xf>
    <xf numFmtId="0" fontId="65" fillId="0" borderId="17" xfId="0" applyFont="1" applyBorder="1" applyAlignment="1">
      <alignment/>
    </xf>
    <xf numFmtId="0" fontId="65" fillId="0" borderId="37" xfId="0" applyFont="1" applyBorder="1" applyAlignment="1">
      <alignment wrapText="1"/>
    </xf>
    <xf numFmtId="0" fontId="65" fillId="0" borderId="53" xfId="0" applyFont="1" applyBorder="1" applyAlignment="1">
      <alignment/>
    </xf>
    <xf numFmtId="0" fontId="65" fillId="0" borderId="17" xfId="0" applyFont="1" applyBorder="1" applyAlignment="1">
      <alignment vertical="center" wrapText="1"/>
    </xf>
    <xf numFmtId="0" fontId="0" fillId="33" borderId="28" xfId="0" applyFill="1" applyBorder="1" applyAlignment="1">
      <alignment/>
    </xf>
    <xf numFmtId="0" fontId="0" fillId="33" borderId="54" xfId="0" applyFill="1" applyBorder="1" applyAlignment="1">
      <alignment/>
    </xf>
    <xf numFmtId="0" fontId="65" fillId="0" borderId="55" xfId="0" applyFont="1" applyBorder="1" applyAlignment="1">
      <alignment vertical="center" wrapText="1"/>
    </xf>
    <xf numFmtId="0" fontId="65" fillId="0" borderId="56" xfId="0" applyFont="1" applyBorder="1" applyAlignment="1">
      <alignment horizontal="center" vertical="center" wrapText="1"/>
    </xf>
    <xf numFmtId="0" fontId="65" fillId="0" borderId="57" xfId="0" applyFont="1" applyBorder="1" applyAlignment="1">
      <alignment vertical="center" wrapText="1"/>
    </xf>
    <xf numFmtId="0" fontId="65" fillId="0" borderId="58" xfId="0" applyFont="1" applyBorder="1" applyAlignment="1">
      <alignment horizontal="center" vertical="center" wrapText="1"/>
    </xf>
    <xf numFmtId="0" fontId="65" fillId="0" borderId="59" xfId="0" applyFont="1" applyBorder="1" applyAlignment="1">
      <alignment vertical="center"/>
    </xf>
    <xf numFmtId="0" fontId="65" fillId="0" borderId="60" xfId="0" applyFont="1" applyBorder="1" applyAlignment="1">
      <alignment horizontal="center" vertical="center" wrapText="1"/>
    </xf>
    <xf numFmtId="40" fontId="5" fillId="36" borderId="61" xfId="0" applyNumberFormat="1" applyFont="1" applyFill="1" applyBorder="1" applyAlignment="1">
      <alignment horizontal="center" vertical="center" wrapText="1"/>
    </xf>
    <xf numFmtId="40" fontId="5" fillId="36" borderId="62" xfId="0" applyNumberFormat="1" applyFont="1" applyFill="1" applyBorder="1" applyAlignment="1">
      <alignment horizontal="center" vertical="center" wrapText="1"/>
    </xf>
    <xf numFmtId="40" fontId="65" fillId="0" borderId="16" xfId="0" applyNumberFormat="1" applyFont="1" applyBorder="1" applyAlignment="1" applyProtection="1">
      <alignment horizontal="center" vertical="center"/>
      <protection locked="0"/>
    </xf>
    <xf numFmtId="40" fontId="65" fillId="0" borderId="17" xfId="0" applyNumberFormat="1" applyFont="1" applyBorder="1" applyAlignment="1" applyProtection="1">
      <alignment horizontal="center" vertical="center"/>
      <protection locked="0"/>
    </xf>
    <xf numFmtId="40" fontId="65" fillId="0" borderId="13" xfId="0" applyNumberFormat="1" applyFont="1" applyBorder="1" applyAlignment="1" applyProtection="1">
      <alignment horizontal="center" vertical="center"/>
      <protection locked="0"/>
    </xf>
    <xf numFmtId="40" fontId="65" fillId="0" borderId="11" xfId="0" applyNumberFormat="1" applyFont="1" applyBorder="1" applyAlignment="1" applyProtection="1">
      <alignment horizontal="center" vertical="center"/>
      <protection locked="0"/>
    </xf>
    <xf numFmtId="40" fontId="65" fillId="0" borderId="14" xfId="0" applyNumberFormat="1" applyFont="1" applyBorder="1" applyAlignment="1" applyProtection="1">
      <alignment horizontal="center" vertical="center"/>
      <protection locked="0"/>
    </xf>
    <xf numFmtId="40" fontId="65" fillId="0" borderId="15" xfId="0" applyNumberFormat="1" applyFont="1" applyBorder="1" applyAlignment="1" applyProtection="1">
      <alignment horizontal="center" vertical="center"/>
      <protection locked="0"/>
    </xf>
    <xf numFmtId="40" fontId="7" fillId="36" borderId="61" xfId="0" applyNumberFormat="1" applyFont="1" applyFill="1" applyBorder="1" applyAlignment="1">
      <alignment horizontal="center" vertical="center" wrapText="1"/>
    </xf>
    <xf numFmtId="40" fontId="7" fillId="36" borderId="62" xfId="0" applyNumberFormat="1" applyFont="1" applyFill="1" applyBorder="1" applyAlignment="1">
      <alignment horizontal="center" vertical="center" wrapText="1"/>
    </xf>
    <xf numFmtId="40" fontId="6" fillId="34" borderId="12" xfId="0" applyNumberFormat="1" applyFont="1" applyFill="1" applyBorder="1" applyAlignment="1">
      <alignment horizontal="center" vertical="center"/>
    </xf>
    <xf numFmtId="40" fontId="6" fillId="34" borderId="10" xfId="0" applyNumberFormat="1" applyFont="1" applyFill="1" applyBorder="1" applyAlignment="1">
      <alignment horizontal="center" vertical="center"/>
    </xf>
    <xf numFmtId="40" fontId="5" fillId="36" borderId="41" xfId="0" applyNumberFormat="1" applyFont="1" applyFill="1" applyBorder="1" applyAlignment="1">
      <alignment horizontal="center" vertical="center" wrapText="1"/>
    </xf>
    <xf numFmtId="40" fontId="5" fillId="36" borderId="42" xfId="0" applyNumberFormat="1" applyFont="1" applyFill="1" applyBorder="1" applyAlignment="1">
      <alignment horizontal="center" vertical="center" wrapText="1"/>
    </xf>
    <xf numFmtId="40" fontId="6" fillId="34" borderId="63" xfId="0" applyNumberFormat="1" applyFont="1" applyFill="1" applyBorder="1" applyAlignment="1">
      <alignment horizontal="center" vertical="center"/>
    </xf>
    <xf numFmtId="40" fontId="6" fillId="34" borderId="64" xfId="0" applyNumberFormat="1" applyFont="1" applyFill="1" applyBorder="1" applyAlignment="1">
      <alignment horizontal="center" vertical="center"/>
    </xf>
    <xf numFmtId="40" fontId="7" fillId="36" borderId="65" xfId="0" applyNumberFormat="1" applyFont="1" applyFill="1" applyBorder="1" applyAlignment="1">
      <alignment horizontal="center" vertical="center" wrapText="1"/>
    </xf>
    <xf numFmtId="40" fontId="7" fillId="36" borderId="66" xfId="0" applyNumberFormat="1" applyFont="1" applyFill="1" applyBorder="1" applyAlignment="1">
      <alignment horizontal="center" vertical="center" wrapText="1"/>
    </xf>
    <xf numFmtId="2" fontId="65" fillId="0" borderId="16" xfId="0" applyNumberFormat="1" applyFont="1" applyBorder="1" applyAlignment="1">
      <alignment horizontal="center" vertical="center"/>
    </xf>
    <xf numFmtId="2" fontId="65" fillId="0" borderId="17" xfId="0" applyNumberFormat="1" applyFont="1" applyBorder="1" applyAlignment="1">
      <alignment horizontal="center" vertical="center"/>
    </xf>
    <xf numFmtId="2" fontId="65" fillId="33" borderId="13" xfId="0" applyNumberFormat="1" applyFont="1" applyFill="1" applyBorder="1" applyAlignment="1">
      <alignment horizontal="center" vertical="center"/>
    </xf>
    <xf numFmtId="2" fontId="65" fillId="33" borderId="11" xfId="0" applyNumberFormat="1" applyFont="1" applyFill="1" applyBorder="1" applyAlignment="1">
      <alignment horizontal="center" vertical="center"/>
    </xf>
    <xf numFmtId="2" fontId="65" fillId="0" borderId="11" xfId="0" applyNumberFormat="1" applyFont="1" applyBorder="1" applyAlignment="1">
      <alignment horizontal="center" vertical="center"/>
    </xf>
    <xf numFmtId="0" fontId="69" fillId="33" borderId="67" xfId="0" applyFont="1" applyFill="1" applyBorder="1" applyAlignment="1">
      <alignment horizontal="justify" vertical="center"/>
    </xf>
    <xf numFmtId="0" fontId="57" fillId="33" borderId="67" xfId="0" applyFont="1" applyFill="1" applyBorder="1" applyAlignment="1">
      <alignment/>
    </xf>
    <xf numFmtId="40" fontId="65" fillId="0" borderId="68" xfId="0" applyNumberFormat="1" applyFont="1" applyBorder="1" applyAlignment="1" applyProtection="1">
      <alignment horizontal="center" vertical="center"/>
      <protection locked="0"/>
    </xf>
    <xf numFmtId="40" fontId="65" fillId="0" borderId="69" xfId="0" applyNumberFormat="1" applyFont="1" applyBorder="1" applyAlignment="1" applyProtection="1">
      <alignment horizontal="center" vertical="center"/>
      <protection locked="0"/>
    </xf>
    <xf numFmtId="40" fontId="65" fillId="0" borderId="70" xfId="0" applyNumberFormat="1" applyFont="1" applyBorder="1" applyAlignment="1" applyProtection="1">
      <alignment horizontal="center" vertical="center"/>
      <protection locked="0"/>
    </xf>
    <xf numFmtId="0" fontId="64" fillId="0" borderId="71" xfId="0" applyFont="1" applyBorder="1" applyAlignment="1">
      <alignment horizontal="center" vertical="center" wrapText="1"/>
    </xf>
    <xf numFmtId="164" fontId="6" fillId="34" borderId="72" xfId="0" applyNumberFormat="1" applyFont="1" applyFill="1" applyBorder="1" applyAlignment="1">
      <alignment horizontal="left" vertical="center" indent="9"/>
    </xf>
    <xf numFmtId="0" fontId="3" fillId="0" borderId="73" xfId="0" applyFont="1" applyBorder="1" applyAlignment="1">
      <alignment horizontal="center" vertical="center" wrapText="1"/>
    </xf>
    <xf numFmtId="0" fontId="0" fillId="0" borderId="20" xfId="0" applyBorder="1" applyAlignment="1">
      <alignment horizontal="right"/>
    </xf>
    <xf numFmtId="0" fontId="57" fillId="0" borderId="67" xfId="0" applyFont="1" applyBorder="1" applyAlignment="1" applyProtection="1">
      <alignment/>
      <protection locked="0"/>
    </xf>
    <xf numFmtId="0" fontId="0" fillId="0" borderId="74" xfId="0" applyBorder="1" applyAlignment="1">
      <alignment horizontal="right"/>
    </xf>
    <xf numFmtId="0" fontId="57" fillId="0" borderId="75" xfId="0" applyFont="1" applyBorder="1" applyAlignment="1" applyProtection="1">
      <alignment/>
      <protection locked="0"/>
    </xf>
    <xf numFmtId="40" fontId="5" fillId="36" borderId="76" xfId="0" applyNumberFormat="1" applyFont="1" applyFill="1" applyBorder="1" applyAlignment="1">
      <alignment horizontal="center" vertical="center" wrapText="1"/>
    </xf>
    <xf numFmtId="40" fontId="65" fillId="0" borderId="77" xfId="0" applyNumberFormat="1" applyFont="1" applyBorder="1" applyAlignment="1" applyProtection="1">
      <alignment horizontal="center" vertical="center" wrapText="1"/>
      <protection locked="0"/>
    </xf>
    <xf numFmtId="40" fontId="65" fillId="0" borderId="78" xfId="0" applyNumberFormat="1" applyFont="1" applyBorder="1" applyAlignment="1" applyProtection="1">
      <alignment horizontal="center" vertical="center" wrapText="1"/>
      <protection locked="0"/>
    </xf>
    <xf numFmtId="40" fontId="65" fillId="0" borderId="79" xfId="0" applyNumberFormat="1" applyFont="1" applyBorder="1" applyAlignment="1" applyProtection="1">
      <alignment horizontal="center" vertical="center" wrapText="1"/>
      <protection locked="0"/>
    </xf>
    <xf numFmtId="40" fontId="7" fillId="36" borderId="76" xfId="0" applyNumberFormat="1" applyFont="1" applyFill="1" applyBorder="1" applyAlignment="1">
      <alignment horizontal="center" vertical="center" wrapText="1"/>
    </xf>
    <xf numFmtId="40" fontId="6" fillId="34" borderId="72" xfId="0" applyNumberFormat="1" applyFont="1" applyFill="1" applyBorder="1" applyAlignment="1">
      <alignment horizontal="center" vertical="center" wrapText="1"/>
    </xf>
    <xf numFmtId="40" fontId="5" fillId="0" borderId="80" xfId="0" applyNumberFormat="1" applyFont="1" applyBorder="1" applyAlignment="1" applyProtection="1">
      <alignment horizontal="center" vertical="center" wrapText="1"/>
      <protection locked="0"/>
    </xf>
    <xf numFmtId="40" fontId="5" fillId="36" borderId="80" xfId="0" applyNumberFormat="1" applyFont="1" applyFill="1" applyBorder="1" applyAlignment="1">
      <alignment horizontal="center" vertical="center" wrapText="1"/>
    </xf>
    <xf numFmtId="40" fontId="7" fillId="36" borderId="81" xfId="0" applyNumberFormat="1" applyFont="1" applyFill="1" applyBorder="1" applyAlignment="1">
      <alignment horizontal="center" vertical="center" wrapText="1"/>
    </xf>
    <xf numFmtId="0" fontId="7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64" fillId="0" borderId="82" xfId="0" applyFont="1" applyBorder="1" applyAlignment="1">
      <alignment horizontal="center" vertical="center" wrapText="1"/>
    </xf>
    <xf numFmtId="40" fontId="5" fillId="36" borderId="83" xfId="0" applyNumberFormat="1" applyFont="1" applyFill="1" applyBorder="1" applyAlignment="1" applyProtection="1">
      <alignment horizontal="center" vertical="center" wrapText="1"/>
      <protection/>
    </xf>
    <xf numFmtId="40" fontId="5" fillId="35" borderId="19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17" xfId="0" applyFont="1" applyBorder="1" applyAlignment="1" applyProtection="1">
      <alignment horizontal="center" vertical="center" wrapText="1"/>
      <protection locked="0"/>
    </xf>
    <xf numFmtId="0" fontId="3" fillId="0" borderId="84" xfId="0" applyFont="1" applyBorder="1" applyAlignment="1">
      <alignment horizontal="center" vertical="center" wrapText="1"/>
    </xf>
    <xf numFmtId="0" fontId="69" fillId="36" borderId="85" xfId="0" applyFont="1" applyFill="1" applyBorder="1" applyAlignment="1">
      <alignment/>
    </xf>
    <xf numFmtId="40" fontId="5" fillId="37" borderId="86" xfId="0" applyNumberFormat="1" applyFont="1" applyFill="1" applyBorder="1" applyAlignment="1" applyProtection="1">
      <alignment horizontal="center" vertical="center" wrapText="1"/>
      <protection/>
    </xf>
    <xf numFmtId="40" fontId="5" fillId="37" borderId="87" xfId="0" applyNumberFormat="1" applyFont="1" applyFill="1" applyBorder="1" applyAlignment="1" applyProtection="1">
      <alignment horizontal="center" vertical="center" wrapText="1"/>
      <protection/>
    </xf>
    <xf numFmtId="40" fontId="5" fillId="37" borderId="88" xfId="0" applyNumberFormat="1" applyFont="1" applyFill="1" applyBorder="1" applyAlignment="1" applyProtection="1">
      <alignment horizontal="center" vertical="center" wrapText="1"/>
      <protection/>
    </xf>
    <xf numFmtId="0" fontId="3" fillId="0" borderId="89" xfId="0" applyFont="1" applyBorder="1" applyAlignment="1">
      <alignment horizontal="center" vertical="center" wrapText="1"/>
    </xf>
    <xf numFmtId="40" fontId="5" fillId="37" borderId="49" xfId="0" applyNumberFormat="1" applyFont="1" applyFill="1" applyBorder="1" applyAlignment="1" applyProtection="1">
      <alignment horizontal="center" vertical="center" wrapText="1"/>
      <protection/>
    </xf>
    <xf numFmtId="40" fontId="5" fillId="37" borderId="90" xfId="0" applyNumberFormat="1" applyFont="1" applyFill="1" applyBorder="1" applyAlignment="1" applyProtection="1">
      <alignment horizontal="center" vertical="center" wrapText="1"/>
      <protection/>
    </xf>
    <xf numFmtId="40" fontId="5" fillId="2" borderId="90" xfId="0" applyNumberFormat="1" applyFont="1" applyFill="1" applyBorder="1" applyAlignment="1" applyProtection="1">
      <alignment horizontal="center" vertical="center" wrapText="1"/>
      <protection/>
    </xf>
    <xf numFmtId="164" fontId="5" fillId="0" borderId="90" xfId="0" applyNumberFormat="1" applyFont="1" applyBorder="1" applyAlignment="1" applyProtection="1">
      <alignment horizontal="center" vertical="center" wrapText="1"/>
      <protection locked="0"/>
    </xf>
    <xf numFmtId="0" fontId="9" fillId="0" borderId="90" xfId="0" applyFont="1" applyBorder="1" applyAlignment="1" applyProtection="1">
      <alignment horizontal="center" vertical="center" wrapText="1"/>
      <protection locked="0"/>
    </xf>
    <xf numFmtId="0" fontId="9" fillId="0" borderId="91" xfId="0" applyFont="1" applyBorder="1" applyAlignment="1" applyProtection="1">
      <alignment horizontal="center" vertical="center" wrapText="1"/>
      <protection locked="0"/>
    </xf>
    <xf numFmtId="2" fontId="10" fillId="36" borderId="49" xfId="0" applyNumberFormat="1" applyFont="1" applyFill="1" applyBorder="1" applyAlignment="1" applyProtection="1">
      <alignment horizontal="center" vertical="center" wrapText="1"/>
      <protection/>
    </xf>
    <xf numFmtId="2" fontId="10" fillId="36" borderId="90" xfId="0" applyNumberFormat="1" applyFont="1" applyFill="1" applyBorder="1" applyAlignment="1" applyProtection="1">
      <alignment horizontal="center" vertical="center" wrapText="1"/>
      <protection/>
    </xf>
    <xf numFmtId="164" fontId="5" fillId="35" borderId="90" xfId="0" applyNumberFormat="1" applyFont="1" applyFill="1" applyBorder="1" applyAlignment="1" applyProtection="1">
      <alignment horizontal="center" vertical="center" wrapText="1"/>
      <protection locked="0"/>
    </xf>
    <xf numFmtId="164" fontId="5" fillId="35" borderId="91" xfId="0" applyNumberFormat="1" applyFont="1" applyFill="1" applyBorder="1" applyAlignment="1" applyProtection="1">
      <alignment horizontal="center" vertical="center" wrapText="1"/>
      <protection locked="0"/>
    </xf>
    <xf numFmtId="40" fontId="5" fillId="36" borderId="49" xfId="0" applyNumberFormat="1" applyFont="1" applyFill="1" applyBorder="1" applyAlignment="1" applyProtection="1">
      <alignment horizontal="center" vertical="center" wrapText="1"/>
      <protection/>
    </xf>
    <xf numFmtId="40" fontId="5" fillId="36" borderId="92" xfId="0" applyNumberFormat="1" applyFont="1" applyFill="1" applyBorder="1" applyAlignment="1" applyProtection="1">
      <alignment horizontal="center" vertical="center" wrapText="1"/>
      <protection/>
    </xf>
    <xf numFmtId="0" fontId="65" fillId="0" borderId="89" xfId="0" applyFont="1" applyBorder="1" applyAlignment="1" applyProtection="1">
      <alignment horizontal="center" vertical="center" wrapText="1"/>
      <protection locked="0"/>
    </xf>
    <xf numFmtId="168" fontId="67" fillId="36" borderId="92" xfId="0" applyNumberFormat="1" applyFont="1" applyFill="1" applyBorder="1" applyAlignment="1" applyProtection="1">
      <alignment horizontal="center" vertical="center" wrapText="1"/>
      <protection/>
    </xf>
    <xf numFmtId="168" fontId="0" fillId="13" borderId="93" xfId="0" applyNumberFormat="1" applyFill="1" applyBorder="1" applyAlignment="1" applyProtection="1">
      <alignment horizontal="center" vertical="center" wrapText="1"/>
      <protection/>
    </xf>
    <xf numFmtId="0" fontId="64" fillId="0" borderId="94" xfId="0" applyFont="1" applyBorder="1" applyAlignment="1">
      <alignment horizontal="center" vertical="center" wrapText="1"/>
    </xf>
    <xf numFmtId="2" fontId="65" fillId="0" borderId="68" xfId="0" applyNumberFormat="1" applyFont="1" applyBorder="1" applyAlignment="1">
      <alignment horizontal="center" vertical="center"/>
    </xf>
    <xf numFmtId="2" fontId="65" fillId="0" borderId="69" xfId="0" applyNumberFormat="1" applyFont="1" applyBorder="1" applyAlignment="1">
      <alignment horizontal="center" vertical="center"/>
    </xf>
    <xf numFmtId="2" fontId="65" fillId="0" borderId="77" xfId="0" applyNumberFormat="1" applyFont="1" applyBorder="1" applyAlignment="1">
      <alignment horizontal="center" vertical="center"/>
    </xf>
    <xf numFmtId="2" fontId="65" fillId="0" borderId="78" xfId="0" applyNumberFormat="1" applyFont="1" applyBorder="1" applyAlignment="1">
      <alignment horizontal="center" vertical="center"/>
    </xf>
    <xf numFmtId="2" fontId="65" fillId="0" borderId="95" xfId="0" applyNumberFormat="1" applyFont="1" applyBorder="1" applyAlignment="1">
      <alignment horizontal="center" vertical="center"/>
    </xf>
    <xf numFmtId="2" fontId="65" fillId="0" borderId="96" xfId="0" applyNumberFormat="1" applyFont="1" applyBorder="1" applyAlignment="1">
      <alignment horizontal="center" vertical="center"/>
    </xf>
    <xf numFmtId="2" fontId="65" fillId="0" borderId="97" xfId="0" applyNumberFormat="1" applyFont="1" applyBorder="1" applyAlignment="1">
      <alignment horizontal="center" vertical="center"/>
    </xf>
    <xf numFmtId="2" fontId="65" fillId="0" borderId="98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wrapText="1"/>
    </xf>
    <xf numFmtId="0" fontId="15" fillId="0" borderId="75" xfId="0" applyFont="1" applyBorder="1" applyAlignment="1">
      <alignment horizontal="justify" vertical="center" wrapText="1"/>
    </xf>
    <xf numFmtId="0" fontId="71" fillId="0" borderId="99" xfId="0" applyFont="1" applyBorder="1" applyAlignment="1">
      <alignment horizontal="justify" vertical="center"/>
    </xf>
    <xf numFmtId="0" fontId="71" fillId="0" borderId="75" xfId="0" applyFont="1" applyBorder="1" applyAlignment="1">
      <alignment horizontal="justify" vertical="center"/>
    </xf>
    <xf numFmtId="0" fontId="70" fillId="33" borderId="67" xfId="0" applyFont="1" applyFill="1" applyBorder="1" applyAlignment="1">
      <alignment horizontal="justify" vertical="center"/>
    </xf>
    <xf numFmtId="0" fontId="70" fillId="33" borderId="67" xfId="0" applyFont="1" applyFill="1" applyBorder="1" applyAlignment="1">
      <alignment horizontal="justify"/>
    </xf>
    <xf numFmtId="0" fontId="63" fillId="33" borderId="99" xfId="0" applyFont="1" applyFill="1" applyBorder="1" applyAlignment="1">
      <alignment horizontal="justify"/>
    </xf>
    <xf numFmtId="0" fontId="70" fillId="7" borderId="75" xfId="0" applyFont="1" applyFill="1" applyBorder="1" applyAlignment="1">
      <alignment horizontal="justify" vertical="center"/>
    </xf>
    <xf numFmtId="0" fontId="16" fillId="0" borderId="100" xfId="0" applyFont="1" applyBorder="1" applyAlignment="1">
      <alignment horizontal="justify" vertical="center" wrapText="1"/>
    </xf>
    <xf numFmtId="0" fontId="63" fillId="38" borderId="99" xfId="0" applyFont="1" applyFill="1" applyBorder="1" applyAlignment="1">
      <alignment vertical="center" wrapText="1"/>
    </xf>
    <xf numFmtId="0" fontId="13" fillId="7" borderId="99" xfId="0" applyFont="1" applyFill="1" applyBorder="1" applyAlignment="1">
      <alignment vertical="center" wrapText="1"/>
    </xf>
    <xf numFmtId="0" fontId="0" fillId="0" borderId="75" xfId="0" applyFont="1" applyBorder="1" applyAlignment="1">
      <alignment vertical="center" wrapText="1"/>
    </xf>
    <xf numFmtId="0" fontId="2" fillId="0" borderId="101" xfId="0" applyFont="1" applyBorder="1" applyAlignment="1">
      <alignment horizontal="left" vertical="center" wrapText="1"/>
    </xf>
    <xf numFmtId="0" fontId="2" fillId="0" borderId="102" xfId="0" applyFont="1" applyBorder="1" applyAlignment="1">
      <alignment horizontal="left" vertical="center" wrapText="1"/>
    </xf>
    <xf numFmtId="0" fontId="9" fillId="33" borderId="0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0" fontId="57" fillId="0" borderId="0" xfId="0" applyFont="1" applyAlignment="1">
      <alignment horizontal="left"/>
    </xf>
    <xf numFmtId="0" fontId="2" fillId="0" borderId="103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left" vertical="center"/>
    </xf>
    <xf numFmtId="0" fontId="2" fillId="0" borderId="102" xfId="0" applyFont="1" applyBorder="1" applyAlignment="1">
      <alignment horizontal="left" vertical="center"/>
    </xf>
    <xf numFmtId="0" fontId="0" fillId="33" borderId="20" xfId="0" applyFill="1" applyBorder="1" applyAlignment="1">
      <alignment horizontal="center" vertical="center"/>
    </xf>
    <xf numFmtId="0" fontId="0" fillId="33" borderId="74" xfId="0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1">
    <dxf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2752725</xdr:colOff>
      <xdr:row>1</xdr:row>
      <xdr:rowOff>0</xdr:rowOff>
    </xdr:from>
    <xdr:to>
      <xdr:col>1</xdr:col>
      <xdr:colOff>66675</xdr:colOff>
      <xdr:row>2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90500"/>
          <a:ext cx="140017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104775</xdr:colOff>
      <xdr:row>1</xdr:row>
      <xdr:rowOff>0</xdr:rowOff>
    </xdr:from>
    <xdr:to>
      <xdr:col>4</xdr:col>
      <xdr:colOff>476250</xdr:colOff>
      <xdr:row>2</xdr:row>
      <xdr:rowOff>9525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190500"/>
          <a:ext cx="303847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0</xdr:row>
      <xdr:rowOff>171450</xdr:rowOff>
    </xdr:from>
    <xdr:to>
      <xdr:col>6</xdr:col>
      <xdr:colOff>85725</xdr:colOff>
      <xdr:row>2</xdr:row>
      <xdr:rowOff>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96150" y="171450"/>
          <a:ext cx="1476375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W28"/>
  <sheetViews>
    <sheetView tabSelected="1" view="pageBreakPreview" zoomScaleSheetLayoutView="100" workbookViewId="0" topLeftCell="A1">
      <selection activeCell="O23" sqref="O23"/>
    </sheetView>
  </sheetViews>
  <sheetFormatPr defaultColWidth="8.796875" defaultRowHeight="14.25"/>
  <cols>
    <col min="1" max="1" width="39.5" style="0" customWidth="1"/>
    <col min="2" max="2" width="11.09765625" style="0" customWidth="1"/>
    <col min="3" max="3" width="8.19921875" style="0" customWidth="1"/>
    <col min="4" max="5" width="10.09765625" style="0" customWidth="1"/>
    <col min="6" max="6" width="10.19921875" style="0" customWidth="1"/>
    <col min="7" max="7" width="10.8984375" style="0" customWidth="1"/>
    <col min="8" max="8" width="10.19921875" style="0" customWidth="1"/>
    <col min="9" max="10" width="10.59765625" style="0" customWidth="1"/>
    <col min="11" max="11" width="10.5" style="0" customWidth="1"/>
    <col min="12" max="12" width="10.19921875" style="0" hidden="1" customWidth="1"/>
    <col min="13" max="13" width="10.59765625" style="0" hidden="1" customWidth="1"/>
    <col min="14" max="14" width="9.8984375" style="0" customWidth="1"/>
    <col min="20" max="23" width="9" style="0" hidden="1" customWidth="1"/>
    <col min="24" max="24" width="9" style="0" customWidth="1"/>
  </cols>
  <sheetData>
    <row r="1" spans="1:23" ht="14.25">
      <c r="A1" s="161" t="s">
        <v>110</v>
      </c>
      <c r="B1" s="162" t="s">
        <v>17</v>
      </c>
      <c r="D1" s="226" t="str">
        <f>IF(B1=T1,"Wybierz rok złożenia wniosku o przyznanie pomocy","")</f>
        <v>Wybierz rok złożenia wniosku o przyznanie pomocy</v>
      </c>
      <c r="E1" s="226"/>
      <c r="F1" s="226"/>
      <c r="G1" s="226"/>
      <c r="H1" s="226"/>
      <c r="T1" t="s">
        <v>17</v>
      </c>
      <c r="U1" t="s">
        <v>109</v>
      </c>
      <c r="W1" t="s">
        <v>70</v>
      </c>
    </row>
    <row r="2" spans="1:20" ht="15" thickBot="1">
      <c r="A2" s="163" t="s">
        <v>109</v>
      </c>
      <c r="B2" s="164" t="s">
        <v>17</v>
      </c>
      <c r="D2" s="226" t="str">
        <f>IF(B2=T1,"Wybierz rok n","")</f>
        <v>Wybierz rok n</v>
      </c>
      <c r="E2" s="226"/>
      <c r="F2" s="226"/>
      <c r="G2" s="226"/>
      <c r="H2" s="226"/>
      <c r="T2">
        <v>2019</v>
      </c>
    </row>
    <row r="3" spans="1:20" ht="42" customHeight="1" thickBot="1">
      <c r="A3" s="5" t="s">
        <v>19</v>
      </c>
      <c r="B3" s="224">
        <f>IF(AND(B2&lt;B1,AND(B1&lt;&gt;T1,B2&lt;&gt;T1)),W1,"")</f>
      </c>
      <c r="C3" s="225"/>
      <c r="D3" s="14">
        <f>IF(AND($B$2&lt;&gt;$T$1,$B2=$D5),$U1,"")</f>
      </c>
      <c r="E3" s="3"/>
      <c r="F3" s="3"/>
      <c r="G3" s="3"/>
      <c r="H3" s="3"/>
      <c r="I3" s="3"/>
      <c r="J3" s="4"/>
      <c r="K3" s="4"/>
      <c r="L3" s="4"/>
      <c r="M3" s="4"/>
      <c r="T3">
        <v>2020</v>
      </c>
    </row>
    <row r="4" spans="1:20" ht="27.75" customHeight="1" thickTop="1">
      <c r="A4" s="222" t="s">
        <v>0</v>
      </c>
      <c r="B4" s="74" t="s">
        <v>23</v>
      </c>
      <c r="C4" s="56" t="s">
        <v>22</v>
      </c>
      <c r="D4" s="75" t="s">
        <v>21</v>
      </c>
      <c r="E4" s="76">
        <f aca="true" t="shared" si="0" ref="E4:M4">IF($B2=E5,$U1,"")</f>
      </c>
      <c r="F4" s="77">
        <f t="shared" si="0"/>
      </c>
      <c r="G4" s="58">
        <f t="shared" si="0"/>
      </c>
      <c r="H4" s="58">
        <f t="shared" si="0"/>
      </c>
      <c r="I4" s="58">
        <f t="shared" si="0"/>
      </c>
      <c r="J4" s="58">
        <f t="shared" si="0"/>
      </c>
      <c r="K4" s="58">
        <f t="shared" si="0"/>
      </c>
      <c r="L4" s="58">
        <f t="shared" si="0"/>
      </c>
      <c r="M4" s="158">
        <f t="shared" si="0"/>
      </c>
      <c r="N4" s="6"/>
      <c r="T4">
        <v>2021</v>
      </c>
    </row>
    <row r="5" spans="1:20" ht="15" thickBot="1">
      <c r="A5" s="223"/>
      <c r="B5" s="78">
        <f>IF(D5="","",D5-2)</f>
      </c>
      <c r="C5" s="61">
        <f>IF(D5="","",D5-1)</f>
      </c>
      <c r="D5" s="61">
        <f>IF(B1="wybierz","",B1)</f>
      </c>
      <c r="E5" s="61">
        <f>IF(D5="","",D5+1)</f>
      </c>
      <c r="F5" s="61">
        <f aca="true" t="shared" si="1" ref="F5:M5">IF(E5="","",E5+1)</f>
      </c>
      <c r="G5" s="61">
        <f t="shared" si="1"/>
      </c>
      <c r="H5" s="61">
        <f t="shared" si="1"/>
      </c>
      <c r="I5" s="61">
        <f t="shared" si="1"/>
      </c>
      <c r="J5" s="61">
        <f t="shared" si="1"/>
      </c>
      <c r="K5" s="61">
        <f t="shared" si="1"/>
      </c>
      <c r="L5" s="61">
        <f t="shared" si="1"/>
      </c>
      <c r="M5" s="160">
        <f t="shared" si="1"/>
      </c>
      <c r="N5" s="7"/>
      <c r="T5">
        <v>2022</v>
      </c>
    </row>
    <row r="6" spans="1:20" ht="18" customHeight="1" thickBot="1" thickTop="1">
      <c r="A6" s="79" t="s">
        <v>1</v>
      </c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159"/>
      <c r="N6" s="9"/>
      <c r="T6">
        <v>2023</v>
      </c>
    </row>
    <row r="7" spans="1:14" ht="16.5" thickBot="1">
      <c r="A7" s="80" t="s">
        <v>33</v>
      </c>
      <c r="B7" s="130">
        <f>SUM(B8:B11)</f>
        <v>0</v>
      </c>
      <c r="C7" s="131">
        <f aca="true" t="shared" si="2" ref="C7:M7">SUM(C8:C11)</f>
        <v>0</v>
      </c>
      <c r="D7" s="131">
        <f t="shared" si="2"/>
        <v>0</v>
      </c>
      <c r="E7" s="131">
        <f t="shared" si="2"/>
        <v>0</v>
      </c>
      <c r="F7" s="131">
        <f t="shared" si="2"/>
        <v>0</v>
      </c>
      <c r="G7" s="131">
        <f t="shared" si="2"/>
        <v>0</v>
      </c>
      <c r="H7" s="131">
        <f t="shared" si="2"/>
        <v>0</v>
      </c>
      <c r="I7" s="131">
        <f t="shared" si="2"/>
        <v>0</v>
      </c>
      <c r="J7" s="131">
        <f t="shared" si="2"/>
        <v>0</v>
      </c>
      <c r="K7" s="131">
        <f t="shared" si="2"/>
        <v>0</v>
      </c>
      <c r="L7" s="131">
        <f t="shared" si="2"/>
        <v>0</v>
      </c>
      <c r="M7" s="165">
        <f t="shared" si="2"/>
        <v>0</v>
      </c>
      <c r="N7" s="9"/>
    </row>
    <row r="8" spans="1:14" ht="19.5" customHeight="1">
      <c r="A8" s="81" t="s">
        <v>27</v>
      </c>
      <c r="B8" s="132"/>
      <c r="C8" s="133"/>
      <c r="D8" s="133"/>
      <c r="E8" s="133"/>
      <c r="F8" s="133"/>
      <c r="G8" s="133"/>
      <c r="H8" s="133"/>
      <c r="I8" s="133"/>
      <c r="J8" s="133"/>
      <c r="K8" s="133"/>
      <c r="L8" s="155"/>
      <c r="M8" s="166"/>
      <c r="N8" s="10"/>
    </row>
    <row r="9" spans="1:14" ht="19.5" customHeight="1">
      <c r="A9" s="82" t="s">
        <v>2</v>
      </c>
      <c r="B9" s="134"/>
      <c r="C9" s="135"/>
      <c r="D9" s="135"/>
      <c r="E9" s="135"/>
      <c r="F9" s="135"/>
      <c r="G9" s="135"/>
      <c r="H9" s="135"/>
      <c r="I9" s="135"/>
      <c r="J9" s="135"/>
      <c r="K9" s="135"/>
      <c r="L9" s="156"/>
      <c r="M9" s="167"/>
      <c r="N9" s="10"/>
    </row>
    <row r="10" spans="1:14" ht="19.5" customHeight="1">
      <c r="A10" s="82" t="s">
        <v>3</v>
      </c>
      <c r="B10" s="134"/>
      <c r="C10" s="135"/>
      <c r="D10" s="135"/>
      <c r="E10" s="135"/>
      <c r="F10" s="135"/>
      <c r="G10" s="135"/>
      <c r="H10" s="135"/>
      <c r="I10" s="135"/>
      <c r="J10" s="135"/>
      <c r="K10" s="135"/>
      <c r="L10" s="156"/>
      <c r="M10" s="167"/>
      <c r="N10" s="10"/>
    </row>
    <row r="11" spans="1:20" ht="21.75" customHeight="1" thickBot="1">
      <c r="A11" s="83" t="s">
        <v>4</v>
      </c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57"/>
      <c r="M11" s="168"/>
      <c r="N11" s="10"/>
      <c r="T11" t="s">
        <v>17</v>
      </c>
    </row>
    <row r="12" spans="1:20" ht="19.5" customHeight="1" thickBot="1">
      <c r="A12" s="80" t="s">
        <v>5</v>
      </c>
      <c r="B12" s="130">
        <f>SUM(B13:B16)</f>
        <v>0</v>
      </c>
      <c r="C12" s="131">
        <f aca="true" t="shared" si="3" ref="C12:M12">SUM(C13:C16)</f>
        <v>0</v>
      </c>
      <c r="D12" s="131">
        <f t="shared" si="3"/>
        <v>0</v>
      </c>
      <c r="E12" s="131">
        <f t="shared" si="3"/>
        <v>0</v>
      </c>
      <c r="F12" s="131">
        <f t="shared" si="3"/>
        <v>0</v>
      </c>
      <c r="G12" s="131">
        <f t="shared" si="3"/>
        <v>0</v>
      </c>
      <c r="H12" s="131">
        <f t="shared" si="3"/>
        <v>0</v>
      </c>
      <c r="I12" s="131">
        <f t="shared" si="3"/>
        <v>0</v>
      </c>
      <c r="J12" s="131">
        <f t="shared" si="3"/>
        <v>0</v>
      </c>
      <c r="K12" s="131">
        <f t="shared" si="3"/>
        <v>0</v>
      </c>
      <c r="L12" s="131">
        <f t="shared" si="3"/>
        <v>0</v>
      </c>
      <c r="M12" s="165">
        <f t="shared" si="3"/>
        <v>0</v>
      </c>
      <c r="N12" s="9"/>
      <c r="T12">
        <v>2020</v>
      </c>
    </row>
    <row r="13" spans="1:20" ht="21" customHeight="1">
      <c r="A13" s="84" t="s">
        <v>37</v>
      </c>
      <c r="B13" s="132"/>
      <c r="C13" s="133"/>
      <c r="D13" s="133"/>
      <c r="E13" s="133"/>
      <c r="F13" s="133"/>
      <c r="G13" s="133"/>
      <c r="H13" s="133"/>
      <c r="I13" s="133"/>
      <c r="J13" s="133"/>
      <c r="K13" s="133"/>
      <c r="L13" s="155"/>
      <c r="M13" s="166"/>
      <c r="N13" s="10"/>
      <c r="T13">
        <v>2021</v>
      </c>
    </row>
    <row r="14" spans="1:20" ht="20.25" customHeight="1">
      <c r="A14" s="85" t="s">
        <v>6</v>
      </c>
      <c r="B14" s="134"/>
      <c r="C14" s="135"/>
      <c r="D14" s="135"/>
      <c r="E14" s="135"/>
      <c r="F14" s="135"/>
      <c r="G14" s="135"/>
      <c r="H14" s="135"/>
      <c r="I14" s="135"/>
      <c r="J14" s="135"/>
      <c r="K14" s="135"/>
      <c r="L14" s="156"/>
      <c r="M14" s="167"/>
      <c r="N14" s="10"/>
      <c r="T14">
        <v>2022</v>
      </c>
    </row>
    <row r="15" spans="1:20" ht="21.75" customHeight="1">
      <c r="A15" s="85" t="s">
        <v>25</v>
      </c>
      <c r="B15" s="134"/>
      <c r="C15" s="135"/>
      <c r="D15" s="135"/>
      <c r="E15" s="135"/>
      <c r="F15" s="135"/>
      <c r="G15" s="135"/>
      <c r="H15" s="135"/>
      <c r="I15" s="135"/>
      <c r="J15" s="135"/>
      <c r="K15" s="135"/>
      <c r="L15" s="156"/>
      <c r="M15" s="167"/>
      <c r="N15" s="10"/>
      <c r="T15">
        <v>2023</v>
      </c>
    </row>
    <row r="16" spans="1:14" ht="19.5" customHeight="1" thickBot="1">
      <c r="A16" s="86" t="s">
        <v>7</v>
      </c>
      <c r="B16" s="136"/>
      <c r="C16" s="137"/>
      <c r="D16" s="137"/>
      <c r="E16" s="137"/>
      <c r="F16" s="137"/>
      <c r="G16" s="137"/>
      <c r="H16" s="137"/>
      <c r="I16" s="137"/>
      <c r="J16" s="137"/>
      <c r="K16" s="137"/>
      <c r="L16" s="157"/>
      <c r="M16" s="168"/>
      <c r="N16" s="10"/>
    </row>
    <row r="17" spans="1:14" ht="19.5" customHeight="1" thickBot="1">
      <c r="A17" s="87" t="s">
        <v>31</v>
      </c>
      <c r="B17" s="138">
        <f>B7+B12</f>
        <v>0</v>
      </c>
      <c r="C17" s="139">
        <f aca="true" t="shared" si="4" ref="C17:M17">C7+C12</f>
        <v>0</v>
      </c>
      <c r="D17" s="139">
        <f t="shared" si="4"/>
        <v>0</v>
      </c>
      <c r="E17" s="139">
        <f t="shared" si="4"/>
        <v>0</v>
      </c>
      <c r="F17" s="139">
        <f t="shared" si="4"/>
        <v>0</v>
      </c>
      <c r="G17" s="139">
        <f t="shared" si="4"/>
        <v>0</v>
      </c>
      <c r="H17" s="139">
        <f t="shared" si="4"/>
        <v>0</v>
      </c>
      <c r="I17" s="139">
        <f t="shared" si="4"/>
        <v>0</v>
      </c>
      <c r="J17" s="139">
        <f t="shared" si="4"/>
        <v>0</v>
      </c>
      <c r="K17" s="139">
        <f t="shared" si="4"/>
        <v>0</v>
      </c>
      <c r="L17" s="139">
        <f t="shared" si="4"/>
        <v>0</v>
      </c>
      <c r="M17" s="169">
        <f t="shared" si="4"/>
        <v>0</v>
      </c>
      <c r="N17" s="11"/>
    </row>
    <row r="18" spans="1:14" ht="23.25" customHeight="1" thickBot="1">
      <c r="A18" s="79" t="s">
        <v>8</v>
      </c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70"/>
      <c r="N18" s="11"/>
    </row>
    <row r="19" spans="1:14" ht="20.25" customHeight="1" thickBot="1">
      <c r="A19" s="88" t="s">
        <v>9</v>
      </c>
      <c r="B19" s="89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171"/>
      <c r="N19" s="12"/>
    </row>
    <row r="20" spans="1:14" ht="36" customHeight="1" thickBot="1">
      <c r="A20" s="91" t="s">
        <v>20</v>
      </c>
      <c r="B20" s="142">
        <f>SUM(B21:B25)</f>
        <v>0</v>
      </c>
      <c r="C20" s="143">
        <f aca="true" t="shared" si="5" ref="C20:M20">SUM(C21:C25)</f>
        <v>0</v>
      </c>
      <c r="D20" s="143">
        <f t="shared" si="5"/>
        <v>0</v>
      </c>
      <c r="E20" s="143">
        <f t="shared" si="5"/>
        <v>0</v>
      </c>
      <c r="F20" s="143">
        <f t="shared" si="5"/>
        <v>0</v>
      </c>
      <c r="G20" s="143">
        <f t="shared" si="5"/>
        <v>0</v>
      </c>
      <c r="H20" s="143">
        <f t="shared" si="5"/>
        <v>0</v>
      </c>
      <c r="I20" s="143">
        <f t="shared" si="5"/>
        <v>0</v>
      </c>
      <c r="J20" s="143">
        <f t="shared" si="5"/>
        <v>0</v>
      </c>
      <c r="K20" s="143">
        <f t="shared" si="5"/>
        <v>0</v>
      </c>
      <c r="L20" s="143">
        <f t="shared" si="5"/>
        <v>0</v>
      </c>
      <c r="M20" s="172">
        <f t="shared" si="5"/>
        <v>0</v>
      </c>
      <c r="N20" s="9"/>
    </row>
    <row r="21" spans="1:14" ht="19.5" customHeight="1">
      <c r="A21" s="81" t="s">
        <v>18</v>
      </c>
      <c r="B21" s="132"/>
      <c r="C21" s="133"/>
      <c r="D21" s="133"/>
      <c r="E21" s="133"/>
      <c r="F21" s="133"/>
      <c r="G21" s="133"/>
      <c r="H21" s="133"/>
      <c r="I21" s="133"/>
      <c r="J21" s="133"/>
      <c r="K21" s="133"/>
      <c r="L21" s="155"/>
      <c r="M21" s="166"/>
      <c r="N21" s="10"/>
    </row>
    <row r="22" spans="1:14" ht="20.25" customHeight="1">
      <c r="A22" s="82" t="s">
        <v>24</v>
      </c>
      <c r="B22" s="134"/>
      <c r="C22" s="135"/>
      <c r="D22" s="135"/>
      <c r="E22" s="135"/>
      <c r="F22" s="135"/>
      <c r="G22" s="135"/>
      <c r="H22" s="135"/>
      <c r="I22" s="135"/>
      <c r="J22" s="135"/>
      <c r="K22" s="135"/>
      <c r="L22" s="156"/>
      <c r="M22" s="167"/>
      <c r="N22" s="10"/>
    </row>
    <row r="23" spans="1:14" ht="20.25" customHeight="1">
      <c r="A23" s="82" t="s">
        <v>26</v>
      </c>
      <c r="B23" s="134"/>
      <c r="C23" s="135"/>
      <c r="D23" s="135"/>
      <c r="E23" s="135"/>
      <c r="F23" s="135"/>
      <c r="G23" s="135"/>
      <c r="H23" s="135"/>
      <c r="I23" s="135"/>
      <c r="J23" s="135"/>
      <c r="K23" s="135"/>
      <c r="L23" s="156"/>
      <c r="M23" s="167"/>
      <c r="N23" s="10"/>
    </row>
    <row r="24" spans="1:14" ht="18.75" customHeight="1">
      <c r="A24" s="82" t="s">
        <v>44</v>
      </c>
      <c r="B24" s="134"/>
      <c r="C24" s="135"/>
      <c r="D24" s="135"/>
      <c r="E24" s="135"/>
      <c r="F24" s="135"/>
      <c r="G24" s="135"/>
      <c r="H24" s="135"/>
      <c r="I24" s="135"/>
      <c r="J24" s="135"/>
      <c r="K24" s="135"/>
      <c r="L24" s="156"/>
      <c r="M24" s="167"/>
      <c r="N24" s="10"/>
    </row>
    <row r="25" spans="1:14" ht="17.25" customHeight="1" thickBot="1">
      <c r="A25" s="83" t="s">
        <v>92</v>
      </c>
      <c r="B25" s="144"/>
      <c r="C25" s="145"/>
      <c r="D25" s="137"/>
      <c r="E25" s="137"/>
      <c r="F25" s="137"/>
      <c r="G25" s="137"/>
      <c r="H25" s="137"/>
      <c r="I25" s="137"/>
      <c r="J25" s="137"/>
      <c r="K25" s="137"/>
      <c r="L25" s="157"/>
      <c r="M25" s="168"/>
      <c r="N25" s="10"/>
    </row>
    <row r="26" spans="1:14" ht="21.75" customHeight="1" thickBot="1">
      <c r="A26" s="92" t="s">
        <v>32</v>
      </c>
      <c r="B26" s="146">
        <f>B19+B20</f>
        <v>0</v>
      </c>
      <c r="C26" s="147">
        <f aca="true" t="shared" si="6" ref="C26:M26">C19+C20</f>
        <v>0</v>
      </c>
      <c r="D26" s="147">
        <f t="shared" si="6"/>
        <v>0</v>
      </c>
      <c r="E26" s="147">
        <f t="shared" si="6"/>
        <v>0</v>
      </c>
      <c r="F26" s="147">
        <f t="shared" si="6"/>
        <v>0</v>
      </c>
      <c r="G26" s="147">
        <f t="shared" si="6"/>
        <v>0</v>
      </c>
      <c r="H26" s="147">
        <f t="shared" si="6"/>
        <v>0</v>
      </c>
      <c r="I26" s="147">
        <f t="shared" si="6"/>
        <v>0</v>
      </c>
      <c r="J26" s="147">
        <f t="shared" si="6"/>
        <v>0</v>
      </c>
      <c r="K26" s="147">
        <f t="shared" si="6"/>
        <v>0</v>
      </c>
      <c r="L26" s="147">
        <f t="shared" si="6"/>
        <v>0</v>
      </c>
      <c r="M26" s="173">
        <f t="shared" si="6"/>
        <v>0</v>
      </c>
      <c r="N26" s="11"/>
    </row>
    <row r="27" spans="1:13" ht="15" thickTop="1">
      <c r="A27" s="174" t="s">
        <v>75</v>
      </c>
      <c r="B27" s="175">
        <f>IF(AND(B17=0,B26=0),"",IF(B17=B26,"TAK","NIE"))</f>
      </c>
      <c r="C27" s="175">
        <f aca="true" t="shared" si="7" ref="C27:M27">IF(AND(C17=0,C26=0),"",IF(C17=C26,"TAK","NIE"))</f>
      </c>
      <c r="D27" s="175">
        <f t="shared" si="7"/>
      </c>
      <c r="E27" s="175">
        <f t="shared" si="7"/>
      </c>
      <c r="F27" s="175">
        <f t="shared" si="7"/>
      </c>
      <c r="G27" s="175">
        <f t="shared" si="7"/>
      </c>
      <c r="H27" s="175">
        <f t="shared" si="7"/>
      </c>
      <c r="I27" s="175">
        <f t="shared" si="7"/>
      </c>
      <c r="J27" s="175">
        <f t="shared" si="7"/>
      </c>
      <c r="K27" s="175">
        <f t="shared" si="7"/>
      </c>
      <c r="L27" s="175">
        <f t="shared" si="7"/>
      </c>
      <c r="M27" s="175">
        <f t="shared" si="7"/>
      </c>
    </row>
    <row r="28" ht="14.25">
      <c r="A28" s="1"/>
    </row>
  </sheetData>
  <sheetProtection password="DBBB" sheet="1" formatCells="0" formatColumns="0" formatRows="0" insertColumns="0" insertRows="0" deleteColumns="0" deleteRows="0"/>
  <mergeCells count="4">
    <mergeCell ref="A4:A5"/>
    <mergeCell ref="B3:C3"/>
    <mergeCell ref="D1:H1"/>
    <mergeCell ref="D2:H2"/>
  </mergeCells>
  <conditionalFormatting sqref="D3 E4:N4">
    <cfRule type="cellIs" priority="8" dxfId="1" operator="equal" stopIfTrue="1">
      <formula>$U$1</formula>
    </cfRule>
  </conditionalFormatting>
  <conditionalFormatting sqref="D2">
    <cfRule type="notContainsBlanks" priority="10" dxfId="1" stopIfTrue="1">
      <formula>LEN(TRIM(D2))&gt;0</formula>
    </cfRule>
  </conditionalFormatting>
  <conditionalFormatting sqref="D1">
    <cfRule type="notContainsBlanks" priority="5" dxfId="8" stopIfTrue="1">
      <formula>LEN(TRIM(D1))&gt;0</formula>
    </cfRule>
  </conditionalFormatting>
  <conditionalFormatting sqref="B1">
    <cfRule type="cellIs" priority="4" dxfId="7" operator="equal" stopIfTrue="1">
      <formula>$T$1</formula>
    </cfRule>
  </conditionalFormatting>
  <conditionalFormatting sqref="B2">
    <cfRule type="cellIs" priority="3" dxfId="1" operator="equal" stopIfTrue="1">
      <formula>$T$1</formula>
    </cfRule>
  </conditionalFormatting>
  <conditionalFormatting sqref="B3:C3">
    <cfRule type="expression" priority="13" dxfId="0" stopIfTrue="1">
      <formula>AND(AND($B$1&lt;&gt;$T$1,$B$2&lt;&gt;$T$1),$B$1&gt;$B$2)</formula>
    </cfRule>
  </conditionalFormatting>
  <conditionalFormatting sqref="B27:M27">
    <cfRule type="containsText" priority="1" dxfId="0" operator="containsText" stopIfTrue="1" text="NIE">
      <formula>NOT(ISERROR(SEARCH("NIE",B27)))</formula>
    </cfRule>
  </conditionalFormatting>
  <dataValidations count="2">
    <dataValidation type="list" allowBlank="1" showInputMessage="1" showErrorMessage="1" sqref="B1">
      <formula1>$T$1:$T$6</formula1>
    </dataValidation>
    <dataValidation type="list" allowBlank="1" showInputMessage="1" showErrorMessage="1" sqref="B2">
      <formula1>$T$11:$T$15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3"/>
  <headerFooter>
    <oddHeader>&amp;CTabele finansowe - Załącznik do biznesplanu</oddHeader>
    <oddFooter>&amp;L&amp;"Czcionka tekstu podstawowego,Kursywa"&amp;8PROW 2014-2020_6.4/19/01&amp;R&amp;"Czcionka tekstu podstawowego,Kursywa"&amp;8Strona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/>
  <dimension ref="A1:U55"/>
  <sheetViews>
    <sheetView view="pageBreakPreview" zoomScale="85" zoomScaleSheetLayoutView="85" workbookViewId="0" topLeftCell="A1">
      <selection activeCell="L1" sqref="L1:M16384"/>
    </sheetView>
  </sheetViews>
  <sheetFormatPr defaultColWidth="8.796875" defaultRowHeight="14.25"/>
  <cols>
    <col min="1" max="1" width="42.8984375" style="0" customWidth="1"/>
    <col min="2" max="2" width="9.69921875" style="0" customWidth="1"/>
    <col min="3" max="3" width="8.19921875" style="0" customWidth="1"/>
    <col min="4" max="5" width="10.09765625" style="0" customWidth="1"/>
    <col min="6" max="6" width="10.19921875" style="0" customWidth="1"/>
    <col min="7" max="7" width="10.8984375" style="0" customWidth="1"/>
    <col min="8" max="8" width="10.19921875" style="0" customWidth="1"/>
    <col min="9" max="10" width="10.59765625" style="0" customWidth="1"/>
    <col min="11" max="11" width="10.5" style="0" customWidth="1"/>
    <col min="12" max="12" width="10.19921875" style="0" hidden="1" customWidth="1"/>
    <col min="13" max="13" width="10.59765625" style="0" hidden="1" customWidth="1"/>
    <col min="14" max="14" width="9.8984375" style="0" customWidth="1"/>
    <col min="20" max="20" width="9" style="0" customWidth="1"/>
    <col min="21" max="21" width="9" style="0" hidden="1" customWidth="1"/>
  </cols>
  <sheetData>
    <row r="1" ht="15" thickBot="1">
      <c r="U1" t="str">
        <f>Bilans!U1</f>
        <v>rok n</v>
      </c>
    </row>
    <row r="2" spans="1:14" ht="31.5" customHeight="1" thickBot="1">
      <c r="A2" s="32" t="s">
        <v>40</v>
      </c>
      <c r="B2" s="63"/>
      <c r="C2" s="64"/>
      <c r="D2" s="65">
        <f>Bilans!D3</f>
      </c>
      <c r="E2" s="64"/>
      <c r="F2" s="64"/>
      <c r="G2" s="64"/>
      <c r="H2" s="64"/>
      <c r="I2" s="64"/>
      <c r="J2" s="66"/>
      <c r="K2" s="66"/>
      <c r="L2" s="66"/>
      <c r="M2" s="67"/>
      <c r="N2" s="4"/>
    </row>
    <row r="3" spans="1:14" ht="27.75" customHeight="1" thickTop="1">
      <c r="A3" s="227" t="s">
        <v>0</v>
      </c>
      <c r="B3" s="68" t="s">
        <v>23</v>
      </c>
      <c r="C3" s="69" t="s">
        <v>22</v>
      </c>
      <c r="D3" s="70" t="s">
        <v>21</v>
      </c>
      <c r="E3" s="71">
        <f>IF(Bilans!$B2=E4,Bilans!$U1,"")</f>
      </c>
      <c r="F3" s="71">
        <f>IF(Bilans!$B2=F4,Bilans!$U1,"")</f>
      </c>
      <c r="G3" s="71">
        <f>IF(Bilans!$B2=G4,Bilans!$U1,"")</f>
      </c>
      <c r="H3" s="71">
        <f>IF(Bilans!$B2=H4,Bilans!$U1,"")</f>
      </c>
      <c r="I3" s="71">
        <f>IF(Bilans!$B2=I4,Bilans!$U1,"")</f>
      </c>
      <c r="J3" s="71">
        <f>IF(Bilans!$B2=J4,Bilans!$U1,"")</f>
      </c>
      <c r="K3" s="71">
        <f>IF(Bilans!$B2=K4,Bilans!$U1,"")</f>
      </c>
      <c r="L3" s="176">
        <f>IF(Bilans!$B2=L4,Bilans!$U1,"")</f>
      </c>
      <c r="M3" s="201">
        <f>IF(Bilans!$B2=M4,Bilans!$U1,"")</f>
      </c>
      <c r="N3" s="6"/>
    </row>
    <row r="4" spans="1:14" ht="15" thickBot="1">
      <c r="A4" s="228"/>
      <c r="B4" s="19">
        <f>IF(D4="","",D4-2)</f>
      </c>
      <c r="C4" s="2">
        <f>IF(D4="","",D4-1)</f>
      </c>
      <c r="D4" s="2">
        <f>IF(Bilans!B1="wybierz","",Bilans!B1)</f>
      </c>
      <c r="E4" s="2">
        <f>IF(D4="","",D4+1)</f>
      </c>
      <c r="F4" s="2">
        <f aca="true" t="shared" si="0" ref="F4:M4">IF(E4="","",E4+1)</f>
      </c>
      <c r="G4" s="2">
        <f t="shared" si="0"/>
      </c>
      <c r="H4" s="2">
        <f t="shared" si="0"/>
      </c>
      <c r="I4" s="2">
        <f t="shared" si="0"/>
      </c>
      <c r="J4" s="2">
        <f t="shared" si="0"/>
      </c>
      <c r="K4" s="2">
        <f t="shared" si="0"/>
      </c>
      <c r="L4" s="180">
        <f t="shared" si="0"/>
      </c>
      <c r="M4" s="185">
        <f t="shared" si="0"/>
      </c>
      <c r="N4" s="7"/>
    </row>
    <row r="5" spans="1:14" ht="20.25" thickBot="1" thickTop="1">
      <c r="A5" s="181" t="s">
        <v>30</v>
      </c>
      <c r="B5" s="182">
        <f>B8+B11+B14</f>
        <v>0</v>
      </c>
      <c r="C5" s="183">
        <f aca="true" t="shared" si="1" ref="C5:M5">C8+C11+C14</f>
        <v>0</v>
      </c>
      <c r="D5" s="183">
        <f t="shared" si="1"/>
        <v>0</v>
      </c>
      <c r="E5" s="183">
        <f t="shared" si="1"/>
        <v>0</v>
      </c>
      <c r="F5" s="183">
        <f t="shared" si="1"/>
        <v>0</v>
      </c>
      <c r="G5" s="183">
        <f t="shared" si="1"/>
        <v>0</v>
      </c>
      <c r="H5" s="183">
        <f t="shared" si="1"/>
        <v>0</v>
      </c>
      <c r="I5" s="183">
        <f t="shared" si="1"/>
        <v>0</v>
      </c>
      <c r="J5" s="183">
        <f t="shared" si="1"/>
        <v>0</v>
      </c>
      <c r="K5" s="183">
        <f t="shared" si="1"/>
        <v>0</v>
      </c>
      <c r="L5" s="183">
        <f t="shared" si="1"/>
        <v>0</v>
      </c>
      <c r="M5" s="184">
        <f t="shared" si="1"/>
        <v>0</v>
      </c>
      <c r="N5" s="8"/>
    </row>
    <row r="6" spans="1:14" ht="18.75">
      <c r="A6" s="93" t="s">
        <v>63</v>
      </c>
      <c r="B6" s="33">
        <f>B9+B12+B15</f>
        <v>0</v>
      </c>
      <c r="C6" s="34">
        <f aca="true" t="shared" si="2" ref="C6:M6">C9+C12+C15</f>
        <v>0</v>
      </c>
      <c r="D6" s="34">
        <f t="shared" si="2"/>
        <v>0</v>
      </c>
      <c r="E6" s="34">
        <f t="shared" si="2"/>
        <v>0</v>
      </c>
      <c r="F6" s="34">
        <f t="shared" si="2"/>
        <v>0</v>
      </c>
      <c r="G6" s="34">
        <f t="shared" si="2"/>
        <v>0</v>
      </c>
      <c r="H6" s="34">
        <f t="shared" si="2"/>
        <v>0</v>
      </c>
      <c r="I6" s="34">
        <f t="shared" si="2"/>
        <v>0</v>
      </c>
      <c r="J6" s="34">
        <f t="shared" si="2"/>
        <v>0</v>
      </c>
      <c r="K6" s="34">
        <f t="shared" si="2"/>
        <v>0</v>
      </c>
      <c r="L6" s="34">
        <f t="shared" si="2"/>
        <v>0</v>
      </c>
      <c r="M6" s="186">
        <f t="shared" si="2"/>
        <v>0</v>
      </c>
      <c r="N6" s="8"/>
    </row>
    <row r="7" spans="1:14" ht="18.75">
      <c r="A7" s="94" t="s">
        <v>64</v>
      </c>
      <c r="B7" s="35">
        <f>B10+B13+B16</f>
        <v>0</v>
      </c>
      <c r="C7" s="36">
        <f aca="true" t="shared" si="3" ref="C7:M7">C10+C13+C16</f>
        <v>0</v>
      </c>
      <c r="D7" s="36">
        <f t="shared" si="3"/>
        <v>0</v>
      </c>
      <c r="E7" s="36">
        <f t="shared" si="3"/>
        <v>0</v>
      </c>
      <c r="F7" s="36">
        <f t="shared" si="3"/>
        <v>0</v>
      </c>
      <c r="G7" s="36">
        <f t="shared" si="3"/>
        <v>0</v>
      </c>
      <c r="H7" s="36">
        <f t="shared" si="3"/>
        <v>0</v>
      </c>
      <c r="I7" s="36">
        <f t="shared" si="3"/>
        <v>0</v>
      </c>
      <c r="J7" s="36">
        <f t="shared" si="3"/>
        <v>0</v>
      </c>
      <c r="K7" s="36">
        <f t="shared" si="3"/>
        <v>0</v>
      </c>
      <c r="L7" s="36">
        <f t="shared" si="3"/>
        <v>0</v>
      </c>
      <c r="M7" s="187">
        <f t="shared" si="3"/>
        <v>0</v>
      </c>
      <c r="N7" s="8"/>
    </row>
    <row r="8" spans="1:14" ht="27.75" customHeight="1">
      <c r="A8" s="95" t="s">
        <v>77</v>
      </c>
      <c r="B8" s="20">
        <f>SUM(B9:B10)</f>
        <v>0</v>
      </c>
      <c r="C8" s="17">
        <f aca="true" t="shared" si="4" ref="C8:M8">SUM(C9:C10)</f>
        <v>0</v>
      </c>
      <c r="D8" s="17">
        <f t="shared" si="4"/>
        <v>0</v>
      </c>
      <c r="E8" s="17">
        <f t="shared" si="4"/>
        <v>0</v>
      </c>
      <c r="F8" s="17">
        <f t="shared" si="4"/>
        <v>0</v>
      </c>
      <c r="G8" s="17">
        <f t="shared" si="4"/>
        <v>0</v>
      </c>
      <c r="H8" s="17">
        <f t="shared" si="4"/>
        <v>0</v>
      </c>
      <c r="I8" s="17">
        <f t="shared" si="4"/>
        <v>0</v>
      </c>
      <c r="J8" s="17">
        <f t="shared" si="4"/>
        <v>0</v>
      </c>
      <c r="K8" s="17">
        <f t="shared" si="4"/>
        <v>0</v>
      </c>
      <c r="L8" s="17">
        <f t="shared" si="4"/>
        <v>0</v>
      </c>
      <c r="M8" s="188">
        <f t="shared" si="4"/>
        <v>0</v>
      </c>
      <c r="N8" s="9"/>
    </row>
    <row r="9" spans="1:14" ht="22.5" customHeight="1">
      <c r="A9" s="96" t="s">
        <v>53</v>
      </c>
      <c r="B9" s="21"/>
      <c r="C9" s="15"/>
      <c r="D9" s="15"/>
      <c r="E9" s="15"/>
      <c r="F9" s="15"/>
      <c r="G9" s="15"/>
      <c r="H9" s="15"/>
      <c r="I9" s="15"/>
      <c r="J9" s="15"/>
      <c r="K9" s="15"/>
      <c r="L9" s="15"/>
      <c r="M9" s="189"/>
      <c r="N9" s="9"/>
    </row>
    <row r="10" spans="1:14" ht="24" customHeight="1">
      <c r="A10" s="96" t="s">
        <v>45</v>
      </c>
      <c r="B10" s="21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89"/>
      <c r="N10" s="9"/>
    </row>
    <row r="11" spans="1:14" ht="19.5" customHeight="1">
      <c r="A11" s="95" t="s">
        <v>78</v>
      </c>
      <c r="B11" s="20">
        <f>SUM(B12:B13)</f>
        <v>0</v>
      </c>
      <c r="C11" s="17">
        <f aca="true" t="shared" si="5" ref="C11:M11">SUM(C12:C13)</f>
        <v>0</v>
      </c>
      <c r="D11" s="17">
        <f t="shared" si="5"/>
        <v>0</v>
      </c>
      <c r="E11" s="17">
        <f t="shared" si="5"/>
        <v>0</v>
      </c>
      <c r="F11" s="17">
        <f t="shared" si="5"/>
        <v>0</v>
      </c>
      <c r="G11" s="17">
        <f t="shared" si="5"/>
        <v>0</v>
      </c>
      <c r="H11" s="17">
        <f t="shared" si="5"/>
        <v>0</v>
      </c>
      <c r="I11" s="17">
        <f t="shared" si="5"/>
        <v>0</v>
      </c>
      <c r="J11" s="17">
        <f t="shared" si="5"/>
        <v>0</v>
      </c>
      <c r="K11" s="17">
        <f t="shared" si="5"/>
        <v>0</v>
      </c>
      <c r="L11" s="17">
        <f t="shared" si="5"/>
        <v>0</v>
      </c>
      <c r="M11" s="188">
        <f t="shared" si="5"/>
        <v>0</v>
      </c>
      <c r="N11" s="18"/>
    </row>
    <row r="12" spans="1:14" ht="19.5" customHeight="1">
      <c r="A12" s="97" t="s">
        <v>54</v>
      </c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190"/>
      <c r="N12" s="18"/>
    </row>
    <row r="13" spans="1:14" ht="19.5" customHeight="1">
      <c r="A13" s="97" t="s">
        <v>46</v>
      </c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190"/>
      <c r="N13" s="18"/>
    </row>
    <row r="14" spans="1:14" ht="19.5" customHeight="1">
      <c r="A14" s="95" t="s">
        <v>79</v>
      </c>
      <c r="B14" s="20">
        <f>SUM(B15:B16)</f>
        <v>0</v>
      </c>
      <c r="C14" s="17">
        <f aca="true" t="shared" si="6" ref="C14:M14">SUM(C15:C16)</f>
        <v>0</v>
      </c>
      <c r="D14" s="17">
        <f t="shared" si="6"/>
        <v>0</v>
      </c>
      <c r="E14" s="17">
        <f t="shared" si="6"/>
        <v>0</v>
      </c>
      <c r="F14" s="17">
        <f t="shared" si="6"/>
        <v>0</v>
      </c>
      <c r="G14" s="17">
        <f t="shared" si="6"/>
        <v>0</v>
      </c>
      <c r="H14" s="17">
        <f t="shared" si="6"/>
        <v>0</v>
      </c>
      <c r="I14" s="17">
        <f t="shared" si="6"/>
        <v>0</v>
      </c>
      <c r="J14" s="17">
        <f t="shared" si="6"/>
        <v>0</v>
      </c>
      <c r="K14" s="17">
        <f t="shared" si="6"/>
        <v>0</v>
      </c>
      <c r="L14" s="17">
        <f t="shared" si="6"/>
        <v>0</v>
      </c>
      <c r="M14" s="188">
        <f t="shared" si="6"/>
        <v>0</v>
      </c>
      <c r="N14" s="18"/>
    </row>
    <row r="15" spans="1:14" ht="19.5" customHeight="1">
      <c r="A15" s="97" t="s">
        <v>55</v>
      </c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190"/>
      <c r="N15" s="18"/>
    </row>
    <row r="16" spans="1:14" ht="19.5" customHeight="1" thickBot="1">
      <c r="A16" s="98" t="s">
        <v>47</v>
      </c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191"/>
      <c r="N16" s="18"/>
    </row>
    <row r="17" spans="1:14" ht="19.5" customHeight="1" thickBot="1">
      <c r="A17" s="99" t="s">
        <v>29</v>
      </c>
      <c r="B17" s="46">
        <f>B20+B23+B26+B29+B32+B35+B38+B41+B44</f>
        <v>0</v>
      </c>
      <c r="C17" s="47">
        <f aca="true" t="shared" si="7" ref="C17:M17">C20+C23+C26+C29+C32+C35+C38+C41+C44</f>
        <v>0</v>
      </c>
      <c r="D17" s="47">
        <f t="shared" si="7"/>
        <v>0</v>
      </c>
      <c r="E17" s="47">
        <f t="shared" si="7"/>
        <v>0</v>
      </c>
      <c r="F17" s="47">
        <f t="shared" si="7"/>
        <v>0</v>
      </c>
      <c r="G17" s="47">
        <f t="shared" si="7"/>
        <v>0</v>
      </c>
      <c r="H17" s="47">
        <f t="shared" si="7"/>
        <v>0</v>
      </c>
      <c r="I17" s="47">
        <f t="shared" si="7"/>
        <v>0</v>
      </c>
      <c r="J17" s="47">
        <f t="shared" si="7"/>
        <v>0</v>
      </c>
      <c r="K17" s="47">
        <f t="shared" si="7"/>
        <v>0</v>
      </c>
      <c r="L17" s="47">
        <f t="shared" si="7"/>
        <v>0</v>
      </c>
      <c r="M17" s="100">
        <f t="shared" si="7"/>
        <v>0</v>
      </c>
      <c r="N17" s="18"/>
    </row>
    <row r="18" spans="1:14" ht="19.5" customHeight="1">
      <c r="A18" s="101" t="s">
        <v>65</v>
      </c>
      <c r="B18" s="48">
        <f>B21+B24+B27+B30+B33+B36+B39+B42+B45</f>
        <v>0</v>
      </c>
      <c r="C18" s="49">
        <f aca="true" t="shared" si="8" ref="C18:M18">C21+C24+C27+C30+C33+C36+C39+C42+C45</f>
        <v>0</v>
      </c>
      <c r="D18" s="49">
        <f t="shared" si="8"/>
        <v>0</v>
      </c>
      <c r="E18" s="49">
        <f t="shared" si="8"/>
        <v>0</v>
      </c>
      <c r="F18" s="49">
        <f t="shared" si="8"/>
        <v>0</v>
      </c>
      <c r="G18" s="49">
        <f t="shared" si="8"/>
        <v>0</v>
      </c>
      <c r="H18" s="49">
        <f t="shared" si="8"/>
        <v>0</v>
      </c>
      <c r="I18" s="49">
        <f t="shared" si="8"/>
        <v>0</v>
      </c>
      <c r="J18" s="49">
        <f t="shared" si="8"/>
        <v>0</v>
      </c>
      <c r="K18" s="49">
        <f t="shared" si="8"/>
        <v>0</v>
      </c>
      <c r="L18" s="49">
        <f t="shared" si="8"/>
        <v>0</v>
      </c>
      <c r="M18" s="192">
        <f t="shared" si="8"/>
        <v>0</v>
      </c>
      <c r="N18" s="18"/>
    </row>
    <row r="19" spans="1:14" ht="19.5" customHeight="1">
      <c r="A19" s="102" t="s">
        <v>66</v>
      </c>
      <c r="B19" s="50">
        <f>B22+B25+B28+B31+B34+B37+B40+B43+B46</f>
        <v>0</v>
      </c>
      <c r="C19" s="51">
        <f aca="true" t="shared" si="9" ref="C19:M19">C22+C25+C28+C31+C34+C37+C40+C43+C46</f>
        <v>0</v>
      </c>
      <c r="D19" s="51">
        <f t="shared" si="9"/>
        <v>0</v>
      </c>
      <c r="E19" s="51">
        <f t="shared" si="9"/>
        <v>0</v>
      </c>
      <c r="F19" s="51">
        <f t="shared" si="9"/>
        <v>0</v>
      </c>
      <c r="G19" s="51">
        <f t="shared" si="9"/>
        <v>0</v>
      </c>
      <c r="H19" s="51">
        <f t="shared" si="9"/>
        <v>0</v>
      </c>
      <c r="I19" s="51">
        <f t="shared" si="9"/>
        <v>0</v>
      </c>
      <c r="J19" s="51">
        <f t="shared" si="9"/>
        <v>0</v>
      </c>
      <c r="K19" s="51">
        <f t="shared" si="9"/>
        <v>0</v>
      </c>
      <c r="L19" s="51">
        <f t="shared" si="9"/>
        <v>0</v>
      </c>
      <c r="M19" s="193">
        <f t="shared" si="9"/>
        <v>0</v>
      </c>
      <c r="N19" s="18"/>
    </row>
    <row r="20" spans="1:14" ht="21.75" customHeight="1">
      <c r="A20" s="95" t="s">
        <v>80</v>
      </c>
      <c r="B20" s="20">
        <f>SUM(B21:B22)</f>
        <v>0</v>
      </c>
      <c r="C20" s="17">
        <f aca="true" t="shared" si="10" ref="C20:M20">SUM(C21:C22)</f>
        <v>0</v>
      </c>
      <c r="D20" s="17">
        <f t="shared" si="10"/>
        <v>0</v>
      </c>
      <c r="E20" s="17">
        <f t="shared" si="10"/>
        <v>0</v>
      </c>
      <c r="F20" s="17">
        <f t="shared" si="10"/>
        <v>0</v>
      </c>
      <c r="G20" s="17">
        <f t="shared" si="10"/>
        <v>0</v>
      </c>
      <c r="H20" s="17">
        <f t="shared" si="10"/>
        <v>0</v>
      </c>
      <c r="I20" s="17">
        <f t="shared" si="10"/>
        <v>0</v>
      </c>
      <c r="J20" s="17">
        <f t="shared" si="10"/>
        <v>0</v>
      </c>
      <c r="K20" s="17">
        <f t="shared" si="10"/>
        <v>0</v>
      </c>
      <c r="L20" s="17">
        <f t="shared" si="10"/>
        <v>0</v>
      </c>
      <c r="M20" s="188">
        <f t="shared" si="10"/>
        <v>0</v>
      </c>
      <c r="N20" s="18"/>
    </row>
    <row r="21" spans="1:14" ht="21.75" customHeight="1">
      <c r="A21" s="103" t="s">
        <v>53</v>
      </c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190"/>
      <c r="N21" s="18"/>
    </row>
    <row r="22" spans="1:14" ht="21.75" customHeight="1">
      <c r="A22" s="103" t="s">
        <v>45</v>
      </c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190"/>
      <c r="N22" s="18"/>
    </row>
    <row r="23" spans="1:14" ht="21" customHeight="1">
      <c r="A23" s="95" t="s">
        <v>81</v>
      </c>
      <c r="B23" s="20">
        <f>SUM(B24:B25)</f>
        <v>0</v>
      </c>
      <c r="C23" s="17">
        <f aca="true" t="shared" si="11" ref="C23:M23">SUM(C24:C25)</f>
        <v>0</v>
      </c>
      <c r="D23" s="17">
        <f t="shared" si="11"/>
        <v>0</v>
      </c>
      <c r="E23" s="17">
        <f t="shared" si="11"/>
        <v>0</v>
      </c>
      <c r="F23" s="17">
        <f t="shared" si="11"/>
        <v>0</v>
      </c>
      <c r="G23" s="17">
        <f t="shared" si="11"/>
        <v>0</v>
      </c>
      <c r="H23" s="17">
        <f t="shared" si="11"/>
        <v>0</v>
      </c>
      <c r="I23" s="17">
        <f t="shared" si="11"/>
        <v>0</v>
      </c>
      <c r="J23" s="17">
        <f t="shared" si="11"/>
        <v>0</v>
      </c>
      <c r="K23" s="17">
        <f t="shared" si="11"/>
        <v>0</v>
      </c>
      <c r="L23" s="17">
        <f t="shared" si="11"/>
        <v>0</v>
      </c>
      <c r="M23" s="188">
        <f t="shared" si="11"/>
        <v>0</v>
      </c>
      <c r="N23" s="18"/>
    </row>
    <row r="24" spans="1:14" ht="21" customHeight="1">
      <c r="A24" s="103" t="s">
        <v>54</v>
      </c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190"/>
      <c r="N24" s="18"/>
    </row>
    <row r="25" spans="1:14" ht="21" customHeight="1">
      <c r="A25" s="103" t="s">
        <v>46</v>
      </c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190"/>
      <c r="N25" s="18"/>
    </row>
    <row r="26" spans="1:14" ht="71.25" customHeight="1">
      <c r="A26" s="95" t="s">
        <v>82</v>
      </c>
      <c r="B26" s="20">
        <f>SUM(B27:B28)</f>
        <v>0</v>
      </c>
      <c r="C26" s="17">
        <f aca="true" t="shared" si="12" ref="C26:M26">SUM(C27:C28)</f>
        <v>0</v>
      </c>
      <c r="D26" s="17">
        <f t="shared" si="12"/>
        <v>0</v>
      </c>
      <c r="E26" s="17">
        <f t="shared" si="12"/>
        <v>0</v>
      </c>
      <c r="F26" s="17">
        <f t="shared" si="12"/>
        <v>0</v>
      </c>
      <c r="G26" s="17">
        <f t="shared" si="12"/>
        <v>0</v>
      </c>
      <c r="H26" s="17">
        <f t="shared" si="12"/>
        <v>0</v>
      </c>
      <c r="I26" s="17">
        <f t="shared" si="12"/>
        <v>0</v>
      </c>
      <c r="J26" s="17">
        <f t="shared" si="12"/>
        <v>0</v>
      </c>
      <c r="K26" s="17">
        <f t="shared" si="12"/>
        <v>0</v>
      </c>
      <c r="L26" s="17">
        <f t="shared" si="12"/>
        <v>0</v>
      </c>
      <c r="M26" s="188">
        <f t="shared" si="12"/>
        <v>0</v>
      </c>
      <c r="N26" s="18"/>
    </row>
    <row r="27" spans="1:14" ht="31.5" customHeight="1">
      <c r="A27" s="104" t="s">
        <v>55</v>
      </c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190"/>
      <c r="N27" s="18"/>
    </row>
    <row r="28" spans="1:14" ht="23.25" customHeight="1">
      <c r="A28" s="104" t="s">
        <v>47</v>
      </c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190"/>
      <c r="N28" s="18"/>
    </row>
    <row r="29" spans="1:14" ht="22.5" customHeight="1">
      <c r="A29" s="95" t="s">
        <v>83</v>
      </c>
      <c r="B29" s="20">
        <f>SUM(B30:B31)</f>
        <v>0</v>
      </c>
      <c r="C29" s="17">
        <f aca="true" t="shared" si="13" ref="C29:M29">SUM(C30:C31)</f>
        <v>0</v>
      </c>
      <c r="D29" s="17">
        <f t="shared" si="13"/>
        <v>0</v>
      </c>
      <c r="E29" s="17">
        <f t="shared" si="13"/>
        <v>0</v>
      </c>
      <c r="F29" s="17">
        <f t="shared" si="13"/>
        <v>0</v>
      </c>
      <c r="G29" s="17">
        <f t="shared" si="13"/>
        <v>0</v>
      </c>
      <c r="H29" s="17">
        <f t="shared" si="13"/>
        <v>0</v>
      </c>
      <c r="I29" s="17">
        <f t="shared" si="13"/>
        <v>0</v>
      </c>
      <c r="J29" s="17">
        <f t="shared" si="13"/>
        <v>0</v>
      </c>
      <c r="K29" s="17">
        <f t="shared" si="13"/>
        <v>0</v>
      </c>
      <c r="L29" s="17">
        <f t="shared" si="13"/>
        <v>0</v>
      </c>
      <c r="M29" s="188">
        <f t="shared" si="13"/>
        <v>0</v>
      </c>
      <c r="N29" s="18"/>
    </row>
    <row r="30" spans="1:14" ht="22.5" customHeight="1">
      <c r="A30" s="103" t="s">
        <v>56</v>
      </c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190"/>
      <c r="N30" s="18"/>
    </row>
    <row r="31" spans="1:14" ht="22.5" customHeight="1">
      <c r="A31" s="103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190"/>
      <c r="N31" s="18"/>
    </row>
    <row r="32" spans="1:14" ht="22.5" customHeight="1">
      <c r="A32" s="95" t="s">
        <v>84</v>
      </c>
      <c r="B32" s="20">
        <f>SUM(B33:B34)</f>
        <v>0</v>
      </c>
      <c r="C32" s="17">
        <f aca="true" t="shared" si="14" ref="C32:M32">SUM(C33:C34)</f>
        <v>0</v>
      </c>
      <c r="D32" s="17">
        <f t="shared" si="14"/>
        <v>0</v>
      </c>
      <c r="E32" s="17">
        <f t="shared" si="14"/>
        <v>0</v>
      </c>
      <c r="F32" s="17">
        <f t="shared" si="14"/>
        <v>0</v>
      </c>
      <c r="G32" s="17">
        <f t="shared" si="14"/>
        <v>0</v>
      </c>
      <c r="H32" s="17">
        <f t="shared" si="14"/>
        <v>0</v>
      </c>
      <c r="I32" s="17">
        <f t="shared" si="14"/>
        <v>0</v>
      </c>
      <c r="J32" s="17">
        <f t="shared" si="14"/>
        <v>0</v>
      </c>
      <c r="K32" s="17">
        <f t="shared" si="14"/>
        <v>0</v>
      </c>
      <c r="L32" s="17">
        <f t="shared" si="14"/>
        <v>0</v>
      </c>
      <c r="M32" s="188">
        <f t="shared" si="14"/>
        <v>0</v>
      </c>
      <c r="N32" s="18"/>
    </row>
    <row r="33" spans="1:14" ht="22.5" customHeight="1">
      <c r="A33" s="103" t="s">
        <v>57</v>
      </c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190"/>
      <c r="N33" s="18"/>
    </row>
    <row r="34" spans="1:14" ht="22.5" customHeight="1">
      <c r="A34" s="103" t="s">
        <v>49</v>
      </c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190"/>
      <c r="N34" s="18"/>
    </row>
    <row r="35" spans="1:14" ht="22.5" customHeight="1">
      <c r="A35" s="95" t="s">
        <v>85</v>
      </c>
      <c r="B35" s="20">
        <f>SUM(B36:B37)</f>
        <v>0</v>
      </c>
      <c r="C35" s="17">
        <f aca="true" t="shared" si="15" ref="C35:M35">SUM(C36:C37)</f>
        <v>0</v>
      </c>
      <c r="D35" s="17">
        <f t="shared" si="15"/>
        <v>0</v>
      </c>
      <c r="E35" s="17">
        <f t="shared" si="15"/>
        <v>0</v>
      </c>
      <c r="F35" s="17">
        <f t="shared" si="15"/>
        <v>0</v>
      </c>
      <c r="G35" s="17">
        <f t="shared" si="15"/>
        <v>0</v>
      </c>
      <c r="H35" s="17">
        <f t="shared" si="15"/>
        <v>0</v>
      </c>
      <c r="I35" s="17">
        <f t="shared" si="15"/>
        <v>0</v>
      </c>
      <c r="J35" s="17">
        <f t="shared" si="15"/>
        <v>0</v>
      </c>
      <c r="K35" s="17">
        <f t="shared" si="15"/>
        <v>0</v>
      </c>
      <c r="L35" s="17">
        <f t="shared" si="15"/>
        <v>0</v>
      </c>
      <c r="M35" s="188">
        <f t="shared" si="15"/>
        <v>0</v>
      </c>
      <c r="N35" s="18"/>
    </row>
    <row r="36" spans="1:14" ht="22.5" customHeight="1">
      <c r="A36" s="104" t="s">
        <v>58</v>
      </c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190"/>
      <c r="N36" s="18"/>
    </row>
    <row r="37" spans="1:14" ht="22.5" customHeight="1">
      <c r="A37" s="104" t="s">
        <v>50</v>
      </c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190"/>
      <c r="N37" s="18"/>
    </row>
    <row r="38" spans="1:14" ht="20.25" customHeight="1">
      <c r="A38" s="95" t="s">
        <v>86</v>
      </c>
      <c r="B38" s="20">
        <f>SUM(B39:B40)</f>
        <v>0</v>
      </c>
      <c r="C38" s="17">
        <f aca="true" t="shared" si="16" ref="C38:M38">SUM(C39:C40)</f>
        <v>0</v>
      </c>
      <c r="D38" s="17">
        <f t="shared" si="16"/>
        <v>0</v>
      </c>
      <c r="E38" s="17">
        <f t="shared" si="16"/>
        <v>0</v>
      </c>
      <c r="F38" s="17">
        <f t="shared" si="16"/>
        <v>0</v>
      </c>
      <c r="G38" s="17">
        <f t="shared" si="16"/>
        <v>0</v>
      </c>
      <c r="H38" s="17">
        <f t="shared" si="16"/>
        <v>0</v>
      </c>
      <c r="I38" s="17">
        <f t="shared" si="16"/>
        <v>0</v>
      </c>
      <c r="J38" s="17">
        <f t="shared" si="16"/>
        <v>0</v>
      </c>
      <c r="K38" s="17">
        <f t="shared" si="16"/>
        <v>0</v>
      </c>
      <c r="L38" s="17">
        <f t="shared" si="16"/>
        <v>0</v>
      </c>
      <c r="M38" s="188">
        <f t="shared" si="16"/>
        <v>0</v>
      </c>
      <c r="N38" s="18"/>
    </row>
    <row r="39" spans="1:14" ht="20.25" customHeight="1">
      <c r="A39" s="104" t="s">
        <v>59</v>
      </c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190"/>
      <c r="N39" s="18"/>
    </row>
    <row r="40" spans="1:14" ht="20.25" customHeight="1">
      <c r="A40" s="104" t="s">
        <v>51</v>
      </c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190"/>
      <c r="N40" s="18"/>
    </row>
    <row r="41" spans="1:14" ht="21.75" customHeight="1">
      <c r="A41" s="95" t="s">
        <v>87</v>
      </c>
      <c r="B41" s="20">
        <f>SUM(B42:B43)</f>
        <v>0</v>
      </c>
      <c r="C41" s="17">
        <f aca="true" t="shared" si="17" ref="C41:M41">SUM(C42:C43)</f>
        <v>0</v>
      </c>
      <c r="D41" s="17">
        <f t="shared" si="17"/>
        <v>0</v>
      </c>
      <c r="E41" s="17">
        <f t="shared" si="17"/>
        <v>0</v>
      </c>
      <c r="F41" s="17">
        <f t="shared" si="17"/>
        <v>0</v>
      </c>
      <c r="G41" s="17">
        <f t="shared" si="17"/>
        <v>0</v>
      </c>
      <c r="H41" s="17">
        <f t="shared" si="17"/>
        <v>0</v>
      </c>
      <c r="I41" s="17">
        <f t="shared" si="17"/>
        <v>0</v>
      </c>
      <c r="J41" s="17">
        <f t="shared" si="17"/>
        <v>0</v>
      </c>
      <c r="K41" s="17">
        <f t="shared" si="17"/>
        <v>0</v>
      </c>
      <c r="L41" s="17">
        <f t="shared" si="17"/>
        <v>0</v>
      </c>
      <c r="M41" s="188">
        <f t="shared" si="17"/>
        <v>0</v>
      </c>
      <c r="N41" s="18"/>
    </row>
    <row r="42" spans="1:14" ht="21.75" customHeight="1">
      <c r="A42" s="103" t="s">
        <v>60</v>
      </c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190"/>
      <c r="N42" s="18"/>
    </row>
    <row r="43" spans="1:14" ht="21.75" customHeight="1">
      <c r="A43" s="103" t="s">
        <v>52</v>
      </c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190"/>
      <c r="N43" s="18"/>
    </row>
    <row r="44" spans="1:14" ht="24" customHeight="1">
      <c r="A44" s="95" t="s">
        <v>88</v>
      </c>
      <c r="B44" s="20">
        <f>SUM(B45:B46)</f>
        <v>0</v>
      </c>
      <c r="C44" s="17">
        <f aca="true" t="shared" si="18" ref="C44:M44">SUM(C45:C46)</f>
        <v>0</v>
      </c>
      <c r="D44" s="17">
        <f t="shared" si="18"/>
        <v>0</v>
      </c>
      <c r="E44" s="17">
        <f t="shared" si="18"/>
        <v>0</v>
      </c>
      <c r="F44" s="17">
        <f t="shared" si="18"/>
        <v>0</v>
      </c>
      <c r="G44" s="17">
        <f t="shared" si="18"/>
        <v>0</v>
      </c>
      <c r="H44" s="17">
        <f t="shared" si="18"/>
        <v>0</v>
      </c>
      <c r="I44" s="17">
        <f t="shared" si="18"/>
        <v>0</v>
      </c>
      <c r="J44" s="17">
        <f t="shared" si="18"/>
        <v>0</v>
      </c>
      <c r="K44" s="17">
        <f t="shared" si="18"/>
        <v>0</v>
      </c>
      <c r="L44" s="17">
        <f t="shared" si="18"/>
        <v>0</v>
      </c>
      <c r="M44" s="188">
        <f t="shared" si="18"/>
        <v>0</v>
      </c>
      <c r="N44" s="18"/>
    </row>
    <row r="45" spans="1:14" ht="24" customHeight="1">
      <c r="A45" s="103" t="s">
        <v>61</v>
      </c>
      <c r="B45" s="22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94"/>
      <c r="N45" s="18"/>
    </row>
    <row r="46" spans="1:14" ht="24" customHeight="1" thickBot="1">
      <c r="A46" s="105" t="s">
        <v>62</v>
      </c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195"/>
      <c r="N46" s="18"/>
    </row>
    <row r="47" spans="1:14" ht="20.25" customHeight="1" thickBot="1">
      <c r="A47" s="106" t="s">
        <v>28</v>
      </c>
      <c r="B47" s="27">
        <f>B5-B17</f>
        <v>0</v>
      </c>
      <c r="C47" s="28">
        <f aca="true" t="shared" si="19" ref="C47:M47">C5-C17</f>
        <v>0</v>
      </c>
      <c r="D47" s="28">
        <f t="shared" si="19"/>
        <v>0</v>
      </c>
      <c r="E47" s="28">
        <f t="shared" si="19"/>
        <v>0</v>
      </c>
      <c r="F47" s="28">
        <f t="shared" si="19"/>
        <v>0</v>
      </c>
      <c r="G47" s="28">
        <f t="shared" si="19"/>
        <v>0</v>
      </c>
      <c r="H47" s="28">
        <f t="shared" si="19"/>
        <v>0</v>
      </c>
      <c r="I47" s="28">
        <f t="shared" si="19"/>
        <v>0</v>
      </c>
      <c r="J47" s="28">
        <f t="shared" si="19"/>
        <v>0</v>
      </c>
      <c r="K47" s="28">
        <f t="shared" si="19"/>
        <v>0</v>
      </c>
      <c r="L47" s="28">
        <f t="shared" si="19"/>
        <v>0</v>
      </c>
      <c r="M47" s="107">
        <f t="shared" si="19"/>
        <v>0</v>
      </c>
      <c r="N47" s="9"/>
    </row>
    <row r="48" spans="1:14" ht="20.25" customHeight="1">
      <c r="A48" s="108" t="s">
        <v>67</v>
      </c>
      <c r="B48" s="25">
        <f>B6-B18</f>
        <v>0</v>
      </c>
      <c r="C48" s="26">
        <f aca="true" t="shared" si="20" ref="C48:M48">C6-C18</f>
        <v>0</v>
      </c>
      <c r="D48" s="26">
        <f t="shared" si="20"/>
        <v>0</v>
      </c>
      <c r="E48" s="26">
        <f t="shared" si="20"/>
        <v>0</v>
      </c>
      <c r="F48" s="26">
        <f t="shared" si="20"/>
        <v>0</v>
      </c>
      <c r="G48" s="26">
        <f t="shared" si="20"/>
        <v>0</v>
      </c>
      <c r="H48" s="26">
        <f t="shared" si="20"/>
        <v>0</v>
      </c>
      <c r="I48" s="26">
        <f t="shared" si="20"/>
        <v>0</v>
      </c>
      <c r="J48" s="26">
        <f t="shared" si="20"/>
        <v>0</v>
      </c>
      <c r="K48" s="26">
        <f t="shared" si="20"/>
        <v>0</v>
      </c>
      <c r="L48" s="26">
        <f t="shared" si="20"/>
        <v>0</v>
      </c>
      <c r="M48" s="196">
        <f t="shared" si="20"/>
        <v>0</v>
      </c>
      <c r="N48" s="9"/>
    </row>
    <row r="49" spans="1:14" ht="20.25" customHeight="1" thickBot="1">
      <c r="A49" s="109" t="s">
        <v>68</v>
      </c>
      <c r="B49" s="52">
        <f>B7-B19</f>
        <v>0</v>
      </c>
      <c r="C49" s="53">
        <f aca="true" t="shared" si="21" ref="C49:M49">C7-C19</f>
        <v>0</v>
      </c>
      <c r="D49" s="53">
        <f t="shared" si="21"/>
        <v>0</v>
      </c>
      <c r="E49" s="53">
        <f t="shared" si="21"/>
        <v>0</v>
      </c>
      <c r="F49" s="53">
        <f t="shared" si="21"/>
        <v>0</v>
      </c>
      <c r="G49" s="53">
        <f t="shared" si="21"/>
        <v>0</v>
      </c>
      <c r="H49" s="53">
        <f t="shared" si="21"/>
        <v>0</v>
      </c>
      <c r="I49" s="53">
        <f t="shared" si="21"/>
        <v>0</v>
      </c>
      <c r="J49" s="53">
        <f t="shared" si="21"/>
        <v>0</v>
      </c>
      <c r="K49" s="53">
        <f t="shared" si="21"/>
        <v>0</v>
      </c>
      <c r="L49" s="177">
        <f t="shared" si="21"/>
        <v>0</v>
      </c>
      <c r="M49" s="197">
        <f t="shared" si="21"/>
        <v>0</v>
      </c>
      <c r="N49" s="9"/>
    </row>
    <row r="50" spans="1:14" ht="19.5" customHeight="1" thickBot="1">
      <c r="A50" s="110" t="s">
        <v>10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178"/>
      <c r="M50" s="198"/>
      <c r="N50" s="10"/>
    </row>
    <row r="51" spans="1:14" ht="20.25" customHeight="1" thickBot="1">
      <c r="A51" s="106" t="s">
        <v>35</v>
      </c>
      <c r="B51" s="37">
        <f>B47-B50</f>
        <v>0</v>
      </c>
      <c r="C51" s="38">
        <f aca="true" t="shared" si="22" ref="C51:M51">C47-C50</f>
        <v>0</v>
      </c>
      <c r="D51" s="38">
        <f t="shared" si="22"/>
        <v>0</v>
      </c>
      <c r="E51" s="38">
        <f t="shared" si="22"/>
        <v>0</v>
      </c>
      <c r="F51" s="38">
        <f t="shared" si="22"/>
        <v>0</v>
      </c>
      <c r="G51" s="38">
        <f t="shared" si="22"/>
        <v>0</v>
      </c>
      <c r="H51" s="38">
        <f t="shared" si="22"/>
        <v>0</v>
      </c>
      <c r="I51" s="38">
        <f t="shared" si="22"/>
        <v>0</v>
      </c>
      <c r="J51" s="38">
        <f>J47-J50</f>
        <v>0</v>
      </c>
      <c r="K51" s="38">
        <f t="shared" si="22"/>
        <v>0</v>
      </c>
      <c r="L51" s="38">
        <f t="shared" si="22"/>
        <v>0</v>
      </c>
      <c r="M51" s="111">
        <f t="shared" si="22"/>
        <v>0</v>
      </c>
      <c r="N51" s="10"/>
    </row>
    <row r="52" spans="1:14" ht="20.25" customHeight="1">
      <c r="A52" s="112" t="s">
        <v>89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179"/>
      <c r="M52" s="113"/>
      <c r="N52" s="10"/>
    </row>
    <row r="53" spans="1:14" ht="27" customHeight="1" thickBot="1">
      <c r="A53" s="114" t="s">
        <v>38</v>
      </c>
      <c r="B53" s="40">
        <f>B51-B52</f>
        <v>0</v>
      </c>
      <c r="C53" s="41">
        <f aca="true" t="shared" si="23" ref="C53:M53">C51-C52</f>
        <v>0</v>
      </c>
      <c r="D53" s="41">
        <f t="shared" si="23"/>
        <v>0</v>
      </c>
      <c r="E53" s="41">
        <f t="shared" si="23"/>
        <v>0</v>
      </c>
      <c r="F53" s="41">
        <f t="shared" si="23"/>
        <v>0</v>
      </c>
      <c r="G53" s="41">
        <f t="shared" si="23"/>
        <v>0</v>
      </c>
      <c r="H53" s="41">
        <f t="shared" si="23"/>
        <v>0</v>
      </c>
      <c r="I53" s="41">
        <f t="shared" si="23"/>
        <v>0</v>
      </c>
      <c r="J53" s="41">
        <f t="shared" si="23"/>
        <v>0</v>
      </c>
      <c r="K53" s="41">
        <f t="shared" si="23"/>
        <v>0</v>
      </c>
      <c r="L53" s="41">
        <f t="shared" si="23"/>
        <v>0</v>
      </c>
      <c r="M53" s="199">
        <f t="shared" si="23"/>
        <v>0</v>
      </c>
      <c r="N53" s="10"/>
    </row>
    <row r="54" spans="1:13" ht="34.5" customHeight="1" thickBot="1">
      <c r="A54" s="115" t="s">
        <v>43</v>
      </c>
      <c r="B54" s="116">
        <f aca="true" t="shared" si="24" ref="B54:M54">B8+B11+B14-B23-B26-B35-B38-B41-B44</f>
        <v>0</v>
      </c>
      <c r="C54" s="117">
        <f t="shared" si="24"/>
        <v>0</v>
      </c>
      <c r="D54" s="117">
        <f t="shared" si="24"/>
        <v>0</v>
      </c>
      <c r="E54" s="117">
        <f t="shared" si="24"/>
        <v>0</v>
      </c>
      <c r="F54" s="117">
        <f t="shared" si="24"/>
        <v>0</v>
      </c>
      <c r="G54" s="117">
        <f t="shared" si="24"/>
        <v>0</v>
      </c>
      <c r="H54" s="117">
        <f t="shared" si="24"/>
        <v>0</v>
      </c>
      <c r="I54" s="117">
        <f t="shared" si="24"/>
        <v>0</v>
      </c>
      <c r="J54" s="117">
        <f t="shared" si="24"/>
        <v>0</v>
      </c>
      <c r="K54" s="117">
        <f t="shared" si="24"/>
        <v>0</v>
      </c>
      <c r="L54" s="117">
        <f t="shared" si="24"/>
        <v>0</v>
      </c>
      <c r="M54" s="200">
        <f t="shared" si="24"/>
        <v>0</v>
      </c>
    </row>
    <row r="55" ht="15" thickTop="1">
      <c r="A55" s="1"/>
    </row>
  </sheetData>
  <sheetProtection password="DBBB" sheet="1" formatCells="0" formatColumns="0" formatRows="0" insertColumns="0" insertRows="0" deleteColumns="0" deleteRows="0"/>
  <mergeCells count="1">
    <mergeCell ref="A3:A4"/>
  </mergeCells>
  <conditionalFormatting sqref="D2 E3:M3">
    <cfRule type="cellIs" priority="1" dxfId="1" operator="equal" stopIfTrue="1">
      <formula>$U$1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2"/>
  <headerFooter>
    <oddHeader>&amp;CTabele finansowe - Załącznik do biznesplanu
</oddHeader>
    <oddFooter>&amp;L&amp;"Czcionka tekstu podstawowego,Kursywa"&amp;8PROW 2014-2020_6.4/19/01&amp;R&amp;"Czcionka tekstu podstawowego,Kursywa"&amp;8Strona &amp;P z &amp;N</oddFooter>
  </headerFooter>
  <rowBreaks count="1" manualBreakCount="1">
    <brk id="34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U8"/>
  <sheetViews>
    <sheetView view="pageBreakPreview" zoomScaleSheetLayoutView="100" workbookViewId="0" topLeftCell="A1">
      <selection activeCell="L1" sqref="L1:M16384"/>
    </sheetView>
  </sheetViews>
  <sheetFormatPr defaultColWidth="8.796875" defaultRowHeight="14.25"/>
  <cols>
    <col min="1" max="1" width="26.3984375" style="0" customWidth="1"/>
    <col min="4" max="4" width="10.59765625" style="0" customWidth="1"/>
    <col min="5" max="5" width="9.59765625" style="0" customWidth="1"/>
    <col min="6" max="6" width="10.59765625" style="0" customWidth="1"/>
    <col min="7" max="7" width="10.3984375" style="0" customWidth="1"/>
    <col min="8" max="8" width="11.19921875" style="0" customWidth="1"/>
    <col min="9" max="9" width="10.09765625" style="0" customWidth="1"/>
    <col min="10" max="10" width="10.5" style="0" customWidth="1"/>
    <col min="11" max="11" width="9.8984375" style="0" customWidth="1"/>
    <col min="12" max="12" width="9.8984375" style="0" hidden="1" customWidth="1"/>
    <col min="13" max="13" width="11.09765625" style="0" hidden="1" customWidth="1"/>
    <col min="14" max="14" width="9" style="0" customWidth="1"/>
    <col min="21" max="21" width="9" style="0" customWidth="1"/>
  </cols>
  <sheetData>
    <row r="1" ht="14.25">
      <c r="U1" t="str">
        <f>Bilans!U1</f>
        <v>rok n</v>
      </c>
    </row>
    <row r="2" spans="1:21" ht="25.5" customHeight="1" thickBot="1">
      <c r="A2" s="13" t="s">
        <v>11</v>
      </c>
      <c r="B2" s="30"/>
      <c r="C2" s="30"/>
      <c r="D2" s="31">
        <f>Bilans!D3</f>
      </c>
      <c r="E2" s="30"/>
      <c r="F2" s="30"/>
      <c r="G2" s="30"/>
      <c r="H2" s="30"/>
      <c r="I2" s="30"/>
      <c r="J2" s="30"/>
      <c r="K2" s="30"/>
      <c r="L2" s="30"/>
      <c r="M2" s="30"/>
      <c r="U2">
        <v>1</v>
      </c>
    </row>
    <row r="3" spans="1:13" ht="25.5" customHeight="1" thickTop="1">
      <c r="A3" s="229" t="s">
        <v>0</v>
      </c>
      <c r="B3" s="55" t="s">
        <v>23</v>
      </c>
      <c r="C3" s="56" t="s">
        <v>22</v>
      </c>
      <c r="D3" s="57" t="s">
        <v>21</v>
      </c>
      <c r="E3" s="58">
        <f>IF(Bilans!$B2=E4,Bilans!$U1,"")</f>
      </c>
      <c r="F3" s="58">
        <f>IF(Bilans!$B2=F4,Bilans!$U1,"")</f>
      </c>
      <c r="G3" s="58">
        <f>IF(Bilans!$B2=G4,Bilans!$U1,"")</f>
      </c>
      <c r="H3" s="58">
        <f>IF(Bilans!$B2=H4,Bilans!$U1,"")</f>
      </c>
      <c r="I3" s="58">
        <f>IF(Bilans!$B2=I4,Bilans!$U1,"")</f>
      </c>
      <c r="J3" s="58">
        <f>IF(Bilans!$B2=J4,Bilans!$U1,"")</f>
      </c>
      <c r="K3" s="58">
        <f>IF(Bilans!$B2=K4,Bilans!$U1,"")</f>
      </c>
      <c r="L3" s="58">
        <f>IF(Bilans!$B2=L4,Bilans!$U1,"")</f>
      </c>
      <c r="M3" s="59">
        <f>IF(Bilans!$B2=M4,Bilans!$U1,"")</f>
      </c>
    </row>
    <row r="4" spans="1:13" ht="15" thickBot="1">
      <c r="A4" s="230"/>
      <c r="B4" s="60">
        <f>IF(D4="","",D4-2)</f>
      </c>
      <c r="C4" s="61">
        <f>IF(D4="","",D4-1)</f>
      </c>
      <c r="D4" s="61">
        <f>IF(Bilans!$B1="wybierz","",Bilans!$B1)</f>
      </c>
      <c r="E4" s="61">
        <f>IF(D4="","",D4+1)</f>
      </c>
      <c r="F4" s="61">
        <f aca="true" t="shared" si="0" ref="F4:M4">IF(E4="","",E4+1)</f>
      </c>
      <c r="G4" s="61">
        <f t="shared" si="0"/>
      </c>
      <c r="H4" s="61">
        <f t="shared" si="0"/>
      </c>
      <c r="I4" s="61">
        <f t="shared" si="0"/>
      </c>
      <c r="J4" s="61">
        <f t="shared" si="0"/>
      </c>
      <c r="K4" s="61">
        <f t="shared" si="0"/>
      </c>
      <c r="L4" s="61">
        <f t="shared" si="0"/>
      </c>
      <c r="M4" s="62">
        <f t="shared" si="0"/>
      </c>
    </row>
    <row r="5" spans="1:13" ht="26.25" thickTop="1">
      <c r="A5" s="119" t="s">
        <v>90</v>
      </c>
      <c r="B5" s="148">
        <f>IF('Rachunek Zysków i Strat'!B17&lt;&gt;0,('Rachunek Zysków i Strat'!B8+'Rachunek Zysków i Strat'!B14)/'Rachunek Zysków i Strat'!B17,0)</f>
        <v>0</v>
      </c>
      <c r="C5" s="149">
        <f>IF('Rachunek Zysków i Strat'!C17&lt;&gt;0,('Rachunek Zysków i Strat'!C8+'Rachunek Zysków i Strat'!C14)/'Rachunek Zysków i Strat'!C17,0)</f>
        <v>0</v>
      </c>
      <c r="D5" s="149">
        <f>IF('Rachunek Zysków i Strat'!D17&lt;&gt;0,('Rachunek Zysków i Strat'!D8+'Rachunek Zysków i Strat'!D14)/'Rachunek Zysków i Strat'!D17,0)</f>
        <v>0</v>
      </c>
      <c r="E5" s="149">
        <f>IF('Rachunek Zysków i Strat'!E17&lt;&gt;0,('Rachunek Zysków i Strat'!E8+'Rachunek Zysków i Strat'!E14)/'Rachunek Zysków i Strat'!E17,0)</f>
        <v>0</v>
      </c>
      <c r="F5" s="149">
        <f>IF('Rachunek Zysków i Strat'!F17&lt;&gt;0,('Rachunek Zysków i Strat'!F8+'Rachunek Zysków i Strat'!F14)/'Rachunek Zysków i Strat'!F17,0)</f>
        <v>0</v>
      </c>
      <c r="G5" s="149">
        <f>IF('Rachunek Zysków i Strat'!G17&lt;&gt;0,('Rachunek Zysków i Strat'!G8+'Rachunek Zysków i Strat'!G14)/'Rachunek Zysków i Strat'!G17,0)</f>
        <v>0</v>
      </c>
      <c r="H5" s="149">
        <f>IF('Rachunek Zysków i Strat'!H17&lt;&gt;0,('Rachunek Zysków i Strat'!H8+'Rachunek Zysków i Strat'!H14)/'Rachunek Zysków i Strat'!H17,0)</f>
        <v>0</v>
      </c>
      <c r="I5" s="149">
        <f>IF('Rachunek Zysków i Strat'!I17&lt;&gt;0,('Rachunek Zysków i Strat'!I8+'Rachunek Zysków i Strat'!I14)/'Rachunek Zysków i Strat'!I17,0)</f>
        <v>0</v>
      </c>
      <c r="J5" s="149">
        <f>IF('Rachunek Zysków i Strat'!J17&lt;&gt;0,('Rachunek Zysków i Strat'!J8+'Rachunek Zysków i Strat'!J14)/'Rachunek Zysków i Strat'!J17,0)</f>
        <v>0</v>
      </c>
      <c r="K5" s="149">
        <f>IF('Rachunek Zysków i Strat'!K17&lt;&gt;0,('Rachunek Zysków i Strat'!K8+'Rachunek Zysków i Strat'!K14)/'Rachunek Zysków i Strat'!K17,0)</f>
        <v>0</v>
      </c>
      <c r="L5" s="202">
        <f>IF('Rachunek Zysków i Strat'!L17&lt;&gt;0,('Rachunek Zysków i Strat'!L8+'Rachunek Zysków i Strat'!L14)/'Rachunek Zysków i Strat'!L17,0)</f>
        <v>0</v>
      </c>
      <c r="M5" s="204">
        <f>IF('Rachunek Zysków i Strat'!M17&lt;&gt;0,('Rachunek Zysków i Strat'!M8+'Rachunek Zysków i Strat'!M14)/'Rachunek Zysków i Strat'!M17,0)</f>
        <v>0</v>
      </c>
    </row>
    <row r="6" spans="1:13" ht="14.25">
      <c r="A6" s="210" t="s">
        <v>93</v>
      </c>
      <c r="B6" s="150"/>
      <c r="C6" s="151"/>
      <c r="D6" s="151"/>
      <c r="E6" s="152">
        <f>IF(E4&gt;=Bilans!$B$2,'Rachunek Zysków i Strat'!E9-'Rachunek Zysków i Strat'!E18+'Rachunek Zysków i Strat'!E21+'Rachunek Zysków i Strat'!E36+'Rachunek Zysków i Strat'!E42,"")</f>
      </c>
      <c r="F6" s="152">
        <f>IF(F4&gt;=Bilans!$B$2,'Rachunek Zysków i Strat'!F9-'Rachunek Zysków i Strat'!F18+'Rachunek Zysków i Strat'!F21+'Rachunek Zysków i Strat'!F36+'Rachunek Zysków i Strat'!F42,"")</f>
      </c>
      <c r="G6" s="152">
        <f>IF(G4&gt;=Bilans!$B$2,'Rachunek Zysków i Strat'!G9-'Rachunek Zysków i Strat'!G18+'Rachunek Zysków i Strat'!G21+'Rachunek Zysków i Strat'!G36+'Rachunek Zysków i Strat'!G42,"")</f>
      </c>
      <c r="H6" s="152">
        <f>IF(H4&gt;=Bilans!$B$2,'Rachunek Zysków i Strat'!H9-'Rachunek Zysków i Strat'!H18+'Rachunek Zysków i Strat'!H21+'Rachunek Zysków i Strat'!H36+'Rachunek Zysków i Strat'!H42,"")</f>
      </c>
      <c r="I6" s="152">
        <f>IF(I4&gt;=Bilans!$B$2,'Rachunek Zysków i Strat'!I9-'Rachunek Zysków i Strat'!I18+'Rachunek Zysków i Strat'!I21+'Rachunek Zysków i Strat'!I36+'Rachunek Zysków i Strat'!I42,"")</f>
      </c>
      <c r="J6" s="152">
        <f>IF(J4&gt;=Bilans!$B$2,'Rachunek Zysków i Strat'!J9-'Rachunek Zysków i Strat'!J18+'Rachunek Zysków i Strat'!J21+'Rachunek Zysków i Strat'!J36+'Rachunek Zysków i Strat'!J42,"")</f>
      </c>
      <c r="K6" s="152">
        <f>IF(K4&gt;=Bilans!$B$2,'Rachunek Zysków i Strat'!K9-'Rachunek Zysków i Strat'!K18+'Rachunek Zysków i Strat'!K21+'Rachunek Zysków i Strat'!K36+'Rachunek Zysków i Strat'!K42,"")</f>
      </c>
      <c r="L6" s="203">
        <f>IF(L4&gt;=Bilans!$B$2,'Rachunek Zysków i Strat'!L9-'Rachunek Zysków i Strat'!L18+'Rachunek Zysków i Strat'!L21+'Rachunek Zysków i Strat'!L36+'Rachunek Zysków i Strat'!L42,"")</f>
      </c>
      <c r="M6" s="205">
        <f>IF(M4&gt;=Bilans!$B$2,'Rachunek Zysków i Strat'!M9-'Rachunek Zysków i Strat'!M18+'Rachunek Zysków i Strat'!M21+'Rachunek Zysków i Strat'!M36+'Rachunek Zysków i Strat'!M42,"")</f>
      </c>
    </row>
    <row r="7" spans="1:13" ht="15" thickBot="1">
      <c r="A7" s="120" t="s">
        <v>91</v>
      </c>
      <c r="B7" s="206" t="str">
        <f>IF(Bilans!B22=0,"brak",Bilans!B12/Bilans!B22)</f>
        <v>brak</v>
      </c>
      <c r="C7" s="207" t="str">
        <f>IF(Bilans!C22=0,"brak",Bilans!C12/Bilans!C22)</f>
        <v>brak</v>
      </c>
      <c r="D7" s="207" t="str">
        <f>IF(Bilans!D22=0,"brak",Bilans!D12/Bilans!D22)</f>
        <v>brak</v>
      </c>
      <c r="E7" s="207" t="str">
        <f>IF(Bilans!E22=0,"brak",Bilans!E12/Bilans!E22)</f>
        <v>brak</v>
      </c>
      <c r="F7" s="207" t="str">
        <f>IF(Bilans!F22=0,"brak",Bilans!F12/Bilans!F22)</f>
        <v>brak</v>
      </c>
      <c r="G7" s="207" t="str">
        <f>IF(Bilans!G22=0,"brak",Bilans!G12/Bilans!G22)</f>
        <v>brak</v>
      </c>
      <c r="H7" s="207" t="str">
        <f>IF(Bilans!H22=0,"brak",Bilans!H12/Bilans!H22)</f>
        <v>brak</v>
      </c>
      <c r="I7" s="207" t="str">
        <f>IF(Bilans!I22=0,"brak",Bilans!I12/Bilans!I22)</f>
        <v>brak</v>
      </c>
      <c r="J7" s="207" t="str">
        <f>IF(Bilans!J22=0,"brak",Bilans!J12/Bilans!J22)</f>
        <v>brak</v>
      </c>
      <c r="K7" s="207" t="str">
        <f>IF(Bilans!K22=0,"brak",Bilans!K12/Bilans!K22)</f>
        <v>brak</v>
      </c>
      <c r="L7" s="208" t="str">
        <f>IF(Bilans!L22=0,"brak",Bilans!L12/Bilans!L22)</f>
        <v>brak</v>
      </c>
      <c r="M7" s="209" t="str">
        <f>IF(Bilans!M22=0,"brak",Bilans!M12/Bilans!M22)</f>
        <v>brak</v>
      </c>
    </row>
    <row r="8" spans="1:13" ht="14.25" hidden="1">
      <c r="A8" s="29" t="s">
        <v>34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</row>
    <row r="9" ht="15" thickTop="1"/>
  </sheetData>
  <sheetProtection formatCells="0" formatColumns="0" formatRows="0" insertColumns="0" insertRows="0" deleteColumns="0" deleteRows="0"/>
  <mergeCells count="1">
    <mergeCell ref="A3:A4"/>
  </mergeCells>
  <conditionalFormatting sqref="E3:M3">
    <cfRule type="cellIs" priority="7" dxfId="1" operator="equal" stopIfTrue="1">
      <formula>$U$1</formula>
    </cfRule>
  </conditionalFormatting>
  <conditionalFormatting sqref="D2">
    <cfRule type="cellIs" priority="5" dxfId="1" operator="equal" stopIfTrue="1">
      <formula>$U$1</formula>
    </cfRule>
  </conditionalFormatting>
  <conditionalFormatting sqref="B7:M7">
    <cfRule type="cellIs" priority="4" dxfId="0" operator="lessThanOrEqual" stopIfTrue="1">
      <formula>""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&amp;CTabele finansowe - Załącznik do biznesplanu</oddHeader>
    <oddFooter>&amp;L&amp;"Czcionka tekstu podstawowego,Kursywa"&amp;8PROW 2014-2020_6.4/16/01&amp;R&amp;"Czcionka tekstu podstawowego,Kursywa"&amp;8Strona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B6"/>
  <sheetViews>
    <sheetView view="pageBreakPreview" zoomScaleSheetLayoutView="100" workbookViewId="0" topLeftCell="A1">
      <selection activeCell="E31" sqref="E31"/>
    </sheetView>
  </sheetViews>
  <sheetFormatPr defaultColWidth="8.796875" defaultRowHeight="14.25"/>
  <cols>
    <col min="1" max="1" width="27.3984375" style="0" customWidth="1"/>
    <col min="2" max="2" width="62.09765625" style="0" customWidth="1"/>
  </cols>
  <sheetData>
    <row r="1" spans="1:2" ht="14.25">
      <c r="A1" s="231" t="s">
        <v>12</v>
      </c>
      <c r="B1" s="122"/>
    </row>
    <row r="2" spans="1:2" ht="15" thickBot="1">
      <c r="A2" s="232"/>
      <c r="B2" s="123"/>
    </row>
    <row r="3" spans="1:2" ht="71.25" customHeight="1">
      <c r="A3" s="124" t="s">
        <v>90</v>
      </c>
      <c r="B3" s="125" t="s">
        <v>69</v>
      </c>
    </row>
    <row r="4" spans="1:2" ht="48" customHeight="1">
      <c r="A4" s="126" t="s">
        <v>71</v>
      </c>
      <c r="B4" s="127" t="s">
        <v>76</v>
      </c>
    </row>
    <row r="5" spans="1:2" ht="43.5" customHeight="1" thickBot="1">
      <c r="A5" s="128" t="s">
        <v>91</v>
      </c>
      <c r="B5" s="129" t="s">
        <v>13</v>
      </c>
    </row>
    <row r="6" spans="1:2" ht="41.25" customHeight="1" hidden="1">
      <c r="A6" s="121" t="s">
        <v>34</v>
      </c>
      <c r="B6" s="121" t="s">
        <v>39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A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&amp;CTabele finansowe - Załącznik do biznesplanu</oddHeader>
    <oddFooter>&amp;L&amp;8PROW 2014-2020_6.4/19/01&amp;R&amp;"Czcionka tekstu podstawowego,Kursywa"&amp;8Strona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7"/>
  <dimension ref="A2:A25"/>
  <sheetViews>
    <sheetView view="pageBreakPreview" zoomScaleSheetLayoutView="100" workbookViewId="0" topLeftCell="A1">
      <selection activeCell="A3" sqref="A3"/>
    </sheetView>
  </sheetViews>
  <sheetFormatPr defaultColWidth="8.796875" defaultRowHeight="14.25"/>
  <cols>
    <col min="1" max="1" width="110" style="0" customWidth="1"/>
  </cols>
  <sheetData>
    <row r="1" ht="15.75" customHeight="1" thickBot="1"/>
    <row r="2" ht="14.25">
      <c r="A2" s="215" t="s">
        <v>36</v>
      </c>
    </row>
    <row r="3" ht="15">
      <c r="A3" s="216" t="s">
        <v>74</v>
      </c>
    </row>
    <row r="4" ht="47.25" customHeight="1" thickBot="1">
      <c r="A4" s="217" t="s">
        <v>41</v>
      </c>
    </row>
    <row r="5" ht="14.25">
      <c r="A5" s="214" t="s">
        <v>14</v>
      </c>
    </row>
    <row r="6" ht="48" customHeight="1">
      <c r="A6" s="212" t="s">
        <v>99</v>
      </c>
    </row>
    <row r="7" ht="29.25" customHeight="1">
      <c r="A7" s="212" t="s">
        <v>96</v>
      </c>
    </row>
    <row r="8" ht="40.5" customHeight="1">
      <c r="A8" s="212" t="s">
        <v>97</v>
      </c>
    </row>
    <row r="9" ht="44.25" customHeight="1" thickBot="1">
      <c r="A9" s="213" t="s">
        <v>98</v>
      </c>
    </row>
    <row r="10" ht="14.25">
      <c r="A10" s="214" t="s">
        <v>15</v>
      </c>
    </row>
    <row r="11" ht="60" customHeight="1">
      <c r="A11" s="212" t="s">
        <v>94</v>
      </c>
    </row>
    <row r="12" ht="49.5" customHeight="1">
      <c r="A12" s="212" t="s">
        <v>95</v>
      </c>
    </row>
    <row r="13" ht="274.5" customHeight="1" thickBot="1">
      <c r="A13" s="211" t="s">
        <v>101</v>
      </c>
    </row>
    <row r="14" ht="72" customHeight="1" thickBot="1">
      <c r="A14" s="218" t="s">
        <v>100</v>
      </c>
    </row>
    <row r="15" ht="15.75">
      <c r="A15" s="153" t="s">
        <v>16</v>
      </c>
    </row>
    <row r="16" ht="69" customHeight="1">
      <c r="A16" s="219" t="s">
        <v>72</v>
      </c>
    </row>
    <row r="17" ht="136.5" customHeight="1">
      <c r="A17" s="220" t="s">
        <v>102</v>
      </c>
    </row>
    <row r="18" ht="47.25" customHeight="1">
      <c r="A18" s="212" t="s">
        <v>106</v>
      </c>
    </row>
    <row r="19" ht="81.75" customHeight="1">
      <c r="A19" s="212" t="s">
        <v>107</v>
      </c>
    </row>
    <row r="20" ht="46.5" customHeight="1">
      <c r="A20" s="212" t="s">
        <v>108</v>
      </c>
    </row>
    <row r="21" ht="36" customHeight="1">
      <c r="A21" s="212" t="s">
        <v>103</v>
      </c>
    </row>
    <row r="22" ht="58.5" customHeight="1">
      <c r="A22" s="212" t="s">
        <v>104</v>
      </c>
    </row>
    <row r="23" ht="45.75" customHeight="1" thickBot="1">
      <c r="A23" s="213" t="s">
        <v>105</v>
      </c>
    </row>
    <row r="24" ht="15">
      <c r="A24" s="154" t="s">
        <v>42</v>
      </c>
    </row>
    <row r="25" ht="141" customHeight="1" thickBot="1">
      <c r="A25" s="221" t="s">
        <v>73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>
    <oddHeader>&amp;CTabele finansowe - Załącznik do biznesplanu</oddHeader>
    <oddFooter>&amp;L&amp;8PROW 2014-2020_6.4/19/01&amp;R&amp;"Czcionka tekstu podstawowego,Kursywa"&amp;8Strona &amp;P z &amp;N</oddFooter>
  </headerFooter>
  <rowBreaks count="2" manualBreakCount="2">
    <brk id="13" max="255" man="1"/>
    <brk id="2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pawel.gainski</dc:creator>
  <cp:keywords/>
  <dc:description/>
  <cp:lastModifiedBy>Kuba Krzysztof</cp:lastModifiedBy>
  <cp:lastPrinted>2019-07-22T05:48:39Z</cp:lastPrinted>
  <dcterms:created xsi:type="dcterms:W3CDTF">2011-04-04T05:35:57Z</dcterms:created>
  <dcterms:modified xsi:type="dcterms:W3CDTF">2022-06-23T03:50:32Z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0cc323f4-8bea-4b9e-9bae-f86d6204afac</vt:lpwstr>
  </property>
  <property fmtid="{D5CDD505-2E9C-101B-9397-08002B2CF9AE}" pid="3" name="bjSaver">
    <vt:lpwstr>2LpV4LOE1CZREeRuHQqPqI2is/PpN4xo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