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179CC6B8-0F25-419D-B5A4-36FD72187F3B}" xr6:coauthVersionLast="47" xr6:coauthVersionMax="47" xr10:uidLastSave="{00000000-0000-0000-0000-000000000000}"/>
  <bookViews>
    <workbookView xWindow="-120" yWindow="-120" windowWidth="29040" windowHeight="15840" xr2:uid="{7E9B8641-2F12-42EA-AAF7-FF9C4C6C9F26}"/>
  </bookViews>
  <sheets>
    <sheet name="Łódz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C30" i="1"/>
  <c r="D30" i="1" s="1"/>
  <c r="E30" i="1" s="1"/>
  <c r="F30" i="1" s="1"/>
  <c r="G30" i="1" s="1"/>
  <c r="C29" i="1"/>
  <c r="D29" i="1" s="1"/>
  <c r="E29" i="1" s="1"/>
  <c r="F29" i="1" s="1"/>
  <c r="G29" i="1" s="1"/>
  <c r="C28" i="1"/>
  <c r="D28" i="1" s="1"/>
  <c r="E28" i="1" s="1"/>
  <c r="F28" i="1" s="1"/>
  <c r="G28" i="1" s="1"/>
  <c r="C27" i="1"/>
  <c r="D27" i="1" s="1"/>
  <c r="E27" i="1" s="1"/>
  <c r="F27" i="1" s="1"/>
  <c r="G27" i="1" s="1"/>
  <c r="C26" i="1"/>
  <c r="D26" i="1" s="1"/>
  <c r="E26" i="1" s="1"/>
  <c r="F26" i="1" s="1"/>
  <c r="G26" i="1" s="1"/>
  <c r="D25" i="1"/>
  <c r="E25" i="1" s="1"/>
  <c r="F25" i="1" s="1"/>
  <c r="G25" i="1" s="1"/>
  <c r="C25" i="1"/>
  <c r="D24" i="1"/>
  <c r="E24" i="1" s="1"/>
  <c r="F24" i="1" s="1"/>
  <c r="G24" i="1" s="1"/>
  <c r="C24" i="1"/>
  <c r="D23" i="1"/>
  <c r="E23" i="1" s="1"/>
  <c r="F23" i="1" s="1"/>
  <c r="G23" i="1" s="1"/>
  <c r="C23" i="1"/>
  <c r="C22" i="1"/>
  <c r="D22" i="1" s="1"/>
  <c r="E22" i="1" s="1"/>
  <c r="F22" i="1" s="1"/>
  <c r="G22" i="1" s="1"/>
  <c r="C21" i="1"/>
  <c r="D21" i="1" s="1"/>
  <c r="E21" i="1" s="1"/>
  <c r="F21" i="1" s="1"/>
  <c r="G21" i="1" s="1"/>
  <c r="C20" i="1"/>
  <c r="D20" i="1" s="1"/>
  <c r="E20" i="1" s="1"/>
  <c r="F20" i="1" s="1"/>
  <c r="G20" i="1" s="1"/>
  <c r="C19" i="1"/>
  <c r="D19" i="1" s="1"/>
  <c r="E19" i="1" s="1"/>
  <c r="F19" i="1" s="1"/>
  <c r="G19" i="1" s="1"/>
  <c r="C18" i="1"/>
  <c r="D18" i="1" s="1"/>
  <c r="E18" i="1" s="1"/>
  <c r="F18" i="1" s="1"/>
  <c r="G18" i="1" s="1"/>
  <c r="C17" i="1"/>
  <c r="D17" i="1" s="1"/>
  <c r="E17" i="1" s="1"/>
  <c r="F17" i="1" s="1"/>
  <c r="G17" i="1" s="1"/>
  <c r="D16" i="1"/>
  <c r="E16" i="1" s="1"/>
  <c r="F16" i="1" s="1"/>
  <c r="G16" i="1" s="1"/>
  <c r="C16" i="1"/>
  <c r="D15" i="1"/>
  <c r="E15" i="1" s="1"/>
  <c r="F15" i="1" s="1"/>
  <c r="G15" i="1" s="1"/>
  <c r="C15" i="1"/>
  <c r="C14" i="1"/>
  <c r="D14" i="1" s="1"/>
  <c r="E14" i="1" s="1"/>
  <c r="F14" i="1" s="1"/>
  <c r="G14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D8" i="1"/>
  <c r="E8" i="1" s="1"/>
  <c r="F8" i="1" s="1"/>
  <c r="G8" i="1" s="1"/>
  <c r="C8" i="1"/>
  <c r="D7" i="1"/>
  <c r="E7" i="1" s="1"/>
  <c r="C7" i="1"/>
  <c r="C31" i="1" s="1"/>
  <c r="E31" i="1" l="1"/>
  <c r="F7" i="1"/>
  <c r="D31" i="1"/>
  <c r="F31" i="1" l="1"/>
  <c r="G7" i="1"/>
  <c r="G31" i="1" s="1"/>
</calcChain>
</file>

<file path=xl/sharedStrings.xml><?xml version="1.0" encoding="utf-8"?>
<sst xmlns="http://schemas.openxmlformats.org/spreadsheetml/2006/main" count="36" uniqueCount="36">
  <si>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</si>
  <si>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</si>
  <si>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</si>
  <si>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</si>
  <si>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</si>
  <si>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</si>
  <si>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</si>
  <si>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</si>
  <si>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WYSOKOŚĆ DOTACJI DLA POWIATÓW W WOJEWÓDZTWIE ŁÓDZKIM NA ROK 2025</t>
  </si>
  <si>
    <t>w zł</t>
  </si>
  <si>
    <t>Województwo Łódzkie</t>
  </si>
  <si>
    <t xml:space="preserve">bełchatowski                  </t>
  </si>
  <si>
    <t xml:space="preserve">brzeziński         </t>
  </si>
  <si>
    <t xml:space="preserve">kutnowski                     </t>
  </si>
  <si>
    <t xml:space="preserve">łaski                         </t>
  </si>
  <si>
    <t xml:space="preserve">łęczycki                      </t>
  </si>
  <si>
    <t xml:space="preserve">łowicki                       </t>
  </si>
  <si>
    <t xml:space="preserve">łódzki wschodni               </t>
  </si>
  <si>
    <t xml:space="preserve">opoczyński                    </t>
  </si>
  <si>
    <t xml:space="preserve">pabianicki                    </t>
  </si>
  <si>
    <t xml:space="preserve">pajęczański                   </t>
  </si>
  <si>
    <t xml:space="preserve">piotrkowski                   </t>
  </si>
  <si>
    <t xml:space="preserve">poddębicki                    </t>
  </si>
  <si>
    <t xml:space="preserve">radomszczański                </t>
  </si>
  <si>
    <t xml:space="preserve">rawski                        </t>
  </si>
  <si>
    <t xml:space="preserve">sieradzki                     </t>
  </si>
  <si>
    <t xml:space="preserve">skierniewicki                 </t>
  </si>
  <si>
    <t xml:space="preserve">tomaszowski                   </t>
  </si>
  <si>
    <t xml:space="preserve">wieluński                     </t>
  </si>
  <si>
    <t xml:space="preserve">wieruszowski                  </t>
  </si>
  <si>
    <t xml:space="preserve">zduńskowolski                 </t>
  </si>
  <si>
    <t xml:space="preserve">zgierski                      </t>
  </si>
  <si>
    <t xml:space="preserve">miasto na prawach powiatu  Łódź                       </t>
  </si>
  <si>
    <t xml:space="preserve">miasto na prawach powiatu Piotrków Trybunalski       </t>
  </si>
  <si>
    <t xml:space="preserve">miasto na prawach powiatu Skierniewice               </t>
  </si>
  <si>
    <t>Razem 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</si>
</sst>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3" fontId="0" fillId="0" borderId="1" xfId="0" applyNumberForma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right" vertical="center"/>
    </xf>
    <xf numFmtId="0" fontId="9" fillId="0" borderId="0" xfId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3" fontId="10" fillId="2" borderId="4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39"/>
  <sheetViews>
    <sheetView tabSelected="1" workbookViewId="0">
      <selection sqref="A1:G1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11" t="s">
        <v>8</v>
      </c>
      <c r="B1" s="11"/>
      <c r="C1" s="11"/>
      <c r="D1" s="11"/>
      <c r="E1" s="11"/>
      <c r="F1" s="11"/>
      <c r="G1" s="11"/>
    </row>
    <row r="2" spans="1:7" ht="13.9" customHeight="1" x14ac:dyDescent="0.25"/>
    <row r="3" spans="1:7" ht="11.25" customHeight="1" x14ac:dyDescent="0.25">
      <c r="G3" s="14" t="s">
        <v>9</v>
      </c>
    </row>
    <row r="4" spans="1:7" ht="15" hidden="1" customHeight="1" x14ac:dyDescent="0.25">
      <c r="A4" s="15"/>
      <c r="B4" s="16"/>
      <c r="C4" s="16">
        <v>25000</v>
      </c>
      <c r="D4" s="16"/>
      <c r="E4" s="16"/>
      <c r="F4" s="1">
        <v>6104</v>
      </c>
      <c r="G4" s="16">
        <v>12</v>
      </c>
    </row>
    <row r="5" spans="1:7" ht="45.75" customHeight="1" x14ac:dyDescent="0.25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15" customHeight="1" x14ac:dyDescent="0.25">
      <c r="A6" s="17" t="s">
        <v>10</v>
      </c>
      <c r="B6" s="5"/>
      <c r="C6" s="5"/>
      <c r="D6" s="5"/>
      <c r="E6" s="5"/>
      <c r="F6" s="5"/>
      <c r="G6" s="5"/>
    </row>
    <row r="7" spans="1:7" x14ac:dyDescent="0.25">
      <c r="A7" s="8" t="s">
        <v>11</v>
      </c>
      <c r="B7" s="6">
        <v>108599</v>
      </c>
      <c r="C7" s="7">
        <f>ROUNDDOWN(B7/$C$4,1)</f>
        <v>4.3</v>
      </c>
      <c r="D7" s="7">
        <f>IF(C7&lt;2,2,IF(C7&gt;35,35,C7))</f>
        <v>4.3</v>
      </c>
      <c r="E7" s="7">
        <f>ROUND(D7,0)</f>
        <v>4</v>
      </c>
      <c r="F7" s="7">
        <f>E7*$F$4</f>
        <v>24416</v>
      </c>
      <c r="G7" s="7">
        <f>F7*$G$4</f>
        <v>292992</v>
      </c>
    </row>
    <row r="8" spans="1:7" x14ac:dyDescent="0.25">
      <c r="A8" s="8" t="s">
        <v>12</v>
      </c>
      <c r="B8" s="6">
        <v>30159</v>
      </c>
      <c r="C8" s="7">
        <f>ROUNDDOWN(B8/$C$4,1)</f>
        <v>1.2</v>
      </c>
      <c r="D8" s="7">
        <f>IF(C8&lt;2,2,IF(C8&gt;35,35,C8))</f>
        <v>2</v>
      </c>
      <c r="E8" s="7">
        <f>ROUND(D8,0)</f>
        <v>2</v>
      </c>
      <c r="F8" s="7">
        <f>E8*$F$4</f>
        <v>12208</v>
      </c>
      <c r="G8" s="7">
        <f>F8*$G$4</f>
        <v>146496</v>
      </c>
    </row>
    <row r="9" spans="1:7" x14ac:dyDescent="0.25">
      <c r="A9" s="8" t="s">
        <v>13</v>
      </c>
      <c r="B9" s="6">
        <v>90671</v>
      </c>
      <c r="C9" s="7">
        <f t="shared" ref="C9:C30" si="0">ROUNDDOWN(B9/$C$4,1)</f>
        <v>3.6</v>
      </c>
      <c r="D9" s="7">
        <f t="shared" ref="D9:D30" si="1">IF(C9&lt;2,2,IF(C9&gt;35,35,C9))</f>
        <v>3.6</v>
      </c>
      <c r="E9" s="7">
        <f t="shared" ref="E9:E30" si="2">ROUND(D9,0)</f>
        <v>4</v>
      </c>
      <c r="F9" s="7">
        <f t="shared" ref="F9:F30" si="3">E9*$F$4</f>
        <v>24416</v>
      </c>
      <c r="G9" s="7">
        <f t="shared" ref="G9:G30" si="4">F9*$G$4</f>
        <v>292992</v>
      </c>
    </row>
    <row r="10" spans="1:7" x14ac:dyDescent="0.25">
      <c r="A10" s="8" t="s">
        <v>14</v>
      </c>
      <c r="B10" s="6">
        <v>48742</v>
      </c>
      <c r="C10" s="7">
        <f t="shared" si="0"/>
        <v>1.9</v>
      </c>
      <c r="D10" s="7">
        <f t="shared" si="1"/>
        <v>2</v>
      </c>
      <c r="E10" s="7">
        <f t="shared" si="2"/>
        <v>2</v>
      </c>
      <c r="F10" s="7">
        <f t="shared" si="3"/>
        <v>12208</v>
      </c>
      <c r="G10" s="7">
        <f t="shared" si="4"/>
        <v>146496</v>
      </c>
    </row>
    <row r="11" spans="1:7" x14ac:dyDescent="0.25">
      <c r="A11" s="8" t="s">
        <v>15</v>
      </c>
      <c r="B11" s="6">
        <v>46666</v>
      </c>
      <c r="C11" s="7">
        <f t="shared" si="0"/>
        <v>1.8</v>
      </c>
      <c r="D11" s="7">
        <f t="shared" si="1"/>
        <v>2</v>
      </c>
      <c r="E11" s="7">
        <f t="shared" si="2"/>
        <v>2</v>
      </c>
      <c r="F11" s="7">
        <f t="shared" si="3"/>
        <v>12208</v>
      </c>
      <c r="G11" s="7">
        <f t="shared" si="4"/>
        <v>146496</v>
      </c>
    </row>
    <row r="12" spans="1:7" x14ac:dyDescent="0.25">
      <c r="A12" s="8" t="s">
        <v>16</v>
      </c>
      <c r="B12" s="6">
        <v>74009</v>
      </c>
      <c r="C12" s="7">
        <f t="shared" si="0"/>
        <v>2.9</v>
      </c>
      <c r="D12" s="7">
        <f t="shared" si="1"/>
        <v>2.9</v>
      </c>
      <c r="E12" s="7">
        <f t="shared" si="2"/>
        <v>3</v>
      </c>
      <c r="F12" s="7">
        <f t="shared" si="3"/>
        <v>18312</v>
      </c>
      <c r="G12" s="7">
        <f t="shared" si="4"/>
        <v>219744</v>
      </c>
    </row>
    <row r="13" spans="1:7" x14ac:dyDescent="0.25">
      <c r="A13" s="8" t="s">
        <v>17</v>
      </c>
      <c r="B13" s="6">
        <v>74706</v>
      </c>
      <c r="C13" s="7">
        <f t="shared" si="0"/>
        <v>2.9</v>
      </c>
      <c r="D13" s="7">
        <f t="shared" si="1"/>
        <v>2.9</v>
      </c>
      <c r="E13" s="7">
        <f t="shared" si="2"/>
        <v>3</v>
      </c>
      <c r="F13" s="7">
        <f t="shared" si="3"/>
        <v>18312</v>
      </c>
      <c r="G13" s="7">
        <f t="shared" si="4"/>
        <v>219744</v>
      </c>
    </row>
    <row r="14" spans="1:7" x14ac:dyDescent="0.25">
      <c r="A14" s="8" t="s">
        <v>18</v>
      </c>
      <c r="B14" s="6">
        <v>71776</v>
      </c>
      <c r="C14" s="7">
        <f t="shared" si="0"/>
        <v>2.8</v>
      </c>
      <c r="D14" s="7">
        <f t="shared" si="1"/>
        <v>2.8</v>
      </c>
      <c r="E14" s="7">
        <f t="shared" si="2"/>
        <v>3</v>
      </c>
      <c r="F14" s="7">
        <f t="shared" si="3"/>
        <v>18312</v>
      </c>
      <c r="G14" s="7">
        <f t="shared" si="4"/>
        <v>219744</v>
      </c>
    </row>
    <row r="15" spans="1:7" x14ac:dyDescent="0.25">
      <c r="A15" s="8" t="s">
        <v>19</v>
      </c>
      <c r="B15" s="6">
        <v>119066</v>
      </c>
      <c r="C15" s="7">
        <f t="shared" si="0"/>
        <v>4.7</v>
      </c>
      <c r="D15" s="7">
        <f t="shared" si="1"/>
        <v>4.7</v>
      </c>
      <c r="E15" s="7">
        <f t="shared" si="2"/>
        <v>5</v>
      </c>
      <c r="F15" s="7">
        <f t="shared" si="3"/>
        <v>30520</v>
      </c>
      <c r="G15" s="7">
        <f t="shared" si="4"/>
        <v>366240</v>
      </c>
    </row>
    <row r="16" spans="1:7" x14ac:dyDescent="0.25">
      <c r="A16" s="8" t="s">
        <v>20</v>
      </c>
      <c r="B16" s="6">
        <v>48575</v>
      </c>
      <c r="C16" s="7">
        <f t="shared" si="0"/>
        <v>1.9</v>
      </c>
      <c r="D16" s="7">
        <f t="shared" si="1"/>
        <v>2</v>
      </c>
      <c r="E16" s="7">
        <f t="shared" si="2"/>
        <v>2</v>
      </c>
      <c r="F16" s="7">
        <f t="shared" si="3"/>
        <v>12208</v>
      </c>
      <c r="G16" s="7">
        <f t="shared" si="4"/>
        <v>146496</v>
      </c>
    </row>
    <row r="17" spans="1:7" x14ac:dyDescent="0.25">
      <c r="A17" s="8" t="s">
        <v>21</v>
      </c>
      <c r="B17" s="6">
        <v>90121</v>
      </c>
      <c r="C17" s="7">
        <f t="shared" si="0"/>
        <v>3.6</v>
      </c>
      <c r="D17" s="7">
        <f t="shared" si="1"/>
        <v>3.6</v>
      </c>
      <c r="E17" s="7">
        <f t="shared" si="2"/>
        <v>4</v>
      </c>
      <c r="F17" s="7">
        <f t="shared" si="3"/>
        <v>24416</v>
      </c>
      <c r="G17" s="7">
        <f t="shared" si="4"/>
        <v>292992</v>
      </c>
    </row>
    <row r="18" spans="1:7" x14ac:dyDescent="0.25">
      <c r="A18" s="8" t="s">
        <v>22</v>
      </c>
      <c r="B18" s="6">
        <v>39356</v>
      </c>
      <c r="C18" s="7">
        <f t="shared" si="0"/>
        <v>1.5</v>
      </c>
      <c r="D18" s="7">
        <f t="shared" si="1"/>
        <v>2</v>
      </c>
      <c r="E18" s="7">
        <f t="shared" si="2"/>
        <v>2</v>
      </c>
      <c r="F18" s="7">
        <f t="shared" si="3"/>
        <v>12208</v>
      </c>
      <c r="G18" s="7">
        <f t="shared" si="4"/>
        <v>146496</v>
      </c>
    </row>
    <row r="19" spans="1:7" x14ac:dyDescent="0.25">
      <c r="A19" s="8" t="s">
        <v>23</v>
      </c>
      <c r="B19" s="6">
        <v>106671</v>
      </c>
      <c r="C19" s="7">
        <f t="shared" si="0"/>
        <v>4.2</v>
      </c>
      <c r="D19" s="7">
        <f t="shared" si="1"/>
        <v>4.2</v>
      </c>
      <c r="E19" s="7">
        <f t="shared" si="2"/>
        <v>4</v>
      </c>
      <c r="F19" s="7">
        <f t="shared" si="3"/>
        <v>24416</v>
      </c>
      <c r="G19" s="7">
        <f t="shared" si="4"/>
        <v>292992</v>
      </c>
    </row>
    <row r="20" spans="1:7" x14ac:dyDescent="0.25">
      <c r="A20" s="8" t="s">
        <v>24</v>
      </c>
      <c r="B20" s="6">
        <v>46082</v>
      </c>
      <c r="C20" s="7">
        <f t="shared" si="0"/>
        <v>1.8</v>
      </c>
      <c r="D20" s="7">
        <f t="shared" si="1"/>
        <v>2</v>
      </c>
      <c r="E20" s="7">
        <f t="shared" si="2"/>
        <v>2</v>
      </c>
      <c r="F20" s="7">
        <f t="shared" si="3"/>
        <v>12208</v>
      </c>
      <c r="G20" s="7">
        <f t="shared" si="4"/>
        <v>146496</v>
      </c>
    </row>
    <row r="21" spans="1:7" x14ac:dyDescent="0.25">
      <c r="A21" s="8" t="s">
        <v>25</v>
      </c>
      <c r="B21" s="6">
        <v>111477</v>
      </c>
      <c r="C21" s="7">
        <f t="shared" si="0"/>
        <v>4.4000000000000004</v>
      </c>
      <c r="D21" s="7">
        <f t="shared" si="1"/>
        <v>4.4000000000000004</v>
      </c>
      <c r="E21" s="7">
        <f t="shared" si="2"/>
        <v>4</v>
      </c>
      <c r="F21" s="7">
        <f t="shared" si="3"/>
        <v>24416</v>
      </c>
      <c r="G21" s="7">
        <f t="shared" si="4"/>
        <v>292992</v>
      </c>
    </row>
    <row r="22" spans="1:7" x14ac:dyDescent="0.25">
      <c r="A22" s="8" t="s">
        <v>26</v>
      </c>
      <c r="B22" s="6">
        <v>37787</v>
      </c>
      <c r="C22" s="7">
        <f t="shared" si="0"/>
        <v>1.5</v>
      </c>
      <c r="D22" s="7">
        <f t="shared" si="1"/>
        <v>2</v>
      </c>
      <c r="E22" s="7">
        <f t="shared" si="2"/>
        <v>2</v>
      </c>
      <c r="F22" s="7">
        <f t="shared" si="3"/>
        <v>12208</v>
      </c>
      <c r="G22" s="7">
        <f t="shared" si="4"/>
        <v>146496</v>
      </c>
    </row>
    <row r="23" spans="1:7" x14ac:dyDescent="0.25">
      <c r="A23" s="8" t="s">
        <v>27</v>
      </c>
      <c r="B23" s="6">
        <v>110634</v>
      </c>
      <c r="C23" s="7">
        <f t="shared" si="0"/>
        <v>4.4000000000000004</v>
      </c>
      <c r="D23" s="7">
        <f t="shared" si="1"/>
        <v>4.4000000000000004</v>
      </c>
      <c r="E23" s="7">
        <f t="shared" si="2"/>
        <v>4</v>
      </c>
      <c r="F23" s="7">
        <f t="shared" si="3"/>
        <v>24416</v>
      </c>
      <c r="G23" s="7">
        <f t="shared" si="4"/>
        <v>292992</v>
      </c>
    </row>
    <row r="24" spans="1:7" x14ac:dyDescent="0.25">
      <c r="A24" s="8" t="s">
        <v>28</v>
      </c>
      <c r="B24" s="6">
        <v>72586</v>
      </c>
      <c r="C24" s="7">
        <f t="shared" si="0"/>
        <v>2.9</v>
      </c>
      <c r="D24" s="7">
        <f t="shared" si="1"/>
        <v>2.9</v>
      </c>
      <c r="E24" s="7">
        <f t="shared" si="2"/>
        <v>3</v>
      </c>
      <c r="F24" s="7">
        <f t="shared" si="3"/>
        <v>18312</v>
      </c>
      <c r="G24" s="7">
        <f t="shared" si="4"/>
        <v>219744</v>
      </c>
    </row>
    <row r="25" spans="1:7" x14ac:dyDescent="0.25">
      <c r="A25" s="8" t="s">
        <v>29</v>
      </c>
      <c r="B25" s="6">
        <v>41452</v>
      </c>
      <c r="C25" s="7">
        <f t="shared" si="0"/>
        <v>1.6</v>
      </c>
      <c r="D25" s="7">
        <f t="shared" si="1"/>
        <v>2</v>
      </c>
      <c r="E25" s="7">
        <f t="shared" si="2"/>
        <v>2</v>
      </c>
      <c r="F25" s="7">
        <f t="shared" si="3"/>
        <v>12208</v>
      </c>
      <c r="G25" s="7">
        <f t="shared" si="4"/>
        <v>146496</v>
      </c>
    </row>
    <row r="26" spans="1:7" x14ac:dyDescent="0.25">
      <c r="A26" s="8" t="s">
        <v>30</v>
      </c>
      <c r="B26" s="6">
        <v>63326</v>
      </c>
      <c r="C26" s="7">
        <f t="shared" si="0"/>
        <v>2.5</v>
      </c>
      <c r="D26" s="7">
        <f t="shared" si="1"/>
        <v>2.5</v>
      </c>
      <c r="E26" s="7">
        <f t="shared" si="2"/>
        <v>3</v>
      </c>
      <c r="F26" s="7">
        <f t="shared" si="3"/>
        <v>18312</v>
      </c>
      <c r="G26" s="7">
        <f t="shared" si="4"/>
        <v>219744</v>
      </c>
    </row>
    <row r="27" spans="1:7" x14ac:dyDescent="0.25">
      <c r="A27" s="8" t="s">
        <v>31</v>
      </c>
      <c r="B27" s="6">
        <v>166340</v>
      </c>
      <c r="C27" s="7">
        <f t="shared" si="0"/>
        <v>6.6</v>
      </c>
      <c r="D27" s="7">
        <f t="shared" si="1"/>
        <v>6.6</v>
      </c>
      <c r="E27" s="7">
        <f t="shared" si="2"/>
        <v>7</v>
      </c>
      <c r="F27" s="7">
        <f t="shared" si="3"/>
        <v>42728</v>
      </c>
      <c r="G27" s="7">
        <f t="shared" si="4"/>
        <v>512736</v>
      </c>
    </row>
    <row r="28" spans="1:7" ht="24" x14ac:dyDescent="0.25">
      <c r="A28" s="8" t="s">
        <v>32</v>
      </c>
      <c r="B28" s="6">
        <v>652015</v>
      </c>
      <c r="C28" s="7">
        <f t="shared" si="0"/>
        <v>26</v>
      </c>
      <c r="D28" s="7">
        <f t="shared" si="1"/>
        <v>26</v>
      </c>
      <c r="E28" s="7">
        <f t="shared" si="2"/>
        <v>26</v>
      </c>
      <c r="F28" s="7">
        <f t="shared" si="3"/>
        <v>158704</v>
      </c>
      <c r="G28" s="7">
        <f t="shared" si="4"/>
        <v>1904448</v>
      </c>
    </row>
    <row r="29" spans="1:7" ht="24" x14ac:dyDescent="0.25">
      <c r="A29" s="8" t="s">
        <v>33</v>
      </c>
      <c r="B29" s="6">
        <v>66519</v>
      </c>
      <c r="C29" s="7">
        <f t="shared" si="0"/>
        <v>2.6</v>
      </c>
      <c r="D29" s="7">
        <f t="shared" si="1"/>
        <v>2.6</v>
      </c>
      <c r="E29" s="7">
        <f t="shared" si="2"/>
        <v>3</v>
      </c>
      <c r="F29" s="7">
        <f t="shared" si="3"/>
        <v>18312</v>
      </c>
      <c r="G29" s="7">
        <f t="shared" si="4"/>
        <v>219744</v>
      </c>
    </row>
    <row r="30" spans="1:7" ht="24" x14ac:dyDescent="0.25">
      <c r="A30" s="8" t="s">
        <v>34</v>
      </c>
      <c r="B30" s="6">
        <v>45184</v>
      </c>
      <c r="C30" s="7">
        <f t="shared" si="0"/>
        <v>1.8</v>
      </c>
      <c r="D30" s="7">
        <f t="shared" si="1"/>
        <v>2</v>
      </c>
      <c r="E30" s="7">
        <f t="shared" si="2"/>
        <v>2</v>
      </c>
      <c r="F30" s="7">
        <f t="shared" si="3"/>
        <v>12208</v>
      </c>
      <c r="G30" s="7">
        <f t="shared" si="4"/>
        <v>146496</v>
      </c>
    </row>
    <row r="31" spans="1:7" x14ac:dyDescent="0.25">
      <c r="A31" s="18" t="s">
        <v>35</v>
      </c>
      <c r="B31" s="19">
        <f>SUM(B7:B30)</f>
        <v>2362519</v>
      </c>
      <c r="C31" s="19">
        <f t="shared" ref="C31:G31" si="5">SUM(C7:C30)</f>
        <v>93.399999999999991</v>
      </c>
      <c r="D31" s="19">
        <f t="shared" si="5"/>
        <v>96.399999999999991</v>
      </c>
      <c r="E31" s="19">
        <f t="shared" si="5"/>
        <v>98</v>
      </c>
      <c r="F31" s="19">
        <f t="shared" si="5"/>
        <v>598192</v>
      </c>
      <c r="G31" s="19">
        <f t="shared" si="5"/>
        <v>7178304</v>
      </c>
    </row>
    <row r="32" spans="1:7" x14ac:dyDescent="0.25">
      <c r="B32" s="9"/>
    </row>
    <row r="33" spans="1:7" x14ac:dyDescent="0.25">
      <c r="A33" s="12" t="s">
        <v>7</v>
      </c>
      <c r="B33" s="13"/>
      <c r="C33" s="13"/>
      <c r="D33" s="13"/>
      <c r="E33" s="13"/>
      <c r="F33" s="13"/>
      <c r="G33" s="13"/>
    </row>
    <row r="34" spans="1:7" x14ac:dyDescent="0.25">
      <c r="A34" s="10"/>
    </row>
    <row r="39" spans="1:7" ht="15.75" customHeight="1" x14ac:dyDescent="0.25"/>
  </sheetData>
  <mergeCells count="2">
    <mergeCell ref="A1:G1"/>
    <mergeCell ref="A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Łódzkie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2024-09-10T07:51:25Z</dcterms:modified>
</cp:coreProperties>
</file>