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<sst xmlns="http://schemas.openxmlformats.org/spreadsheetml/2006/main" count="1740" uniqueCount="328">
  <si>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</si>
  <si>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</si>
  <si>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</si>
  <si>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</si>
  <si>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</si>
  <si>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</si>
  <si>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</si>
  <si>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</si>
  <si>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</si>
  <si>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</si>
  <si>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</si>
  <si>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</si>
  <si>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</si>
  <si>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</si>
  <si>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</si>
  <si>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</si>
  <si>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</si>
  <si>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</si>
  <si>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</si>
  <si>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</si>
  <si>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</si>
  <si>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</si>
  <si>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</si>
  <si>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</si>
  <si>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</si>
  <si>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</si>
  <si>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</si>
  <si>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</si>
  <si>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</si>
  <si>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</si>
  <si>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</si>
  <si>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</si>
  <si>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</si>
  <si>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</si>
  <si>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</si>
  <si>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</si>
  <si>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</si>
  <si>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</si>
  <si>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</si>
  <si>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</si>
  <si>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</si>
  <si>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</si>
  <si>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</si>
  <si>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</si>
  <si>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</si>
  <si>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</si>
  <si>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</si>
  <si>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</si>
  <si>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</si>
  <si>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</si>
  <si>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</si>
  <si>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</si>
  <si>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</si>
  <si>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</si>
  <si>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</si>
  <si>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</si>
  <si>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</si>
  <si>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</si>
  <si>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</si>
  <si>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</si>
  <si>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</si>
  <si>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</si>
  <si>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</si>
  <si>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</si>
  <si>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</si>
  <si>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</si>
  <si>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</si>
  <si>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</si>
  <si>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</si>
  <si>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</si>
  <si>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</si>
  <si>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</si>
  <si>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</si>
  <si>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</si>
  <si>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</si>
  <si>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</si>
  <si>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</si>
  <si>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</si>
  <si>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</si>
  <si>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</si>
  <si>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</si>
  <si>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</si>
  <si>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</si>
  <si>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</si>
  <si>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</si>
  <si>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</si>
  <si>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</si>
  <si>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</si>
  <si>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</si>
  <si>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</si>
  <si>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</si>
  <si>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</si>
  <si>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</si>
  <si>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</si>
  <si>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</si>
  <si>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</si>
  <si>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</si>
  <si>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</si>
  <si>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</si>
  <si>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</si>
  <si>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</si>
  <si>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</si>
  <si>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</si>
  <si>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</si>
  <si>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</si>
  <si>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</si>
  <si>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</si>
  <si>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</si>
  <si>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</si>
  <si>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</si>
  <si>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</si>
  <si>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</si>
  <si>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</si>
  <si>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</si>
  <si>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</si>
  <si>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</si>
  <si>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</si>
  <si>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</si>
  <si>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</si>
  <si>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</si>
  <si>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</si>
  <si>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</si>
  <si>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</si>
  <si>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</si>
  <si>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</si>
  <si>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</si>
  <si>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</si>
  <si>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</si>
  <si>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</si>
  <si>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</si>
  <si>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</si>
  <si>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</si>
  <si>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</si>
  <si>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</si>
  <si>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</si>
  <si>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</si>
  <si>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</si>
  <si>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</si>
  <si>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</si>
  <si>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</si>
  <si>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</si>
  <si>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</si>
  <si>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</si>
  <si>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</si>
  <si>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</si>
  <si>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</si>
  <si>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</si>
  <si>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</si>
  <si>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</si>
  <si>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</si>
  <si>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</si>
  <si>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</si>
  <si>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</si>
  <si>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</si>
  <si>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</si>
  <si>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</si>
  <si>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</si>
  <si>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</si>
  <si>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</si>
  <si>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</si>
  <si>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</si>
  <si>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</si>
  <si>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</si>
  <si>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</si>
  <si>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</si>
  <si>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</si>
  <si>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</si>
  <si>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</si>
  <si>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</si>
  <si>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</si>
  <si>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</si>
  <si>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</si>
  <si>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</si>
  <si>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</si>
  <si>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</si>
  <si>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</si>
  <si>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</si>
  <si>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</si>
  <si>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</si>
  <si>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</si>
  <si>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</si>
  <si>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</si>
  <si>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</si>
  <si>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</si>
  <si>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</si>
  <si>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</si>
  <si>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</si>
  <si>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</si>
  <si>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</si>
  <si>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</si>
  <si>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</si>
  <si>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</si>
  <si>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</si>
  <si>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</si>
  <si>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</si>
  <si>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</si>
  <si>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</si>
  <si>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</si>
  <si>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</si>
  <si>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</si>
  <si>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</si>
  <si>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</si>
  <si>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</si>
  <si>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</si>
  <si>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</si>
  <si>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</si>
  <si>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</si>
  <si>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</si>
  <si>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</si>
  <si>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</si>
  <si>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</si>
  <si>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</si>
  <si>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</si>
  <si>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</si>
  <si>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</si>
  <si>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</si>
  <si>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</si>
  <si>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</si>
  <si>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</si>
  <si>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</si>
  <si>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</si>
  <si>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</si>
  <si>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</si>
  <si>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</si>
  <si>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</si>
  <si>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</si>
  <si>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</si>
  <si>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</si>
  <si>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</si>
  <si>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</si>
  <si>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</si>
  <si>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</si>
  <si>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</si>
  <si>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</si>
  <si>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</si>
  <si>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</si>
  <si>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</si>
  <si>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</si>
  <si>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</si>
  <si>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</si>
  <si>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</si>
  <si>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</si>
  <si>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</si>
  <si>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</si>
  <si>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</si>
  <si>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</si>
  <si>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</si>
  <si>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</si>
  <si>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</si>
  <si>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</si>
  <si>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</si>
  <si>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</si>
  <si>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</si>
  <si>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</si>
  <si>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</si>
  <si>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</si>
  <si>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</si>
  <si>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</si>
  <si>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</si>
  <si>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</si>
  <si>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</si>
  <si>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</si>
  <si>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</si>
  <si>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</si>
  <si>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</si>
  <si>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</si>
  <si>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</si>
  <si>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</si>
  <si>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</si>
  <si>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</si>
  <si>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</si>
  <si>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</si>
  <si>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</si>
  <si>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</si>
  <si>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</si>
  <si>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</si>
  <si>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</si>
  <si>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</si>
  <si>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</si>
  <si>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</si>
  <si>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</si>
  <si>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</si>
  <si>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</si>
  <si>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</si>
  <si>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</si>
  <si>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</si>
  <si>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</si>
  <si>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</si>
  <si>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</si>
  <si>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</si>
  <si>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</si>
  <si>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</si>
  <si>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</si>
  <si>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</si>
  <si>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</si>
  <si>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2021r.</t>
  </si>
  <si>
    <t>Zmiana ceny [%] w 2022r. względem:</t>
  </si>
  <si>
    <t>Handel zagraniczny produktami mlecznymi w I 2022r. - dane wstępne</t>
  </si>
  <si>
    <t>I 2021r.</t>
  </si>
  <si>
    <t>I 2022r*.</t>
  </si>
  <si>
    <t>Chile</t>
  </si>
  <si>
    <t>I 2021r</t>
  </si>
  <si>
    <t>I 2022r</t>
  </si>
  <si>
    <t>Jemen</t>
  </si>
  <si>
    <t>Liban</t>
  </si>
  <si>
    <t>Jordania</t>
  </si>
  <si>
    <t>Kolumbia</t>
  </si>
  <si>
    <t>Dominika</t>
  </si>
  <si>
    <t>Myanmar (Birma)</t>
  </si>
  <si>
    <t>Egipt</t>
  </si>
  <si>
    <t>Panama</t>
  </si>
  <si>
    <t>I-2022</t>
  </si>
  <si>
    <t>I-2021</t>
  </si>
  <si>
    <t>luty</t>
  </si>
  <si>
    <t>luty 2022</t>
  </si>
  <si>
    <t>luty 2021</t>
  </si>
  <si>
    <t>luty 2020</t>
  </si>
  <si>
    <r>
      <t>Mleko surowe</t>
    </r>
    <r>
      <rPr>
        <b/>
        <sz val="11"/>
        <rFont val="Times New Roman"/>
        <family val="1"/>
        <charset val="238"/>
      </rPr>
      <t xml:space="preserve"> skup    luty 22</t>
    </r>
  </si>
  <si>
    <t>03.04.2022</t>
  </si>
  <si>
    <t>OKRES: I.2017 - III.2022   (ceny bez VAT)</t>
  </si>
  <si>
    <t>NR 14 / 2022</t>
  </si>
  <si>
    <t>Notowania z okresu:  04-10.04.2022r.</t>
  </si>
  <si>
    <t xml:space="preserve"> 14 kwietnia 2022r.</t>
  </si>
  <si>
    <t>Ceny sprzedaży NETTO (bez VAT) wybranych produktów mleczarskich za okres: 04-10.04.2022r.</t>
  </si>
  <si>
    <t>10.04.2022</t>
  </si>
  <si>
    <t>Ceny sprzedaży NETTO (bez VAT) wybranych preparatów mlekopodobnych za okres: 04-10.04.2022r.</t>
  </si>
  <si>
    <t>Ceny zakupu NETTO (bez VAT) płacone przez podmioty handlu detalicznego, wybranych produktów mleczarskich za okres: 04-10.04.2022r.</t>
  </si>
  <si>
    <t>Aktualna       04-10.04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</si>
</sst>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8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9" xfId="0" applyFont="1" applyFill="1" applyBorder="1" applyAlignment="1">
      <alignment horizontal="center"/>
    </xf>
    <xf numFmtId="0" fontId="103" fillId="27" borderId="152" xfId="0" applyFont="1" applyFill="1" applyBorder="1" applyAlignment="1">
      <alignment horizontal="center" vertical="center"/>
    </xf>
    <xf numFmtId="0" fontId="103" fillId="27" borderId="153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6" fillId="0" borderId="152" xfId="0" applyFont="1" applyBorder="1" applyAlignment="1">
      <alignment horizontal="center"/>
    </xf>
    <xf numFmtId="0" fontId="116" fillId="0" borderId="153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5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8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26" fillId="0" borderId="168" xfId="0" applyFont="1" applyBorder="1" applyAlignment="1">
      <alignment horizontal="center" vertical="center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7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19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73" xfId="0" applyBorder="1"/>
    <xf numFmtId="0" fontId="0" fillId="0" borderId="174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73" xfId="0" applyFont="1" applyFill="1" applyBorder="1" applyAlignment="1">
      <alignment horizontal="center" wrapText="1"/>
    </xf>
    <xf numFmtId="0" fontId="20" fillId="0" borderId="159" xfId="0" applyFont="1" applyBorder="1" applyAlignment="1">
      <alignment horizontal="centerContinuous"/>
    </xf>
    <xf numFmtId="0" fontId="20" fillId="0" borderId="161" xfId="0" applyFont="1" applyBorder="1" applyAlignment="1">
      <alignment horizontal="centerContinuous"/>
    </xf>
    <xf numFmtId="0" fontId="20" fillId="0" borderId="162" xfId="0" applyFont="1" applyBorder="1" applyAlignment="1">
      <alignment horizontal="centerContinuous"/>
    </xf>
    <xf numFmtId="0" fontId="20" fillId="0" borderId="163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52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73" xfId="0" applyFont="1" applyBorder="1" applyAlignment="1">
      <alignment horizontal="center" wrapText="1"/>
    </xf>
    <xf numFmtId="14" fontId="31" fillId="0" borderId="175" xfId="0" applyNumberFormat="1" applyFont="1" applyFill="1" applyBorder="1" applyAlignment="1">
      <alignment horizontal="center" vertical="center"/>
    </xf>
    <xf numFmtId="3" fontId="8" fillId="29" borderId="175" xfId="0" applyNumberFormat="1" applyFont="1" applyFill="1" applyBorder="1" applyAlignment="1">
      <alignment horizontal="right" vertical="center" wrapText="1"/>
    </xf>
    <xf numFmtId="3" fontId="8" fillId="0" borderId="175" xfId="0" applyNumberFormat="1" applyFont="1" applyFill="1" applyBorder="1" applyAlignment="1">
      <alignment horizontal="right" vertical="center" wrapText="1"/>
    </xf>
    <xf numFmtId="165" fontId="93" fillId="0" borderId="175" xfId="0" applyNumberFormat="1" applyFont="1" applyBorder="1" applyAlignment="1">
      <alignment horizontal="right" vertical="center" wrapText="1"/>
    </xf>
    <xf numFmtId="1" fontId="8" fillId="29" borderId="175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Border="1" applyAlignment="1">
      <alignment horizontal="right" vertical="center" wrapText="1"/>
    </xf>
    <xf numFmtId="165" fontId="93" fillId="0" borderId="176" xfId="0" applyNumberFormat="1" applyFont="1" applyBorder="1" applyAlignment="1">
      <alignment horizontal="right" vertical="center" wrapText="1"/>
    </xf>
    <xf numFmtId="0" fontId="18" fillId="0" borderId="177" xfId="0" applyFont="1" applyBorder="1" applyAlignment="1">
      <alignment horizontal="center" vertical="center" wrapText="1"/>
    </xf>
    <xf numFmtId="3" fontId="8" fillId="29" borderId="178" xfId="0" applyNumberFormat="1" applyFont="1" applyFill="1" applyBorder="1" applyAlignment="1">
      <alignment horizontal="right" vertical="center" wrapText="1"/>
    </xf>
    <xf numFmtId="3" fontId="8" fillId="0" borderId="178" xfId="0" applyNumberFormat="1" applyFont="1" applyFill="1" applyBorder="1" applyAlignment="1">
      <alignment horizontal="right" vertical="center" wrapText="1"/>
    </xf>
    <xf numFmtId="1" fontId="8" fillId="0" borderId="175" xfId="0" applyNumberFormat="1" applyFont="1" applyFill="1" applyBorder="1" applyAlignment="1">
      <alignment horizontal="right" vertical="center" wrapText="1"/>
    </xf>
    <xf numFmtId="168" fontId="2" fillId="0" borderId="179" xfId="0" applyNumberFormat="1" applyFont="1" applyBorder="1" applyAlignment="1">
      <alignment horizontal="center" vertical="center" wrapText="1"/>
    </xf>
    <xf numFmtId="0" fontId="84" fillId="0" borderId="175" xfId="0" applyFont="1" applyBorder="1" applyAlignment="1">
      <alignment horizontal="center" wrapText="1"/>
    </xf>
    <xf numFmtId="2" fontId="8" fillId="0" borderId="175" xfId="0" applyNumberFormat="1" applyFont="1" applyBorder="1" applyAlignment="1">
      <alignment horizontal="center" vertical="center" wrapText="1"/>
    </xf>
    <xf numFmtId="14" fontId="9" fillId="0" borderId="175" xfId="0" applyNumberFormat="1" applyFont="1" applyBorder="1" applyAlignment="1">
      <alignment horizontal="center" vertical="center" wrapText="1"/>
    </xf>
    <xf numFmtId="165" fontId="8" fillId="0" borderId="179" xfId="0" applyNumberFormat="1" applyFont="1" applyBorder="1" applyAlignment="1">
      <alignment horizontal="center" vertical="center" wrapText="1"/>
    </xf>
    <xf numFmtId="0" fontId="18" fillId="0" borderId="175" xfId="0" applyFont="1" applyBorder="1" applyAlignment="1">
      <alignment horizontal="left" vertical="center"/>
    </xf>
    <xf numFmtId="0" fontId="3" fillId="0" borderId="176" xfId="0" applyFont="1" applyBorder="1" applyAlignment="1">
      <alignment horizontal="center" vertical="center" wrapText="1"/>
    </xf>
    <xf numFmtId="1" fontId="8" fillId="24" borderId="175" xfId="0" applyNumberFormat="1" applyFont="1" applyFill="1" applyBorder="1" applyAlignment="1">
      <alignment horizontal="right" vertical="center" wrapText="1"/>
    </xf>
    <xf numFmtId="165" fontId="8" fillId="0" borderId="176" xfId="0" applyNumberFormat="1" applyFont="1" applyBorder="1" applyAlignment="1">
      <alignment vertical="center" wrapText="1"/>
    </xf>
    <xf numFmtId="0" fontId="18" fillId="0" borderId="175" xfId="0" applyFont="1" applyBorder="1" applyAlignment="1">
      <alignment vertical="center" wrapText="1"/>
    </xf>
    <xf numFmtId="0" fontId="3" fillId="0" borderId="175" xfId="0" applyFont="1" applyBorder="1" applyAlignment="1">
      <alignment horizontal="center" vertical="center" wrapText="1"/>
    </xf>
    <xf numFmtId="1" fontId="8" fillId="24" borderId="177" xfId="0" applyNumberFormat="1" applyFont="1" applyFill="1" applyBorder="1" applyAlignment="1">
      <alignment horizontal="right" vertical="center" wrapText="1"/>
    </xf>
    <xf numFmtId="0" fontId="81" fillId="0" borderId="181" xfId="0" applyFont="1" applyBorder="1" applyAlignment="1">
      <alignment horizontal="center" wrapText="1"/>
    </xf>
    <xf numFmtId="0" fontId="18" fillId="0" borderId="175" xfId="0" applyFont="1" applyBorder="1" applyAlignment="1">
      <alignment horizontal="center" vertical="center" wrapText="1"/>
    </xf>
    <xf numFmtId="1" fontId="105" fillId="30" borderId="185" xfId="0" applyNumberFormat="1" applyFont="1" applyFill="1" applyBorder="1" applyAlignment="1">
      <alignment horizontal="right" vertical="center" wrapText="1"/>
    </xf>
    <xf numFmtId="1" fontId="105" fillId="0" borderId="185" xfId="0" applyNumberFormat="1" applyFont="1" applyFill="1" applyBorder="1" applyAlignment="1">
      <alignment horizontal="right" vertical="center" wrapText="1"/>
    </xf>
    <xf numFmtId="1" fontId="106" fillId="32" borderId="185" xfId="0" applyNumberFormat="1" applyFont="1" applyFill="1" applyBorder="1" applyAlignment="1">
      <alignment horizontal="right" vertical="center" wrapText="1"/>
    </xf>
    <xf numFmtId="1" fontId="43" fillId="30" borderId="183" xfId="0" applyNumberFormat="1" applyFont="1" applyFill="1" applyBorder="1" applyAlignment="1">
      <alignment horizontal="right" vertical="center" wrapText="1"/>
    </xf>
    <xf numFmtId="1" fontId="43" fillId="0" borderId="183" xfId="0" applyNumberFormat="1" applyFont="1" applyFill="1" applyBorder="1" applyAlignment="1">
      <alignment horizontal="right" vertical="center" wrapText="1"/>
    </xf>
    <xf numFmtId="1" fontId="108" fillId="32" borderId="183" xfId="0" applyNumberFormat="1" applyFont="1" applyFill="1" applyBorder="1" applyAlignment="1">
      <alignment horizontal="right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8" xfId="0" applyFont="1" applyBorder="1" applyAlignment="1">
      <alignment horizontal="center" vertical="center"/>
    </xf>
    <xf numFmtId="0" fontId="17" fillId="0" borderId="17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8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80" fillId="0" borderId="177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9" fillId="0" borderId="173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/>
    </xf>
    <xf numFmtId="0" fontId="8" fillId="0" borderId="177" xfId="0" applyFont="1" applyFill="1" applyBorder="1" applyAlignment="1">
      <alignment horizontal="center" vertical="center" wrapText="1"/>
    </xf>
    <xf numFmtId="0" fontId="8" fillId="0" borderId="176" xfId="0" applyFont="1" applyFill="1" applyBorder="1" applyAlignment="1">
      <alignment horizontal="center" vertical="center" wrapText="1"/>
    </xf>
    <xf numFmtId="0" fontId="18" fillId="0" borderId="173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5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50" fillId="0" borderId="183" xfId="0" applyFont="1" applyFill="1" applyBorder="1" applyAlignment="1" applyProtection="1">
      <alignment horizontal="center" vertical="center" wrapText="1"/>
      <protection locked="0"/>
    </xf>
    <xf numFmtId="0" fontId="50" fillId="0" borderId="184" xfId="0" applyFont="1" applyFill="1" applyBorder="1" applyAlignment="1" applyProtection="1">
      <alignment horizontal="center" vertical="top" wrapText="1"/>
      <protection locked="0"/>
    </xf>
    <xf numFmtId="0" fontId="50" fillId="0" borderId="183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369093</xdr:colOff>
      <xdr:row>32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50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51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13</xdr:col>
      <xdr:colOff>9525</xdr:colOff>
      <xdr:row>33</xdr:row>
      <xdr:rowOff>106547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57600"/>
          <a:ext cx="5353050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10</xdr:col>
      <xdr:colOff>343640</xdr:colOff>
      <xdr:row>50</xdr:row>
      <xdr:rowOff>28851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24</xdr:col>
      <xdr:colOff>740</xdr:colOff>
      <xdr:row>50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1700" y="60071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17</xdr:col>
      <xdr:colOff>476736</xdr:colOff>
      <xdr:row>84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345282</xdr:colOff>
      <xdr:row>20</xdr:row>
      <xdr:rowOff>23812</xdr:rowOff>
    </xdr:from>
    <xdr:to>
      <xdr:col>10</xdr:col>
      <xdr:colOff>409268</xdr:colOff>
      <xdr:row>47</xdr:row>
      <xdr:rowOff>38123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8313" y="5631656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24</xdr:col>
      <xdr:colOff>117422</xdr:colOff>
      <xdr:row>47</xdr:row>
      <xdr:rowOff>14311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6188" y="5607844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14</xdr:row>
      <xdr:rowOff>0</xdr:rowOff>
    </xdr:from>
    <xdr:to>
      <xdr:col>15</xdr:col>
      <xdr:colOff>87335</xdr:colOff>
      <xdr:row>35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457575"/>
          <a:ext cx="6088085" cy="3524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393787</xdr:colOff>
      <xdr:row>37</xdr:row>
      <xdr:rowOff>63500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6870787" cy="3492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35718</xdr:rowOff>
        </xdr:from>
        <xdr:to>
          <xdr:col>21</xdr:col>
          <xdr:colOff>114301</xdr:colOff>
          <xdr:row>41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Q$4:$BE$17" spid="_x0000_s71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833938" y="2405062"/>
              <a:ext cx="11151394" cy="490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423</xdr:colOff>
      <xdr:row>20</xdr:row>
      <xdr:rowOff>44848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21</xdr:row>
      <xdr:rowOff>28575</xdr:rowOff>
    </xdr:from>
    <xdr:to>
      <xdr:col>7</xdr:col>
      <xdr:colOff>123825</xdr:colOff>
      <xdr:row>35</xdr:row>
      <xdr:rowOff>90499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3429000"/>
          <a:ext cx="37909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7</xdr:col>
      <xdr:colOff>104775</xdr:colOff>
      <xdr:row>50</xdr:row>
      <xdr:rowOff>28575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9912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35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3717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37</xdr:row>
      <xdr:rowOff>0</xdr:rowOff>
    </xdr:from>
    <xdr:to>
      <xdr:col>13</xdr:col>
      <xdr:colOff>581024</xdr:colOff>
      <xdr:row>50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991225"/>
          <a:ext cx="3629025" cy="2152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622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21</xdr:col>
      <xdr:colOff>0</xdr:colOff>
      <xdr:row>50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99122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72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3019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11</xdr:col>
      <xdr:colOff>9525</xdr:colOff>
      <xdr:row>82</xdr:row>
      <xdr:rowOff>102371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515600"/>
          <a:ext cx="5495925" cy="30360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64</xdr:row>
      <xdr:rowOff>0</xdr:rowOff>
    </xdr:from>
    <xdr:to>
      <xdr:col>21</xdr:col>
      <xdr:colOff>64883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515600"/>
          <a:ext cx="5694158" cy="30956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361951</xdr:colOff>
      <xdr:row>46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0995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33</xdr:row>
      <xdr:rowOff>9525</xdr:rowOff>
    </xdr:from>
    <xdr:to>
      <xdr:col>12</xdr:col>
      <xdr:colOff>381000</xdr:colOff>
      <xdr:row>46</xdr:row>
      <xdr:rowOff>107254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8125" y="5467350"/>
          <a:ext cx="36480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361950</xdr:colOff>
      <xdr:row>61</xdr:row>
      <xdr:rowOff>123825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09950" cy="239077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47</xdr:row>
      <xdr:rowOff>9525</xdr:rowOff>
    </xdr:from>
    <xdr:to>
      <xdr:col>12</xdr:col>
      <xdr:colOff>390525</xdr:colOff>
      <xdr:row>61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29075" y="7772400"/>
          <a:ext cx="3676650" cy="2390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T8" sqref="T8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275</v>
      </c>
      <c r="C3" s="102"/>
    </row>
    <row r="4" spans="2:25" x14ac:dyDescent="0.2">
      <c r="B4" s="173" t="s">
        <v>260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320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276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22" t="s">
        <v>83</v>
      </c>
      <c r="C5" s="722" t="s">
        <v>1</v>
      </c>
      <c r="D5" s="722"/>
      <c r="E5" s="722"/>
      <c r="F5" s="722"/>
      <c r="G5" s="722"/>
      <c r="H5" s="722"/>
    </row>
    <row r="6" spans="1:8" ht="13.5" customHeight="1" thickBot="1" x14ac:dyDescent="0.25">
      <c r="B6" s="722"/>
      <c r="C6" s="722"/>
      <c r="D6" s="722"/>
      <c r="E6" s="722"/>
      <c r="F6" s="722"/>
      <c r="G6" s="722"/>
      <c r="H6" s="722"/>
    </row>
    <row r="7" spans="1:8" ht="23.25" customHeight="1" thickBot="1" x14ac:dyDescent="0.25">
      <c r="B7" s="722"/>
      <c r="C7" s="723" t="s">
        <v>84</v>
      </c>
      <c r="D7" s="723"/>
      <c r="E7" s="601" t="s">
        <v>193</v>
      </c>
      <c r="F7" s="725" t="s">
        <v>85</v>
      </c>
      <c r="G7" s="725"/>
      <c r="H7" s="625" t="s">
        <v>264</v>
      </c>
    </row>
    <row r="8" spans="1:8" ht="15.75" thickBot="1" x14ac:dyDescent="0.25">
      <c r="B8" s="722"/>
      <c r="C8" s="401">
        <v>44661</v>
      </c>
      <c r="D8" s="399">
        <v>44654</v>
      </c>
      <c r="E8" s="400" t="s">
        <v>14</v>
      </c>
      <c r="F8" s="401">
        <v>44661</v>
      </c>
      <c r="G8" s="602">
        <v>44654</v>
      </c>
      <c r="H8" s="142" t="s">
        <v>14</v>
      </c>
    </row>
    <row r="9" spans="1:8" ht="27.75" customHeight="1" thickBot="1" x14ac:dyDescent="0.25">
      <c r="B9" s="626" t="s">
        <v>86</v>
      </c>
      <c r="C9" s="603">
        <v>2969.6080000000002</v>
      </c>
      <c r="D9" s="604">
        <v>2897.799</v>
      </c>
      <c r="E9" s="605">
        <v>2.4780531706995621</v>
      </c>
      <c r="F9" s="606">
        <v>640.62301801315925</v>
      </c>
      <c r="G9" s="607">
        <v>620.81946140497462</v>
      </c>
      <c r="H9" s="608">
        <v>3.189905896855628</v>
      </c>
    </row>
    <row r="10" spans="1:8" ht="33.75" customHeight="1" thickBot="1" x14ac:dyDescent="0.25">
      <c r="B10" s="626" t="s">
        <v>151</v>
      </c>
      <c r="C10" s="402">
        <v>3173.2130000000002</v>
      </c>
      <c r="D10" s="403">
        <v>3033.7559999999999</v>
      </c>
      <c r="E10" s="605">
        <v>4.5968429893505061</v>
      </c>
      <c r="F10" s="606">
        <v>684.54600366734974</v>
      </c>
      <c r="G10" s="607">
        <v>649.94665466932315</v>
      </c>
      <c r="H10" s="608">
        <v>5.3234136600995168</v>
      </c>
    </row>
    <row r="11" spans="1:8" ht="28.5" customHeight="1" thickBot="1" x14ac:dyDescent="0.25">
      <c r="B11" s="609" t="s">
        <v>87</v>
      </c>
      <c r="C11" s="603">
        <v>1743.8330000000001</v>
      </c>
      <c r="D11" s="604">
        <v>1721.0940000000001</v>
      </c>
      <c r="E11" s="605">
        <v>1.321194542540967</v>
      </c>
      <c r="F11" s="606">
        <v>376.19091791608241</v>
      </c>
      <c r="G11" s="607">
        <v>368.72421106754933</v>
      </c>
      <c r="H11" s="608">
        <v>2.0250112752062264</v>
      </c>
    </row>
    <row r="12" spans="1:8" ht="22.5" customHeight="1" thickBot="1" x14ac:dyDescent="0.25">
      <c r="B12" s="609" t="s">
        <v>88</v>
      </c>
      <c r="C12" s="610">
        <v>2137.7669999999998</v>
      </c>
      <c r="D12" s="611">
        <v>2099.9699999999998</v>
      </c>
      <c r="E12" s="605">
        <v>1.7998828554693653</v>
      </c>
      <c r="F12" s="606">
        <v>461.17290475676833</v>
      </c>
      <c r="G12" s="607">
        <v>449.89395205347381</v>
      </c>
      <c r="H12" s="608">
        <v>2.5070247447900611</v>
      </c>
    </row>
    <row r="13" spans="1:8" ht="23.25" customHeight="1" thickBot="1" x14ac:dyDescent="0.25">
      <c r="B13" s="609" t="s">
        <v>89</v>
      </c>
      <c r="C13" s="606">
        <v>2070.8780000000002</v>
      </c>
      <c r="D13" s="612">
        <v>2020.8219999999999</v>
      </c>
      <c r="E13" s="605">
        <v>2.4770118298395536</v>
      </c>
      <c r="F13" s="606">
        <v>446.74317765073886</v>
      </c>
      <c r="G13" s="607">
        <v>432.93742099963578</v>
      </c>
      <c r="H13" s="608">
        <v>3.1888573224338344</v>
      </c>
    </row>
    <row r="14" spans="1:8" ht="34.5" customHeight="1" thickBot="1" x14ac:dyDescent="0.25">
      <c r="B14" s="609" t="s">
        <v>90</v>
      </c>
      <c r="C14" s="419">
        <v>2075.0120000000002</v>
      </c>
      <c r="D14" s="420">
        <v>2064.9789999999998</v>
      </c>
      <c r="E14" s="605">
        <v>0.48586450515963392</v>
      </c>
      <c r="F14" s="606">
        <v>447.63499083162549</v>
      </c>
      <c r="G14" s="607">
        <v>442.39754054459365</v>
      </c>
      <c r="H14" s="608">
        <v>1.1838787079567634</v>
      </c>
    </row>
    <row r="15" spans="1:8" ht="30.75" customHeight="1" thickBot="1" x14ac:dyDescent="0.25">
      <c r="B15" s="724" t="s">
        <v>91</v>
      </c>
      <c r="C15" s="724"/>
      <c r="D15" s="724"/>
      <c r="E15" s="724"/>
      <c r="F15" s="613">
        <v>4.6355000000000004</v>
      </c>
      <c r="G15" s="613">
        <v>4.6677</v>
      </c>
      <c r="H15" s="614" t="s">
        <v>265</v>
      </c>
    </row>
    <row r="16" spans="1:8" ht="19.5" thickBot="1" x14ac:dyDescent="0.25">
      <c r="B16" s="724"/>
      <c r="C16" s="724"/>
      <c r="D16" s="724"/>
      <c r="E16" s="724"/>
      <c r="F16" s="613">
        <v>4.6355000000000004</v>
      </c>
      <c r="G16" s="613">
        <v>4.6677</v>
      </c>
      <c r="H16" s="615">
        <v>-0.68984724810933784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3" sqref="R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6" t="s">
        <v>83</v>
      </c>
      <c r="C6" s="727" t="s">
        <v>159</v>
      </c>
      <c r="D6" s="727"/>
      <c r="E6" s="727"/>
      <c r="F6" s="727"/>
      <c r="G6" s="727"/>
      <c r="H6" s="727"/>
      <c r="I6" s="728" t="s">
        <v>160</v>
      </c>
      <c r="J6" s="728"/>
      <c r="K6" s="728"/>
      <c r="L6" s="728"/>
      <c r="M6" s="728"/>
    </row>
    <row r="7" spans="2:13" ht="38.25" customHeight="1" thickBot="1" x14ac:dyDescent="0.25">
      <c r="B7" s="726"/>
      <c r="C7" s="421" t="s">
        <v>327</v>
      </c>
      <c r="D7" s="422" t="s">
        <v>285</v>
      </c>
      <c r="E7" s="422" t="s">
        <v>161</v>
      </c>
      <c r="F7" s="423" t="s">
        <v>162</v>
      </c>
      <c r="G7" s="422" t="s">
        <v>163</v>
      </c>
      <c r="H7" s="424" t="s">
        <v>164</v>
      </c>
      <c r="I7" s="425" t="s">
        <v>267</v>
      </c>
      <c r="J7" s="422" t="s">
        <v>165</v>
      </c>
      <c r="K7" s="423" t="s">
        <v>162</v>
      </c>
      <c r="L7" s="422" t="s">
        <v>166</v>
      </c>
      <c r="M7" s="422" t="s">
        <v>167</v>
      </c>
    </row>
    <row r="8" spans="2:13" ht="30" customHeight="1" thickBot="1" x14ac:dyDescent="0.25">
      <c r="B8" s="480" t="s">
        <v>317</v>
      </c>
      <c r="C8" s="426">
        <v>184.7</v>
      </c>
      <c r="D8" s="427"/>
      <c r="E8" s="427">
        <v>182.61</v>
      </c>
      <c r="F8" s="428">
        <v>149.30000000000001</v>
      </c>
      <c r="G8" s="427">
        <v>148.44999999999999</v>
      </c>
      <c r="H8" s="429">
        <v>139.15</v>
      </c>
      <c r="I8" s="430"/>
      <c r="J8" s="431">
        <v>101.14451563441213</v>
      </c>
      <c r="K8" s="432">
        <v>123.71064969859343</v>
      </c>
      <c r="L8" s="431">
        <v>124.41899629504884</v>
      </c>
      <c r="M8" s="431">
        <v>132.73445921667266</v>
      </c>
    </row>
    <row r="9" spans="2:13" ht="30" customHeight="1" thickBot="1" x14ac:dyDescent="0.25">
      <c r="B9" s="480" t="s">
        <v>168</v>
      </c>
      <c r="C9" s="627">
        <v>1743.8330000000001</v>
      </c>
      <c r="D9" s="628">
        <v>1721.0940000000001</v>
      </c>
      <c r="E9" s="629">
        <v>1605.683</v>
      </c>
      <c r="F9" s="433">
        <v>1404.66</v>
      </c>
      <c r="G9" s="434">
        <v>1094.25</v>
      </c>
      <c r="H9" s="435">
        <v>997.1</v>
      </c>
      <c r="I9" s="436">
        <v>101.32119454254098</v>
      </c>
      <c r="J9" s="431">
        <v>108.60381532344805</v>
      </c>
      <c r="K9" s="432">
        <v>124.14627027180956</v>
      </c>
      <c r="L9" s="431">
        <v>159.36330820196483</v>
      </c>
      <c r="M9" s="431">
        <v>174.89048239895698</v>
      </c>
    </row>
    <row r="10" spans="2:13" ht="30" customHeight="1" thickBot="1" x14ac:dyDescent="0.25">
      <c r="B10" s="480" t="s">
        <v>169</v>
      </c>
      <c r="C10" s="627">
        <v>2137.7669999999998</v>
      </c>
      <c r="D10" s="628">
        <v>2099.9699999999998</v>
      </c>
      <c r="E10" s="629">
        <v>2016.6279999999999</v>
      </c>
      <c r="F10" s="433">
        <v>1747.7860000000001</v>
      </c>
      <c r="G10" s="434">
        <v>1302.3499999999999</v>
      </c>
      <c r="H10" s="435">
        <v>1258.3599999999999</v>
      </c>
      <c r="I10" s="436">
        <v>101.79988285546936</v>
      </c>
      <c r="J10" s="431">
        <v>106.00700773766901</v>
      </c>
      <c r="K10" s="432">
        <v>122.31285752374717</v>
      </c>
      <c r="L10" s="431">
        <v>164.14688831727261</v>
      </c>
      <c r="M10" s="431">
        <v>169.8851679964398</v>
      </c>
    </row>
    <row r="11" spans="2:13" ht="30" customHeight="1" thickBot="1" x14ac:dyDescent="0.25">
      <c r="B11" s="480" t="s">
        <v>170</v>
      </c>
      <c r="C11" s="437">
        <v>2969.6080000000002</v>
      </c>
      <c r="D11" s="438">
        <v>2897.799</v>
      </c>
      <c r="E11" s="439">
        <v>2686.6469999999999</v>
      </c>
      <c r="F11" s="433">
        <v>2624.3310000000001</v>
      </c>
      <c r="G11" s="434">
        <v>1792.97</v>
      </c>
      <c r="H11" s="435">
        <v>1438.16</v>
      </c>
      <c r="I11" s="436">
        <v>102.47805317069957</v>
      </c>
      <c r="J11" s="431">
        <v>110.53212424259684</v>
      </c>
      <c r="K11" s="432">
        <v>113.15676261873979</v>
      </c>
      <c r="L11" s="431">
        <v>165.62508017423607</v>
      </c>
      <c r="M11" s="431">
        <v>206.48662179451523</v>
      </c>
    </row>
    <row r="12" spans="2:13" ht="30" customHeight="1" thickBot="1" x14ac:dyDescent="0.25">
      <c r="B12" s="480" t="s">
        <v>171</v>
      </c>
      <c r="C12" s="437">
        <v>3173.2130000000002</v>
      </c>
      <c r="D12" s="438">
        <v>3033.7559999999999</v>
      </c>
      <c r="E12" s="439">
        <v>2702.5949999999998</v>
      </c>
      <c r="F12" s="433">
        <v>2682.5450000000001</v>
      </c>
      <c r="G12" s="434">
        <v>1834.76</v>
      </c>
      <c r="H12" s="435">
        <v>1681.21</v>
      </c>
      <c r="I12" s="436">
        <v>104.59684298935052</v>
      </c>
      <c r="J12" s="431">
        <v>117.41355993036325</v>
      </c>
      <c r="K12" s="432">
        <v>118.29113770691639</v>
      </c>
      <c r="L12" s="431">
        <v>172.94975909655761</v>
      </c>
      <c r="M12" s="431">
        <v>188.74578428631762</v>
      </c>
    </row>
    <row r="13" spans="2:13" ht="30" customHeight="1" thickBot="1" x14ac:dyDescent="0.25">
      <c r="B13" s="480" t="s">
        <v>89</v>
      </c>
      <c r="C13" s="630">
        <v>2070.8780000000002</v>
      </c>
      <c r="D13" s="631">
        <v>2020.8219999999999</v>
      </c>
      <c r="E13" s="632">
        <v>2007.62</v>
      </c>
      <c r="F13" s="433">
        <v>1981.3720000000001</v>
      </c>
      <c r="G13" s="434">
        <v>1445.9</v>
      </c>
      <c r="H13" s="435">
        <v>1379.99</v>
      </c>
      <c r="I13" s="436">
        <v>102.47701182983955</v>
      </c>
      <c r="J13" s="431">
        <v>103.15089508970823</v>
      </c>
      <c r="K13" s="432">
        <v>104.5173748291588</v>
      </c>
      <c r="L13" s="431">
        <v>143.22415104779031</v>
      </c>
      <c r="M13" s="431">
        <v>150.06471061384505</v>
      </c>
    </row>
    <row r="14" spans="2:13" ht="30" customHeight="1" thickBot="1" x14ac:dyDescent="0.25">
      <c r="B14" s="480" t="s">
        <v>90</v>
      </c>
      <c r="C14" s="440">
        <v>2075.0120000000002</v>
      </c>
      <c r="D14" s="441">
        <v>2064.9789999999998</v>
      </c>
      <c r="E14" s="442">
        <v>2046.35</v>
      </c>
      <c r="F14" s="433">
        <v>1991.29</v>
      </c>
      <c r="G14" s="434">
        <v>1485.33</v>
      </c>
      <c r="H14" s="435">
        <v>1396.5</v>
      </c>
      <c r="I14" s="436">
        <v>100.48586450515963</v>
      </c>
      <c r="J14" s="431">
        <v>101.4006401641948</v>
      </c>
      <c r="K14" s="432">
        <v>104.2044102064491</v>
      </c>
      <c r="L14" s="431">
        <v>139.70040327738619</v>
      </c>
      <c r="M14" s="431">
        <v>148.58660938059435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7" sqref="AE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291</v>
      </c>
    </row>
    <row r="4" spans="1:18" ht="18.75" x14ac:dyDescent="0.3">
      <c r="A4" s="410" t="s">
        <v>293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Y27" sqref="Y2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216</v>
      </c>
    </row>
    <row r="5" spans="3:15" ht="15.75" x14ac:dyDescent="0.25">
      <c r="C5" s="258" t="s">
        <v>217</v>
      </c>
    </row>
    <row r="6" spans="3:15" ht="15.75" x14ac:dyDescent="0.25">
      <c r="C6" s="258" t="s">
        <v>275</v>
      </c>
    </row>
    <row r="7" spans="3:15" ht="18.75" x14ac:dyDescent="0.3">
      <c r="C7" s="259" t="s">
        <v>244</v>
      </c>
    </row>
    <row r="8" spans="3:15" ht="18.75" x14ac:dyDescent="0.3">
      <c r="C8" s="259" t="s">
        <v>218</v>
      </c>
    </row>
    <row r="9" spans="3:15" ht="15" x14ac:dyDescent="0.25">
      <c r="C9" s="260"/>
    </row>
    <row r="10" spans="3:15" ht="15" x14ac:dyDescent="0.25">
      <c r="C10" s="261" t="s">
        <v>219</v>
      </c>
    </row>
    <row r="12" spans="3:15" ht="15" x14ac:dyDescent="0.25">
      <c r="C12" s="262" t="s">
        <v>319</v>
      </c>
    </row>
    <row r="13" spans="3:15" ht="16.5" thickBot="1" x14ac:dyDescent="0.3">
      <c r="E13" s="263" t="s">
        <v>220</v>
      </c>
      <c r="G13" s="264"/>
      <c r="H13" s="265"/>
    </row>
    <row r="14" spans="3:15" ht="15.75" thickBot="1" x14ac:dyDescent="0.3">
      <c r="C14" s="466" t="s">
        <v>221</v>
      </c>
      <c r="D14" s="467" t="s">
        <v>222</v>
      </c>
      <c r="E14" s="468" t="s">
        <v>223</v>
      </c>
      <c r="F14" s="468" t="s">
        <v>224</v>
      </c>
      <c r="G14" s="468" t="s">
        <v>225</v>
      </c>
      <c r="H14" s="468" t="s">
        <v>226</v>
      </c>
      <c r="I14" s="468" t="s">
        <v>227</v>
      </c>
      <c r="J14" s="468" t="s">
        <v>228</v>
      </c>
      <c r="K14" s="468" t="s">
        <v>229</v>
      </c>
      <c r="L14" s="468" t="s">
        <v>230</v>
      </c>
      <c r="M14" s="468" t="s">
        <v>231</v>
      </c>
      <c r="N14" s="468" t="s">
        <v>232</v>
      </c>
      <c r="O14" s="469" t="s">
        <v>233</v>
      </c>
    </row>
    <row r="15" spans="3:15" ht="15.75" thickBot="1" x14ac:dyDescent="0.3">
      <c r="C15" s="470" t="s">
        <v>234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66" t="s">
        <v>235</v>
      </c>
      <c r="D16" s="471">
        <v>410.55031969879741</v>
      </c>
      <c r="E16" s="471">
        <v>405.92528932823404</v>
      </c>
      <c r="F16" s="471">
        <v>415.06587182503171</v>
      </c>
      <c r="G16" s="471">
        <v>415.78302153853031</v>
      </c>
      <c r="H16" s="471">
        <v>418.52051394641336</v>
      </c>
      <c r="I16" s="471">
        <v>420.92412497491244</v>
      </c>
      <c r="J16" s="471">
        <v>422.19084679763165</v>
      </c>
      <c r="K16" s="471">
        <v>425.93323237306373</v>
      </c>
      <c r="L16" s="471">
        <v>435.7515632080013</v>
      </c>
      <c r="M16" s="471">
        <v>429.60671679837998</v>
      </c>
      <c r="N16" s="471">
        <v>433.91962032017744</v>
      </c>
      <c r="O16" s="472">
        <v>445.27368131830997</v>
      </c>
    </row>
    <row r="17" spans="3:15" ht="15.75" x14ac:dyDescent="0.25">
      <c r="C17" s="273" t="s">
        <v>236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237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62">
        <v>2021</v>
      </c>
      <c r="D20" s="563">
        <v>427.49</v>
      </c>
      <c r="E20" s="563">
        <v>428.45</v>
      </c>
      <c r="F20" s="563">
        <v>437.05</v>
      </c>
      <c r="G20" s="563">
        <v>436.97</v>
      </c>
      <c r="H20" s="563">
        <v>446.78</v>
      </c>
      <c r="I20" s="563">
        <v>444.59</v>
      </c>
      <c r="J20" s="563">
        <v>431.7</v>
      </c>
      <c r="K20" s="563">
        <v>422.06</v>
      </c>
      <c r="L20" s="564">
        <v>428.97</v>
      </c>
      <c r="M20" s="563">
        <v>444.62</v>
      </c>
      <c r="N20" s="563">
        <v>456.91</v>
      </c>
      <c r="O20" s="565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73" t="s">
        <v>238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66" t="s">
        <v>235</v>
      </c>
      <c r="D23" s="471">
        <v>264.22742766883761</v>
      </c>
      <c r="E23" s="471">
        <v>261.62567290497998</v>
      </c>
      <c r="F23" s="471">
        <v>261.28898624261666</v>
      </c>
      <c r="G23" s="471">
        <v>265.38613274501455</v>
      </c>
      <c r="H23" s="471">
        <v>265.71767956715814</v>
      </c>
      <c r="I23" s="471">
        <v>265.33812232275858</v>
      </c>
      <c r="J23" s="471">
        <v>266.42231622832736</v>
      </c>
      <c r="K23" s="471">
        <v>263.11677423325443</v>
      </c>
      <c r="L23" s="471">
        <v>264.59488373323165</v>
      </c>
      <c r="M23" s="471">
        <v>266.93771630917144</v>
      </c>
      <c r="N23" s="471">
        <v>269.68730506228809</v>
      </c>
      <c r="O23" s="472">
        <v>268.29357100115919</v>
      </c>
    </row>
    <row r="24" spans="3:15" ht="15.75" x14ac:dyDescent="0.25">
      <c r="C24" s="273" t="s">
        <v>236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237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62">
        <v>2021</v>
      </c>
      <c r="D27" s="563">
        <v>279.97000000000003</v>
      </c>
      <c r="E27" s="563">
        <v>281.91000000000003</v>
      </c>
      <c r="F27" s="563">
        <v>279.83</v>
      </c>
      <c r="G27" s="563">
        <v>283.86</v>
      </c>
      <c r="H27" s="563">
        <v>286.25</v>
      </c>
      <c r="I27" s="563">
        <v>286.75</v>
      </c>
      <c r="J27" s="563">
        <v>285.8</v>
      </c>
      <c r="K27" s="563">
        <v>287.93</v>
      </c>
      <c r="L27" s="563">
        <v>287.61</v>
      </c>
      <c r="M27" s="563">
        <v>305.56</v>
      </c>
      <c r="N27" s="563">
        <v>316.67</v>
      </c>
      <c r="O27" s="565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73" t="s">
        <v>239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66" t="s">
        <v>235</v>
      </c>
      <c r="D30" s="471">
        <v>193.30284025213072</v>
      </c>
      <c r="E30" s="471">
        <v>191.2687581090714</v>
      </c>
      <c r="F30" s="471">
        <v>191.31561937634595</v>
      </c>
      <c r="G30" s="471">
        <v>191.49550049668539</v>
      </c>
      <c r="H30" s="471">
        <v>191.57102023627996</v>
      </c>
      <c r="I30" s="471">
        <v>192.43881971648969</v>
      </c>
      <c r="J30" s="471">
        <v>193.8248127220584</v>
      </c>
      <c r="K30" s="471">
        <v>193.56522855967538</v>
      </c>
      <c r="L30" s="471">
        <v>196.58869687496284</v>
      </c>
      <c r="M30" s="471">
        <v>199.76489920472477</v>
      </c>
      <c r="N30" s="471">
        <v>198.3893113076804</v>
      </c>
      <c r="O30" s="472">
        <v>197.67041596404326</v>
      </c>
    </row>
    <row r="31" spans="3:15" ht="15.75" x14ac:dyDescent="0.25">
      <c r="C31" s="273" t="s">
        <v>236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237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62">
        <v>2021</v>
      </c>
      <c r="D34" s="563">
        <v>211.59</v>
      </c>
      <c r="E34" s="563">
        <v>214.01</v>
      </c>
      <c r="F34" s="563">
        <v>215.36</v>
      </c>
      <c r="G34" s="563">
        <v>216.57</v>
      </c>
      <c r="H34" s="563">
        <v>218.11</v>
      </c>
      <c r="I34" s="563">
        <v>218.58</v>
      </c>
      <c r="J34" s="563">
        <v>216.96</v>
      </c>
      <c r="K34" s="563">
        <v>218.99</v>
      </c>
      <c r="L34" s="563">
        <v>222.98</v>
      </c>
      <c r="M34" s="563">
        <v>233.92</v>
      </c>
      <c r="N34" s="563">
        <v>245.63</v>
      </c>
      <c r="O34" s="565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73" t="s">
        <v>240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66" t="s">
        <v>235</v>
      </c>
      <c r="D37" s="471">
        <v>620.52584524708288</v>
      </c>
      <c r="E37" s="471">
        <v>610.98846942632053</v>
      </c>
      <c r="F37" s="471">
        <v>613.48284188853813</v>
      </c>
      <c r="G37" s="471">
        <v>613.72476430462393</v>
      </c>
      <c r="H37" s="471">
        <v>606.72034722305284</v>
      </c>
      <c r="I37" s="471">
        <v>601.6106220020215</v>
      </c>
      <c r="J37" s="471">
        <v>617.94396754570255</v>
      </c>
      <c r="K37" s="471">
        <v>637.27880462292717</v>
      </c>
      <c r="L37" s="471">
        <v>678.50605906520252</v>
      </c>
      <c r="M37" s="471">
        <v>691.78485236566894</v>
      </c>
      <c r="N37" s="471">
        <v>699.93533272826176</v>
      </c>
      <c r="O37" s="472">
        <v>707.76936754012718</v>
      </c>
    </row>
    <row r="38" spans="3:15" ht="15.75" x14ac:dyDescent="0.25">
      <c r="C38" s="273" t="s">
        <v>236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237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67">
        <v>2021</v>
      </c>
      <c r="D41" s="568">
        <v>700.68</v>
      </c>
      <c r="E41" s="568">
        <v>710.46</v>
      </c>
      <c r="F41" s="568">
        <v>730.62</v>
      </c>
      <c r="G41" s="568">
        <v>732.15</v>
      </c>
      <c r="H41" s="568">
        <v>732.66</v>
      </c>
      <c r="I41" s="568">
        <v>727.41</v>
      </c>
      <c r="J41" s="568">
        <v>717.49</v>
      </c>
      <c r="K41" s="568">
        <v>731.05</v>
      </c>
      <c r="L41" s="568">
        <v>757.18</v>
      </c>
      <c r="M41" s="568">
        <v>804.61</v>
      </c>
      <c r="N41" s="568">
        <v>852.9</v>
      </c>
      <c r="O41" s="569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74" t="s">
        <v>241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66" t="s">
        <v>235</v>
      </c>
      <c r="D44" s="471">
        <v>1926.1421840678215</v>
      </c>
      <c r="E44" s="471">
        <v>1773.7868616139083</v>
      </c>
      <c r="F44" s="471">
        <v>1808.8957992992707</v>
      </c>
      <c r="G44" s="471">
        <v>1844.6568611737403</v>
      </c>
      <c r="H44" s="471">
        <v>1922.2571546908466</v>
      </c>
      <c r="I44" s="471">
        <v>2078.5897925711802</v>
      </c>
      <c r="J44" s="471">
        <v>2325.7723170645709</v>
      </c>
      <c r="K44" s="471">
        <v>2537.6579416257568</v>
      </c>
      <c r="L44" s="471">
        <v>2703.9535927296647</v>
      </c>
      <c r="M44" s="471">
        <v>2585.3186243813607</v>
      </c>
      <c r="N44" s="471">
        <v>2366.8805661333772</v>
      </c>
      <c r="O44" s="472">
        <v>2262.8675436432918</v>
      </c>
    </row>
    <row r="45" spans="3:15" ht="15.75" x14ac:dyDescent="0.25">
      <c r="C45" s="273" t="s">
        <v>236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237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74" t="s">
        <v>242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66" t="s">
        <v>235</v>
      </c>
      <c r="D51" s="471">
        <v>1452.5251642694029</v>
      </c>
      <c r="E51" s="471">
        <v>1376.6544964519305</v>
      </c>
      <c r="F51" s="471">
        <v>1342.4452040065605</v>
      </c>
      <c r="G51" s="471">
        <v>1321.3071438891709</v>
      </c>
      <c r="H51" s="471">
        <v>1332.4732010931732</v>
      </c>
      <c r="I51" s="471">
        <v>1416.8343946849866</v>
      </c>
      <c r="J51" s="471">
        <v>1429.7900427036757</v>
      </c>
      <c r="K51" s="471">
        <v>1455.3007570329535</v>
      </c>
      <c r="L51" s="471">
        <v>1460.934465025194</v>
      </c>
      <c r="M51" s="471">
        <v>1477.8137838684058</v>
      </c>
      <c r="N51" s="471">
        <v>1411.6336555187961</v>
      </c>
      <c r="O51" s="472">
        <v>1359.7079885396727</v>
      </c>
    </row>
    <row r="52" spans="3:15" ht="15.75" x14ac:dyDescent="0.25">
      <c r="C52" s="273" t="s">
        <v>236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237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67">
        <v>2021</v>
      </c>
      <c r="D55" s="568">
        <v>1457.28</v>
      </c>
      <c r="E55" s="568">
        <v>1437.07</v>
      </c>
      <c r="F55" s="568">
        <v>1458.06</v>
      </c>
      <c r="G55" s="568">
        <v>1465.56</v>
      </c>
      <c r="H55" s="568">
        <v>1491.31</v>
      </c>
      <c r="I55" s="568">
        <v>1471.19</v>
      </c>
      <c r="J55" s="568">
        <v>1462.25</v>
      </c>
      <c r="K55" s="568">
        <v>1490.44</v>
      </c>
      <c r="L55" s="568">
        <v>1513.06</v>
      </c>
      <c r="M55" s="568">
        <v>1625.23</v>
      </c>
      <c r="N55" s="568">
        <v>1803.29</v>
      </c>
      <c r="O55" s="569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74" t="s">
        <v>243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66" t="s">
        <v>235</v>
      </c>
      <c r="D58" s="471">
        <v>1462.9299066481419</v>
      </c>
      <c r="E58" s="471">
        <v>1397.9329390309356</v>
      </c>
      <c r="F58" s="471">
        <v>1352.4593399176847</v>
      </c>
      <c r="G58" s="471">
        <v>1324.3285390454434</v>
      </c>
      <c r="H58" s="471">
        <v>1346.8945966895908</v>
      </c>
      <c r="I58" s="471">
        <v>1422.0022440548378</v>
      </c>
      <c r="J58" s="471">
        <v>1439.7446104090284</v>
      </c>
      <c r="K58" s="471">
        <v>1469.5305118007066</v>
      </c>
      <c r="L58" s="471">
        <v>1464.5198361234318</v>
      </c>
      <c r="M58" s="471">
        <v>1456.1117051037911</v>
      </c>
      <c r="N58" s="471">
        <v>1435.8943068806354</v>
      </c>
      <c r="O58" s="472">
        <v>1347.9728359574115</v>
      </c>
    </row>
    <row r="59" spans="3:15" ht="15.75" x14ac:dyDescent="0.25">
      <c r="C59" s="273" t="s">
        <v>236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237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62">
        <v>2021</v>
      </c>
      <c r="D62" s="563">
        <v>1383.2</v>
      </c>
      <c r="E62" s="563">
        <v>1364.26</v>
      </c>
      <c r="F62" s="563">
        <v>1419.52</v>
      </c>
      <c r="G62" s="563">
        <v>1441.54</v>
      </c>
      <c r="H62" s="563">
        <v>1436.41</v>
      </c>
      <c r="I62" s="563">
        <v>1450.93</v>
      </c>
      <c r="J62" s="563">
        <v>1475.09</v>
      </c>
      <c r="K62" s="563">
        <v>1470.13</v>
      </c>
      <c r="L62" s="563">
        <v>1505.17</v>
      </c>
      <c r="M62" s="563">
        <v>1643.42</v>
      </c>
      <c r="N62" s="563">
        <v>1751.99</v>
      </c>
      <c r="O62" s="565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6"/>
      <c r="CG15" s="517" t="s">
        <v>311</v>
      </c>
      <c r="CH15" s="523" t="s">
        <v>312</v>
      </c>
    </row>
    <row r="16" spans="2:206" x14ac:dyDescent="0.2">
      <c r="CF16" s="583" t="s">
        <v>185</v>
      </c>
      <c r="CG16" s="583">
        <v>62</v>
      </c>
      <c r="CH16" s="584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248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85" t="s">
        <v>78</v>
      </c>
      <c r="CG31" s="585">
        <v>40.090000000000003</v>
      </c>
      <c r="CH31" s="586">
        <v>32.909999999999997</v>
      </c>
    </row>
    <row r="32" spans="3:86" ht="14.25" x14ac:dyDescent="0.2">
      <c r="C32" s="24" t="s">
        <v>246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518" t="s">
        <v>188</v>
      </c>
      <c r="CG42" s="518">
        <v>42</v>
      </c>
      <c r="CH42" s="524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16"/>
      <c r="CG47" s="581" t="s">
        <v>295</v>
      </c>
      <c r="CH47" s="582" t="s">
        <v>268</v>
      </c>
    </row>
    <row r="48" spans="84:86" x14ac:dyDescent="0.2">
      <c r="CF48" s="577" t="s">
        <v>183</v>
      </c>
      <c r="CG48" s="578">
        <v>57.72</v>
      </c>
      <c r="CH48" s="578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248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79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516" t="s">
        <v>188</v>
      </c>
      <c r="CG71" s="580">
        <v>36.82</v>
      </c>
      <c r="CH71" s="58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29" t="s">
        <v>191</v>
      </c>
      <c r="C84" s="730"/>
      <c r="D84" s="730"/>
      <c r="E84" s="730"/>
      <c r="F84" s="730"/>
      <c r="G84" s="73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297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298</v>
      </c>
      <c r="E9" s="105" t="s">
        <v>299</v>
      </c>
      <c r="F9" s="104" t="s">
        <v>298</v>
      </c>
      <c r="G9" s="105" t="s">
        <v>299</v>
      </c>
      <c r="H9" s="107" t="s">
        <v>298</v>
      </c>
      <c r="I9" s="180" t="s">
        <v>299</v>
      </c>
      <c r="J9" s="390" t="s">
        <v>298</v>
      </c>
      <c r="K9" s="50" t="s">
        <v>299</v>
      </c>
      <c r="L9" s="67" t="s">
        <v>298</v>
      </c>
      <c r="M9" s="50" t="s">
        <v>299</v>
      </c>
      <c r="N9" s="49" t="s">
        <v>298</v>
      </c>
      <c r="O9" s="52" t="s">
        <v>299</v>
      </c>
      <c r="P9" s="390" t="s">
        <v>298</v>
      </c>
      <c r="Q9" s="50" t="s">
        <v>299</v>
      </c>
      <c r="R9" s="68" t="s">
        <v>298</v>
      </c>
      <c r="S9" s="52" t="s">
        <v>299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167874.07699999999</v>
      </c>
      <c r="E10" s="106">
        <f t="shared" si="0"/>
        <v>214266.82799999998</v>
      </c>
      <c r="F10" s="109">
        <f>SUM(F11:F16)</f>
        <v>755749.777</v>
      </c>
      <c r="G10" s="110">
        <f>SUM(G11:G16)</f>
        <v>990855.31099999999</v>
      </c>
      <c r="H10" s="111">
        <f t="shared" si="0"/>
        <v>138514.22899999999</v>
      </c>
      <c r="I10" s="398">
        <f t="shared" si="0"/>
        <v>135025.21400000001</v>
      </c>
      <c r="J10" s="165">
        <f t="shared" si="0"/>
        <v>76095.055999999997</v>
      </c>
      <c r="K10" s="96">
        <f t="shared" si="0"/>
        <v>90469.049999999988</v>
      </c>
      <c r="L10" s="97">
        <f t="shared" si="0"/>
        <v>342572.41700000002</v>
      </c>
      <c r="M10" s="96">
        <f t="shared" si="0"/>
        <v>418365.08499999996</v>
      </c>
      <c r="N10" s="98">
        <f t="shared" si="0"/>
        <v>46315.173999999999</v>
      </c>
      <c r="O10" s="90">
        <f t="shared" si="0"/>
        <v>44834.46</v>
      </c>
      <c r="P10" s="165">
        <f>SUM(P11:P16)</f>
        <v>91779.021000000008</v>
      </c>
      <c r="Q10" s="90">
        <f>SUM(Q11:Q16)</f>
        <v>123797.77800000002</v>
      </c>
      <c r="R10" s="89">
        <f>SUM(R11:R16)</f>
        <v>413177.36</v>
      </c>
      <c r="S10" s="90">
        <f>SUM(S11:S16)</f>
        <v>572490.22600000002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34598.498</v>
      </c>
      <c r="E11" s="130">
        <v>44154.502999999997</v>
      </c>
      <c r="F11" s="69">
        <v>155758.67499999999</v>
      </c>
      <c r="G11" s="39">
        <v>204188.35800000001</v>
      </c>
      <c r="H11" s="129">
        <v>70919.721999999994</v>
      </c>
      <c r="I11" s="392">
        <v>67750.051000000007</v>
      </c>
      <c r="J11" s="177">
        <v>13068.959000000001</v>
      </c>
      <c r="K11" s="130">
        <v>14881.748</v>
      </c>
      <c r="L11" s="69">
        <v>58835.199999999997</v>
      </c>
      <c r="M11" s="39">
        <v>68819.145999999993</v>
      </c>
      <c r="N11" s="129">
        <v>14072.655000000001</v>
      </c>
      <c r="O11" s="392">
        <v>13929.307000000001</v>
      </c>
      <c r="P11" s="166">
        <f t="shared" ref="P11:P16" si="1">D11-J11</f>
        <v>21529.538999999997</v>
      </c>
      <c r="Q11" s="132">
        <f t="shared" ref="Q11:Q16" si="2">E11-K11</f>
        <v>29272.754999999997</v>
      </c>
      <c r="R11" s="70">
        <f t="shared" ref="R11:S16" si="3">F11-L11</f>
        <v>96923.474999999991</v>
      </c>
      <c r="S11" s="71">
        <f t="shared" si="3"/>
        <v>135369.212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24914.727999999999</v>
      </c>
      <c r="E12" s="130">
        <v>33456.353999999999</v>
      </c>
      <c r="F12" s="69">
        <v>112163.504</v>
      </c>
      <c r="G12" s="39">
        <v>154715.399</v>
      </c>
      <c r="H12" s="129">
        <v>11655.356</v>
      </c>
      <c r="I12" s="392">
        <v>11245.75</v>
      </c>
      <c r="J12" s="177">
        <v>15969.362999999999</v>
      </c>
      <c r="K12" s="130">
        <v>20237.233</v>
      </c>
      <c r="L12" s="69">
        <v>71892.471999999994</v>
      </c>
      <c r="M12" s="39">
        <v>93585.062999999995</v>
      </c>
      <c r="N12" s="129">
        <v>8994.8539999999994</v>
      </c>
      <c r="O12" s="392">
        <v>8324.3510000000006</v>
      </c>
      <c r="P12" s="166">
        <f t="shared" si="1"/>
        <v>8945.3649999999998</v>
      </c>
      <c r="Q12" s="132">
        <f t="shared" si="2"/>
        <v>13219.120999999999</v>
      </c>
      <c r="R12" s="70">
        <f t="shared" si="3"/>
        <v>40271.032000000007</v>
      </c>
      <c r="S12" s="71">
        <f t="shared" si="3"/>
        <v>61130.33600000001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9528.6790000000001</v>
      </c>
      <c r="E13" s="130">
        <v>13456.344999999999</v>
      </c>
      <c r="F13" s="69">
        <v>42896.480000000003</v>
      </c>
      <c r="G13" s="39">
        <v>62227.273000000001</v>
      </c>
      <c r="H13" s="129">
        <v>8182.6989999999996</v>
      </c>
      <c r="I13" s="392">
        <v>10072.800999999999</v>
      </c>
      <c r="J13" s="177">
        <v>5904.2790000000005</v>
      </c>
      <c r="K13" s="130">
        <v>6993.5550000000003</v>
      </c>
      <c r="L13" s="69">
        <v>26580.481</v>
      </c>
      <c r="M13" s="39">
        <v>32340.954000000002</v>
      </c>
      <c r="N13" s="129">
        <v>4885.7049999999999</v>
      </c>
      <c r="O13" s="392">
        <v>5157.24</v>
      </c>
      <c r="P13" s="166">
        <f t="shared" si="1"/>
        <v>3624.3999999999996</v>
      </c>
      <c r="Q13" s="132">
        <f t="shared" si="2"/>
        <v>6462.7899999999991</v>
      </c>
      <c r="R13" s="70">
        <f t="shared" si="3"/>
        <v>16315.999000000003</v>
      </c>
      <c r="S13" s="71">
        <f t="shared" si="3"/>
        <v>29886.319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15770.706</v>
      </c>
      <c r="E14" s="130">
        <v>19807.187000000002</v>
      </c>
      <c r="F14" s="69">
        <v>70998.134999999995</v>
      </c>
      <c r="G14" s="39">
        <v>91596.381999999998</v>
      </c>
      <c r="H14" s="129">
        <v>20976.721000000001</v>
      </c>
      <c r="I14" s="392">
        <v>19234.911</v>
      </c>
      <c r="J14" s="177">
        <v>3402.5920000000001</v>
      </c>
      <c r="K14" s="130">
        <v>5718.7309999999998</v>
      </c>
      <c r="L14" s="69">
        <v>15318.130999999999</v>
      </c>
      <c r="M14" s="39">
        <v>26445.752</v>
      </c>
      <c r="N14" s="129">
        <v>8582.3009999999995</v>
      </c>
      <c r="O14" s="392">
        <v>8005.9669999999996</v>
      </c>
      <c r="P14" s="166">
        <f t="shared" si="1"/>
        <v>12368.114</v>
      </c>
      <c r="Q14" s="132">
        <f t="shared" si="2"/>
        <v>14088.456000000002</v>
      </c>
      <c r="R14" s="70">
        <f t="shared" si="3"/>
        <v>55680.003999999994</v>
      </c>
      <c r="S14" s="71">
        <f t="shared" si="3"/>
        <v>65150.63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14472.367</v>
      </c>
      <c r="E15" s="130">
        <v>24715.282999999999</v>
      </c>
      <c r="F15" s="69">
        <v>65152.985000000001</v>
      </c>
      <c r="G15" s="39">
        <v>114293.355</v>
      </c>
      <c r="H15" s="129">
        <v>4126.2690000000002</v>
      </c>
      <c r="I15" s="392">
        <v>4488.0860000000002</v>
      </c>
      <c r="J15" s="177">
        <v>7230.1180000000004</v>
      </c>
      <c r="K15" s="130">
        <v>9535.6260000000002</v>
      </c>
      <c r="L15" s="69">
        <v>32549.233</v>
      </c>
      <c r="M15" s="39">
        <v>44096.548000000003</v>
      </c>
      <c r="N15" s="129">
        <v>1777.1990000000001</v>
      </c>
      <c r="O15" s="392">
        <v>1763.7270000000001</v>
      </c>
      <c r="P15" s="166">
        <f t="shared" si="1"/>
        <v>7242.2489999999998</v>
      </c>
      <c r="Q15" s="132">
        <f t="shared" si="2"/>
        <v>15179.656999999999</v>
      </c>
      <c r="R15" s="70">
        <f t="shared" si="3"/>
        <v>32603.752</v>
      </c>
      <c r="S15" s="71">
        <f t="shared" si="3"/>
        <v>70196.807000000001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68589.099000000002</v>
      </c>
      <c r="E16" s="137">
        <v>78677.156000000003</v>
      </c>
      <c r="F16" s="72">
        <v>308779.99800000002</v>
      </c>
      <c r="G16" s="41">
        <v>363834.54399999999</v>
      </c>
      <c r="H16" s="136">
        <v>22653.462</v>
      </c>
      <c r="I16" s="393">
        <v>22233.615000000002</v>
      </c>
      <c r="J16" s="178">
        <v>30519.744999999999</v>
      </c>
      <c r="K16" s="137">
        <v>33102.156999999999</v>
      </c>
      <c r="L16" s="72">
        <v>137396.9</v>
      </c>
      <c r="M16" s="41">
        <v>153077.622</v>
      </c>
      <c r="N16" s="136">
        <v>8002.46</v>
      </c>
      <c r="O16" s="393">
        <v>7653.8680000000004</v>
      </c>
      <c r="P16" s="167">
        <f t="shared" si="1"/>
        <v>38069.354000000007</v>
      </c>
      <c r="Q16" s="139">
        <f t="shared" si="2"/>
        <v>45574.999000000003</v>
      </c>
      <c r="R16" s="73">
        <f t="shared" si="3"/>
        <v>171383.09800000003</v>
      </c>
      <c r="S16" s="74">
        <f t="shared" si="3"/>
        <v>210756.92199999999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298</v>
      </c>
      <c r="E21" s="105" t="s">
        <v>299</v>
      </c>
      <c r="F21" s="104" t="s">
        <v>298</v>
      </c>
      <c r="G21" s="105" t="s">
        <v>299</v>
      </c>
      <c r="H21" s="107" t="s">
        <v>298</v>
      </c>
      <c r="I21" s="108" t="s">
        <v>299</v>
      </c>
      <c r="J21" s="114" t="s">
        <v>298</v>
      </c>
      <c r="K21" s="50" t="s">
        <v>299</v>
      </c>
      <c r="L21" s="67" t="s">
        <v>298</v>
      </c>
      <c r="M21" s="50" t="s">
        <v>299</v>
      </c>
      <c r="N21" s="49" t="s">
        <v>298</v>
      </c>
      <c r="O21" s="51" t="s">
        <v>299</v>
      </c>
      <c r="P21" s="112" t="s">
        <v>298</v>
      </c>
      <c r="Q21" s="105" t="s">
        <v>299</v>
      </c>
      <c r="R21" s="179" t="s">
        <v>298</v>
      </c>
      <c r="S21" s="180" t="s">
        <v>299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7396.8300000000008</v>
      </c>
      <c r="E22" s="96">
        <f t="shared" si="4"/>
        <v>14936.11</v>
      </c>
      <c r="F22" s="97">
        <f t="shared" si="4"/>
        <v>33299.800000000003</v>
      </c>
      <c r="G22" s="96">
        <f t="shared" si="4"/>
        <v>69070.611000000004</v>
      </c>
      <c r="H22" s="98">
        <f t="shared" si="4"/>
        <v>6001.7220000000007</v>
      </c>
      <c r="I22" s="116">
        <f t="shared" si="4"/>
        <v>8832.5059999999994</v>
      </c>
      <c r="J22" s="113">
        <f t="shared" si="4"/>
        <v>8983.9670000000006</v>
      </c>
      <c r="K22" s="96">
        <f>SUM(K23:K28)</f>
        <v>9910.9539999999997</v>
      </c>
      <c r="L22" s="97">
        <f>SUM(L23:L28)</f>
        <v>40444.945999999996</v>
      </c>
      <c r="M22" s="96">
        <f>SUM(M23:M28)</f>
        <v>45832.222999999998</v>
      </c>
      <c r="N22" s="98">
        <f t="shared" si="4"/>
        <v>2922.1729999999998</v>
      </c>
      <c r="O22" s="106">
        <f t="shared" si="4"/>
        <v>2565.4189999999999</v>
      </c>
      <c r="P22" s="181">
        <f t="shared" si="4"/>
        <v>-1587.1369999999999</v>
      </c>
      <c r="Q22" s="182">
        <f t="shared" si="4"/>
        <v>5025.1559999999999</v>
      </c>
      <c r="R22" s="252">
        <f t="shared" si="4"/>
        <v>-7145.1460000000006</v>
      </c>
      <c r="S22" s="182">
        <f t="shared" si="4"/>
        <v>23238.387999999999</v>
      </c>
    </row>
    <row r="23" spans="1:19" x14ac:dyDescent="0.2">
      <c r="A23" s="150"/>
      <c r="B23" s="157" t="s">
        <v>103</v>
      </c>
      <c r="C23" s="128" t="s">
        <v>158</v>
      </c>
      <c r="D23" s="129">
        <v>138.875</v>
      </c>
      <c r="E23" s="130">
        <v>430.64800000000002</v>
      </c>
      <c r="F23" s="38">
        <v>625.20299999999997</v>
      </c>
      <c r="G23" s="39">
        <v>1991.498</v>
      </c>
      <c r="H23" s="129">
        <v>187.238</v>
      </c>
      <c r="I23" s="131">
        <v>207.11500000000001</v>
      </c>
      <c r="J23" s="94">
        <v>556.00599999999997</v>
      </c>
      <c r="K23" s="39">
        <v>262.06099999999998</v>
      </c>
      <c r="L23" s="69">
        <v>2503.0929999999998</v>
      </c>
      <c r="M23" s="39">
        <v>1211.8789999999999</v>
      </c>
      <c r="N23" s="38">
        <v>383.94</v>
      </c>
      <c r="O23" s="168">
        <v>189.434</v>
      </c>
      <c r="P23" s="248">
        <f t="shared" ref="P23:P28" si="5">D23-J23</f>
        <v>-417.13099999999997</v>
      </c>
      <c r="Q23" s="249">
        <f t="shared" ref="Q23:Q28" si="6">E23-K23</f>
        <v>168.58700000000005</v>
      </c>
      <c r="R23" s="253">
        <f t="shared" ref="P23:S28" si="7">F23-L23</f>
        <v>-1877.8899999999999</v>
      </c>
      <c r="S23" s="254">
        <f t="shared" si="7"/>
        <v>779.61900000000014</v>
      </c>
    </row>
    <row r="24" spans="1:19" x14ac:dyDescent="0.2">
      <c r="A24" s="150"/>
      <c r="B24" s="157" t="s">
        <v>104</v>
      </c>
      <c r="C24" s="128" t="s">
        <v>105</v>
      </c>
      <c r="D24" s="129">
        <v>1539.711</v>
      </c>
      <c r="E24" s="130">
        <v>4103.4930000000004</v>
      </c>
      <c r="F24" s="38">
        <v>6931.6310000000003</v>
      </c>
      <c r="G24" s="39">
        <v>18976.224999999999</v>
      </c>
      <c r="H24" s="129">
        <v>964.46299999999997</v>
      </c>
      <c r="I24" s="131">
        <v>1298.0519999999999</v>
      </c>
      <c r="J24" s="94">
        <v>2185.8069999999998</v>
      </c>
      <c r="K24" s="39">
        <v>2998.8960000000002</v>
      </c>
      <c r="L24" s="69">
        <v>9840.2960000000003</v>
      </c>
      <c r="M24" s="39">
        <v>13868.098</v>
      </c>
      <c r="N24" s="38">
        <v>735.58399999999995</v>
      </c>
      <c r="O24" s="168">
        <v>827.99099999999999</v>
      </c>
      <c r="P24" s="248">
        <f t="shared" si="5"/>
        <v>-646.09599999999978</v>
      </c>
      <c r="Q24" s="249">
        <f t="shared" si="6"/>
        <v>1104.5970000000002</v>
      </c>
      <c r="R24" s="253">
        <f t="shared" si="7"/>
        <v>-2908.665</v>
      </c>
      <c r="S24" s="254">
        <f t="shared" si="7"/>
        <v>5108.1269999999986</v>
      </c>
    </row>
    <row r="25" spans="1:19" x14ac:dyDescent="0.2">
      <c r="A25" s="150"/>
      <c r="B25" s="157" t="s">
        <v>106</v>
      </c>
      <c r="C25" s="128" t="s">
        <v>107</v>
      </c>
      <c r="D25" s="129">
        <v>359.649</v>
      </c>
      <c r="E25" s="130">
        <v>712.25300000000004</v>
      </c>
      <c r="F25" s="38">
        <v>1619.0920000000001</v>
      </c>
      <c r="G25" s="39">
        <v>3293.7539999999999</v>
      </c>
      <c r="H25" s="129">
        <v>264.53399999999999</v>
      </c>
      <c r="I25" s="131">
        <v>373.661</v>
      </c>
      <c r="J25" s="94">
        <v>0.90700000000000003</v>
      </c>
      <c r="K25" s="39">
        <v>299.05799999999999</v>
      </c>
      <c r="L25" s="69">
        <v>4.0819999999999999</v>
      </c>
      <c r="M25" s="39">
        <v>1382.962</v>
      </c>
      <c r="N25" s="38">
        <v>0.04</v>
      </c>
      <c r="O25" s="168">
        <v>124.35</v>
      </c>
      <c r="P25" s="248">
        <f t="shared" si="5"/>
        <v>358.74200000000002</v>
      </c>
      <c r="Q25" s="249">
        <f t="shared" si="6"/>
        <v>413.19500000000005</v>
      </c>
      <c r="R25" s="253">
        <f t="shared" si="7"/>
        <v>1615.01</v>
      </c>
      <c r="S25" s="254">
        <f t="shared" si="7"/>
        <v>1910.7919999999999</v>
      </c>
    </row>
    <row r="26" spans="1:19" x14ac:dyDescent="0.2">
      <c r="A26" s="150"/>
      <c r="B26" s="157" t="s">
        <v>108</v>
      </c>
      <c r="C26" s="128" t="s">
        <v>109</v>
      </c>
      <c r="D26" s="129">
        <v>2848.4650000000001</v>
      </c>
      <c r="E26" s="130">
        <v>5644.1229999999996</v>
      </c>
      <c r="F26" s="38">
        <v>12823.511</v>
      </c>
      <c r="G26" s="39">
        <v>26100.695</v>
      </c>
      <c r="H26" s="129">
        <v>3827.7040000000002</v>
      </c>
      <c r="I26" s="131">
        <v>5873.8050000000003</v>
      </c>
      <c r="J26" s="94">
        <v>384.61700000000002</v>
      </c>
      <c r="K26" s="39">
        <v>860.572</v>
      </c>
      <c r="L26" s="69">
        <v>1731.5119999999999</v>
      </c>
      <c r="M26" s="39">
        <v>3979.6370000000002</v>
      </c>
      <c r="N26" s="38">
        <v>317.26600000000002</v>
      </c>
      <c r="O26" s="168">
        <v>341.54500000000002</v>
      </c>
      <c r="P26" s="248">
        <f t="shared" si="7"/>
        <v>2463.848</v>
      </c>
      <c r="Q26" s="249">
        <f t="shared" si="6"/>
        <v>4783.5509999999995</v>
      </c>
      <c r="R26" s="253">
        <f t="shared" si="7"/>
        <v>11091.999</v>
      </c>
      <c r="S26" s="254">
        <f t="shared" si="7"/>
        <v>22121.058000000001</v>
      </c>
    </row>
    <row r="27" spans="1:19" x14ac:dyDescent="0.2">
      <c r="A27" s="150"/>
      <c r="B27" s="157" t="s">
        <v>110</v>
      </c>
      <c r="C27" s="128" t="s">
        <v>111</v>
      </c>
      <c r="D27" s="129">
        <v>1631.0360000000001</v>
      </c>
      <c r="E27" s="130">
        <v>849.19</v>
      </c>
      <c r="F27" s="38">
        <v>7342.7489999999998</v>
      </c>
      <c r="G27" s="39">
        <v>3926.9989999999998</v>
      </c>
      <c r="H27" s="129">
        <v>481.03699999999998</v>
      </c>
      <c r="I27" s="131">
        <v>151.423</v>
      </c>
      <c r="J27" s="94">
        <v>2629.1590000000001</v>
      </c>
      <c r="K27" s="39">
        <v>2571.2719999999999</v>
      </c>
      <c r="L27" s="69">
        <v>11836.199000000001</v>
      </c>
      <c r="M27" s="39">
        <v>11890.594999999999</v>
      </c>
      <c r="N27" s="38">
        <v>641.19399999999996</v>
      </c>
      <c r="O27" s="168">
        <v>451.09100000000001</v>
      </c>
      <c r="P27" s="248">
        <f t="shared" si="5"/>
        <v>-998.12300000000005</v>
      </c>
      <c r="Q27" s="249">
        <f t="shared" si="6"/>
        <v>-1722.0819999999999</v>
      </c>
      <c r="R27" s="253">
        <f t="shared" si="7"/>
        <v>-4493.4500000000007</v>
      </c>
      <c r="S27" s="254">
        <f t="shared" si="7"/>
        <v>-7963.5959999999995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879.09400000000005</v>
      </c>
      <c r="E28" s="137">
        <v>3196.4029999999998</v>
      </c>
      <c r="F28" s="40">
        <v>3957.614</v>
      </c>
      <c r="G28" s="41">
        <v>14781.44</v>
      </c>
      <c r="H28" s="136">
        <v>276.74599999999998</v>
      </c>
      <c r="I28" s="138">
        <v>928.45</v>
      </c>
      <c r="J28" s="95">
        <v>3227.471</v>
      </c>
      <c r="K28" s="41">
        <v>2919.0949999999998</v>
      </c>
      <c r="L28" s="72">
        <v>14529.763999999999</v>
      </c>
      <c r="M28" s="41">
        <v>13499.052</v>
      </c>
      <c r="N28" s="40">
        <v>844.149</v>
      </c>
      <c r="O28" s="169">
        <v>631.00800000000004</v>
      </c>
      <c r="P28" s="250">
        <f t="shared" si="5"/>
        <v>-2348.377</v>
      </c>
      <c r="Q28" s="251">
        <f t="shared" si="6"/>
        <v>277.30799999999999</v>
      </c>
      <c r="R28" s="255">
        <f t="shared" si="7"/>
        <v>-10572.15</v>
      </c>
      <c r="S28" s="256">
        <f t="shared" si="7"/>
        <v>1282.3880000000008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298</v>
      </c>
      <c r="E33" s="105" t="s">
        <v>299</v>
      </c>
      <c r="F33" s="104" t="s">
        <v>298</v>
      </c>
      <c r="G33" s="105" t="s">
        <v>299</v>
      </c>
      <c r="H33" s="107" t="s">
        <v>298</v>
      </c>
      <c r="I33" s="108" t="s">
        <v>299</v>
      </c>
      <c r="J33" s="114" t="s">
        <v>298</v>
      </c>
      <c r="K33" s="50" t="s">
        <v>299</v>
      </c>
      <c r="L33" s="67" t="s">
        <v>298</v>
      </c>
      <c r="M33" s="50" t="s">
        <v>299</v>
      </c>
      <c r="N33" s="49" t="s">
        <v>298</v>
      </c>
      <c r="O33" s="51" t="s">
        <v>299</v>
      </c>
      <c r="P33" s="114" t="s">
        <v>298</v>
      </c>
      <c r="Q33" s="50" t="s">
        <v>299</v>
      </c>
      <c r="R33" s="68" t="s">
        <v>298</v>
      </c>
      <c r="S33" s="52" t="s">
        <v>299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28745.287</v>
      </c>
      <c r="E34" s="96">
        <f t="shared" si="8"/>
        <v>42610.898000000008</v>
      </c>
      <c r="F34" s="97">
        <f t="shared" si="8"/>
        <v>129408.375</v>
      </c>
      <c r="G34" s="96">
        <f t="shared" si="8"/>
        <v>197049.90000000002</v>
      </c>
      <c r="H34" s="98">
        <f t="shared" si="8"/>
        <v>47731.539999999994</v>
      </c>
      <c r="I34" s="116">
        <f t="shared" si="8"/>
        <v>48847.659</v>
      </c>
      <c r="J34" s="113">
        <f t="shared" si="8"/>
        <v>27042.798000000003</v>
      </c>
      <c r="K34" s="96">
        <f t="shared" si="8"/>
        <v>29732.198</v>
      </c>
      <c r="L34" s="97">
        <f t="shared" si="8"/>
        <v>121743.96900000001</v>
      </c>
      <c r="M34" s="96">
        <f t="shared" si="8"/>
        <v>137493.54</v>
      </c>
      <c r="N34" s="98">
        <f t="shared" si="8"/>
        <v>14229.672999999999</v>
      </c>
      <c r="O34" s="106">
        <f t="shared" si="8"/>
        <v>11969.726999999999</v>
      </c>
      <c r="P34" s="165">
        <f t="shared" ref="P34:Q34" si="9">SUM(P35:P40)</f>
        <v>1702.4890000000005</v>
      </c>
      <c r="Q34" s="90">
        <f t="shared" si="9"/>
        <v>12878.700000000004</v>
      </c>
      <c r="R34" s="89">
        <f t="shared" si="8"/>
        <v>7664.4060000000063</v>
      </c>
      <c r="S34" s="90">
        <f t="shared" si="8"/>
        <v>59556.36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16873.447</v>
      </c>
      <c r="E35" s="130">
        <v>24092.418000000001</v>
      </c>
      <c r="F35" s="69">
        <v>75962.573000000004</v>
      </c>
      <c r="G35" s="39">
        <v>111412.98699999999</v>
      </c>
      <c r="H35" s="129">
        <v>39195.53</v>
      </c>
      <c r="I35" s="131">
        <v>39429.834000000003</v>
      </c>
      <c r="J35" s="147">
        <v>2786.973</v>
      </c>
      <c r="K35" s="130">
        <v>2940.12</v>
      </c>
      <c r="L35" s="69">
        <v>12546.684999999999</v>
      </c>
      <c r="M35" s="39">
        <v>13596.281000000001</v>
      </c>
      <c r="N35" s="129">
        <v>2632.1419999999998</v>
      </c>
      <c r="O35" s="163">
        <v>1897.7149999999999</v>
      </c>
      <c r="P35" s="166">
        <f t="shared" ref="P35:R40" si="10">D35-J35</f>
        <v>14086.474</v>
      </c>
      <c r="Q35" s="132">
        <f t="shared" si="10"/>
        <v>21152.298000000003</v>
      </c>
      <c r="R35" s="70">
        <f t="shared" si="10"/>
        <v>63415.888000000006</v>
      </c>
      <c r="S35" s="71">
        <f t="shared" ref="S35:S40" si="11">G35-M35</f>
        <v>97816.705999999991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1759.43</v>
      </c>
      <c r="E36" s="130">
        <v>5595.2690000000002</v>
      </c>
      <c r="F36" s="69">
        <v>7920.7749999999996</v>
      </c>
      <c r="G36" s="39">
        <v>25874.751</v>
      </c>
      <c r="H36" s="129">
        <v>911.60599999999999</v>
      </c>
      <c r="I36" s="131">
        <v>2072.4670000000001</v>
      </c>
      <c r="J36" s="147">
        <v>6975.2550000000001</v>
      </c>
      <c r="K36" s="130">
        <v>7926.6229999999996</v>
      </c>
      <c r="L36" s="69">
        <v>31401.886999999999</v>
      </c>
      <c r="M36" s="39">
        <v>36655.868000000002</v>
      </c>
      <c r="N36" s="129">
        <v>4868.8639999999996</v>
      </c>
      <c r="O36" s="163">
        <v>3758.7269999999999</v>
      </c>
      <c r="P36" s="166">
        <f t="shared" si="10"/>
        <v>-5215.8249999999998</v>
      </c>
      <c r="Q36" s="132">
        <f t="shared" si="10"/>
        <v>-2331.3539999999994</v>
      </c>
      <c r="R36" s="70">
        <f t="shared" si="10"/>
        <v>-23481.112000000001</v>
      </c>
      <c r="S36" s="71">
        <f t="shared" si="11"/>
        <v>-10781.117000000002</v>
      </c>
    </row>
    <row r="37" spans="1:21" x14ac:dyDescent="0.2">
      <c r="A37" s="150"/>
      <c r="B37" s="157" t="s">
        <v>106</v>
      </c>
      <c r="C37" s="128" t="s">
        <v>107</v>
      </c>
      <c r="D37" s="129">
        <v>994.94200000000001</v>
      </c>
      <c r="E37" s="130">
        <v>866.38199999999995</v>
      </c>
      <c r="F37" s="69">
        <v>4479.116</v>
      </c>
      <c r="G37" s="39">
        <v>4006.529</v>
      </c>
      <c r="H37" s="129">
        <v>1296.6849999999999</v>
      </c>
      <c r="I37" s="131">
        <v>921.94899999999996</v>
      </c>
      <c r="J37" s="147">
        <v>1929.5029999999999</v>
      </c>
      <c r="K37" s="130">
        <v>2238.1799999999998</v>
      </c>
      <c r="L37" s="69">
        <v>8686.4380000000001</v>
      </c>
      <c r="M37" s="39">
        <v>10350.226000000001</v>
      </c>
      <c r="N37" s="129">
        <v>1542.4259999999999</v>
      </c>
      <c r="O37" s="163">
        <v>1526.779</v>
      </c>
      <c r="P37" s="166">
        <f t="shared" si="10"/>
        <v>-934.56099999999992</v>
      </c>
      <c r="Q37" s="132">
        <f t="shared" si="10"/>
        <v>-1371.7979999999998</v>
      </c>
      <c r="R37" s="70">
        <f t="shared" si="10"/>
        <v>-4207.3220000000001</v>
      </c>
      <c r="S37" s="71">
        <f t="shared" si="11"/>
        <v>-6343.6970000000001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1502.3430000000001</v>
      </c>
      <c r="E38" s="130">
        <v>2258.6350000000002</v>
      </c>
      <c r="F38" s="69">
        <v>6763.4030000000002</v>
      </c>
      <c r="G38" s="39">
        <v>10444.831</v>
      </c>
      <c r="H38" s="129">
        <v>3065.627</v>
      </c>
      <c r="I38" s="131">
        <v>3228.1889999999999</v>
      </c>
      <c r="J38" s="147">
        <v>639.14200000000005</v>
      </c>
      <c r="K38" s="130">
        <v>1142.731</v>
      </c>
      <c r="L38" s="69">
        <v>2877.346</v>
      </c>
      <c r="M38" s="39">
        <v>5284.4480000000003</v>
      </c>
      <c r="N38" s="129">
        <v>729.49300000000005</v>
      </c>
      <c r="O38" s="163">
        <v>1018.296</v>
      </c>
      <c r="P38" s="166">
        <f t="shared" si="10"/>
        <v>863.20100000000002</v>
      </c>
      <c r="Q38" s="132">
        <f t="shared" si="10"/>
        <v>1115.9040000000002</v>
      </c>
      <c r="R38" s="70">
        <f t="shared" si="10"/>
        <v>3886.0570000000002</v>
      </c>
      <c r="S38" s="71">
        <f t="shared" si="11"/>
        <v>5160.3829999999998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650.75400000000002</v>
      </c>
      <c r="E39" s="130">
        <v>1926.586</v>
      </c>
      <c r="F39" s="69">
        <v>2929.6170000000002</v>
      </c>
      <c r="G39" s="39">
        <v>8909.3169999999991</v>
      </c>
      <c r="H39" s="129">
        <v>206.59800000000001</v>
      </c>
      <c r="I39" s="131">
        <v>409.53300000000002</v>
      </c>
      <c r="J39" s="147">
        <v>2338.145</v>
      </c>
      <c r="K39" s="130">
        <v>3223.7420000000002</v>
      </c>
      <c r="L39" s="69">
        <v>10526.081</v>
      </c>
      <c r="M39" s="39">
        <v>14907.865</v>
      </c>
      <c r="N39" s="129">
        <v>557.101</v>
      </c>
      <c r="O39" s="163">
        <v>564.01400000000001</v>
      </c>
      <c r="P39" s="166">
        <f t="shared" si="10"/>
        <v>-1687.3910000000001</v>
      </c>
      <c r="Q39" s="132">
        <f t="shared" si="10"/>
        <v>-1297.1560000000002</v>
      </c>
      <c r="R39" s="70">
        <f t="shared" si="10"/>
        <v>-7596.4639999999999</v>
      </c>
      <c r="S39" s="71">
        <f t="shared" si="11"/>
        <v>-5998.5480000000007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6964.3710000000001</v>
      </c>
      <c r="E40" s="137">
        <v>7871.6080000000002</v>
      </c>
      <c r="F40" s="72">
        <v>31352.891</v>
      </c>
      <c r="G40" s="41">
        <v>36401.485000000001</v>
      </c>
      <c r="H40" s="136">
        <v>3055.4940000000001</v>
      </c>
      <c r="I40" s="138">
        <v>2785.6869999999999</v>
      </c>
      <c r="J40" s="148">
        <v>12373.78</v>
      </c>
      <c r="K40" s="137">
        <v>12260.802</v>
      </c>
      <c r="L40" s="72">
        <v>55705.531999999999</v>
      </c>
      <c r="M40" s="41">
        <v>56698.851999999999</v>
      </c>
      <c r="N40" s="136">
        <v>3899.6469999999999</v>
      </c>
      <c r="O40" s="164">
        <v>3204.1959999999999</v>
      </c>
      <c r="P40" s="167">
        <f t="shared" si="10"/>
        <v>-5409.4090000000006</v>
      </c>
      <c r="Q40" s="139">
        <f t="shared" si="10"/>
        <v>-4389.1939999999995</v>
      </c>
      <c r="R40" s="73">
        <f t="shared" si="10"/>
        <v>-24352.641</v>
      </c>
      <c r="S40" s="74">
        <f t="shared" si="11"/>
        <v>-20297.366999999998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298</v>
      </c>
      <c r="E45" s="50" t="s">
        <v>299</v>
      </c>
      <c r="F45" s="67" t="s">
        <v>298</v>
      </c>
      <c r="G45" s="50" t="s">
        <v>299</v>
      </c>
      <c r="H45" s="49" t="s">
        <v>298</v>
      </c>
      <c r="I45" s="51" t="s">
        <v>299</v>
      </c>
      <c r="J45" s="114" t="s">
        <v>298</v>
      </c>
      <c r="K45" s="50" t="s">
        <v>299</v>
      </c>
      <c r="L45" s="67" t="s">
        <v>298</v>
      </c>
      <c r="M45" s="50" t="s">
        <v>299</v>
      </c>
      <c r="N45" s="49" t="s">
        <v>298</v>
      </c>
      <c r="O45" s="51" t="s">
        <v>299</v>
      </c>
      <c r="P45" s="114" t="s">
        <v>298</v>
      </c>
      <c r="Q45" s="50" t="s">
        <v>299</v>
      </c>
      <c r="R45" s="68" t="s">
        <v>298</v>
      </c>
      <c r="S45" s="52" t="s">
        <v>299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97926.077000000005</v>
      </c>
      <c r="E46" s="96">
        <f t="shared" si="12"/>
        <v>146674.72200000001</v>
      </c>
      <c r="F46" s="97">
        <f>(SUM(F47:F52))/1</f>
        <v>440853.43099999998</v>
      </c>
      <c r="G46" s="96">
        <f>(SUM(G47:G52))/1</f>
        <v>678282.87100000004</v>
      </c>
      <c r="H46" s="98">
        <f t="shared" si="12"/>
        <v>83435.670999999988</v>
      </c>
      <c r="I46" s="116">
        <f t="shared" si="12"/>
        <v>94308.512999999992</v>
      </c>
      <c r="J46" s="113">
        <f t="shared" si="12"/>
        <v>75455.091</v>
      </c>
      <c r="K46" s="96">
        <f t="shared" si="12"/>
        <v>89585.78</v>
      </c>
      <c r="L46" s="97">
        <f>(SUM(L47:L52))/1</f>
        <v>339691.35200000001</v>
      </c>
      <c r="M46" s="96">
        <f>(SUM(M47:M52))/1</f>
        <v>414280.49199999997</v>
      </c>
      <c r="N46" s="98">
        <f t="shared" si="12"/>
        <v>45960.219000000005</v>
      </c>
      <c r="O46" s="106">
        <f t="shared" si="12"/>
        <v>44369.061000000002</v>
      </c>
      <c r="P46" s="165">
        <f t="shared" ref="P46:Q46" si="13">SUM(P47:P52)</f>
        <v>22470.986000000004</v>
      </c>
      <c r="Q46" s="90">
        <f t="shared" si="13"/>
        <v>57088.941999999988</v>
      </c>
      <c r="R46" s="89">
        <f t="shared" si="12"/>
        <v>101162.079</v>
      </c>
      <c r="S46" s="90">
        <f t="shared" si="12"/>
        <v>264002.37900000007</v>
      </c>
    </row>
    <row r="47" spans="1:21" x14ac:dyDescent="0.2">
      <c r="A47" s="150"/>
      <c r="B47" s="149" t="s">
        <v>103</v>
      </c>
      <c r="C47" s="133" t="s">
        <v>158</v>
      </c>
      <c r="D47" s="94">
        <v>21796.579000000002</v>
      </c>
      <c r="E47" s="39">
        <v>32499.814999999999</v>
      </c>
      <c r="F47" s="69">
        <v>98126.069000000003</v>
      </c>
      <c r="G47" s="39">
        <v>150292.16</v>
      </c>
      <c r="H47" s="38">
        <v>46217.178</v>
      </c>
      <c r="I47" s="117">
        <v>48807.915999999997</v>
      </c>
      <c r="J47" s="94">
        <v>13068.959000000001</v>
      </c>
      <c r="K47" s="39">
        <v>14881.748</v>
      </c>
      <c r="L47" s="69">
        <v>58835.199999999997</v>
      </c>
      <c r="M47" s="39">
        <v>68819.145999999993</v>
      </c>
      <c r="N47" s="38">
        <v>14072.655000000001</v>
      </c>
      <c r="O47" s="168">
        <v>13929.307000000001</v>
      </c>
      <c r="P47" s="170">
        <f t="shared" ref="P47:S52" si="14">D47-J47</f>
        <v>8727.6200000000008</v>
      </c>
      <c r="Q47" s="92">
        <f t="shared" si="14"/>
        <v>17618.066999999999</v>
      </c>
      <c r="R47" s="70">
        <f t="shared" si="14"/>
        <v>39290.869000000006</v>
      </c>
      <c r="S47" s="71">
        <f t="shared" si="14"/>
        <v>81473.01400000001</v>
      </c>
    </row>
    <row r="48" spans="1:21" x14ac:dyDescent="0.2">
      <c r="A48" s="150"/>
      <c r="B48" s="154" t="s">
        <v>104</v>
      </c>
      <c r="C48" s="133" t="s">
        <v>105</v>
      </c>
      <c r="D48" s="94">
        <v>8734.6290000000008</v>
      </c>
      <c r="E48" s="39">
        <v>18037.884999999998</v>
      </c>
      <c r="F48" s="69">
        <v>39322.451999999997</v>
      </c>
      <c r="G48" s="39">
        <v>83414.403999999995</v>
      </c>
      <c r="H48" s="38">
        <v>4399.674</v>
      </c>
      <c r="I48" s="117">
        <v>6343.9409999999998</v>
      </c>
      <c r="J48" s="94">
        <v>15936.243</v>
      </c>
      <c r="K48" s="39">
        <v>20063.612000000001</v>
      </c>
      <c r="L48" s="69">
        <v>71743.369000000006</v>
      </c>
      <c r="M48" s="39">
        <v>92782.173999999999</v>
      </c>
      <c r="N48" s="38">
        <v>8959.2009999999991</v>
      </c>
      <c r="O48" s="168">
        <v>8150.5609999999997</v>
      </c>
      <c r="P48" s="170">
        <f t="shared" si="14"/>
        <v>-7201.6139999999996</v>
      </c>
      <c r="Q48" s="92">
        <f t="shared" si="14"/>
        <v>-2025.7270000000026</v>
      </c>
      <c r="R48" s="70">
        <f t="shared" si="14"/>
        <v>-32420.917000000009</v>
      </c>
      <c r="S48" s="71">
        <f t="shared" si="14"/>
        <v>-9367.7700000000041</v>
      </c>
    </row>
    <row r="49" spans="1:19" x14ac:dyDescent="0.2">
      <c r="A49" s="150"/>
      <c r="B49" s="154" t="s">
        <v>106</v>
      </c>
      <c r="C49" s="133" t="s">
        <v>107</v>
      </c>
      <c r="D49" s="94">
        <v>6565.7640000000001</v>
      </c>
      <c r="E49" s="39">
        <v>9152.1569999999992</v>
      </c>
      <c r="F49" s="69">
        <v>29558.366999999998</v>
      </c>
      <c r="G49" s="39">
        <v>42323.285000000003</v>
      </c>
      <c r="H49" s="38">
        <v>5910.3559999999998</v>
      </c>
      <c r="I49" s="117">
        <v>7468.6719999999996</v>
      </c>
      <c r="J49" s="94">
        <v>5861.6120000000001</v>
      </c>
      <c r="K49" s="39">
        <v>6993.5550000000003</v>
      </c>
      <c r="L49" s="69">
        <v>26388.402999999998</v>
      </c>
      <c r="M49" s="39">
        <v>32340.954000000002</v>
      </c>
      <c r="N49" s="38">
        <v>4835.9390000000003</v>
      </c>
      <c r="O49" s="168">
        <v>5157.24</v>
      </c>
      <c r="P49" s="170">
        <f t="shared" si="14"/>
        <v>704.15200000000004</v>
      </c>
      <c r="Q49" s="92">
        <f t="shared" si="14"/>
        <v>2158.601999999999</v>
      </c>
      <c r="R49" s="70">
        <f t="shared" si="14"/>
        <v>3169.9639999999999</v>
      </c>
      <c r="S49" s="71">
        <f t="shared" si="14"/>
        <v>9982.3310000000019</v>
      </c>
    </row>
    <row r="50" spans="1:19" x14ac:dyDescent="0.2">
      <c r="A50" s="150"/>
      <c r="B50" s="154" t="s">
        <v>108</v>
      </c>
      <c r="C50" s="133" t="s">
        <v>109</v>
      </c>
      <c r="D50" s="94">
        <v>5975.1130000000003</v>
      </c>
      <c r="E50" s="39">
        <v>10620.572</v>
      </c>
      <c r="F50" s="69">
        <v>26899.386999999999</v>
      </c>
      <c r="G50" s="39">
        <v>49113.796000000002</v>
      </c>
      <c r="H50" s="38">
        <v>8724.35</v>
      </c>
      <c r="I50" s="117">
        <v>11634.548000000001</v>
      </c>
      <c r="J50" s="94">
        <v>3317.625</v>
      </c>
      <c r="K50" s="39">
        <v>5505.0749999999998</v>
      </c>
      <c r="L50" s="69">
        <v>14935.618</v>
      </c>
      <c r="M50" s="39">
        <v>25457.718000000001</v>
      </c>
      <c r="N50" s="38">
        <v>8433.4860000000008</v>
      </c>
      <c r="O50" s="168">
        <v>7799.05</v>
      </c>
      <c r="P50" s="170">
        <f t="shared" si="14"/>
        <v>2657.4880000000003</v>
      </c>
      <c r="Q50" s="92">
        <f t="shared" si="14"/>
        <v>5115.4970000000003</v>
      </c>
      <c r="R50" s="70">
        <f t="shared" si="14"/>
        <v>11963.768999999998</v>
      </c>
      <c r="S50" s="71">
        <f t="shared" si="14"/>
        <v>23656.078000000001</v>
      </c>
    </row>
    <row r="51" spans="1:19" x14ac:dyDescent="0.2">
      <c r="A51" s="150"/>
      <c r="B51" s="154" t="s">
        <v>110</v>
      </c>
      <c r="C51" s="133" t="s">
        <v>111</v>
      </c>
      <c r="D51" s="94">
        <v>12286.796</v>
      </c>
      <c r="E51" s="39">
        <v>22831.345000000001</v>
      </c>
      <c r="F51" s="69">
        <v>55313.887999999999</v>
      </c>
      <c r="G51" s="39">
        <v>105581.31600000001</v>
      </c>
      <c r="H51" s="38">
        <v>3515.7959999999998</v>
      </c>
      <c r="I51" s="117">
        <v>4157.4859999999999</v>
      </c>
      <c r="J51" s="94">
        <v>7230.1180000000004</v>
      </c>
      <c r="K51" s="39">
        <v>9406.2139999999999</v>
      </c>
      <c r="L51" s="69">
        <v>32549.233</v>
      </c>
      <c r="M51" s="39">
        <v>43498.093999999997</v>
      </c>
      <c r="N51" s="38">
        <v>1777.1990000000001</v>
      </c>
      <c r="O51" s="168">
        <v>1743.722</v>
      </c>
      <c r="P51" s="170">
        <f t="shared" si="14"/>
        <v>5056.6779999999999</v>
      </c>
      <c r="Q51" s="92">
        <f t="shared" si="14"/>
        <v>13425.131000000001</v>
      </c>
      <c r="R51" s="70">
        <f t="shared" si="14"/>
        <v>22764.654999999999</v>
      </c>
      <c r="S51" s="71">
        <f t="shared" si="14"/>
        <v>62083.222000000009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42567.196000000004</v>
      </c>
      <c r="E52" s="41">
        <v>53532.947999999997</v>
      </c>
      <c r="F52" s="72">
        <v>191633.26800000001</v>
      </c>
      <c r="G52" s="41">
        <v>247557.91</v>
      </c>
      <c r="H52" s="40">
        <v>14668.316999999999</v>
      </c>
      <c r="I52" s="118">
        <v>15895.95</v>
      </c>
      <c r="J52" s="95">
        <v>30040.534</v>
      </c>
      <c r="K52" s="41">
        <v>32735.576000000001</v>
      </c>
      <c r="L52" s="72">
        <v>135239.52900000001</v>
      </c>
      <c r="M52" s="41">
        <v>151382.40599999999</v>
      </c>
      <c r="N52" s="40">
        <v>7881.7389999999996</v>
      </c>
      <c r="O52" s="169">
        <v>7589.1809999999996</v>
      </c>
      <c r="P52" s="171">
        <f t="shared" si="14"/>
        <v>12526.662000000004</v>
      </c>
      <c r="Q52" s="93">
        <f t="shared" si="14"/>
        <v>20797.371999999996</v>
      </c>
      <c r="R52" s="73">
        <f t="shared" si="14"/>
        <v>56393.739000000001</v>
      </c>
      <c r="S52" s="74">
        <f t="shared" si="14"/>
        <v>96175.504000000015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40" sqref="V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301</v>
      </c>
      <c r="C5" s="212"/>
      <c r="D5" s="213"/>
      <c r="E5" s="214"/>
      <c r="F5" s="211" t="s">
        <v>302</v>
      </c>
      <c r="G5" s="212"/>
      <c r="H5" s="213"/>
      <c r="I5" s="214"/>
      <c r="J5" s="83"/>
      <c r="K5" s="211" t="s">
        <v>301</v>
      </c>
      <c r="L5" s="212"/>
      <c r="M5" s="213"/>
      <c r="N5" s="214"/>
      <c r="O5" s="211" t="s">
        <v>302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34598.498</v>
      </c>
      <c r="D7" s="185">
        <v>155758.67499999999</v>
      </c>
      <c r="E7" s="186">
        <v>70919.721999999994</v>
      </c>
      <c r="F7" s="187" t="s">
        <v>114</v>
      </c>
      <c r="G7" s="188">
        <v>44154.502999999997</v>
      </c>
      <c r="H7" s="189">
        <v>204188.35800000001</v>
      </c>
      <c r="I7" s="186">
        <v>67750.051000000007</v>
      </c>
      <c r="J7" s="83"/>
      <c r="K7" s="183" t="s">
        <v>114</v>
      </c>
      <c r="L7" s="184">
        <v>13.068959000000001</v>
      </c>
      <c r="M7" s="185">
        <v>58.8352</v>
      </c>
      <c r="N7" s="186">
        <v>14.072655000000001</v>
      </c>
      <c r="O7" s="187" t="s">
        <v>114</v>
      </c>
      <c r="P7" s="188">
        <v>14.881748</v>
      </c>
      <c r="Q7" s="189">
        <v>68.819145999999989</v>
      </c>
      <c r="R7" s="186">
        <v>13.929307000000001</v>
      </c>
    </row>
    <row r="8" spans="2:18" ht="15.75" x14ac:dyDescent="0.25">
      <c r="B8" s="190" t="s">
        <v>77</v>
      </c>
      <c r="C8" s="191">
        <v>16873.447</v>
      </c>
      <c r="D8" s="192">
        <v>75962.573000000004</v>
      </c>
      <c r="E8" s="191">
        <v>39195.53</v>
      </c>
      <c r="F8" s="193" t="s">
        <v>77</v>
      </c>
      <c r="G8" s="194">
        <v>24092.418000000001</v>
      </c>
      <c r="H8" s="195">
        <v>111412.98699999999</v>
      </c>
      <c r="I8" s="196">
        <v>39429.834000000003</v>
      </c>
      <c r="J8" s="83"/>
      <c r="K8" s="190" t="s">
        <v>128</v>
      </c>
      <c r="L8" s="191">
        <v>8125.73</v>
      </c>
      <c r="M8" s="192">
        <v>36581.237999999998</v>
      </c>
      <c r="N8" s="191">
        <v>8368.8870000000006</v>
      </c>
      <c r="O8" s="193" t="s">
        <v>128</v>
      </c>
      <c r="P8" s="194">
        <v>8360.2060000000001</v>
      </c>
      <c r="Q8" s="195">
        <v>38660.942000000003</v>
      </c>
      <c r="R8" s="196">
        <v>8961.6740000000009</v>
      </c>
    </row>
    <row r="9" spans="2:18" ht="15.75" x14ac:dyDescent="0.25">
      <c r="B9" s="197" t="s">
        <v>157</v>
      </c>
      <c r="C9" s="198">
        <v>7152.2269999999999</v>
      </c>
      <c r="D9" s="199">
        <v>32198.614000000001</v>
      </c>
      <c r="E9" s="198">
        <v>13722.54</v>
      </c>
      <c r="F9" s="200" t="s">
        <v>157</v>
      </c>
      <c r="G9" s="201">
        <v>5367.5050000000001</v>
      </c>
      <c r="H9" s="202">
        <v>24821.469000000001</v>
      </c>
      <c r="I9" s="203">
        <v>9155.51</v>
      </c>
      <c r="J9" s="83"/>
      <c r="K9" s="197" t="s">
        <v>77</v>
      </c>
      <c r="L9" s="198">
        <v>2786.973</v>
      </c>
      <c r="M9" s="199">
        <v>12546.684999999999</v>
      </c>
      <c r="N9" s="198">
        <v>2632.1419999999998</v>
      </c>
      <c r="O9" s="200" t="s">
        <v>77</v>
      </c>
      <c r="P9" s="201">
        <v>2940.12</v>
      </c>
      <c r="Q9" s="202">
        <v>13596.281000000001</v>
      </c>
      <c r="R9" s="203">
        <v>1897.7149999999999</v>
      </c>
    </row>
    <row r="10" spans="2:18" ht="15.75" x14ac:dyDescent="0.25">
      <c r="B10" s="197" t="s">
        <v>273</v>
      </c>
      <c r="C10" s="198">
        <v>1682.636</v>
      </c>
      <c r="D10" s="199">
        <v>7575.0540000000001</v>
      </c>
      <c r="E10" s="198">
        <v>3915.6</v>
      </c>
      <c r="F10" s="200" t="s">
        <v>128</v>
      </c>
      <c r="G10" s="201">
        <v>2035.2</v>
      </c>
      <c r="H10" s="202">
        <v>9411.57</v>
      </c>
      <c r="I10" s="203">
        <v>3611.9769999999999</v>
      </c>
      <c r="J10" s="83"/>
      <c r="K10" s="197" t="s">
        <v>262</v>
      </c>
      <c r="L10" s="198">
        <v>556.00599999999997</v>
      </c>
      <c r="M10" s="199">
        <v>2503.0929999999998</v>
      </c>
      <c r="N10" s="198">
        <v>383.94</v>
      </c>
      <c r="O10" s="200" t="s">
        <v>76</v>
      </c>
      <c r="P10" s="201">
        <v>1066.874</v>
      </c>
      <c r="Q10" s="202">
        <v>4933.6499999999996</v>
      </c>
      <c r="R10" s="203">
        <v>342.08300000000003</v>
      </c>
    </row>
    <row r="11" spans="2:18" ht="15.75" x14ac:dyDescent="0.25">
      <c r="B11" s="197" t="s">
        <v>128</v>
      </c>
      <c r="C11" s="198">
        <v>1481.8009999999999</v>
      </c>
      <c r="D11" s="199">
        <v>6670.9319999999998</v>
      </c>
      <c r="E11" s="198">
        <v>3138.52</v>
      </c>
      <c r="F11" s="200" t="s">
        <v>266</v>
      </c>
      <c r="G11" s="201">
        <v>1437.2370000000001</v>
      </c>
      <c r="H11" s="202">
        <v>6646.3540000000003</v>
      </c>
      <c r="I11" s="203">
        <v>2404.0189999999998</v>
      </c>
      <c r="J11" s="83"/>
      <c r="K11" s="197" t="s">
        <v>79</v>
      </c>
      <c r="L11" s="198">
        <v>450.99799999999999</v>
      </c>
      <c r="M11" s="199">
        <v>2030.347</v>
      </c>
      <c r="N11" s="198">
        <v>1061.2539999999999</v>
      </c>
      <c r="O11" s="200" t="s">
        <v>173</v>
      </c>
      <c r="P11" s="201">
        <v>634.51499999999999</v>
      </c>
      <c r="Q11" s="202">
        <v>2934.252</v>
      </c>
      <c r="R11" s="203">
        <v>255.68600000000001</v>
      </c>
    </row>
    <row r="12" spans="2:18" ht="15.75" x14ac:dyDescent="0.25">
      <c r="B12" s="197" t="s">
        <v>136</v>
      </c>
      <c r="C12" s="198">
        <v>871.20699999999999</v>
      </c>
      <c r="D12" s="199">
        <v>3921.721</v>
      </c>
      <c r="E12" s="198">
        <v>998.55899999999997</v>
      </c>
      <c r="F12" s="200" t="s">
        <v>79</v>
      </c>
      <c r="G12" s="201">
        <v>1178.875</v>
      </c>
      <c r="H12" s="202">
        <v>5451.6049999999996</v>
      </c>
      <c r="I12" s="203">
        <v>466.64499999999998</v>
      </c>
      <c r="J12" s="83"/>
      <c r="K12" s="197" t="s">
        <v>129</v>
      </c>
      <c r="L12" s="198">
        <v>273.738</v>
      </c>
      <c r="M12" s="199">
        <v>1232.347</v>
      </c>
      <c r="N12" s="198">
        <v>801.36699999999996</v>
      </c>
      <c r="O12" s="200" t="s">
        <v>79</v>
      </c>
      <c r="P12" s="201">
        <v>417.541</v>
      </c>
      <c r="Q12" s="202">
        <v>1930.8789999999999</v>
      </c>
      <c r="R12" s="203">
        <v>787.11599999999999</v>
      </c>
    </row>
    <row r="13" spans="2:18" ht="15.75" x14ac:dyDescent="0.25">
      <c r="B13" s="197" t="s">
        <v>79</v>
      </c>
      <c r="C13" s="198">
        <v>684.18499999999995</v>
      </c>
      <c r="D13" s="199">
        <v>3080.125</v>
      </c>
      <c r="E13" s="198">
        <v>419.88</v>
      </c>
      <c r="F13" s="200" t="s">
        <v>136</v>
      </c>
      <c r="G13" s="201">
        <v>997.76400000000001</v>
      </c>
      <c r="H13" s="202">
        <v>4614.3180000000002</v>
      </c>
      <c r="I13" s="203">
        <v>1098.933</v>
      </c>
      <c r="J13" s="83"/>
      <c r="K13" s="197" t="s">
        <v>131</v>
      </c>
      <c r="L13" s="198">
        <v>179.59899999999999</v>
      </c>
      <c r="M13" s="199">
        <v>808.53700000000003</v>
      </c>
      <c r="N13" s="198">
        <v>294.14999999999998</v>
      </c>
      <c r="O13" s="200" t="s">
        <v>146</v>
      </c>
      <c r="P13" s="201">
        <v>414.51600000000002</v>
      </c>
      <c r="Q13" s="202">
        <v>1916.8879999999999</v>
      </c>
      <c r="R13" s="203">
        <v>165.00899999999999</v>
      </c>
    </row>
    <row r="14" spans="2:18" ht="15.75" x14ac:dyDescent="0.25">
      <c r="B14" s="197" t="s">
        <v>190</v>
      </c>
      <c r="C14" s="198">
        <v>427.851</v>
      </c>
      <c r="D14" s="199">
        <v>1926.15</v>
      </c>
      <c r="E14" s="198">
        <v>912.98099999999999</v>
      </c>
      <c r="F14" s="200" t="s">
        <v>146</v>
      </c>
      <c r="G14" s="201">
        <v>812.79700000000003</v>
      </c>
      <c r="H14" s="202">
        <v>3758.6970000000001</v>
      </c>
      <c r="I14" s="203">
        <v>1431.0229999999999</v>
      </c>
      <c r="J14" s="83"/>
      <c r="K14" s="197" t="s">
        <v>173</v>
      </c>
      <c r="L14" s="198">
        <v>157.52199999999999</v>
      </c>
      <c r="M14" s="199">
        <v>709.149</v>
      </c>
      <c r="N14" s="198">
        <v>98.55</v>
      </c>
      <c r="O14" s="200" t="s">
        <v>133</v>
      </c>
      <c r="P14" s="201">
        <v>303.60899999999998</v>
      </c>
      <c r="Q14" s="202">
        <v>1404.0129999999999</v>
      </c>
      <c r="R14" s="203">
        <v>466.94499999999999</v>
      </c>
    </row>
    <row r="15" spans="2:18" ht="15.75" x14ac:dyDescent="0.25">
      <c r="B15" s="197" t="s">
        <v>266</v>
      </c>
      <c r="C15" s="198">
        <v>418.28800000000001</v>
      </c>
      <c r="D15" s="199">
        <v>1883.1010000000001</v>
      </c>
      <c r="E15" s="198">
        <v>814.17</v>
      </c>
      <c r="F15" s="200" t="s">
        <v>133</v>
      </c>
      <c r="G15" s="201">
        <v>802.46</v>
      </c>
      <c r="H15" s="202">
        <v>3710.8969999999999</v>
      </c>
      <c r="I15" s="203">
        <v>432.03399999999999</v>
      </c>
      <c r="J15" s="83"/>
      <c r="K15" s="197" t="s">
        <v>144</v>
      </c>
      <c r="L15" s="198">
        <v>147.10499999999999</v>
      </c>
      <c r="M15" s="199">
        <v>662.255</v>
      </c>
      <c r="N15" s="198">
        <v>191.87</v>
      </c>
      <c r="O15" s="200" t="s">
        <v>262</v>
      </c>
      <c r="P15" s="201">
        <v>262.06099999999998</v>
      </c>
      <c r="Q15" s="202">
        <v>1211.8789999999999</v>
      </c>
      <c r="R15" s="203">
        <v>189.434</v>
      </c>
    </row>
    <row r="16" spans="2:18" ht="15.75" x14ac:dyDescent="0.25">
      <c r="B16" s="197" t="s">
        <v>300</v>
      </c>
      <c r="C16" s="198">
        <v>380.89400000000001</v>
      </c>
      <c r="D16" s="199">
        <v>1714.748</v>
      </c>
      <c r="E16" s="198">
        <v>839.80799999999999</v>
      </c>
      <c r="F16" s="200" t="s">
        <v>258</v>
      </c>
      <c r="G16" s="201">
        <v>751.34799999999996</v>
      </c>
      <c r="H16" s="202">
        <v>3474.5349999999999</v>
      </c>
      <c r="I16" s="203">
        <v>1278</v>
      </c>
      <c r="J16" s="83"/>
      <c r="K16" s="197" t="s">
        <v>76</v>
      </c>
      <c r="L16" s="198">
        <v>112.568</v>
      </c>
      <c r="M16" s="199">
        <v>506.77300000000002</v>
      </c>
      <c r="N16" s="198">
        <v>64.224999999999994</v>
      </c>
      <c r="O16" s="200" t="s">
        <v>131</v>
      </c>
      <c r="P16" s="201">
        <v>216.143</v>
      </c>
      <c r="Q16" s="202">
        <v>999.524</v>
      </c>
      <c r="R16" s="203">
        <v>215.96199999999999</v>
      </c>
    </row>
    <row r="17" spans="2:18" ht="15.75" x14ac:dyDescent="0.25">
      <c r="B17" s="197" t="s">
        <v>146</v>
      </c>
      <c r="C17" s="198">
        <v>328.904</v>
      </c>
      <c r="D17" s="199">
        <v>1480.69</v>
      </c>
      <c r="E17" s="198">
        <v>680.755</v>
      </c>
      <c r="F17" s="200" t="s">
        <v>190</v>
      </c>
      <c r="G17" s="201">
        <v>686.67600000000004</v>
      </c>
      <c r="H17" s="202">
        <v>3175.4679999999998</v>
      </c>
      <c r="I17" s="203">
        <v>896.63499999999999</v>
      </c>
      <c r="J17" s="83"/>
      <c r="K17" s="197" t="s">
        <v>126</v>
      </c>
      <c r="L17" s="198">
        <v>82.614999999999995</v>
      </c>
      <c r="M17" s="199">
        <v>371.92399999999998</v>
      </c>
      <c r="N17" s="198">
        <v>48</v>
      </c>
      <c r="O17" s="200" t="s">
        <v>129</v>
      </c>
      <c r="P17" s="201">
        <v>147.691</v>
      </c>
      <c r="Q17" s="202">
        <v>682.97500000000002</v>
      </c>
      <c r="R17" s="203">
        <v>584.82500000000005</v>
      </c>
    </row>
    <row r="18" spans="2:18" ht="15.75" x14ac:dyDescent="0.25">
      <c r="B18" s="197" t="s">
        <v>138</v>
      </c>
      <c r="C18" s="198">
        <v>322.21100000000001</v>
      </c>
      <c r="D18" s="199">
        <v>1450.569</v>
      </c>
      <c r="E18" s="198">
        <v>230.27199999999999</v>
      </c>
      <c r="F18" s="200" t="s">
        <v>138</v>
      </c>
      <c r="G18" s="201">
        <v>650.25699999999995</v>
      </c>
      <c r="H18" s="202">
        <v>3007.0479999999998</v>
      </c>
      <c r="I18" s="203">
        <v>713.59699999999998</v>
      </c>
      <c r="J18" s="83"/>
      <c r="K18" s="197" t="s">
        <v>133</v>
      </c>
      <c r="L18" s="198">
        <v>77.168000000000006</v>
      </c>
      <c r="M18" s="199">
        <v>347.404</v>
      </c>
      <c r="N18" s="198">
        <v>73.070999999999998</v>
      </c>
      <c r="O18" s="200" t="s">
        <v>130</v>
      </c>
      <c r="P18" s="201">
        <v>92.320999999999998</v>
      </c>
      <c r="Q18" s="202">
        <v>426.93099999999998</v>
      </c>
      <c r="R18" s="203">
        <v>54.811999999999998</v>
      </c>
    </row>
    <row r="19" spans="2:18" ht="15.75" x14ac:dyDescent="0.25">
      <c r="B19" s="197" t="s">
        <v>134</v>
      </c>
      <c r="C19" s="198">
        <v>313.09899999999999</v>
      </c>
      <c r="D19" s="199">
        <v>1409.539</v>
      </c>
      <c r="E19" s="198">
        <v>657.36099999999999</v>
      </c>
      <c r="F19" s="200" t="s">
        <v>175</v>
      </c>
      <c r="G19" s="201">
        <v>532.56799999999998</v>
      </c>
      <c r="H19" s="202">
        <v>2462.8110000000001</v>
      </c>
      <c r="I19" s="203">
        <v>838.33900000000006</v>
      </c>
      <c r="J19" s="83"/>
      <c r="K19" s="197" t="s">
        <v>135</v>
      </c>
      <c r="L19" s="198">
        <v>45.180999999999997</v>
      </c>
      <c r="M19" s="199">
        <v>203.40700000000001</v>
      </c>
      <c r="N19" s="198">
        <v>19.372</v>
      </c>
      <c r="O19" s="200" t="s">
        <v>125</v>
      </c>
      <c r="P19" s="201">
        <v>25.567</v>
      </c>
      <c r="Q19" s="202">
        <v>118.229</v>
      </c>
      <c r="R19" s="203">
        <v>7.7960000000000003</v>
      </c>
    </row>
    <row r="20" spans="2:18" ht="15.75" x14ac:dyDescent="0.25">
      <c r="B20" s="197" t="s">
        <v>133</v>
      </c>
      <c r="C20" s="198">
        <v>312.23599999999999</v>
      </c>
      <c r="D20" s="199">
        <v>1405.6489999999999</v>
      </c>
      <c r="E20" s="198">
        <v>207.68799999999999</v>
      </c>
      <c r="F20" s="200" t="s">
        <v>131</v>
      </c>
      <c r="G20" s="201">
        <v>465.40800000000002</v>
      </c>
      <c r="H20" s="202">
        <v>2152.2399999999998</v>
      </c>
      <c r="I20" s="203">
        <v>233.036</v>
      </c>
      <c r="J20" s="83"/>
      <c r="K20" s="197" t="s">
        <v>186</v>
      </c>
      <c r="L20" s="198">
        <v>31.908999999999999</v>
      </c>
      <c r="M20" s="199">
        <v>143.65</v>
      </c>
      <c r="N20" s="198">
        <v>18.574000000000002</v>
      </c>
      <c r="O20" s="200" t="s">
        <v>138</v>
      </c>
      <c r="P20" s="201">
        <v>0.47</v>
      </c>
      <c r="Q20" s="202">
        <v>2.1749999999999998</v>
      </c>
      <c r="R20" s="203">
        <v>0.20599999999999999</v>
      </c>
    </row>
    <row r="21" spans="2:18" ht="15.75" x14ac:dyDescent="0.25">
      <c r="B21" s="197" t="s">
        <v>181</v>
      </c>
      <c r="C21" s="198">
        <v>294.37200000000001</v>
      </c>
      <c r="D21" s="199">
        <v>1325.232</v>
      </c>
      <c r="E21" s="198">
        <v>612</v>
      </c>
      <c r="F21" s="200" t="s">
        <v>262</v>
      </c>
      <c r="G21" s="201">
        <v>430.64800000000002</v>
      </c>
      <c r="H21" s="202">
        <v>1991.498</v>
      </c>
      <c r="I21" s="203">
        <v>207.11500000000001</v>
      </c>
      <c r="J21" s="83"/>
      <c r="K21" s="197" t="s">
        <v>125</v>
      </c>
      <c r="L21" s="198">
        <v>25.198</v>
      </c>
      <c r="M21" s="199">
        <v>113.438</v>
      </c>
      <c r="N21" s="198">
        <v>9.1129999999999995</v>
      </c>
      <c r="O21" s="200" t="s">
        <v>127</v>
      </c>
      <c r="P21" s="201">
        <v>0.114</v>
      </c>
      <c r="Q21" s="202">
        <v>0.52800000000000002</v>
      </c>
      <c r="R21" s="203">
        <v>4.3999999999999997E-2</v>
      </c>
    </row>
    <row r="22" spans="2:18" ht="15.75" x14ac:dyDescent="0.25">
      <c r="B22" s="197" t="s">
        <v>196</v>
      </c>
      <c r="C22" s="198">
        <v>278.327</v>
      </c>
      <c r="D22" s="199">
        <v>1253.001</v>
      </c>
      <c r="E22" s="198">
        <v>554.05200000000002</v>
      </c>
      <c r="F22" s="200" t="s">
        <v>134</v>
      </c>
      <c r="G22" s="201">
        <v>393.26799999999997</v>
      </c>
      <c r="H22" s="202">
        <v>1818.6320000000001</v>
      </c>
      <c r="I22" s="203">
        <v>609.24300000000005</v>
      </c>
      <c r="J22" s="83"/>
      <c r="K22" s="197" t="s">
        <v>130</v>
      </c>
      <c r="L22" s="198">
        <v>11.894</v>
      </c>
      <c r="M22" s="199">
        <v>53.545999999999999</v>
      </c>
      <c r="N22" s="198">
        <v>6.4169999999999998</v>
      </c>
      <c r="O22" s="200"/>
      <c r="P22" s="201"/>
      <c r="Q22" s="202"/>
      <c r="R22" s="203"/>
    </row>
    <row r="23" spans="2:18" ht="16.5" thickBot="1" x14ac:dyDescent="0.3">
      <c r="B23" s="204" t="s">
        <v>129</v>
      </c>
      <c r="C23" s="205">
        <v>249.64699999999999</v>
      </c>
      <c r="D23" s="206">
        <v>1123.8879999999999</v>
      </c>
      <c r="E23" s="205">
        <v>272.18799999999999</v>
      </c>
      <c r="F23" s="207" t="s">
        <v>181</v>
      </c>
      <c r="G23" s="208">
        <v>390.31200000000001</v>
      </c>
      <c r="H23" s="209">
        <v>1804.9580000000001</v>
      </c>
      <c r="I23" s="210">
        <v>734.4</v>
      </c>
      <c r="J23" s="83"/>
      <c r="K23" s="204" t="s">
        <v>146</v>
      </c>
      <c r="L23" s="205">
        <v>4.4059999999999997</v>
      </c>
      <c r="M23" s="206">
        <v>19.834</v>
      </c>
      <c r="N23" s="205">
        <v>1.54</v>
      </c>
      <c r="O23" s="207"/>
      <c r="P23" s="208"/>
      <c r="Q23" s="209"/>
      <c r="R23" s="210"/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301</v>
      </c>
      <c r="C30" s="212"/>
      <c r="D30" s="213"/>
      <c r="E30" s="214"/>
      <c r="F30" s="211" t="s">
        <v>302</v>
      </c>
      <c r="G30" s="212"/>
      <c r="H30" s="213"/>
      <c r="I30" s="214"/>
      <c r="J30" s="83"/>
      <c r="K30" s="211" t="s">
        <v>301</v>
      </c>
      <c r="L30" s="212"/>
      <c r="M30" s="213"/>
      <c r="N30" s="214"/>
      <c r="O30" s="211" t="s">
        <v>302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24914.727999999999</v>
      </c>
      <c r="D32" s="185">
        <v>112163.504</v>
      </c>
      <c r="E32" s="186">
        <v>11655.356</v>
      </c>
      <c r="F32" s="187" t="s">
        <v>114</v>
      </c>
      <c r="G32" s="188">
        <v>33456.353999999999</v>
      </c>
      <c r="H32" s="189">
        <v>154715.399</v>
      </c>
      <c r="I32" s="186">
        <v>11245.75</v>
      </c>
      <c r="J32" s="83"/>
      <c r="K32" s="183" t="s">
        <v>114</v>
      </c>
      <c r="L32" s="184">
        <v>15969.362999999999</v>
      </c>
      <c r="M32" s="185">
        <v>71892.471999999994</v>
      </c>
      <c r="N32" s="186">
        <v>8994.8539999999994</v>
      </c>
      <c r="O32" s="187" t="s">
        <v>114</v>
      </c>
      <c r="P32" s="188">
        <v>20237.233</v>
      </c>
      <c r="Q32" s="189">
        <v>93585.062999999995</v>
      </c>
      <c r="R32" s="186">
        <v>8324.3510000000006</v>
      </c>
    </row>
    <row r="33" spans="2:20" ht="15.75" x14ac:dyDescent="0.25">
      <c r="B33" s="190" t="s">
        <v>150</v>
      </c>
      <c r="C33" s="191">
        <v>7405.2860000000001</v>
      </c>
      <c r="D33" s="192">
        <v>33337.857000000004</v>
      </c>
      <c r="E33" s="191">
        <v>3500</v>
      </c>
      <c r="F33" s="193" t="s">
        <v>150</v>
      </c>
      <c r="G33" s="194">
        <v>9652.92</v>
      </c>
      <c r="H33" s="195">
        <v>44638.953999999998</v>
      </c>
      <c r="I33" s="196">
        <v>3000</v>
      </c>
      <c r="J33" s="83"/>
      <c r="K33" s="190" t="s">
        <v>77</v>
      </c>
      <c r="L33" s="191">
        <v>6975.2550000000001</v>
      </c>
      <c r="M33" s="192">
        <v>31401.886999999999</v>
      </c>
      <c r="N33" s="191">
        <v>4868.8639999999996</v>
      </c>
      <c r="O33" s="193" t="s">
        <v>77</v>
      </c>
      <c r="P33" s="194">
        <v>7926.6229999999996</v>
      </c>
      <c r="Q33" s="195">
        <v>36655.868000000002</v>
      </c>
      <c r="R33" s="196">
        <v>3758.7269999999999</v>
      </c>
    </row>
    <row r="34" spans="2:20" ht="15.75" x14ac:dyDescent="0.25">
      <c r="B34" s="197" t="s">
        <v>157</v>
      </c>
      <c r="C34" s="198">
        <v>2410.5340000000001</v>
      </c>
      <c r="D34" s="199">
        <v>10851.989</v>
      </c>
      <c r="E34" s="198">
        <v>1064.3900000000001</v>
      </c>
      <c r="F34" s="200" t="s">
        <v>77</v>
      </c>
      <c r="G34" s="201">
        <v>5595.2690000000002</v>
      </c>
      <c r="H34" s="202">
        <v>25874.751</v>
      </c>
      <c r="I34" s="203">
        <v>2072.4670000000001</v>
      </c>
      <c r="J34" s="83"/>
      <c r="K34" s="197" t="s">
        <v>262</v>
      </c>
      <c r="L34" s="198">
        <v>2185.8069999999998</v>
      </c>
      <c r="M34" s="199">
        <v>9840.2960000000003</v>
      </c>
      <c r="N34" s="198">
        <v>735.58399999999995</v>
      </c>
      <c r="O34" s="200" t="s">
        <v>76</v>
      </c>
      <c r="P34" s="201">
        <v>4212.93</v>
      </c>
      <c r="Q34" s="202">
        <v>19482.268</v>
      </c>
      <c r="R34" s="203">
        <v>1468.4010000000001</v>
      </c>
    </row>
    <row r="35" spans="2:20" ht="15.75" x14ac:dyDescent="0.25">
      <c r="B35" s="197" t="s">
        <v>77</v>
      </c>
      <c r="C35" s="198">
        <v>1759.43</v>
      </c>
      <c r="D35" s="199">
        <v>7920.7749999999996</v>
      </c>
      <c r="E35" s="198">
        <v>911.60599999999999</v>
      </c>
      <c r="F35" s="200" t="s">
        <v>262</v>
      </c>
      <c r="G35" s="201">
        <v>4103.4930000000004</v>
      </c>
      <c r="H35" s="202">
        <v>18976.224999999999</v>
      </c>
      <c r="I35" s="203">
        <v>1298.0519999999999</v>
      </c>
      <c r="J35" s="83"/>
      <c r="K35" s="197" t="s">
        <v>76</v>
      </c>
      <c r="L35" s="198">
        <v>1586.671</v>
      </c>
      <c r="M35" s="199">
        <v>7143.03</v>
      </c>
      <c r="N35" s="198">
        <v>694.85299999999995</v>
      </c>
      <c r="O35" s="200" t="s">
        <v>262</v>
      </c>
      <c r="P35" s="201">
        <v>2998.8960000000002</v>
      </c>
      <c r="Q35" s="202">
        <v>13868.098</v>
      </c>
      <c r="R35" s="203">
        <v>827.99099999999999</v>
      </c>
    </row>
    <row r="36" spans="2:20" ht="15.75" x14ac:dyDescent="0.25">
      <c r="B36" s="197" t="s">
        <v>175</v>
      </c>
      <c r="C36" s="198">
        <v>1619.703</v>
      </c>
      <c r="D36" s="199">
        <v>7291.7420000000002</v>
      </c>
      <c r="E36" s="198">
        <v>720.85</v>
      </c>
      <c r="F36" s="200" t="s">
        <v>125</v>
      </c>
      <c r="G36" s="201">
        <v>2607.6280000000002</v>
      </c>
      <c r="H36" s="202">
        <v>12058.714</v>
      </c>
      <c r="I36" s="203">
        <v>886.14</v>
      </c>
      <c r="J36" s="83"/>
      <c r="K36" s="197" t="s">
        <v>131</v>
      </c>
      <c r="L36" s="198">
        <v>1197.5239999999999</v>
      </c>
      <c r="M36" s="199">
        <v>5391.1289999999999</v>
      </c>
      <c r="N36" s="198">
        <v>452.25799999999998</v>
      </c>
      <c r="O36" s="200" t="s">
        <v>131</v>
      </c>
      <c r="P36" s="201">
        <v>1734.954</v>
      </c>
      <c r="Q36" s="202">
        <v>8023.1239999999998</v>
      </c>
      <c r="R36" s="203">
        <v>605.93200000000002</v>
      </c>
    </row>
    <row r="37" spans="2:20" ht="15.75" x14ac:dyDescent="0.25">
      <c r="B37" s="197" t="s">
        <v>262</v>
      </c>
      <c r="C37" s="198">
        <v>1539.711</v>
      </c>
      <c r="D37" s="199">
        <v>6931.6310000000003</v>
      </c>
      <c r="E37" s="198">
        <v>964.46299999999997</v>
      </c>
      <c r="F37" s="200" t="s">
        <v>175</v>
      </c>
      <c r="G37" s="201">
        <v>1668.4949999999999</v>
      </c>
      <c r="H37" s="202">
        <v>7715.7910000000002</v>
      </c>
      <c r="I37" s="203">
        <v>532</v>
      </c>
      <c r="J37" s="83"/>
      <c r="K37" s="197" t="s">
        <v>128</v>
      </c>
      <c r="L37" s="198">
        <v>1197.4549999999999</v>
      </c>
      <c r="M37" s="199">
        <v>5390.8270000000002</v>
      </c>
      <c r="N37" s="198">
        <v>617.875</v>
      </c>
      <c r="O37" s="200" t="s">
        <v>126</v>
      </c>
      <c r="P37" s="201">
        <v>1184.1389999999999</v>
      </c>
      <c r="Q37" s="202">
        <v>5475.9319999999998</v>
      </c>
      <c r="R37" s="203">
        <v>397.51799999999997</v>
      </c>
    </row>
    <row r="38" spans="2:20" ht="15.75" x14ac:dyDescent="0.25">
      <c r="B38" s="197" t="s">
        <v>303</v>
      </c>
      <c r="C38" s="198">
        <v>1060.932</v>
      </c>
      <c r="D38" s="199">
        <v>4776.2110000000002</v>
      </c>
      <c r="E38" s="198">
        <v>500</v>
      </c>
      <c r="F38" s="200" t="s">
        <v>131</v>
      </c>
      <c r="G38" s="201">
        <v>1277.9860000000001</v>
      </c>
      <c r="H38" s="202">
        <v>5909.915</v>
      </c>
      <c r="I38" s="203">
        <v>423.38499999999999</v>
      </c>
      <c r="J38" s="83"/>
      <c r="K38" s="197" t="s">
        <v>126</v>
      </c>
      <c r="L38" s="198">
        <v>772.41499999999996</v>
      </c>
      <c r="M38" s="199">
        <v>3477.3359999999998</v>
      </c>
      <c r="N38" s="198">
        <v>301.09800000000001</v>
      </c>
      <c r="O38" s="200" t="s">
        <v>128</v>
      </c>
      <c r="P38" s="201">
        <v>585.24099999999999</v>
      </c>
      <c r="Q38" s="202">
        <v>2706.3910000000001</v>
      </c>
      <c r="R38" s="203">
        <v>182.86699999999999</v>
      </c>
    </row>
    <row r="39" spans="2:20" ht="15.75" x14ac:dyDescent="0.25">
      <c r="B39" s="197" t="s">
        <v>129</v>
      </c>
      <c r="C39" s="198">
        <v>1040.0070000000001</v>
      </c>
      <c r="D39" s="199">
        <v>4682.0050000000001</v>
      </c>
      <c r="E39" s="198">
        <v>443.48700000000002</v>
      </c>
      <c r="F39" s="200" t="s">
        <v>134</v>
      </c>
      <c r="G39" s="201">
        <v>1191.136</v>
      </c>
      <c r="H39" s="202">
        <v>5508.2839999999997</v>
      </c>
      <c r="I39" s="203">
        <v>407.976</v>
      </c>
      <c r="J39" s="83"/>
      <c r="K39" s="197" t="s">
        <v>144</v>
      </c>
      <c r="L39" s="198">
        <v>676.72799999999995</v>
      </c>
      <c r="M39" s="199">
        <v>3046.569</v>
      </c>
      <c r="N39" s="198">
        <v>698.06600000000003</v>
      </c>
      <c r="O39" s="200" t="s">
        <v>146</v>
      </c>
      <c r="P39" s="201">
        <v>219.87700000000001</v>
      </c>
      <c r="Q39" s="202">
        <v>1016.799</v>
      </c>
      <c r="R39" s="203">
        <v>69</v>
      </c>
    </row>
    <row r="40" spans="2:20" ht="15.75" x14ac:dyDescent="0.25">
      <c r="B40" s="197" t="s">
        <v>125</v>
      </c>
      <c r="C40" s="198">
        <v>779.63199999999995</v>
      </c>
      <c r="D40" s="199">
        <v>3509.8249999999998</v>
      </c>
      <c r="E40" s="198">
        <v>284.33300000000003</v>
      </c>
      <c r="F40" s="200" t="s">
        <v>259</v>
      </c>
      <c r="G40" s="201">
        <v>909.91</v>
      </c>
      <c r="H40" s="202">
        <v>4207.7879999999996</v>
      </c>
      <c r="I40" s="203">
        <v>320</v>
      </c>
      <c r="J40" s="83"/>
      <c r="K40" s="197" t="s">
        <v>130</v>
      </c>
      <c r="L40" s="198">
        <v>334.74599999999998</v>
      </c>
      <c r="M40" s="199">
        <v>1506.991</v>
      </c>
      <c r="N40" s="198">
        <v>124.08</v>
      </c>
      <c r="O40" s="200" t="s">
        <v>130</v>
      </c>
      <c r="P40" s="201">
        <v>209.46199999999999</v>
      </c>
      <c r="Q40" s="202">
        <v>968.63900000000001</v>
      </c>
      <c r="R40" s="203">
        <v>75.302000000000007</v>
      </c>
    </row>
    <row r="41" spans="2:20" ht="15.75" x14ac:dyDescent="0.25">
      <c r="B41" s="197" t="s">
        <v>138</v>
      </c>
      <c r="C41" s="198">
        <v>750.93499999999995</v>
      </c>
      <c r="D41" s="199">
        <v>3380.636</v>
      </c>
      <c r="E41" s="198">
        <v>366.01299999999998</v>
      </c>
      <c r="F41" s="200" t="s">
        <v>306</v>
      </c>
      <c r="G41" s="201">
        <v>674.68200000000002</v>
      </c>
      <c r="H41" s="202">
        <v>3119.998</v>
      </c>
      <c r="I41" s="203">
        <v>207</v>
      </c>
      <c r="J41" s="83"/>
      <c r="K41" s="197" t="s">
        <v>79</v>
      </c>
      <c r="L41" s="198">
        <v>289.99</v>
      </c>
      <c r="M41" s="199">
        <v>1305.5070000000001</v>
      </c>
      <c r="N41" s="198">
        <v>113.556</v>
      </c>
      <c r="O41" s="200" t="s">
        <v>173</v>
      </c>
      <c r="P41" s="201">
        <v>199.11799999999999</v>
      </c>
      <c r="Q41" s="202">
        <v>920.80499999999995</v>
      </c>
      <c r="R41" s="203">
        <v>68.75</v>
      </c>
    </row>
    <row r="42" spans="2:20" ht="15.75" x14ac:dyDescent="0.25">
      <c r="B42" s="197" t="s">
        <v>132</v>
      </c>
      <c r="C42" s="198">
        <v>646.73900000000003</v>
      </c>
      <c r="D42" s="199">
        <v>2911.5549999999998</v>
      </c>
      <c r="E42" s="198">
        <v>217.39400000000001</v>
      </c>
      <c r="F42" s="200" t="s">
        <v>130</v>
      </c>
      <c r="G42" s="201">
        <v>529.16</v>
      </c>
      <c r="H42" s="202">
        <v>2447.0450000000001</v>
      </c>
      <c r="I42" s="203">
        <v>175.196</v>
      </c>
      <c r="J42" s="83"/>
      <c r="K42" s="197" t="s">
        <v>173</v>
      </c>
      <c r="L42" s="198">
        <v>151.559</v>
      </c>
      <c r="M42" s="199">
        <v>682.30200000000002</v>
      </c>
      <c r="N42" s="198">
        <v>72</v>
      </c>
      <c r="O42" s="200" t="s">
        <v>129</v>
      </c>
      <c r="P42" s="201">
        <v>188.90600000000001</v>
      </c>
      <c r="Q42" s="202">
        <v>873.57500000000005</v>
      </c>
      <c r="R42" s="203">
        <v>49.262999999999998</v>
      </c>
    </row>
    <row r="43" spans="2:20" ht="15.75" x14ac:dyDescent="0.25">
      <c r="B43" s="197" t="s">
        <v>304</v>
      </c>
      <c r="C43" s="198">
        <v>605.875</v>
      </c>
      <c r="D43" s="199">
        <v>2727.5880000000002</v>
      </c>
      <c r="E43" s="198">
        <v>198.65199999999999</v>
      </c>
      <c r="F43" s="200" t="s">
        <v>133</v>
      </c>
      <c r="G43" s="201">
        <v>387.95400000000001</v>
      </c>
      <c r="H43" s="202">
        <v>1794.0519999999999</v>
      </c>
      <c r="I43" s="203">
        <v>120.224</v>
      </c>
      <c r="J43" s="83"/>
      <c r="K43" s="197" t="s">
        <v>129</v>
      </c>
      <c r="L43" s="198">
        <v>141.375</v>
      </c>
      <c r="M43" s="199">
        <v>636.45600000000002</v>
      </c>
      <c r="N43" s="198">
        <v>54.27</v>
      </c>
      <c r="O43" s="200" t="s">
        <v>79</v>
      </c>
      <c r="P43" s="201">
        <v>174.36500000000001</v>
      </c>
      <c r="Q43" s="202">
        <v>806.33299999999997</v>
      </c>
      <c r="R43" s="203">
        <v>62.966000000000001</v>
      </c>
    </row>
    <row r="44" spans="2:20" ht="15.75" x14ac:dyDescent="0.25">
      <c r="B44" s="197" t="s">
        <v>292</v>
      </c>
      <c r="C44" s="198">
        <v>558.37699999999995</v>
      </c>
      <c r="D44" s="199">
        <v>2513.7579999999998</v>
      </c>
      <c r="E44" s="198">
        <v>186</v>
      </c>
      <c r="F44" s="200" t="s">
        <v>128</v>
      </c>
      <c r="G44" s="201">
        <v>361.04300000000001</v>
      </c>
      <c r="H44" s="202">
        <v>1669.598</v>
      </c>
      <c r="I44" s="203">
        <v>337.47399999999999</v>
      </c>
      <c r="J44" s="83"/>
      <c r="K44" s="197" t="s">
        <v>138</v>
      </c>
      <c r="L44" s="198">
        <v>121.932</v>
      </c>
      <c r="M44" s="199">
        <v>548.923</v>
      </c>
      <c r="N44" s="198">
        <v>79.055999999999997</v>
      </c>
      <c r="O44" s="200" t="s">
        <v>136</v>
      </c>
      <c r="P44" s="201">
        <v>173.494</v>
      </c>
      <c r="Q44" s="202">
        <v>802.30399999999997</v>
      </c>
      <c r="R44" s="203">
        <v>173.79</v>
      </c>
    </row>
    <row r="45" spans="2:20" ht="15.75" x14ac:dyDescent="0.25">
      <c r="B45" s="197" t="s">
        <v>134</v>
      </c>
      <c r="C45" s="198">
        <v>501.66399999999999</v>
      </c>
      <c r="D45" s="199">
        <v>2258.4430000000002</v>
      </c>
      <c r="E45" s="198">
        <v>222.34800000000001</v>
      </c>
      <c r="F45" s="200" t="s">
        <v>155</v>
      </c>
      <c r="G45" s="201">
        <v>347.01</v>
      </c>
      <c r="H45" s="202">
        <v>1604.712</v>
      </c>
      <c r="I45" s="203">
        <v>111.331</v>
      </c>
      <c r="J45" s="83"/>
      <c r="K45" s="197" t="s">
        <v>146</v>
      </c>
      <c r="L45" s="198">
        <v>102.572</v>
      </c>
      <c r="M45" s="199">
        <v>461.767</v>
      </c>
      <c r="N45" s="198">
        <v>47</v>
      </c>
      <c r="O45" s="200" t="s">
        <v>144</v>
      </c>
      <c r="P45" s="201">
        <v>141.24600000000001</v>
      </c>
      <c r="Q45" s="202">
        <v>653.17499999999995</v>
      </c>
      <c r="R45" s="203">
        <v>124.536</v>
      </c>
      <c r="T45" s="238"/>
    </row>
    <row r="46" spans="2:20" ht="15.75" x14ac:dyDescent="0.25">
      <c r="B46" s="197" t="s">
        <v>76</v>
      </c>
      <c r="C46" s="198">
        <v>484.77100000000002</v>
      </c>
      <c r="D46" s="199">
        <v>2182.395</v>
      </c>
      <c r="E46" s="198">
        <v>263.97399999999999</v>
      </c>
      <c r="F46" s="200" t="s">
        <v>76</v>
      </c>
      <c r="G46" s="201">
        <v>340.62599999999998</v>
      </c>
      <c r="H46" s="202">
        <v>1575.191</v>
      </c>
      <c r="I46" s="203">
        <v>96.593999999999994</v>
      </c>
      <c r="J46" s="83"/>
      <c r="K46" s="197" t="s">
        <v>137</v>
      </c>
      <c r="L46" s="198">
        <v>73.787000000000006</v>
      </c>
      <c r="M46" s="199">
        <v>332.18200000000002</v>
      </c>
      <c r="N46" s="198">
        <v>42.216000000000001</v>
      </c>
      <c r="O46" s="200" t="s">
        <v>127</v>
      </c>
      <c r="P46" s="201">
        <v>80.605999999999995</v>
      </c>
      <c r="Q46" s="202">
        <v>372.75700000000001</v>
      </c>
      <c r="R46" s="203">
        <v>96.134</v>
      </c>
    </row>
    <row r="47" spans="2:20" ht="15.75" x14ac:dyDescent="0.25">
      <c r="B47" s="197" t="s">
        <v>305</v>
      </c>
      <c r="C47" s="198">
        <v>437.68900000000002</v>
      </c>
      <c r="D47" s="199">
        <v>1970.433</v>
      </c>
      <c r="E47" s="198">
        <v>198</v>
      </c>
      <c r="F47" s="200" t="s">
        <v>307</v>
      </c>
      <c r="G47" s="201">
        <v>334.75700000000001</v>
      </c>
      <c r="H47" s="202">
        <v>1548.048</v>
      </c>
      <c r="I47" s="203">
        <v>100</v>
      </c>
      <c r="J47" s="83"/>
      <c r="K47" s="197" t="s">
        <v>127</v>
      </c>
      <c r="L47" s="198">
        <v>52.31</v>
      </c>
      <c r="M47" s="199">
        <v>235.495</v>
      </c>
      <c r="N47" s="198">
        <v>22.54</v>
      </c>
      <c r="O47" s="200" t="s">
        <v>137</v>
      </c>
      <c r="P47" s="201">
        <v>73.218000000000004</v>
      </c>
      <c r="Q47" s="202">
        <v>338.58800000000002</v>
      </c>
      <c r="R47" s="203">
        <v>22.48</v>
      </c>
    </row>
    <row r="48" spans="2:20" ht="16.5" thickBot="1" x14ac:dyDescent="0.3">
      <c r="B48" s="204" t="s">
        <v>177</v>
      </c>
      <c r="C48" s="205">
        <v>390.44</v>
      </c>
      <c r="D48" s="206">
        <v>1757.722</v>
      </c>
      <c r="E48" s="205">
        <v>153</v>
      </c>
      <c r="F48" s="207" t="s">
        <v>177</v>
      </c>
      <c r="G48" s="208">
        <v>326.89499999999998</v>
      </c>
      <c r="H48" s="209">
        <v>1511.693</v>
      </c>
      <c r="I48" s="210">
        <v>95</v>
      </c>
      <c r="J48" s="83"/>
      <c r="K48" s="204" t="s">
        <v>133</v>
      </c>
      <c r="L48" s="205">
        <v>49.448</v>
      </c>
      <c r="M48" s="206">
        <v>222.607</v>
      </c>
      <c r="N48" s="205">
        <v>26.346</v>
      </c>
      <c r="O48" s="207" t="s">
        <v>135</v>
      </c>
      <c r="P48" s="208">
        <v>52.802999999999997</v>
      </c>
      <c r="Q48" s="209">
        <v>244.185</v>
      </c>
      <c r="R48" s="210">
        <v>31.35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301</v>
      </c>
      <c r="C55" s="212"/>
      <c r="D55" s="213"/>
      <c r="E55" s="214"/>
      <c r="F55" s="211" t="s">
        <v>302</v>
      </c>
      <c r="G55" s="212"/>
      <c r="H55" s="213"/>
      <c r="I55" s="214"/>
      <c r="J55" s="83"/>
      <c r="K55" s="211" t="s">
        <v>301</v>
      </c>
      <c r="L55" s="212"/>
      <c r="M55" s="213"/>
      <c r="N55" s="214"/>
      <c r="O55" s="211" t="s">
        <v>302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9528.6790000000001</v>
      </c>
      <c r="D57" s="185">
        <v>42896.480000000003</v>
      </c>
      <c r="E57" s="186">
        <v>8182.6989999999996</v>
      </c>
      <c r="F57" s="187" t="s">
        <v>114</v>
      </c>
      <c r="G57" s="188">
        <v>13456.344999999999</v>
      </c>
      <c r="H57" s="189">
        <v>62227.273000000001</v>
      </c>
      <c r="I57" s="186">
        <v>10072.800999999999</v>
      </c>
      <c r="J57" s="83"/>
      <c r="K57" s="183" t="s">
        <v>114</v>
      </c>
      <c r="L57" s="184">
        <v>5904.2790000000005</v>
      </c>
      <c r="M57" s="185">
        <v>26580.481</v>
      </c>
      <c r="N57" s="186">
        <v>4885.7049999999999</v>
      </c>
      <c r="O57" s="187" t="s">
        <v>114</v>
      </c>
      <c r="P57" s="188">
        <v>6993.5550000000003</v>
      </c>
      <c r="Q57" s="189">
        <v>32340.954000000002</v>
      </c>
      <c r="R57" s="186">
        <v>5157.24</v>
      </c>
    </row>
    <row r="58" spans="2:18" ht="15.75" x14ac:dyDescent="0.25">
      <c r="B58" s="190" t="s">
        <v>136</v>
      </c>
      <c r="C58" s="191">
        <v>1678.02</v>
      </c>
      <c r="D58" s="192">
        <v>7553.6480000000001</v>
      </c>
      <c r="E58" s="191">
        <v>1397.2529999999999</v>
      </c>
      <c r="F58" s="193" t="s">
        <v>136</v>
      </c>
      <c r="G58" s="194">
        <v>1951.9580000000001</v>
      </c>
      <c r="H58" s="195">
        <v>9026.3690000000006</v>
      </c>
      <c r="I58" s="196">
        <v>1426.0419999999999</v>
      </c>
      <c r="J58" s="83"/>
      <c r="K58" s="190" t="s">
        <v>77</v>
      </c>
      <c r="L58" s="191">
        <v>1929.5029999999999</v>
      </c>
      <c r="M58" s="192">
        <v>8686.4380000000001</v>
      </c>
      <c r="N58" s="191">
        <v>1542.4259999999999</v>
      </c>
      <c r="O58" s="193" t="s">
        <v>77</v>
      </c>
      <c r="P58" s="194">
        <v>2238.1799999999998</v>
      </c>
      <c r="Q58" s="195">
        <v>10350.226000000001</v>
      </c>
      <c r="R58" s="196">
        <v>1526.779</v>
      </c>
    </row>
    <row r="59" spans="2:18" ht="15.75" x14ac:dyDescent="0.25">
      <c r="B59" s="197" t="s">
        <v>133</v>
      </c>
      <c r="C59" s="198">
        <v>1044.1120000000001</v>
      </c>
      <c r="D59" s="199">
        <v>4700.49</v>
      </c>
      <c r="E59" s="198">
        <v>1043.614</v>
      </c>
      <c r="F59" s="200" t="s">
        <v>133</v>
      </c>
      <c r="G59" s="201">
        <v>1520.454</v>
      </c>
      <c r="H59" s="202">
        <v>7031.18</v>
      </c>
      <c r="I59" s="203">
        <v>1312.386</v>
      </c>
      <c r="J59" s="83"/>
      <c r="K59" s="197" t="s">
        <v>131</v>
      </c>
      <c r="L59" s="198">
        <v>1591.182</v>
      </c>
      <c r="M59" s="199">
        <v>7163.3440000000001</v>
      </c>
      <c r="N59" s="198">
        <v>1690.9639999999999</v>
      </c>
      <c r="O59" s="200" t="s">
        <v>131</v>
      </c>
      <c r="P59" s="201">
        <v>1701.075</v>
      </c>
      <c r="Q59" s="202">
        <v>7866.451</v>
      </c>
      <c r="R59" s="203">
        <v>1771.645</v>
      </c>
    </row>
    <row r="60" spans="2:18" ht="15.75" x14ac:dyDescent="0.25">
      <c r="B60" s="197" t="s">
        <v>77</v>
      </c>
      <c r="C60" s="198">
        <v>994.94200000000001</v>
      </c>
      <c r="D60" s="199">
        <v>4479.116</v>
      </c>
      <c r="E60" s="198">
        <v>1296.6849999999999</v>
      </c>
      <c r="F60" s="200" t="s">
        <v>138</v>
      </c>
      <c r="G60" s="201">
        <v>1253.848</v>
      </c>
      <c r="H60" s="202">
        <v>5798.3029999999999</v>
      </c>
      <c r="I60" s="203">
        <v>1121.8430000000001</v>
      </c>
      <c r="J60" s="83"/>
      <c r="K60" s="197" t="s">
        <v>129</v>
      </c>
      <c r="L60" s="198">
        <v>923.40800000000002</v>
      </c>
      <c r="M60" s="199">
        <v>4157.0919999999996</v>
      </c>
      <c r="N60" s="198">
        <v>544.07100000000003</v>
      </c>
      <c r="O60" s="200" t="s">
        <v>130</v>
      </c>
      <c r="P60" s="201">
        <v>1095.943</v>
      </c>
      <c r="Q60" s="202">
        <v>5068.0730000000003</v>
      </c>
      <c r="R60" s="203">
        <v>876.15899999999999</v>
      </c>
    </row>
    <row r="61" spans="2:18" ht="15.75" x14ac:dyDescent="0.25">
      <c r="B61" s="197" t="s">
        <v>128</v>
      </c>
      <c r="C61" s="198">
        <v>827.125</v>
      </c>
      <c r="D61" s="199">
        <v>3723.6350000000002</v>
      </c>
      <c r="E61" s="198">
        <v>637.45399999999995</v>
      </c>
      <c r="F61" s="200" t="s">
        <v>175</v>
      </c>
      <c r="G61" s="201">
        <v>1236.1310000000001</v>
      </c>
      <c r="H61" s="202">
        <v>5716.366</v>
      </c>
      <c r="I61" s="203">
        <v>420.82499999999999</v>
      </c>
      <c r="J61" s="83"/>
      <c r="K61" s="197" t="s">
        <v>130</v>
      </c>
      <c r="L61" s="198">
        <v>809.58699999999999</v>
      </c>
      <c r="M61" s="199">
        <v>3644.68</v>
      </c>
      <c r="N61" s="198">
        <v>648.40800000000002</v>
      </c>
      <c r="O61" s="200" t="s">
        <v>129</v>
      </c>
      <c r="P61" s="201">
        <v>1053.789</v>
      </c>
      <c r="Q61" s="202">
        <v>4873.1379999999999</v>
      </c>
      <c r="R61" s="203">
        <v>608.06600000000003</v>
      </c>
    </row>
    <row r="62" spans="2:18" ht="15.75" x14ac:dyDescent="0.25">
      <c r="B62" s="197" t="s">
        <v>127</v>
      </c>
      <c r="C62" s="198">
        <v>670.14700000000005</v>
      </c>
      <c r="D62" s="199">
        <v>3016.924</v>
      </c>
      <c r="E62" s="198">
        <v>525.58199999999999</v>
      </c>
      <c r="F62" s="200" t="s">
        <v>129</v>
      </c>
      <c r="G62" s="201">
        <v>1167.9449999999999</v>
      </c>
      <c r="H62" s="202">
        <v>5401.0349999999999</v>
      </c>
      <c r="I62" s="203">
        <v>885.55200000000002</v>
      </c>
      <c r="J62" s="83"/>
      <c r="K62" s="197" t="s">
        <v>76</v>
      </c>
      <c r="L62" s="198">
        <v>213.75200000000001</v>
      </c>
      <c r="M62" s="199">
        <v>962.28800000000001</v>
      </c>
      <c r="N62" s="198">
        <v>111.374</v>
      </c>
      <c r="O62" s="200" t="s">
        <v>262</v>
      </c>
      <c r="P62" s="201">
        <v>299.05799999999999</v>
      </c>
      <c r="Q62" s="202">
        <v>1382.962</v>
      </c>
      <c r="R62" s="203">
        <v>124.35</v>
      </c>
    </row>
    <row r="63" spans="2:18" ht="15.75" x14ac:dyDescent="0.25">
      <c r="B63" s="197" t="s">
        <v>175</v>
      </c>
      <c r="C63" s="198">
        <v>599.46100000000001</v>
      </c>
      <c r="D63" s="199">
        <v>2698.7150000000001</v>
      </c>
      <c r="E63" s="198">
        <v>311.55</v>
      </c>
      <c r="F63" s="200" t="s">
        <v>77</v>
      </c>
      <c r="G63" s="201">
        <v>866.38199999999995</v>
      </c>
      <c r="H63" s="202">
        <v>4006.529</v>
      </c>
      <c r="I63" s="203">
        <v>921.94899999999996</v>
      </c>
      <c r="J63" s="83"/>
      <c r="K63" s="197" t="s">
        <v>127</v>
      </c>
      <c r="L63" s="198">
        <v>125.164</v>
      </c>
      <c r="M63" s="199">
        <v>563.47500000000002</v>
      </c>
      <c r="N63" s="198">
        <v>67.027000000000001</v>
      </c>
      <c r="O63" s="200" t="s">
        <v>76</v>
      </c>
      <c r="P63" s="201">
        <v>132.488</v>
      </c>
      <c r="Q63" s="202">
        <v>612.66800000000001</v>
      </c>
      <c r="R63" s="203">
        <v>50.392000000000003</v>
      </c>
    </row>
    <row r="64" spans="2:18" ht="15.75" x14ac:dyDescent="0.25">
      <c r="B64" s="197" t="s">
        <v>138</v>
      </c>
      <c r="C64" s="198">
        <v>541.46</v>
      </c>
      <c r="D64" s="199">
        <v>2437.5990000000002</v>
      </c>
      <c r="E64" s="198">
        <v>610.57100000000003</v>
      </c>
      <c r="F64" s="200" t="s">
        <v>262</v>
      </c>
      <c r="G64" s="201">
        <v>712.25300000000004</v>
      </c>
      <c r="H64" s="202">
        <v>3293.7539999999999</v>
      </c>
      <c r="I64" s="203">
        <v>373.661</v>
      </c>
      <c r="J64" s="83"/>
      <c r="K64" s="197" t="s">
        <v>125</v>
      </c>
      <c r="L64" s="198">
        <v>73.900999999999996</v>
      </c>
      <c r="M64" s="199">
        <v>332.69499999999999</v>
      </c>
      <c r="N64" s="198">
        <v>126.584</v>
      </c>
      <c r="O64" s="200" t="s">
        <v>137</v>
      </c>
      <c r="P64" s="201">
        <v>112.61799999999999</v>
      </c>
      <c r="Q64" s="202">
        <v>520.79200000000003</v>
      </c>
      <c r="R64" s="203">
        <v>44.2</v>
      </c>
    </row>
    <row r="65" spans="2:18" ht="15.75" x14ac:dyDescent="0.25">
      <c r="B65" s="197" t="s">
        <v>146</v>
      </c>
      <c r="C65" s="198">
        <v>493.20699999999999</v>
      </c>
      <c r="D65" s="199">
        <v>2220.377</v>
      </c>
      <c r="E65" s="198">
        <v>280.68900000000002</v>
      </c>
      <c r="F65" s="200" t="s">
        <v>190</v>
      </c>
      <c r="G65" s="201">
        <v>654.55600000000004</v>
      </c>
      <c r="H65" s="202">
        <v>3026.91</v>
      </c>
      <c r="I65" s="203">
        <v>554.64200000000005</v>
      </c>
      <c r="J65" s="83"/>
      <c r="K65" s="197" t="s">
        <v>142</v>
      </c>
      <c r="L65" s="198">
        <v>72.188000000000002</v>
      </c>
      <c r="M65" s="199">
        <v>324.98200000000003</v>
      </c>
      <c r="N65" s="198">
        <v>34.014000000000003</v>
      </c>
      <c r="O65" s="200" t="s">
        <v>142</v>
      </c>
      <c r="P65" s="201">
        <v>102.208</v>
      </c>
      <c r="Q65" s="202">
        <v>472.649</v>
      </c>
      <c r="R65" s="203">
        <v>49.085999999999999</v>
      </c>
    </row>
    <row r="66" spans="2:18" ht="15.75" x14ac:dyDescent="0.25">
      <c r="B66" s="197" t="s">
        <v>173</v>
      </c>
      <c r="C66" s="198">
        <v>364.39800000000002</v>
      </c>
      <c r="D66" s="199">
        <v>1640.4849999999999</v>
      </c>
      <c r="E66" s="198">
        <v>169.01599999999999</v>
      </c>
      <c r="F66" s="200" t="s">
        <v>128</v>
      </c>
      <c r="G66" s="201">
        <v>524.61099999999999</v>
      </c>
      <c r="H66" s="202">
        <v>2426.0160000000001</v>
      </c>
      <c r="I66" s="203">
        <v>586.86400000000003</v>
      </c>
      <c r="J66" s="83"/>
      <c r="K66" s="197" t="s">
        <v>128</v>
      </c>
      <c r="L66" s="198">
        <v>57.767000000000003</v>
      </c>
      <c r="M66" s="199">
        <v>260.06299999999999</v>
      </c>
      <c r="N66" s="198">
        <v>30.97</v>
      </c>
      <c r="O66" s="200" t="s">
        <v>128</v>
      </c>
      <c r="P66" s="201">
        <v>74.051000000000002</v>
      </c>
      <c r="Q66" s="202">
        <v>342.43799999999999</v>
      </c>
      <c r="R66" s="203">
        <v>28.199000000000002</v>
      </c>
    </row>
    <row r="67" spans="2:18" ht="15.75" x14ac:dyDescent="0.25">
      <c r="B67" s="197" t="s">
        <v>262</v>
      </c>
      <c r="C67" s="198">
        <v>359.649</v>
      </c>
      <c r="D67" s="199">
        <v>1619.0920000000001</v>
      </c>
      <c r="E67" s="198">
        <v>264.53399999999999</v>
      </c>
      <c r="F67" s="200" t="s">
        <v>127</v>
      </c>
      <c r="G67" s="201">
        <v>521.30600000000004</v>
      </c>
      <c r="H67" s="202">
        <v>2410.7350000000001</v>
      </c>
      <c r="I67" s="203">
        <v>315.48599999999999</v>
      </c>
      <c r="J67" s="83"/>
      <c r="K67" s="197" t="s">
        <v>126</v>
      </c>
      <c r="L67" s="198">
        <v>52.045000000000002</v>
      </c>
      <c r="M67" s="199">
        <v>234.30199999999999</v>
      </c>
      <c r="N67" s="198">
        <v>29.545999999999999</v>
      </c>
      <c r="O67" s="200" t="s">
        <v>173</v>
      </c>
      <c r="P67" s="201">
        <v>67.8</v>
      </c>
      <c r="Q67" s="202">
        <v>313.53399999999999</v>
      </c>
      <c r="R67" s="203">
        <v>29.292000000000002</v>
      </c>
    </row>
    <row r="68" spans="2:18" ht="15.75" x14ac:dyDescent="0.25">
      <c r="B68" s="197" t="s">
        <v>190</v>
      </c>
      <c r="C68" s="198">
        <v>342.88200000000001</v>
      </c>
      <c r="D68" s="199">
        <v>1543.62</v>
      </c>
      <c r="E68" s="198">
        <v>341.30700000000002</v>
      </c>
      <c r="F68" s="200" t="s">
        <v>146</v>
      </c>
      <c r="G68" s="201">
        <v>397.59800000000001</v>
      </c>
      <c r="H68" s="202">
        <v>1838.654</v>
      </c>
      <c r="I68" s="203">
        <v>393.57900000000001</v>
      </c>
      <c r="J68" s="83"/>
      <c r="K68" s="197" t="s">
        <v>190</v>
      </c>
      <c r="L68" s="198">
        <v>42.667000000000002</v>
      </c>
      <c r="M68" s="199">
        <v>192.078</v>
      </c>
      <c r="N68" s="198">
        <v>49.765999999999998</v>
      </c>
      <c r="O68" s="200" t="s">
        <v>79</v>
      </c>
      <c r="P68" s="201">
        <v>56.261000000000003</v>
      </c>
      <c r="Q68" s="202">
        <v>260.17399999999998</v>
      </c>
      <c r="R68" s="203">
        <v>22.36</v>
      </c>
    </row>
    <row r="69" spans="2:18" ht="15.75" x14ac:dyDescent="0.25">
      <c r="B69" s="197" t="s">
        <v>129</v>
      </c>
      <c r="C69" s="198">
        <v>314.24299999999999</v>
      </c>
      <c r="D69" s="199">
        <v>1414.681</v>
      </c>
      <c r="E69" s="198">
        <v>269.04899999999998</v>
      </c>
      <c r="F69" s="200" t="s">
        <v>144</v>
      </c>
      <c r="G69" s="201">
        <v>297.83</v>
      </c>
      <c r="H69" s="202">
        <v>1377.2840000000001</v>
      </c>
      <c r="I69" s="203">
        <v>208.578</v>
      </c>
      <c r="J69" s="83"/>
      <c r="K69" s="197" t="s">
        <v>186</v>
      </c>
      <c r="L69" s="198">
        <v>6.19</v>
      </c>
      <c r="M69" s="199">
        <v>27.864999999999998</v>
      </c>
      <c r="N69" s="198">
        <v>5.1840000000000002</v>
      </c>
      <c r="O69" s="200" t="s">
        <v>126</v>
      </c>
      <c r="P69" s="201">
        <v>26.091999999999999</v>
      </c>
      <c r="Q69" s="202">
        <v>120.657</v>
      </c>
      <c r="R69" s="203">
        <v>8.6999999999999993</v>
      </c>
    </row>
    <row r="70" spans="2:18" ht="15.75" x14ac:dyDescent="0.25">
      <c r="B70" s="197" t="s">
        <v>131</v>
      </c>
      <c r="C70" s="198">
        <v>228.19200000000001</v>
      </c>
      <c r="D70" s="199">
        <v>1027.2929999999999</v>
      </c>
      <c r="E70" s="198">
        <v>188.435</v>
      </c>
      <c r="F70" s="200" t="s">
        <v>130</v>
      </c>
      <c r="G70" s="201">
        <v>278.38099999999997</v>
      </c>
      <c r="H70" s="202">
        <v>1287.3520000000001</v>
      </c>
      <c r="I70" s="203">
        <v>102.934</v>
      </c>
      <c r="J70" s="83"/>
      <c r="K70" s="197" t="s">
        <v>173</v>
      </c>
      <c r="L70" s="198">
        <v>3.794</v>
      </c>
      <c r="M70" s="199">
        <v>17.081</v>
      </c>
      <c r="N70" s="198">
        <v>3.78</v>
      </c>
      <c r="O70" s="200" t="s">
        <v>125</v>
      </c>
      <c r="P70" s="201">
        <v>12.840999999999999</v>
      </c>
      <c r="Q70" s="202">
        <v>59.381999999999998</v>
      </c>
      <c r="R70" s="203">
        <v>5.7910000000000004</v>
      </c>
    </row>
    <row r="71" spans="2:18" ht="15.75" x14ac:dyDescent="0.25">
      <c r="B71" s="197" t="s">
        <v>79</v>
      </c>
      <c r="C71" s="198">
        <v>174.154</v>
      </c>
      <c r="D71" s="199">
        <v>784.02200000000005</v>
      </c>
      <c r="E71" s="198">
        <v>156.58799999999999</v>
      </c>
      <c r="F71" s="200" t="s">
        <v>131</v>
      </c>
      <c r="G71" s="201">
        <v>247.44200000000001</v>
      </c>
      <c r="H71" s="202">
        <v>1144.2660000000001</v>
      </c>
      <c r="I71" s="203">
        <v>173.80500000000001</v>
      </c>
      <c r="J71" s="83"/>
      <c r="K71" s="197" t="s">
        <v>146</v>
      </c>
      <c r="L71" s="198">
        <v>1.2789999999999999</v>
      </c>
      <c r="M71" s="199">
        <v>5.758</v>
      </c>
      <c r="N71" s="198">
        <v>0.80600000000000005</v>
      </c>
      <c r="O71" s="200" t="s">
        <v>186</v>
      </c>
      <c r="P71" s="201">
        <v>9.4149999999999991</v>
      </c>
      <c r="Q71" s="202">
        <v>43.536999999999999</v>
      </c>
      <c r="R71" s="203">
        <v>7.2779999999999996</v>
      </c>
    </row>
    <row r="72" spans="2:18" ht="15.75" x14ac:dyDescent="0.25">
      <c r="B72" s="197" t="s">
        <v>126</v>
      </c>
      <c r="C72" s="198">
        <v>147.28100000000001</v>
      </c>
      <c r="D72" s="199">
        <v>663.03700000000003</v>
      </c>
      <c r="E72" s="198">
        <v>145.65700000000001</v>
      </c>
      <c r="F72" s="200" t="s">
        <v>173</v>
      </c>
      <c r="G72" s="201">
        <v>237.161</v>
      </c>
      <c r="H72" s="202">
        <v>1096.723</v>
      </c>
      <c r="I72" s="203">
        <v>215.357</v>
      </c>
      <c r="J72" s="83"/>
      <c r="K72" s="197" t="s">
        <v>155</v>
      </c>
      <c r="L72" s="198">
        <v>0.94499999999999995</v>
      </c>
      <c r="M72" s="199">
        <v>4.258</v>
      </c>
      <c r="N72" s="198">
        <v>0.745</v>
      </c>
      <c r="O72" s="200" t="s">
        <v>155</v>
      </c>
      <c r="P72" s="201">
        <v>6.1280000000000001</v>
      </c>
      <c r="Q72" s="202">
        <v>28.338999999999999</v>
      </c>
      <c r="R72" s="203">
        <v>3.91</v>
      </c>
    </row>
    <row r="73" spans="2:18" ht="16.5" thickBot="1" x14ac:dyDescent="0.3">
      <c r="B73" s="204" t="s">
        <v>76</v>
      </c>
      <c r="C73" s="205">
        <v>138.864</v>
      </c>
      <c r="D73" s="206">
        <v>625.154</v>
      </c>
      <c r="E73" s="205">
        <v>79.489999999999995</v>
      </c>
      <c r="F73" s="207" t="s">
        <v>137</v>
      </c>
      <c r="G73" s="208">
        <v>201.67</v>
      </c>
      <c r="H73" s="209">
        <v>932.60400000000004</v>
      </c>
      <c r="I73" s="210">
        <v>162.23599999999999</v>
      </c>
      <c r="J73" s="83"/>
      <c r="K73" s="204" t="s">
        <v>262</v>
      </c>
      <c r="L73" s="205">
        <v>0.90700000000000003</v>
      </c>
      <c r="M73" s="206">
        <v>4.0819999999999999</v>
      </c>
      <c r="N73" s="205">
        <v>0.04</v>
      </c>
      <c r="O73" s="207" t="s">
        <v>127</v>
      </c>
      <c r="P73" s="208">
        <v>5.6079999999999997</v>
      </c>
      <c r="Q73" s="209">
        <v>25.934000000000001</v>
      </c>
      <c r="R73" s="210">
        <v>1.0329999999999999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301</v>
      </c>
      <c r="C80" s="212"/>
      <c r="D80" s="213"/>
      <c r="E80" s="214"/>
      <c r="F80" s="211" t="s">
        <v>302</v>
      </c>
      <c r="G80" s="212"/>
      <c r="H80" s="213"/>
      <c r="I80" s="214"/>
      <c r="J80" s="83"/>
      <c r="K80" s="211" t="s">
        <v>301</v>
      </c>
      <c r="L80" s="212"/>
      <c r="M80" s="213"/>
      <c r="N80" s="214"/>
      <c r="O80" s="211" t="s">
        <v>302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15770.706</v>
      </c>
      <c r="D82" s="185">
        <v>70998.134999999995</v>
      </c>
      <c r="E82" s="186">
        <v>20976.721000000001</v>
      </c>
      <c r="F82" s="187" t="s">
        <v>114</v>
      </c>
      <c r="G82" s="188">
        <v>19807.187000000002</v>
      </c>
      <c r="H82" s="189">
        <v>91596.381999999998</v>
      </c>
      <c r="I82" s="186">
        <v>19234.911</v>
      </c>
      <c r="J82" s="83"/>
      <c r="K82" s="183" t="s">
        <v>114</v>
      </c>
      <c r="L82" s="184">
        <v>3402.5920000000001</v>
      </c>
      <c r="M82" s="185">
        <v>15318.130999999999</v>
      </c>
      <c r="N82" s="186">
        <v>8582.3009999999995</v>
      </c>
      <c r="O82" s="187" t="s">
        <v>114</v>
      </c>
      <c r="P82" s="188">
        <v>5718.7309999999998</v>
      </c>
      <c r="Q82" s="189">
        <v>26445.752</v>
      </c>
      <c r="R82" s="186">
        <v>8005.9669999999996</v>
      </c>
    </row>
    <row r="83" spans="2:18" ht="15.75" x14ac:dyDescent="0.25">
      <c r="B83" s="190" t="s">
        <v>157</v>
      </c>
      <c r="C83" s="191">
        <v>4564.0720000000001</v>
      </c>
      <c r="D83" s="192">
        <v>20547.003000000001</v>
      </c>
      <c r="E83" s="191">
        <v>6282</v>
      </c>
      <c r="F83" s="193" t="s">
        <v>262</v>
      </c>
      <c r="G83" s="194">
        <v>5644.1229999999996</v>
      </c>
      <c r="H83" s="195">
        <v>26100.695</v>
      </c>
      <c r="I83" s="196">
        <v>5873.8050000000003</v>
      </c>
      <c r="J83" s="83"/>
      <c r="K83" s="190" t="s">
        <v>77</v>
      </c>
      <c r="L83" s="191">
        <v>639.14200000000005</v>
      </c>
      <c r="M83" s="192">
        <v>2877.346</v>
      </c>
      <c r="N83" s="191">
        <v>729.49300000000005</v>
      </c>
      <c r="O83" s="193" t="s">
        <v>77</v>
      </c>
      <c r="P83" s="194">
        <v>1142.731</v>
      </c>
      <c r="Q83" s="195">
        <v>5284.4480000000003</v>
      </c>
      <c r="R83" s="196">
        <v>1018.296</v>
      </c>
    </row>
    <row r="84" spans="2:18" ht="15.75" x14ac:dyDescent="0.25">
      <c r="B84" s="197" t="s">
        <v>262</v>
      </c>
      <c r="C84" s="198">
        <v>2848.4650000000001</v>
      </c>
      <c r="D84" s="199">
        <v>12823.511</v>
      </c>
      <c r="E84" s="198">
        <v>3827.7040000000002</v>
      </c>
      <c r="F84" s="200" t="s">
        <v>77</v>
      </c>
      <c r="G84" s="201">
        <v>2258.6350000000002</v>
      </c>
      <c r="H84" s="202">
        <v>10444.831</v>
      </c>
      <c r="I84" s="203">
        <v>3228.1889999999999</v>
      </c>
      <c r="J84" s="83"/>
      <c r="K84" s="197" t="s">
        <v>128</v>
      </c>
      <c r="L84" s="198">
        <v>468.78199999999998</v>
      </c>
      <c r="M84" s="199">
        <v>2110.4119999999998</v>
      </c>
      <c r="N84" s="198">
        <v>3640.2649999999999</v>
      </c>
      <c r="O84" s="200" t="s">
        <v>76</v>
      </c>
      <c r="P84" s="201">
        <v>979.03800000000001</v>
      </c>
      <c r="Q84" s="202">
        <v>4527.473</v>
      </c>
      <c r="R84" s="203">
        <v>597.851</v>
      </c>
    </row>
    <row r="85" spans="2:18" ht="15.75" x14ac:dyDescent="0.25">
      <c r="B85" s="197" t="s">
        <v>77</v>
      </c>
      <c r="C85" s="198">
        <v>1502.3430000000001</v>
      </c>
      <c r="D85" s="199">
        <v>6763.4030000000002</v>
      </c>
      <c r="E85" s="198">
        <v>3065.627</v>
      </c>
      <c r="F85" s="200" t="s">
        <v>197</v>
      </c>
      <c r="G85" s="201">
        <v>2010.7270000000001</v>
      </c>
      <c r="H85" s="202">
        <v>9298.3970000000008</v>
      </c>
      <c r="I85" s="203">
        <v>1550</v>
      </c>
      <c r="J85" s="83"/>
      <c r="K85" s="197" t="s">
        <v>262</v>
      </c>
      <c r="L85" s="198">
        <v>384.61700000000002</v>
      </c>
      <c r="M85" s="199">
        <v>1731.5119999999999</v>
      </c>
      <c r="N85" s="198">
        <v>317.26600000000002</v>
      </c>
      <c r="O85" s="200" t="s">
        <v>125</v>
      </c>
      <c r="P85" s="201">
        <v>921.61</v>
      </c>
      <c r="Q85" s="202">
        <v>4261.8990000000003</v>
      </c>
      <c r="R85" s="203">
        <v>108.636</v>
      </c>
    </row>
    <row r="86" spans="2:18" ht="15.75" x14ac:dyDescent="0.25">
      <c r="B86" s="197" t="s">
        <v>197</v>
      </c>
      <c r="C86" s="198">
        <v>915.33900000000006</v>
      </c>
      <c r="D86" s="199">
        <v>4120.7740000000003</v>
      </c>
      <c r="E86" s="198">
        <v>1095</v>
      </c>
      <c r="F86" s="200" t="s">
        <v>157</v>
      </c>
      <c r="G86" s="201">
        <v>1654.0440000000001</v>
      </c>
      <c r="H86" s="202">
        <v>7648.9639999999999</v>
      </c>
      <c r="I86" s="203">
        <v>1419.6479999999999</v>
      </c>
      <c r="J86" s="83"/>
      <c r="K86" s="197" t="s">
        <v>125</v>
      </c>
      <c r="L86" s="198">
        <v>339.61900000000003</v>
      </c>
      <c r="M86" s="199">
        <v>1528.931</v>
      </c>
      <c r="N86" s="198">
        <v>81.597999999999999</v>
      </c>
      <c r="O86" s="200" t="s">
        <v>262</v>
      </c>
      <c r="P86" s="201">
        <v>860.572</v>
      </c>
      <c r="Q86" s="202">
        <v>3979.6370000000002</v>
      </c>
      <c r="R86" s="203">
        <v>341.54500000000002</v>
      </c>
    </row>
    <row r="87" spans="2:18" ht="15.75" x14ac:dyDescent="0.25">
      <c r="B87" s="197" t="s">
        <v>308</v>
      </c>
      <c r="C87" s="198">
        <v>538.03499999999997</v>
      </c>
      <c r="D87" s="199">
        <v>2422.181</v>
      </c>
      <c r="E87" s="198">
        <v>637</v>
      </c>
      <c r="F87" s="200" t="s">
        <v>259</v>
      </c>
      <c r="G87" s="201">
        <v>913.19899999999996</v>
      </c>
      <c r="H87" s="202">
        <v>4223.0010000000002</v>
      </c>
      <c r="I87" s="203">
        <v>470</v>
      </c>
      <c r="J87" s="83"/>
      <c r="K87" s="197" t="s">
        <v>76</v>
      </c>
      <c r="L87" s="198">
        <v>311.79899999999998</v>
      </c>
      <c r="M87" s="199">
        <v>1403.6869999999999</v>
      </c>
      <c r="N87" s="198">
        <v>364.65199999999999</v>
      </c>
      <c r="O87" s="200" t="s">
        <v>128</v>
      </c>
      <c r="P87" s="201">
        <v>523.34400000000005</v>
      </c>
      <c r="Q87" s="202">
        <v>2420.1570000000002</v>
      </c>
      <c r="R87" s="203">
        <v>3369.748</v>
      </c>
    </row>
    <row r="88" spans="2:18" ht="15.75" x14ac:dyDescent="0.25">
      <c r="B88" s="197" t="s">
        <v>303</v>
      </c>
      <c r="C88" s="198">
        <v>522.61699999999996</v>
      </c>
      <c r="D88" s="199">
        <v>2352.759</v>
      </c>
      <c r="E88" s="198">
        <v>625</v>
      </c>
      <c r="F88" s="200" t="s">
        <v>212</v>
      </c>
      <c r="G88" s="201">
        <v>707.18299999999999</v>
      </c>
      <c r="H88" s="202">
        <v>3270.299</v>
      </c>
      <c r="I88" s="203">
        <v>548.32500000000005</v>
      </c>
      <c r="J88" s="83"/>
      <c r="K88" s="197" t="s">
        <v>131</v>
      </c>
      <c r="L88" s="198">
        <v>272.59100000000001</v>
      </c>
      <c r="M88" s="199">
        <v>1227.1769999999999</v>
      </c>
      <c r="N88" s="198">
        <v>417.34300000000002</v>
      </c>
      <c r="O88" s="200" t="s">
        <v>131</v>
      </c>
      <c r="P88" s="201">
        <v>324.01600000000002</v>
      </c>
      <c r="Q88" s="202">
        <v>1498.3810000000001</v>
      </c>
      <c r="R88" s="203">
        <v>456.07100000000003</v>
      </c>
    </row>
    <row r="89" spans="2:18" ht="15.75" x14ac:dyDescent="0.25">
      <c r="B89" s="197" t="s">
        <v>212</v>
      </c>
      <c r="C89" s="198">
        <v>490.52699999999999</v>
      </c>
      <c r="D89" s="199">
        <v>2208.3090000000002</v>
      </c>
      <c r="E89" s="198">
        <v>533</v>
      </c>
      <c r="F89" s="200" t="s">
        <v>277</v>
      </c>
      <c r="G89" s="201">
        <v>656.24300000000005</v>
      </c>
      <c r="H89" s="202">
        <v>3034.7330000000002</v>
      </c>
      <c r="I89" s="203">
        <v>613</v>
      </c>
      <c r="J89" s="83"/>
      <c r="K89" s="197" t="s">
        <v>129</v>
      </c>
      <c r="L89" s="198">
        <v>228.40899999999999</v>
      </c>
      <c r="M89" s="199">
        <v>1028.2750000000001</v>
      </c>
      <c r="N89" s="198">
        <v>1496.1510000000001</v>
      </c>
      <c r="O89" s="200" t="s">
        <v>129</v>
      </c>
      <c r="P89" s="201">
        <v>132.91900000000001</v>
      </c>
      <c r="Q89" s="202">
        <v>614.67200000000003</v>
      </c>
      <c r="R89" s="203">
        <v>912.22400000000005</v>
      </c>
    </row>
    <row r="90" spans="2:18" ht="15.75" x14ac:dyDescent="0.25">
      <c r="B90" s="197" t="s">
        <v>211</v>
      </c>
      <c r="C90" s="198">
        <v>452.05500000000001</v>
      </c>
      <c r="D90" s="199">
        <v>2035.1089999999999</v>
      </c>
      <c r="E90" s="198">
        <v>573.5</v>
      </c>
      <c r="F90" s="200" t="s">
        <v>211</v>
      </c>
      <c r="G90" s="201">
        <v>604.25800000000004</v>
      </c>
      <c r="H90" s="202">
        <v>2794.3249999999998</v>
      </c>
      <c r="I90" s="203">
        <v>506</v>
      </c>
      <c r="J90" s="83"/>
      <c r="K90" s="197" t="s">
        <v>79</v>
      </c>
      <c r="L90" s="198">
        <v>159.113</v>
      </c>
      <c r="M90" s="199">
        <v>716.31100000000004</v>
      </c>
      <c r="N90" s="198">
        <v>572.91499999999996</v>
      </c>
      <c r="O90" s="200" t="s">
        <v>274</v>
      </c>
      <c r="P90" s="201">
        <v>106.608</v>
      </c>
      <c r="Q90" s="202">
        <v>492.99799999999999</v>
      </c>
      <c r="R90" s="203">
        <v>123.017</v>
      </c>
    </row>
    <row r="91" spans="2:18" ht="15.75" x14ac:dyDescent="0.25">
      <c r="B91" s="197" t="s">
        <v>215</v>
      </c>
      <c r="C91" s="198">
        <v>415.548</v>
      </c>
      <c r="D91" s="199">
        <v>1870.7560000000001</v>
      </c>
      <c r="E91" s="198">
        <v>442</v>
      </c>
      <c r="F91" s="200" t="s">
        <v>125</v>
      </c>
      <c r="G91" s="201">
        <v>564.99699999999996</v>
      </c>
      <c r="H91" s="202">
        <v>2612.7649999999999</v>
      </c>
      <c r="I91" s="203">
        <v>511.06</v>
      </c>
      <c r="J91" s="83"/>
      <c r="K91" s="197" t="s">
        <v>126</v>
      </c>
      <c r="L91" s="198">
        <v>149.03800000000001</v>
      </c>
      <c r="M91" s="199">
        <v>670.952</v>
      </c>
      <c r="N91" s="198">
        <v>70.125</v>
      </c>
      <c r="O91" s="200" t="s">
        <v>79</v>
      </c>
      <c r="P91" s="201">
        <v>98.513000000000005</v>
      </c>
      <c r="Q91" s="202">
        <v>455.56700000000001</v>
      </c>
      <c r="R91" s="203">
        <v>444.04899999999998</v>
      </c>
    </row>
    <row r="92" spans="2:18" ht="15.75" x14ac:dyDescent="0.25">
      <c r="B92" s="197" t="s">
        <v>259</v>
      </c>
      <c r="C92" s="198">
        <v>341.2</v>
      </c>
      <c r="D92" s="199">
        <v>1536.048</v>
      </c>
      <c r="E92" s="198">
        <v>200</v>
      </c>
      <c r="F92" s="200" t="s">
        <v>190</v>
      </c>
      <c r="G92" s="201">
        <v>498.34100000000001</v>
      </c>
      <c r="H92" s="202">
        <v>2304.5459999999998</v>
      </c>
      <c r="I92" s="203">
        <v>656.851</v>
      </c>
      <c r="J92" s="83"/>
      <c r="K92" s="197" t="s">
        <v>135</v>
      </c>
      <c r="L92" s="198">
        <v>118.17100000000001</v>
      </c>
      <c r="M92" s="199">
        <v>531.99699999999996</v>
      </c>
      <c r="N92" s="198">
        <v>120.94799999999999</v>
      </c>
      <c r="O92" s="200" t="s">
        <v>213</v>
      </c>
      <c r="P92" s="201">
        <v>83.254999999999995</v>
      </c>
      <c r="Q92" s="202">
        <v>385.00599999999997</v>
      </c>
      <c r="R92" s="203">
        <v>80</v>
      </c>
    </row>
    <row r="93" spans="2:18" ht="15.75" x14ac:dyDescent="0.25">
      <c r="B93" s="197" t="s">
        <v>181</v>
      </c>
      <c r="C93" s="198">
        <v>307.96199999999999</v>
      </c>
      <c r="D93" s="199">
        <v>1386.413</v>
      </c>
      <c r="E93" s="198">
        <v>366</v>
      </c>
      <c r="F93" s="200" t="s">
        <v>288</v>
      </c>
      <c r="G93" s="201">
        <v>406.78899999999999</v>
      </c>
      <c r="H93" s="202">
        <v>1881.155</v>
      </c>
      <c r="I93" s="203">
        <v>341</v>
      </c>
      <c r="J93" s="83"/>
      <c r="K93" s="197" t="s">
        <v>274</v>
      </c>
      <c r="L93" s="198">
        <v>81.016000000000005</v>
      </c>
      <c r="M93" s="199">
        <v>364.72699999999998</v>
      </c>
      <c r="N93" s="198">
        <v>148.21299999999999</v>
      </c>
      <c r="O93" s="200" t="s">
        <v>146</v>
      </c>
      <c r="P93" s="201">
        <v>69.116</v>
      </c>
      <c r="Q93" s="202">
        <v>319.62200000000001</v>
      </c>
      <c r="R93" s="203">
        <v>184.29300000000001</v>
      </c>
    </row>
    <row r="94" spans="2:18" ht="15.75" x14ac:dyDescent="0.25">
      <c r="B94" s="197" t="s">
        <v>125</v>
      </c>
      <c r="C94" s="198">
        <v>288.63400000000001</v>
      </c>
      <c r="D94" s="199">
        <v>1299.413</v>
      </c>
      <c r="E94" s="198">
        <v>347.08</v>
      </c>
      <c r="F94" s="200" t="s">
        <v>309</v>
      </c>
      <c r="G94" s="201">
        <v>373.68599999999998</v>
      </c>
      <c r="H94" s="202">
        <v>1728.0730000000001</v>
      </c>
      <c r="I94" s="203">
        <v>486</v>
      </c>
      <c r="J94" s="83"/>
      <c r="K94" s="197" t="s">
        <v>133</v>
      </c>
      <c r="L94" s="198">
        <v>70.067999999999998</v>
      </c>
      <c r="M94" s="199">
        <v>315.44200000000001</v>
      </c>
      <c r="N94" s="198">
        <v>107.758</v>
      </c>
      <c r="O94" s="200" t="s">
        <v>126</v>
      </c>
      <c r="P94" s="201">
        <v>67.323999999999998</v>
      </c>
      <c r="Q94" s="202">
        <v>311.33300000000003</v>
      </c>
      <c r="R94" s="203">
        <v>50</v>
      </c>
    </row>
    <row r="95" spans="2:18" ht="15.75" x14ac:dyDescent="0.25">
      <c r="B95" s="197" t="s">
        <v>135</v>
      </c>
      <c r="C95" s="198">
        <v>288.23599999999999</v>
      </c>
      <c r="D95" s="199">
        <v>1297.605</v>
      </c>
      <c r="E95" s="198">
        <v>367.08</v>
      </c>
      <c r="F95" s="200" t="s">
        <v>135</v>
      </c>
      <c r="G95" s="201">
        <v>298.88099999999997</v>
      </c>
      <c r="H95" s="202">
        <v>1382.144</v>
      </c>
      <c r="I95" s="203">
        <v>294.04000000000002</v>
      </c>
      <c r="J95" s="83"/>
      <c r="K95" s="197" t="s">
        <v>137</v>
      </c>
      <c r="L95" s="198">
        <v>46.841999999999999</v>
      </c>
      <c r="M95" s="199">
        <v>210.876</v>
      </c>
      <c r="N95" s="198">
        <v>43.3</v>
      </c>
      <c r="O95" s="200" t="s">
        <v>173</v>
      </c>
      <c r="P95" s="201">
        <v>57.076000000000001</v>
      </c>
      <c r="Q95" s="202">
        <v>263.94400000000002</v>
      </c>
      <c r="R95" s="203">
        <v>68.822000000000003</v>
      </c>
    </row>
    <row r="96" spans="2:18" ht="15.75" x14ac:dyDescent="0.25">
      <c r="B96" s="197" t="s">
        <v>76</v>
      </c>
      <c r="C96" s="198">
        <v>218.95400000000001</v>
      </c>
      <c r="D96" s="199">
        <v>985.71100000000001</v>
      </c>
      <c r="E96" s="198">
        <v>179.69300000000001</v>
      </c>
      <c r="F96" s="200" t="s">
        <v>134</v>
      </c>
      <c r="G96" s="201">
        <v>292.524</v>
      </c>
      <c r="H96" s="202">
        <v>1352.748</v>
      </c>
      <c r="I96" s="203">
        <v>271.08199999999999</v>
      </c>
      <c r="J96" s="83"/>
      <c r="K96" s="197" t="s">
        <v>144</v>
      </c>
      <c r="L96" s="198">
        <v>41.506999999999998</v>
      </c>
      <c r="M96" s="199">
        <v>186.86199999999999</v>
      </c>
      <c r="N96" s="198">
        <v>18</v>
      </c>
      <c r="O96" s="200" t="s">
        <v>142</v>
      </c>
      <c r="P96" s="201">
        <v>56.023000000000003</v>
      </c>
      <c r="Q96" s="202">
        <v>259.07299999999998</v>
      </c>
      <c r="R96" s="203">
        <v>16.547999999999998</v>
      </c>
    </row>
    <row r="97" spans="2:18" ht="15.75" x14ac:dyDescent="0.25">
      <c r="B97" s="197" t="s">
        <v>134</v>
      </c>
      <c r="C97" s="198">
        <v>216.61</v>
      </c>
      <c r="D97" s="199">
        <v>975.154</v>
      </c>
      <c r="E97" s="198">
        <v>266.00400000000002</v>
      </c>
      <c r="F97" s="200" t="s">
        <v>76</v>
      </c>
      <c r="G97" s="201">
        <v>264.53800000000001</v>
      </c>
      <c r="H97" s="202">
        <v>1223.325</v>
      </c>
      <c r="I97" s="203">
        <v>237.56</v>
      </c>
      <c r="J97" s="83"/>
      <c r="K97" s="197" t="s">
        <v>146</v>
      </c>
      <c r="L97" s="198">
        <v>33.866</v>
      </c>
      <c r="M97" s="199">
        <v>152.46100000000001</v>
      </c>
      <c r="N97" s="198">
        <v>321.255</v>
      </c>
      <c r="O97" s="200" t="s">
        <v>180</v>
      </c>
      <c r="P97" s="201">
        <v>50.832000000000001</v>
      </c>
      <c r="Q97" s="202">
        <v>235.066</v>
      </c>
      <c r="R97" s="203">
        <v>44.8</v>
      </c>
    </row>
    <row r="98" spans="2:18" ht="16.5" thickBot="1" x14ac:dyDescent="0.3">
      <c r="B98" s="204" t="s">
        <v>288</v>
      </c>
      <c r="C98" s="205">
        <v>170.328</v>
      </c>
      <c r="D98" s="206">
        <v>766.80100000000004</v>
      </c>
      <c r="E98" s="205">
        <v>202</v>
      </c>
      <c r="F98" s="207" t="s">
        <v>127</v>
      </c>
      <c r="G98" s="208">
        <v>199.40199999999999</v>
      </c>
      <c r="H98" s="209">
        <v>922.11500000000001</v>
      </c>
      <c r="I98" s="210">
        <v>226.6</v>
      </c>
      <c r="J98" s="83"/>
      <c r="K98" s="204" t="s">
        <v>142</v>
      </c>
      <c r="L98" s="205">
        <v>23.062000000000001</v>
      </c>
      <c r="M98" s="206">
        <v>103.82299999999999</v>
      </c>
      <c r="N98" s="205">
        <v>8.4670000000000005</v>
      </c>
      <c r="O98" s="207" t="s">
        <v>127</v>
      </c>
      <c r="P98" s="208">
        <v>47.633000000000003</v>
      </c>
      <c r="Q98" s="209">
        <v>220.274</v>
      </c>
      <c r="R98" s="210">
        <v>45.86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301</v>
      </c>
      <c r="C105" s="212"/>
      <c r="D105" s="213"/>
      <c r="E105" s="214"/>
      <c r="F105" s="211" t="s">
        <v>302</v>
      </c>
      <c r="G105" s="212"/>
      <c r="H105" s="213"/>
      <c r="I105" s="214"/>
      <c r="J105" s="83"/>
      <c r="K105" s="211" t="s">
        <v>301</v>
      </c>
      <c r="L105" s="212"/>
      <c r="M105" s="213"/>
      <c r="N105" s="214"/>
      <c r="O105" s="211" t="s">
        <v>302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14472.367</v>
      </c>
      <c r="D107" s="185">
        <v>65152.985000000001</v>
      </c>
      <c r="E107" s="186">
        <v>4126.2690000000002</v>
      </c>
      <c r="F107" s="187" t="s">
        <v>114</v>
      </c>
      <c r="G107" s="188">
        <v>24715.282999999999</v>
      </c>
      <c r="H107" s="189">
        <v>114293.355</v>
      </c>
      <c r="I107" s="186">
        <v>4488.0860000000002</v>
      </c>
      <c r="J107" s="83"/>
      <c r="K107" s="183" t="s">
        <v>114</v>
      </c>
      <c r="L107" s="184">
        <v>7230.1180000000004</v>
      </c>
      <c r="M107" s="185">
        <v>32549.233</v>
      </c>
      <c r="N107" s="186">
        <v>1777.1990000000001</v>
      </c>
      <c r="O107" s="187" t="s">
        <v>114</v>
      </c>
      <c r="P107" s="188">
        <v>9535.6260000000002</v>
      </c>
      <c r="Q107" s="189">
        <v>44096.548000000003</v>
      </c>
      <c r="R107" s="186">
        <v>1763.7270000000001</v>
      </c>
    </row>
    <row r="108" spans="2:18" ht="15.75" x14ac:dyDescent="0.25">
      <c r="B108" s="190" t="s">
        <v>129</v>
      </c>
      <c r="C108" s="191">
        <v>2730.8850000000002</v>
      </c>
      <c r="D108" s="192">
        <v>12294.165999999999</v>
      </c>
      <c r="E108" s="191">
        <v>793.66399999999999</v>
      </c>
      <c r="F108" s="193" t="s">
        <v>131</v>
      </c>
      <c r="G108" s="194">
        <v>3863.4560000000001</v>
      </c>
      <c r="H108" s="195">
        <v>17866.166000000001</v>
      </c>
      <c r="I108" s="196">
        <v>695.37699999999995</v>
      </c>
      <c r="J108" s="83"/>
      <c r="K108" s="190" t="s">
        <v>262</v>
      </c>
      <c r="L108" s="191">
        <v>2629.1590000000001</v>
      </c>
      <c r="M108" s="192">
        <v>11836.199000000001</v>
      </c>
      <c r="N108" s="191">
        <v>641.19399999999996</v>
      </c>
      <c r="O108" s="193" t="s">
        <v>77</v>
      </c>
      <c r="P108" s="194">
        <v>3223.7420000000002</v>
      </c>
      <c r="Q108" s="195">
        <v>14907.865</v>
      </c>
      <c r="R108" s="196">
        <v>564.01400000000001</v>
      </c>
    </row>
    <row r="109" spans="2:18" ht="15.75" x14ac:dyDescent="0.25">
      <c r="B109" s="197" t="s">
        <v>138</v>
      </c>
      <c r="C109" s="198">
        <v>2700.7249999999999</v>
      </c>
      <c r="D109" s="199">
        <v>12158.39</v>
      </c>
      <c r="E109" s="198">
        <v>748.78200000000004</v>
      </c>
      <c r="F109" s="200" t="s">
        <v>76</v>
      </c>
      <c r="G109" s="201">
        <v>3585.8159999999998</v>
      </c>
      <c r="H109" s="202">
        <v>16582.252</v>
      </c>
      <c r="I109" s="203">
        <v>631.404</v>
      </c>
      <c r="J109" s="83"/>
      <c r="K109" s="197" t="s">
        <v>77</v>
      </c>
      <c r="L109" s="198">
        <v>2338.145</v>
      </c>
      <c r="M109" s="199">
        <v>10526.081</v>
      </c>
      <c r="N109" s="198">
        <v>557.101</v>
      </c>
      <c r="O109" s="200" t="s">
        <v>262</v>
      </c>
      <c r="P109" s="201">
        <v>2571.2719999999999</v>
      </c>
      <c r="Q109" s="202">
        <v>11890.594999999999</v>
      </c>
      <c r="R109" s="203">
        <v>451.09100000000001</v>
      </c>
    </row>
    <row r="110" spans="2:18" ht="15.75" x14ac:dyDescent="0.25">
      <c r="B110" s="197" t="s">
        <v>262</v>
      </c>
      <c r="C110" s="198">
        <v>1631.0360000000001</v>
      </c>
      <c r="D110" s="199">
        <v>7342.7489999999998</v>
      </c>
      <c r="E110" s="198">
        <v>481.03699999999998</v>
      </c>
      <c r="F110" s="200" t="s">
        <v>129</v>
      </c>
      <c r="G110" s="201">
        <v>2795.692</v>
      </c>
      <c r="H110" s="202">
        <v>12928.4</v>
      </c>
      <c r="I110" s="203">
        <v>493.416</v>
      </c>
      <c r="J110" s="83"/>
      <c r="K110" s="197" t="s">
        <v>126</v>
      </c>
      <c r="L110" s="198">
        <v>547.95000000000005</v>
      </c>
      <c r="M110" s="199">
        <v>2466.817</v>
      </c>
      <c r="N110" s="198">
        <v>110.836</v>
      </c>
      <c r="O110" s="200" t="s">
        <v>137</v>
      </c>
      <c r="P110" s="201">
        <v>987.79200000000003</v>
      </c>
      <c r="Q110" s="202">
        <v>4567.951</v>
      </c>
      <c r="R110" s="203">
        <v>232</v>
      </c>
    </row>
    <row r="111" spans="2:18" ht="15.75" x14ac:dyDescent="0.25">
      <c r="B111" s="197" t="s">
        <v>128</v>
      </c>
      <c r="C111" s="198">
        <v>1143.386</v>
      </c>
      <c r="D111" s="199">
        <v>5147.3999999999996</v>
      </c>
      <c r="E111" s="198">
        <v>331.55200000000002</v>
      </c>
      <c r="F111" s="200" t="s">
        <v>138</v>
      </c>
      <c r="G111" s="201">
        <v>2198.7539999999999</v>
      </c>
      <c r="H111" s="202">
        <v>10167.915999999999</v>
      </c>
      <c r="I111" s="203">
        <v>405.47199999999998</v>
      </c>
      <c r="J111" s="83"/>
      <c r="K111" s="197" t="s">
        <v>137</v>
      </c>
      <c r="L111" s="198">
        <v>511.64600000000002</v>
      </c>
      <c r="M111" s="199">
        <v>2303.3789999999999</v>
      </c>
      <c r="N111" s="198">
        <v>148.47</v>
      </c>
      <c r="O111" s="200" t="s">
        <v>131</v>
      </c>
      <c r="P111" s="201">
        <v>815.36199999999997</v>
      </c>
      <c r="Q111" s="202">
        <v>3770.558</v>
      </c>
      <c r="R111" s="203">
        <v>145.178</v>
      </c>
    </row>
    <row r="112" spans="2:18" ht="15.75" x14ac:dyDescent="0.25">
      <c r="B112" s="197" t="s">
        <v>146</v>
      </c>
      <c r="C112" s="198">
        <v>1040.884</v>
      </c>
      <c r="D112" s="199">
        <v>4685.9520000000002</v>
      </c>
      <c r="E112" s="198">
        <v>302.38200000000001</v>
      </c>
      <c r="F112" s="200" t="s">
        <v>146</v>
      </c>
      <c r="G112" s="201">
        <v>1986.405</v>
      </c>
      <c r="H112" s="202">
        <v>9185.9279999999999</v>
      </c>
      <c r="I112" s="203">
        <v>412.38600000000002</v>
      </c>
      <c r="J112" s="83"/>
      <c r="K112" s="197" t="s">
        <v>135</v>
      </c>
      <c r="L112" s="198">
        <v>376.113</v>
      </c>
      <c r="M112" s="199">
        <v>1693.221</v>
      </c>
      <c r="N112" s="198">
        <v>107.544</v>
      </c>
      <c r="O112" s="200" t="s">
        <v>76</v>
      </c>
      <c r="P112" s="201">
        <v>606.19500000000005</v>
      </c>
      <c r="Q112" s="202">
        <v>2803.2840000000001</v>
      </c>
      <c r="R112" s="203">
        <v>119.476</v>
      </c>
    </row>
    <row r="113" spans="2:18" ht="15.75" x14ac:dyDescent="0.25">
      <c r="B113" s="197" t="s">
        <v>79</v>
      </c>
      <c r="C113" s="198">
        <v>852.80700000000002</v>
      </c>
      <c r="D113" s="199">
        <v>3839.25</v>
      </c>
      <c r="E113" s="198">
        <v>247.554</v>
      </c>
      <c r="F113" s="200" t="s">
        <v>77</v>
      </c>
      <c r="G113" s="201">
        <v>1926.586</v>
      </c>
      <c r="H113" s="202">
        <v>8909.3169999999991</v>
      </c>
      <c r="I113" s="203">
        <v>409.53300000000002</v>
      </c>
      <c r="J113" s="83"/>
      <c r="K113" s="197" t="s">
        <v>76</v>
      </c>
      <c r="L113" s="198">
        <v>294.26</v>
      </c>
      <c r="M113" s="199">
        <v>1324.7249999999999</v>
      </c>
      <c r="N113" s="198">
        <v>71.510000000000005</v>
      </c>
      <c r="O113" s="200" t="s">
        <v>126</v>
      </c>
      <c r="P113" s="201">
        <v>500.74400000000003</v>
      </c>
      <c r="Q113" s="202">
        <v>2315.643</v>
      </c>
      <c r="R113" s="203">
        <v>94.83</v>
      </c>
    </row>
    <row r="114" spans="2:18" ht="15.75" x14ac:dyDescent="0.25">
      <c r="B114" s="197" t="s">
        <v>77</v>
      </c>
      <c r="C114" s="198">
        <v>650.75400000000002</v>
      </c>
      <c r="D114" s="199">
        <v>2929.6170000000002</v>
      </c>
      <c r="E114" s="198">
        <v>206.59800000000001</v>
      </c>
      <c r="F114" s="200" t="s">
        <v>128</v>
      </c>
      <c r="G114" s="201">
        <v>1785.5719999999999</v>
      </c>
      <c r="H114" s="202">
        <v>8257.2070000000003</v>
      </c>
      <c r="I114" s="203">
        <v>313.83999999999997</v>
      </c>
      <c r="J114" s="83"/>
      <c r="K114" s="197" t="s">
        <v>131</v>
      </c>
      <c r="L114" s="198">
        <v>188.76400000000001</v>
      </c>
      <c r="M114" s="199">
        <v>849.79300000000001</v>
      </c>
      <c r="N114" s="198">
        <v>50.83</v>
      </c>
      <c r="O114" s="200" t="s">
        <v>135</v>
      </c>
      <c r="P114" s="201">
        <v>354.31400000000002</v>
      </c>
      <c r="Q114" s="202">
        <v>1638.4880000000001</v>
      </c>
      <c r="R114" s="203">
        <v>75.027000000000001</v>
      </c>
    </row>
    <row r="115" spans="2:18" ht="15.75" x14ac:dyDescent="0.25">
      <c r="B115" s="197" t="s">
        <v>177</v>
      </c>
      <c r="C115" s="198">
        <v>563.76</v>
      </c>
      <c r="D115" s="199">
        <v>2537.9929999999999</v>
      </c>
      <c r="E115" s="198">
        <v>168</v>
      </c>
      <c r="F115" s="200" t="s">
        <v>177</v>
      </c>
      <c r="G115" s="201">
        <v>977.47</v>
      </c>
      <c r="H115" s="202">
        <v>4520.2120000000004</v>
      </c>
      <c r="I115" s="203">
        <v>189</v>
      </c>
      <c r="J115" s="83"/>
      <c r="K115" s="197" t="s">
        <v>125</v>
      </c>
      <c r="L115" s="198">
        <v>139.95099999999999</v>
      </c>
      <c r="M115" s="199">
        <v>630.04300000000001</v>
      </c>
      <c r="N115" s="198">
        <v>45.661000000000001</v>
      </c>
      <c r="O115" s="200" t="s">
        <v>127</v>
      </c>
      <c r="P115" s="201">
        <v>216.917</v>
      </c>
      <c r="Q115" s="202">
        <v>1003.1130000000001</v>
      </c>
      <c r="R115" s="203">
        <v>38.456000000000003</v>
      </c>
    </row>
    <row r="116" spans="2:18" ht="15.75" x14ac:dyDescent="0.25">
      <c r="B116" s="197" t="s">
        <v>190</v>
      </c>
      <c r="C116" s="198">
        <v>451.80900000000003</v>
      </c>
      <c r="D116" s="199">
        <v>2033.99</v>
      </c>
      <c r="E116" s="198">
        <v>132.45500000000001</v>
      </c>
      <c r="F116" s="200" t="s">
        <v>262</v>
      </c>
      <c r="G116" s="201">
        <v>849.19</v>
      </c>
      <c r="H116" s="202">
        <v>3926.9989999999998</v>
      </c>
      <c r="I116" s="203">
        <v>151.423</v>
      </c>
      <c r="J116" s="83"/>
      <c r="K116" s="197" t="s">
        <v>130</v>
      </c>
      <c r="L116" s="198">
        <v>107.70699999999999</v>
      </c>
      <c r="M116" s="199">
        <v>484.88400000000001</v>
      </c>
      <c r="N116" s="198">
        <v>21.6</v>
      </c>
      <c r="O116" s="200" t="s">
        <v>190</v>
      </c>
      <c r="P116" s="201">
        <v>129.4</v>
      </c>
      <c r="Q116" s="202">
        <v>598.39700000000005</v>
      </c>
      <c r="R116" s="203">
        <v>20</v>
      </c>
    </row>
    <row r="117" spans="2:18" ht="15.75" x14ac:dyDescent="0.25">
      <c r="B117" s="197" t="s">
        <v>136</v>
      </c>
      <c r="C117" s="198">
        <v>437.714</v>
      </c>
      <c r="D117" s="199">
        <v>1970.431</v>
      </c>
      <c r="E117" s="198">
        <v>107.508</v>
      </c>
      <c r="F117" s="200" t="s">
        <v>125</v>
      </c>
      <c r="G117" s="201">
        <v>821.39499999999998</v>
      </c>
      <c r="H117" s="202">
        <v>3798.462</v>
      </c>
      <c r="I117" s="203">
        <v>137.88</v>
      </c>
      <c r="J117" s="83"/>
      <c r="K117" s="197" t="s">
        <v>128</v>
      </c>
      <c r="L117" s="198">
        <v>89.492999999999995</v>
      </c>
      <c r="M117" s="199">
        <v>402.89</v>
      </c>
      <c r="N117" s="198">
        <v>21.007999999999999</v>
      </c>
      <c r="O117" s="200" t="s">
        <v>125</v>
      </c>
      <c r="P117" s="201">
        <v>90.353999999999999</v>
      </c>
      <c r="Q117" s="202">
        <v>417.83600000000001</v>
      </c>
      <c r="R117" s="203">
        <v>13.348000000000001</v>
      </c>
    </row>
    <row r="118" spans="2:18" ht="15.75" x14ac:dyDescent="0.25">
      <c r="B118" s="197" t="s">
        <v>184</v>
      </c>
      <c r="C118" s="198">
        <v>331.75200000000001</v>
      </c>
      <c r="D118" s="199">
        <v>1493.5160000000001</v>
      </c>
      <c r="E118" s="198">
        <v>93.32</v>
      </c>
      <c r="F118" s="200" t="s">
        <v>133</v>
      </c>
      <c r="G118" s="201">
        <v>811.01700000000005</v>
      </c>
      <c r="H118" s="202">
        <v>3750.4679999999998</v>
      </c>
      <c r="I118" s="203">
        <v>137.33000000000001</v>
      </c>
      <c r="J118" s="83"/>
      <c r="K118" s="197" t="s">
        <v>79</v>
      </c>
      <c r="L118" s="198">
        <v>6.9169999999999998</v>
      </c>
      <c r="M118" s="199">
        <v>31.140999999999998</v>
      </c>
      <c r="N118" s="198">
        <v>1.44</v>
      </c>
      <c r="O118" s="200" t="s">
        <v>128</v>
      </c>
      <c r="P118" s="201">
        <v>38.26</v>
      </c>
      <c r="Q118" s="202">
        <v>176.92699999999999</v>
      </c>
      <c r="R118" s="203">
        <v>10.099</v>
      </c>
    </row>
    <row r="119" spans="2:18" ht="15.75" x14ac:dyDescent="0.25">
      <c r="B119" s="197" t="s">
        <v>133</v>
      </c>
      <c r="C119" s="198">
        <v>318.91399999999999</v>
      </c>
      <c r="D119" s="199">
        <v>1435.7159999999999</v>
      </c>
      <c r="E119" s="198">
        <v>77.975999999999999</v>
      </c>
      <c r="F119" s="200" t="s">
        <v>136</v>
      </c>
      <c r="G119" s="201">
        <v>563.69200000000001</v>
      </c>
      <c r="H119" s="202">
        <v>2606.69</v>
      </c>
      <c r="I119" s="203">
        <v>88.69</v>
      </c>
      <c r="J119" s="83"/>
      <c r="K119" s="197" t="s">
        <v>129</v>
      </c>
      <c r="L119" s="198">
        <v>1.2999999999999999E-2</v>
      </c>
      <c r="M119" s="199">
        <v>0.06</v>
      </c>
      <c r="N119" s="198">
        <v>5.0000000000000001E-3</v>
      </c>
      <c r="O119" s="200" t="s">
        <v>130</v>
      </c>
      <c r="P119" s="201">
        <v>1.2529999999999999</v>
      </c>
      <c r="Q119" s="202">
        <v>5.7939999999999996</v>
      </c>
      <c r="R119" s="203">
        <v>0.2</v>
      </c>
    </row>
    <row r="120" spans="2:18" ht="15.75" x14ac:dyDescent="0.25">
      <c r="B120" s="197" t="s">
        <v>134</v>
      </c>
      <c r="C120" s="198">
        <v>310.39800000000002</v>
      </c>
      <c r="D120" s="199">
        <v>1397.3820000000001</v>
      </c>
      <c r="E120" s="198">
        <v>64.852999999999994</v>
      </c>
      <c r="F120" s="200" t="s">
        <v>127</v>
      </c>
      <c r="G120" s="201">
        <v>472.63</v>
      </c>
      <c r="H120" s="202">
        <v>2185.634</v>
      </c>
      <c r="I120" s="203">
        <v>88.22</v>
      </c>
      <c r="J120" s="83"/>
      <c r="K120" s="197"/>
      <c r="L120" s="198"/>
      <c r="M120" s="199"/>
      <c r="N120" s="198"/>
      <c r="O120" s="200" t="s">
        <v>132</v>
      </c>
      <c r="P120" s="201">
        <v>1.2E-2</v>
      </c>
      <c r="Q120" s="202">
        <v>5.7000000000000002E-2</v>
      </c>
      <c r="R120" s="203">
        <v>5.0000000000000001E-3</v>
      </c>
    </row>
    <row r="121" spans="2:18" ht="15.75" x14ac:dyDescent="0.25">
      <c r="B121" s="197" t="s">
        <v>76</v>
      </c>
      <c r="C121" s="198">
        <v>213.29900000000001</v>
      </c>
      <c r="D121" s="199">
        <v>960.24900000000002</v>
      </c>
      <c r="E121" s="198">
        <v>63.018000000000001</v>
      </c>
      <c r="F121" s="200" t="s">
        <v>79</v>
      </c>
      <c r="G121" s="201">
        <v>396.21199999999999</v>
      </c>
      <c r="H121" s="202">
        <v>1832.2460000000001</v>
      </c>
      <c r="I121" s="203">
        <v>67.311000000000007</v>
      </c>
      <c r="J121" s="83"/>
      <c r="K121" s="197"/>
      <c r="L121" s="198"/>
      <c r="M121" s="199"/>
      <c r="N121" s="198"/>
      <c r="O121" s="200" t="s">
        <v>129</v>
      </c>
      <c r="P121" s="201">
        <v>8.9999999999999993E-3</v>
      </c>
      <c r="Q121" s="202">
        <v>0.04</v>
      </c>
      <c r="R121" s="203">
        <v>3.0000000000000001E-3</v>
      </c>
    </row>
    <row r="122" spans="2:18" ht="15.75" x14ac:dyDescent="0.25">
      <c r="B122" s="197" t="s">
        <v>292</v>
      </c>
      <c r="C122" s="198">
        <v>177.75</v>
      </c>
      <c r="D122" s="199">
        <v>800.21299999999997</v>
      </c>
      <c r="E122" s="198">
        <v>45</v>
      </c>
      <c r="F122" s="200" t="s">
        <v>130</v>
      </c>
      <c r="G122" s="201">
        <v>311.77999999999997</v>
      </c>
      <c r="H122" s="202">
        <v>1441.7950000000001</v>
      </c>
      <c r="I122" s="203">
        <v>50.54</v>
      </c>
      <c r="J122" s="83"/>
      <c r="K122" s="197"/>
      <c r="L122" s="198"/>
      <c r="M122" s="199"/>
      <c r="N122" s="198"/>
      <c r="O122" s="200"/>
      <c r="P122" s="201"/>
      <c r="Q122" s="202"/>
      <c r="R122" s="203"/>
    </row>
    <row r="123" spans="2:18" ht="16.5" thickBot="1" x14ac:dyDescent="0.3">
      <c r="B123" s="204" t="s">
        <v>155</v>
      </c>
      <c r="C123" s="205">
        <v>146.72499999999999</v>
      </c>
      <c r="D123" s="206">
        <v>660.54100000000005</v>
      </c>
      <c r="E123" s="205">
        <v>44.84</v>
      </c>
      <c r="F123" s="207" t="s">
        <v>155</v>
      </c>
      <c r="G123" s="208">
        <v>285.01799999999997</v>
      </c>
      <c r="H123" s="209">
        <v>1318.046</v>
      </c>
      <c r="I123" s="210">
        <v>50.173999999999999</v>
      </c>
      <c r="J123" s="83"/>
      <c r="K123" s="204"/>
      <c r="L123" s="205"/>
      <c r="M123" s="206"/>
      <c r="N123" s="205"/>
      <c r="O123" s="207"/>
      <c r="P123" s="208"/>
      <c r="Q123" s="209"/>
      <c r="R123" s="210"/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301</v>
      </c>
      <c r="C131" s="212"/>
      <c r="D131" s="213"/>
      <c r="E131" s="214"/>
      <c r="F131" s="211" t="s">
        <v>302</v>
      </c>
      <c r="G131" s="212"/>
      <c r="H131" s="213"/>
      <c r="I131" s="214"/>
      <c r="J131" s="83"/>
      <c r="K131" s="211" t="s">
        <v>301</v>
      </c>
      <c r="L131" s="212"/>
      <c r="M131" s="213"/>
      <c r="N131" s="214"/>
      <c r="O131" s="211" t="s">
        <v>302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68589.099000000002</v>
      </c>
      <c r="D133" s="185">
        <v>308779.99800000002</v>
      </c>
      <c r="E133" s="186">
        <v>22653.462</v>
      </c>
      <c r="F133" s="187" t="s">
        <v>114</v>
      </c>
      <c r="G133" s="188">
        <v>78677.156000000003</v>
      </c>
      <c r="H133" s="189">
        <v>363834.54399999999</v>
      </c>
      <c r="I133" s="186">
        <v>22233.615000000002</v>
      </c>
      <c r="J133" s="83"/>
      <c r="K133" s="183" t="s">
        <v>114</v>
      </c>
      <c r="L133" s="184">
        <v>30519.744999999999</v>
      </c>
      <c r="M133" s="185">
        <v>137396.9</v>
      </c>
      <c r="N133" s="186">
        <v>8002.46</v>
      </c>
      <c r="O133" s="187" t="s">
        <v>114</v>
      </c>
      <c r="P133" s="188">
        <v>33102.156999999999</v>
      </c>
      <c r="Q133" s="189">
        <v>153077.622</v>
      </c>
      <c r="R133" s="186">
        <v>7653.8680000000004</v>
      </c>
    </row>
    <row r="134" spans="2:31" ht="15.75" x14ac:dyDescent="0.25">
      <c r="B134" s="190" t="s">
        <v>77</v>
      </c>
      <c r="C134" s="191">
        <v>6964.3710000000001</v>
      </c>
      <c r="D134" s="192">
        <v>31352.891</v>
      </c>
      <c r="E134" s="191">
        <v>3055.4940000000001</v>
      </c>
      <c r="F134" s="193" t="s">
        <v>190</v>
      </c>
      <c r="G134" s="194">
        <v>9189.5499999999993</v>
      </c>
      <c r="H134" s="195">
        <v>42496.12</v>
      </c>
      <c r="I134" s="196">
        <v>2024.9190000000001</v>
      </c>
      <c r="J134" s="83"/>
      <c r="K134" s="190" t="s">
        <v>77</v>
      </c>
      <c r="L134" s="191">
        <v>12373.78</v>
      </c>
      <c r="M134" s="192">
        <v>55705.531999999999</v>
      </c>
      <c r="N134" s="191">
        <v>3899.6469999999999</v>
      </c>
      <c r="O134" s="193" t="s">
        <v>77</v>
      </c>
      <c r="P134" s="194">
        <v>12260.802</v>
      </c>
      <c r="Q134" s="195">
        <v>56698.851999999999</v>
      </c>
      <c r="R134" s="196">
        <v>3204.1959999999999</v>
      </c>
    </row>
    <row r="135" spans="2:31" ht="15.75" x14ac:dyDescent="0.25">
      <c r="B135" s="197" t="s">
        <v>129</v>
      </c>
      <c r="C135" s="198">
        <v>6886.3190000000004</v>
      </c>
      <c r="D135" s="199">
        <v>31001.495999999999</v>
      </c>
      <c r="E135" s="198">
        <v>2140.5569999999998</v>
      </c>
      <c r="F135" s="200" t="s">
        <v>129</v>
      </c>
      <c r="G135" s="201">
        <v>7975.1629999999996</v>
      </c>
      <c r="H135" s="202">
        <v>36880.345000000001</v>
      </c>
      <c r="I135" s="203">
        <v>2034.26</v>
      </c>
      <c r="J135" s="83"/>
      <c r="K135" s="197" t="s">
        <v>262</v>
      </c>
      <c r="L135" s="198">
        <v>3227.471</v>
      </c>
      <c r="M135" s="199">
        <v>14529.763999999999</v>
      </c>
      <c r="N135" s="198">
        <v>844.149</v>
      </c>
      <c r="O135" s="200" t="s">
        <v>125</v>
      </c>
      <c r="P135" s="201">
        <v>4707.6170000000002</v>
      </c>
      <c r="Q135" s="202">
        <v>21769.913</v>
      </c>
      <c r="R135" s="203">
        <v>726.43100000000004</v>
      </c>
    </row>
    <row r="136" spans="2:31" ht="15.75" x14ac:dyDescent="0.25">
      <c r="B136" s="197" t="s">
        <v>132</v>
      </c>
      <c r="C136" s="198">
        <v>5409</v>
      </c>
      <c r="D136" s="199">
        <v>24350.702000000001</v>
      </c>
      <c r="E136" s="198">
        <v>1763.337</v>
      </c>
      <c r="F136" s="200" t="s">
        <v>77</v>
      </c>
      <c r="G136" s="201">
        <v>7871.6080000000002</v>
      </c>
      <c r="H136" s="202">
        <v>36401.485000000001</v>
      </c>
      <c r="I136" s="203">
        <v>2785.6869999999999</v>
      </c>
      <c r="J136" s="83"/>
      <c r="K136" s="197" t="s">
        <v>125</v>
      </c>
      <c r="L136" s="198">
        <v>3155.2260000000001</v>
      </c>
      <c r="M136" s="199">
        <v>14204.534</v>
      </c>
      <c r="N136" s="198">
        <v>470.73099999999999</v>
      </c>
      <c r="O136" s="200" t="s">
        <v>262</v>
      </c>
      <c r="P136" s="201">
        <v>2919.0949999999998</v>
      </c>
      <c r="Q136" s="202">
        <v>13499.052</v>
      </c>
      <c r="R136" s="203">
        <v>631.00800000000004</v>
      </c>
    </row>
    <row r="137" spans="2:31" ht="15.75" x14ac:dyDescent="0.25">
      <c r="B137" s="197" t="s">
        <v>136</v>
      </c>
      <c r="C137" s="198">
        <v>5010.1350000000002</v>
      </c>
      <c r="D137" s="199">
        <v>22553.911</v>
      </c>
      <c r="E137" s="198">
        <v>1471.9390000000001</v>
      </c>
      <c r="F137" s="200" t="s">
        <v>125</v>
      </c>
      <c r="G137" s="201">
        <v>6339.37</v>
      </c>
      <c r="H137" s="202">
        <v>29315.777999999998</v>
      </c>
      <c r="I137" s="203">
        <v>1581.4970000000001</v>
      </c>
      <c r="J137" s="83"/>
      <c r="K137" s="197" t="s">
        <v>76</v>
      </c>
      <c r="L137" s="198">
        <v>2158.3980000000001</v>
      </c>
      <c r="M137" s="199">
        <v>9716.9</v>
      </c>
      <c r="N137" s="198">
        <v>498.28500000000003</v>
      </c>
      <c r="O137" s="200" t="s">
        <v>135</v>
      </c>
      <c r="P137" s="201">
        <v>2187.317</v>
      </c>
      <c r="Q137" s="202">
        <v>10115.030000000001</v>
      </c>
      <c r="R137" s="203">
        <v>640.51900000000001</v>
      </c>
    </row>
    <row r="138" spans="2:31" ht="15.75" x14ac:dyDescent="0.25">
      <c r="B138" s="197" t="s">
        <v>125</v>
      </c>
      <c r="C138" s="198">
        <v>4714.076</v>
      </c>
      <c r="D138" s="199">
        <v>21222.304</v>
      </c>
      <c r="E138" s="198">
        <v>1443.7370000000001</v>
      </c>
      <c r="F138" s="200" t="s">
        <v>136</v>
      </c>
      <c r="G138" s="201">
        <v>4680.433</v>
      </c>
      <c r="H138" s="202">
        <v>21644.079000000002</v>
      </c>
      <c r="I138" s="203">
        <v>1214.0160000000001</v>
      </c>
      <c r="J138" s="83"/>
      <c r="K138" s="197" t="s">
        <v>129</v>
      </c>
      <c r="L138" s="198">
        <v>2084.4319999999998</v>
      </c>
      <c r="M138" s="199">
        <v>9383.9110000000001</v>
      </c>
      <c r="N138" s="198">
        <v>566.202</v>
      </c>
      <c r="O138" s="200" t="s">
        <v>76</v>
      </c>
      <c r="P138" s="201">
        <v>2139.241</v>
      </c>
      <c r="Q138" s="202">
        <v>9892.6970000000001</v>
      </c>
      <c r="R138" s="203">
        <v>481.58699999999999</v>
      </c>
    </row>
    <row r="139" spans="2:31" ht="15.75" x14ac:dyDescent="0.25">
      <c r="B139" s="197" t="s">
        <v>190</v>
      </c>
      <c r="C139" s="198">
        <v>4584.5749999999998</v>
      </c>
      <c r="D139" s="199">
        <v>20639.267</v>
      </c>
      <c r="E139" s="198">
        <v>1278.5429999999999</v>
      </c>
      <c r="F139" s="200" t="s">
        <v>79</v>
      </c>
      <c r="G139" s="201">
        <v>4498.4319999999998</v>
      </c>
      <c r="H139" s="202">
        <v>20802.584999999999</v>
      </c>
      <c r="I139" s="203">
        <v>1114.32</v>
      </c>
      <c r="J139" s="83"/>
      <c r="K139" s="197" t="s">
        <v>135</v>
      </c>
      <c r="L139" s="198">
        <v>1604.885</v>
      </c>
      <c r="M139" s="199">
        <v>7225.0460000000003</v>
      </c>
      <c r="N139" s="198">
        <v>493.99099999999999</v>
      </c>
      <c r="O139" s="200" t="s">
        <v>129</v>
      </c>
      <c r="P139" s="201">
        <v>1883.104</v>
      </c>
      <c r="Q139" s="202">
        <v>8708.241</v>
      </c>
      <c r="R139" s="203">
        <v>504.87200000000001</v>
      </c>
    </row>
    <row r="140" spans="2:31" ht="15.75" x14ac:dyDescent="0.25">
      <c r="B140" s="197" t="s">
        <v>138</v>
      </c>
      <c r="C140" s="198">
        <v>3838.3420000000001</v>
      </c>
      <c r="D140" s="199">
        <v>17279.828000000001</v>
      </c>
      <c r="E140" s="198">
        <v>1568.1010000000001</v>
      </c>
      <c r="F140" s="200" t="s">
        <v>138</v>
      </c>
      <c r="G140" s="201">
        <v>4253.4830000000002</v>
      </c>
      <c r="H140" s="202">
        <v>19669.814999999999</v>
      </c>
      <c r="I140" s="203">
        <v>1632.547</v>
      </c>
      <c r="J140" s="83"/>
      <c r="K140" s="197" t="s">
        <v>127</v>
      </c>
      <c r="L140" s="198">
        <v>916.77499999999998</v>
      </c>
      <c r="M140" s="199">
        <v>4127.2340000000004</v>
      </c>
      <c r="N140" s="198">
        <v>103.18600000000001</v>
      </c>
      <c r="O140" s="200" t="s">
        <v>128</v>
      </c>
      <c r="P140" s="201">
        <v>1128.597</v>
      </c>
      <c r="Q140" s="202">
        <v>5219.0919999999996</v>
      </c>
      <c r="R140" s="203">
        <v>200.06</v>
      </c>
    </row>
    <row r="141" spans="2:31" ht="15.75" x14ac:dyDescent="0.25">
      <c r="B141" s="197" t="s">
        <v>79</v>
      </c>
      <c r="C141" s="198">
        <v>3458.6060000000002</v>
      </c>
      <c r="D141" s="199">
        <v>15570.29</v>
      </c>
      <c r="E141" s="198">
        <v>1109.952</v>
      </c>
      <c r="F141" s="200" t="s">
        <v>262</v>
      </c>
      <c r="G141" s="201">
        <v>3196.4029999999998</v>
      </c>
      <c r="H141" s="202">
        <v>14781.44</v>
      </c>
      <c r="I141" s="203">
        <v>928.45</v>
      </c>
      <c r="J141" s="83"/>
      <c r="K141" s="197" t="s">
        <v>128</v>
      </c>
      <c r="L141" s="198">
        <v>797.62199999999996</v>
      </c>
      <c r="M141" s="199">
        <v>3590.81</v>
      </c>
      <c r="N141" s="198">
        <v>158.488</v>
      </c>
      <c r="O141" s="200" t="s">
        <v>133</v>
      </c>
      <c r="P141" s="201">
        <v>1059.001</v>
      </c>
      <c r="Q141" s="202">
        <v>4897.2430000000004</v>
      </c>
      <c r="R141" s="203">
        <v>207.22</v>
      </c>
      <c r="AE141" s="54">
        <v>0</v>
      </c>
    </row>
    <row r="142" spans="2:31" ht="15.75" x14ac:dyDescent="0.25">
      <c r="B142" s="197" t="s">
        <v>133</v>
      </c>
      <c r="C142" s="198">
        <v>2618.136</v>
      </c>
      <c r="D142" s="199">
        <v>11786.588</v>
      </c>
      <c r="E142" s="198">
        <v>815.077</v>
      </c>
      <c r="F142" s="200" t="s">
        <v>132</v>
      </c>
      <c r="G142" s="201">
        <v>3045.3429999999998</v>
      </c>
      <c r="H142" s="202">
        <v>14082.867</v>
      </c>
      <c r="I142" s="203">
        <v>887.73599999999999</v>
      </c>
      <c r="J142" s="83"/>
      <c r="K142" s="197" t="s">
        <v>133</v>
      </c>
      <c r="L142" s="198">
        <v>775.94600000000003</v>
      </c>
      <c r="M142" s="199">
        <v>3493.232</v>
      </c>
      <c r="N142" s="198">
        <v>155.47300000000001</v>
      </c>
      <c r="O142" s="200" t="s">
        <v>155</v>
      </c>
      <c r="P142" s="201">
        <v>813.76400000000001</v>
      </c>
      <c r="Q142" s="202">
        <v>3763.1660000000002</v>
      </c>
      <c r="R142" s="203">
        <v>118.21299999999999</v>
      </c>
    </row>
    <row r="143" spans="2:31" ht="15.75" x14ac:dyDescent="0.25">
      <c r="B143" s="197" t="s">
        <v>128</v>
      </c>
      <c r="C143" s="198">
        <v>1872.069</v>
      </c>
      <c r="D143" s="199">
        <v>8427.8680000000004</v>
      </c>
      <c r="E143" s="198">
        <v>610.29399999999998</v>
      </c>
      <c r="F143" s="200" t="s">
        <v>127</v>
      </c>
      <c r="G143" s="201">
        <v>2952.3560000000002</v>
      </c>
      <c r="H143" s="202">
        <v>13652.887000000001</v>
      </c>
      <c r="I143" s="203">
        <v>712.28899999999999</v>
      </c>
      <c r="J143" s="83"/>
      <c r="K143" s="197" t="s">
        <v>183</v>
      </c>
      <c r="L143" s="198">
        <v>609.41899999999998</v>
      </c>
      <c r="M143" s="199">
        <v>2743.5329999999999</v>
      </c>
      <c r="N143" s="198">
        <v>83.328999999999994</v>
      </c>
      <c r="O143" s="200" t="s">
        <v>127</v>
      </c>
      <c r="P143" s="201">
        <v>765.93799999999999</v>
      </c>
      <c r="Q143" s="202">
        <v>3542</v>
      </c>
      <c r="R143" s="203">
        <v>79.718000000000004</v>
      </c>
    </row>
    <row r="144" spans="2:31" ht="15.75" x14ac:dyDescent="0.25">
      <c r="B144" s="197" t="s">
        <v>127</v>
      </c>
      <c r="C144" s="198">
        <v>1761.9280000000001</v>
      </c>
      <c r="D144" s="199">
        <v>7932.0259999999998</v>
      </c>
      <c r="E144" s="198">
        <v>534.64</v>
      </c>
      <c r="F144" s="200" t="s">
        <v>133</v>
      </c>
      <c r="G144" s="201">
        <v>2411.942</v>
      </c>
      <c r="H144" s="202">
        <v>11153.772000000001</v>
      </c>
      <c r="I144" s="203">
        <v>606.45600000000002</v>
      </c>
      <c r="J144" s="83"/>
      <c r="K144" s="197" t="s">
        <v>131</v>
      </c>
      <c r="L144" s="198">
        <v>526.11</v>
      </c>
      <c r="M144" s="199">
        <v>2368.4920000000002</v>
      </c>
      <c r="N144" s="198">
        <v>149.09899999999999</v>
      </c>
      <c r="O144" s="200" t="s">
        <v>131</v>
      </c>
      <c r="P144" s="201">
        <v>667.82</v>
      </c>
      <c r="Q144" s="202">
        <v>3088.2809999999999</v>
      </c>
      <c r="R144" s="203">
        <v>180.619</v>
      </c>
    </row>
    <row r="145" spans="2:18" ht="15.75" x14ac:dyDescent="0.25">
      <c r="B145" s="197" t="s">
        <v>131</v>
      </c>
      <c r="C145" s="198">
        <v>1663.558</v>
      </c>
      <c r="D145" s="199">
        <v>7489.1719999999996</v>
      </c>
      <c r="E145" s="198">
        <v>472.077</v>
      </c>
      <c r="F145" s="200" t="s">
        <v>128</v>
      </c>
      <c r="G145" s="201">
        <v>2352.297</v>
      </c>
      <c r="H145" s="202">
        <v>10877.978999999999</v>
      </c>
      <c r="I145" s="203">
        <v>678.28499999999997</v>
      </c>
      <c r="J145" s="83"/>
      <c r="K145" s="197" t="s">
        <v>136</v>
      </c>
      <c r="L145" s="198">
        <v>438.113</v>
      </c>
      <c r="M145" s="199">
        <v>1972.3520000000001</v>
      </c>
      <c r="N145" s="198">
        <v>117.664</v>
      </c>
      <c r="O145" s="200" t="s">
        <v>173</v>
      </c>
      <c r="P145" s="201">
        <v>598.75800000000004</v>
      </c>
      <c r="Q145" s="202">
        <v>2768.902</v>
      </c>
      <c r="R145" s="203">
        <v>148.44</v>
      </c>
    </row>
    <row r="146" spans="2:18" ht="15.75" x14ac:dyDescent="0.25">
      <c r="B146" s="197" t="s">
        <v>135</v>
      </c>
      <c r="C146" s="198">
        <v>1621.777</v>
      </c>
      <c r="D146" s="199">
        <v>7301.0810000000001</v>
      </c>
      <c r="E146" s="198">
        <v>388.13299999999998</v>
      </c>
      <c r="F146" s="200" t="s">
        <v>131</v>
      </c>
      <c r="G146" s="201">
        <v>1907.6959999999999</v>
      </c>
      <c r="H146" s="202">
        <v>8821.9709999999995</v>
      </c>
      <c r="I146" s="203">
        <v>497.78</v>
      </c>
      <c r="J146" s="83"/>
      <c r="K146" s="197" t="s">
        <v>155</v>
      </c>
      <c r="L146" s="198">
        <v>359.43900000000002</v>
      </c>
      <c r="M146" s="199">
        <v>1618.1569999999999</v>
      </c>
      <c r="N146" s="198">
        <v>61.289000000000001</v>
      </c>
      <c r="O146" s="200" t="s">
        <v>126</v>
      </c>
      <c r="P146" s="201">
        <v>531.654</v>
      </c>
      <c r="Q146" s="202">
        <v>2458.5790000000002</v>
      </c>
      <c r="R146" s="203">
        <v>105.664</v>
      </c>
    </row>
    <row r="147" spans="2:18" ht="15.75" x14ac:dyDescent="0.25">
      <c r="B147" s="197" t="s">
        <v>310</v>
      </c>
      <c r="C147" s="198">
        <v>1553.8340000000001</v>
      </c>
      <c r="D147" s="199">
        <v>6995.2089999999998</v>
      </c>
      <c r="E147" s="198">
        <v>494</v>
      </c>
      <c r="F147" s="200" t="s">
        <v>134</v>
      </c>
      <c r="G147" s="201">
        <v>1824.1179999999999</v>
      </c>
      <c r="H147" s="202">
        <v>8435.4560000000001</v>
      </c>
      <c r="I147" s="203">
        <v>682.14499999999998</v>
      </c>
      <c r="J147" s="83"/>
      <c r="K147" s="197" t="s">
        <v>173</v>
      </c>
      <c r="L147" s="198">
        <v>298.02100000000002</v>
      </c>
      <c r="M147" s="199">
        <v>1341.66</v>
      </c>
      <c r="N147" s="198">
        <v>93.870999999999995</v>
      </c>
      <c r="O147" s="200" t="s">
        <v>144</v>
      </c>
      <c r="P147" s="201">
        <v>321.53300000000002</v>
      </c>
      <c r="Q147" s="202">
        <v>1486.8969999999999</v>
      </c>
      <c r="R147" s="203">
        <v>215.143</v>
      </c>
    </row>
    <row r="148" spans="2:18" ht="15.75" x14ac:dyDescent="0.25">
      <c r="B148" s="197" t="s">
        <v>196</v>
      </c>
      <c r="C148" s="198">
        <v>1504.9059999999999</v>
      </c>
      <c r="D148" s="199">
        <v>6774.9430000000002</v>
      </c>
      <c r="E148" s="198">
        <v>511.166</v>
      </c>
      <c r="F148" s="200" t="s">
        <v>146</v>
      </c>
      <c r="G148" s="201">
        <v>1767.2750000000001</v>
      </c>
      <c r="H148" s="202">
        <v>8172.6030000000001</v>
      </c>
      <c r="I148" s="203">
        <v>462.976</v>
      </c>
      <c r="J148" s="83"/>
      <c r="K148" s="197" t="s">
        <v>126</v>
      </c>
      <c r="L148" s="198">
        <v>256.42200000000003</v>
      </c>
      <c r="M148" s="199">
        <v>1154.3810000000001</v>
      </c>
      <c r="N148" s="198">
        <v>59.923000000000002</v>
      </c>
      <c r="O148" s="200" t="s">
        <v>183</v>
      </c>
      <c r="P148" s="201">
        <v>289.98899999999998</v>
      </c>
      <c r="Q148" s="202">
        <v>1341.0239999999999</v>
      </c>
      <c r="R148" s="203">
        <v>40.290999999999997</v>
      </c>
    </row>
    <row r="149" spans="2:18" ht="16.5" thickBot="1" x14ac:dyDescent="0.3">
      <c r="B149" s="204" t="s">
        <v>146</v>
      </c>
      <c r="C149" s="205">
        <v>1261.883</v>
      </c>
      <c r="D149" s="206">
        <v>5680.8890000000001</v>
      </c>
      <c r="E149" s="205">
        <v>409.04399999999998</v>
      </c>
      <c r="F149" s="207" t="s">
        <v>135</v>
      </c>
      <c r="G149" s="208">
        <v>1707.1690000000001</v>
      </c>
      <c r="H149" s="209">
        <v>7894.6270000000004</v>
      </c>
      <c r="I149" s="210">
        <v>640.85500000000002</v>
      </c>
      <c r="J149" s="83"/>
      <c r="K149" s="204" t="s">
        <v>137</v>
      </c>
      <c r="L149" s="205">
        <v>248.227</v>
      </c>
      <c r="M149" s="206">
        <v>1117.4939999999999</v>
      </c>
      <c r="N149" s="205">
        <v>90.203999999999994</v>
      </c>
      <c r="O149" s="207" t="s">
        <v>136</v>
      </c>
      <c r="P149" s="208">
        <v>286.75099999999998</v>
      </c>
      <c r="Q149" s="209">
        <v>1326.058</v>
      </c>
      <c r="R149" s="210">
        <v>51.639000000000003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X13" sqref="X1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44" t="s">
        <v>0</v>
      </c>
      <c r="F5" s="645"/>
      <c r="G5" s="650" t="s">
        <v>1</v>
      </c>
      <c r="H5" s="651"/>
      <c r="I5" s="651"/>
      <c r="J5" s="651"/>
      <c r="K5" s="652"/>
    </row>
    <row r="6" spans="2:15" ht="16.5" customHeight="1" thickBot="1" x14ac:dyDescent="0.3">
      <c r="B6" s="25"/>
      <c r="C6" s="146"/>
      <c r="D6" s="146"/>
      <c r="E6" s="646"/>
      <c r="F6" s="647"/>
      <c r="G6" s="475" t="s">
        <v>26</v>
      </c>
      <c r="H6" s="476"/>
      <c r="I6" s="653" t="s">
        <v>269</v>
      </c>
      <c r="J6" s="655" t="s">
        <v>313</v>
      </c>
      <c r="K6" s="656"/>
    </row>
    <row r="7" spans="2:15" ht="39.75" customHeight="1" thickBot="1" x14ac:dyDescent="0.3">
      <c r="B7" s="25"/>
      <c r="C7" s="146"/>
      <c r="D7" s="146"/>
      <c r="E7" s="648"/>
      <c r="F7" s="649"/>
      <c r="G7" s="407" t="s">
        <v>313</v>
      </c>
      <c r="H7" s="408" t="s">
        <v>294</v>
      </c>
      <c r="I7" s="654"/>
      <c r="J7" s="520" t="s">
        <v>270</v>
      </c>
      <c r="K7" s="526" t="s">
        <v>271</v>
      </c>
    </row>
    <row r="8" spans="2:15" ht="47.25" customHeight="1" thickBot="1" x14ac:dyDescent="0.3">
      <c r="B8" s="25"/>
      <c r="C8" s="146"/>
      <c r="D8" s="146"/>
      <c r="E8" s="657" t="s">
        <v>179</v>
      </c>
      <c r="F8" s="658"/>
      <c r="G8" s="417">
        <v>184.7</v>
      </c>
      <c r="H8" s="443">
        <v>182.61</v>
      </c>
      <c r="I8" s="418">
        <v>1.1445156344121215</v>
      </c>
      <c r="J8" s="444">
        <v>3.39</v>
      </c>
      <c r="K8" s="445">
        <v>4.12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36" t="s">
        <v>0</v>
      </c>
      <c r="C14" s="637"/>
      <c r="D14" s="477" t="s">
        <v>9</v>
      </c>
      <c r="E14" s="477"/>
      <c r="F14" s="477"/>
      <c r="G14" s="478"/>
      <c r="H14" s="478"/>
      <c r="I14" s="478"/>
      <c r="J14" s="478"/>
      <c r="K14" s="478"/>
      <c r="L14" s="478"/>
      <c r="M14" s="478"/>
      <c r="N14" s="478"/>
      <c r="O14" s="479"/>
    </row>
    <row r="15" spans="2:15" ht="15" customHeight="1" thickBot="1" x14ac:dyDescent="0.25">
      <c r="B15" s="638"/>
      <c r="C15" s="639"/>
      <c r="D15" s="588" t="s">
        <v>10</v>
      </c>
      <c r="E15" s="589"/>
      <c r="F15" s="589"/>
      <c r="G15" s="588" t="s">
        <v>11</v>
      </c>
      <c r="H15" s="589"/>
      <c r="I15" s="589"/>
      <c r="J15" s="588" t="s">
        <v>12</v>
      </c>
      <c r="K15" s="590"/>
      <c r="L15" s="590"/>
      <c r="M15" s="588" t="s">
        <v>13</v>
      </c>
      <c r="N15" s="590"/>
      <c r="O15" s="591"/>
    </row>
    <row r="16" spans="2:15" ht="31.5" customHeight="1" thickBot="1" x14ac:dyDescent="0.25">
      <c r="B16" s="638"/>
      <c r="C16" s="639"/>
      <c r="D16" s="592" t="s">
        <v>26</v>
      </c>
      <c r="E16" s="593"/>
      <c r="F16" s="594" t="s">
        <v>141</v>
      </c>
      <c r="G16" s="592" t="s">
        <v>26</v>
      </c>
      <c r="H16" s="593"/>
      <c r="I16" s="594" t="s">
        <v>141</v>
      </c>
      <c r="J16" s="592" t="s">
        <v>26</v>
      </c>
      <c r="K16" s="593"/>
      <c r="L16" s="594" t="s">
        <v>141</v>
      </c>
      <c r="M16" s="592" t="s">
        <v>26</v>
      </c>
      <c r="N16" s="593"/>
      <c r="O16" s="595" t="s">
        <v>141</v>
      </c>
    </row>
    <row r="17" spans="2:17" ht="19.5" customHeight="1" thickBot="1" x14ac:dyDescent="0.25">
      <c r="B17" s="640"/>
      <c r="C17" s="641"/>
      <c r="D17" s="596" t="s">
        <v>313</v>
      </c>
      <c r="E17" s="596" t="s">
        <v>294</v>
      </c>
      <c r="F17" s="597" t="s">
        <v>14</v>
      </c>
      <c r="G17" s="596" t="s">
        <v>313</v>
      </c>
      <c r="H17" s="596" t="s">
        <v>294</v>
      </c>
      <c r="I17" s="597" t="s">
        <v>14</v>
      </c>
      <c r="J17" s="596" t="s">
        <v>313</v>
      </c>
      <c r="K17" s="596" t="s">
        <v>294</v>
      </c>
      <c r="L17" s="597" t="s">
        <v>14</v>
      </c>
      <c r="M17" s="596" t="s">
        <v>313</v>
      </c>
      <c r="N17" s="596" t="s">
        <v>294</v>
      </c>
      <c r="O17" s="598" t="s">
        <v>14</v>
      </c>
    </row>
    <row r="18" spans="2:17" ht="36" customHeight="1" thickBot="1" x14ac:dyDescent="0.25">
      <c r="B18" s="642" t="s">
        <v>182</v>
      </c>
      <c r="C18" s="643"/>
      <c r="D18" s="406">
        <v>186.61</v>
      </c>
      <c r="E18" s="406">
        <v>184.29</v>
      </c>
      <c r="F18" s="599">
        <v>1.2588854522763153</v>
      </c>
      <c r="G18" s="521">
        <v>181.73</v>
      </c>
      <c r="H18" s="521">
        <v>179.79</v>
      </c>
      <c r="I18" s="599">
        <v>1.0790366538739629</v>
      </c>
      <c r="J18" s="521">
        <v>189.28</v>
      </c>
      <c r="K18" s="521">
        <v>186.78</v>
      </c>
      <c r="L18" s="599">
        <v>1.3384730699218332</v>
      </c>
      <c r="M18" s="521">
        <v>174.58</v>
      </c>
      <c r="N18" s="521">
        <v>173.66</v>
      </c>
      <c r="O18" s="600">
        <v>0.52977081653807201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46"/>
      <c r="J22" s="447" t="s">
        <v>1</v>
      </c>
      <c r="K22" s="448"/>
      <c r="L22" s="448"/>
      <c r="M22" s="448"/>
      <c r="N22" s="449"/>
    </row>
    <row r="23" spans="2:17" ht="32.25" customHeight="1" thickBot="1" x14ac:dyDescent="0.3">
      <c r="I23" s="450" t="s">
        <v>0</v>
      </c>
      <c r="J23" s="633" t="s">
        <v>314</v>
      </c>
      <c r="K23" s="633" t="s">
        <v>315</v>
      </c>
      <c r="L23" s="633" t="s">
        <v>316</v>
      </c>
      <c r="M23" s="451" t="s">
        <v>296</v>
      </c>
      <c r="N23" s="452"/>
    </row>
    <row r="24" spans="2:17" ht="19.5" customHeight="1" thickBot="1" x14ac:dyDescent="0.25">
      <c r="I24" s="453"/>
      <c r="J24" s="634"/>
      <c r="K24" s="635"/>
      <c r="L24" s="634"/>
      <c r="M24" s="454" t="s">
        <v>295</v>
      </c>
      <c r="N24" s="455" t="s">
        <v>268</v>
      </c>
    </row>
    <row r="25" spans="2:17" ht="52.5" customHeight="1" thickBot="1" x14ac:dyDescent="0.3">
      <c r="I25" s="456" t="s">
        <v>139</v>
      </c>
      <c r="J25" s="457">
        <v>184.7</v>
      </c>
      <c r="K25" s="458">
        <v>148.44999999999999</v>
      </c>
      <c r="L25" s="459">
        <v>139.15</v>
      </c>
      <c r="M25" s="460">
        <v>24.418996295048839</v>
      </c>
      <c r="N25" s="461">
        <v>32.73445921667264</v>
      </c>
      <c r="Q25" s="31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E33" sqref="AE3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81" t="s">
        <v>221</v>
      </c>
      <c r="E6" s="482" t="s">
        <v>67</v>
      </c>
      <c r="F6" s="483" t="s">
        <v>68</v>
      </c>
      <c r="G6" s="483" t="s">
        <v>69</v>
      </c>
      <c r="H6" s="483" t="s">
        <v>70</v>
      </c>
      <c r="I6" s="484" t="s">
        <v>71</v>
      </c>
      <c r="J6" s="483" t="s">
        <v>72</v>
      </c>
      <c r="K6" s="483" t="s">
        <v>73</v>
      </c>
      <c r="L6" s="483" t="s">
        <v>74</v>
      </c>
      <c r="M6" s="483" t="s">
        <v>75</v>
      </c>
      <c r="N6" s="485" t="s">
        <v>54</v>
      </c>
      <c r="O6" s="485" t="s">
        <v>65</v>
      </c>
      <c r="P6" s="485" t="s">
        <v>66</v>
      </c>
      <c r="Q6" s="485" t="s">
        <v>67</v>
      </c>
      <c r="R6" s="485" t="s">
        <v>68</v>
      </c>
      <c r="S6" s="485" t="s">
        <v>69</v>
      </c>
      <c r="T6" s="485" t="s">
        <v>70</v>
      </c>
      <c r="U6" s="485" t="s">
        <v>71</v>
      </c>
      <c r="V6" s="485" t="s">
        <v>72</v>
      </c>
      <c r="W6" s="485" t="s">
        <v>73</v>
      </c>
      <c r="X6" s="485" t="s">
        <v>74</v>
      </c>
      <c r="Y6" s="486" t="s">
        <v>75</v>
      </c>
    </row>
    <row r="7" spans="2:25" ht="20.100000000000001" customHeight="1" x14ac:dyDescent="0.2">
      <c r="D7" s="487">
        <v>2004</v>
      </c>
      <c r="E7" s="488"/>
      <c r="F7" s="489"/>
      <c r="G7" s="489"/>
      <c r="H7" s="489"/>
      <c r="I7" s="490"/>
      <c r="J7" s="489"/>
      <c r="K7" s="489"/>
      <c r="L7" s="489"/>
      <c r="M7" s="489"/>
      <c r="N7" s="491"/>
      <c r="O7" s="491"/>
      <c r="P7" s="491"/>
      <c r="Q7" s="491">
        <v>91.28</v>
      </c>
      <c r="R7" s="491">
        <v>92.56</v>
      </c>
      <c r="S7" s="491">
        <v>95.02</v>
      </c>
      <c r="T7" s="491">
        <v>98.22</v>
      </c>
      <c r="U7" s="491">
        <v>98.784999999999997</v>
      </c>
      <c r="V7" s="491">
        <v>99.84</v>
      </c>
      <c r="W7" s="491">
        <v>101.28100000000001</v>
      </c>
      <c r="X7" s="491">
        <v>105.122</v>
      </c>
      <c r="Y7" s="492">
        <v>105.57</v>
      </c>
    </row>
    <row r="8" spans="2:25" ht="20.100000000000001" customHeight="1" x14ac:dyDescent="0.2">
      <c r="D8" s="493">
        <v>2005</v>
      </c>
      <c r="E8" s="494">
        <v>91.28</v>
      </c>
      <c r="F8" s="495">
        <v>92.56</v>
      </c>
      <c r="G8" s="495">
        <v>95.02</v>
      </c>
      <c r="H8" s="495">
        <v>98.22</v>
      </c>
      <c r="I8" s="495">
        <v>98.784999999999997</v>
      </c>
      <c r="J8" s="495">
        <v>99.84</v>
      </c>
      <c r="K8" s="495">
        <v>101.28100000000001</v>
      </c>
      <c r="L8" s="495">
        <v>105.122</v>
      </c>
      <c r="M8" s="495">
        <v>105.57</v>
      </c>
      <c r="N8" s="496">
        <v>104.43</v>
      </c>
      <c r="O8" s="496">
        <v>104.352</v>
      </c>
      <c r="P8" s="496">
        <v>101.8</v>
      </c>
      <c r="Q8" s="496">
        <v>99.44</v>
      </c>
      <c r="R8" s="496">
        <v>99.09</v>
      </c>
      <c r="S8" s="496">
        <v>97.32</v>
      </c>
      <c r="T8" s="496">
        <v>96.46</v>
      </c>
      <c r="U8" s="496">
        <v>96.4</v>
      </c>
      <c r="V8" s="496">
        <v>97.92</v>
      </c>
      <c r="W8" s="496">
        <v>99.135999999999996</v>
      </c>
      <c r="X8" s="496">
        <v>100.962</v>
      </c>
      <c r="Y8" s="497">
        <v>103.75</v>
      </c>
    </row>
    <row r="9" spans="2:25" ht="20.100000000000001" customHeight="1" x14ac:dyDescent="0.2">
      <c r="D9" s="493">
        <v>2006</v>
      </c>
      <c r="E9" s="494">
        <v>64.67</v>
      </c>
      <c r="F9" s="495">
        <v>66.5</v>
      </c>
      <c r="G9" s="495">
        <v>63.96</v>
      </c>
      <c r="H9" s="495">
        <v>62.7</v>
      </c>
      <c r="I9" s="495">
        <v>68.103999999999999</v>
      </c>
      <c r="J9" s="495">
        <v>63.75</v>
      </c>
      <c r="K9" s="495">
        <v>66.798000000000002</v>
      </c>
      <c r="L9" s="495">
        <v>66.757999999999996</v>
      </c>
      <c r="M9" s="495">
        <v>74.313000000000002</v>
      </c>
      <c r="N9" s="496">
        <v>101.77</v>
      </c>
      <c r="O9" s="496">
        <v>100.21</v>
      </c>
      <c r="P9" s="496">
        <v>100.21</v>
      </c>
      <c r="Q9" s="496">
        <v>98.7</v>
      </c>
      <c r="R9" s="496">
        <v>97.05</v>
      </c>
      <c r="S9" s="496">
        <v>96.44</v>
      </c>
      <c r="T9" s="496">
        <v>95.77</v>
      </c>
      <c r="U9" s="496">
        <v>96</v>
      </c>
      <c r="V9" s="496">
        <v>97.58</v>
      </c>
      <c r="W9" s="496">
        <v>99.47</v>
      </c>
      <c r="X9" s="496">
        <v>102.05</v>
      </c>
      <c r="Y9" s="497">
        <v>102.24</v>
      </c>
    </row>
    <row r="10" spans="2:25" ht="20.100000000000001" customHeight="1" x14ac:dyDescent="0.2">
      <c r="D10" s="493">
        <v>2007</v>
      </c>
      <c r="E10" s="494">
        <v>64.67</v>
      </c>
      <c r="F10" s="495">
        <v>66.5</v>
      </c>
      <c r="G10" s="495">
        <v>63.96</v>
      </c>
      <c r="H10" s="495">
        <v>62.7</v>
      </c>
      <c r="I10" s="495">
        <v>68.103999999999999</v>
      </c>
      <c r="J10" s="495">
        <v>63.75</v>
      </c>
      <c r="K10" s="495">
        <v>66.798000000000002</v>
      </c>
      <c r="L10" s="495">
        <v>66.757999999999996</v>
      </c>
      <c r="M10" s="495">
        <v>74.313000000000002</v>
      </c>
      <c r="N10" s="496">
        <v>102.64</v>
      </c>
      <c r="O10" s="496">
        <v>103.3</v>
      </c>
      <c r="P10" s="496">
        <v>103.5</v>
      </c>
      <c r="Q10" s="496">
        <v>102.91</v>
      </c>
      <c r="R10" s="496">
        <v>103.07</v>
      </c>
      <c r="S10" s="496">
        <v>102.94</v>
      </c>
      <c r="T10" s="496">
        <v>105.84</v>
      </c>
      <c r="U10" s="496">
        <v>109.87</v>
      </c>
      <c r="V10" s="496">
        <v>117.15</v>
      </c>
      <c r="W10" s="496">
        <v>124.18</v>
      </c>
      <c r="X10" s="496">
        <v>130.59</v>
      </c>
      <c r="Y10" s="497">
        <v>132.29</v>
      </c>
    </row>
    <row r="11" spans="2:25" ht="20.100000000000001" customHeight="1" x14ac:dyDescent="0.2">
      <c r="D11" s="498">
        <v>2008</v>
      </c>
      <c r="E11" s="499"/>
      <c r="F11" s="500"/>
      <c r="G11" s="500"/>
      <c r="H11" s="500"/>
      <c r="I11" s="500"/>
      <c r="J11" s="500"/>
      <c r="K11" s="500"/>
      <c r="L11" s="500"/>
      <c r="M11" s="500"/>
      <c r="N11" s="501">
        <v>123.69</v>
      </c>
      <c r="O11" s="502">
        <v>121.17</v>
      </c>
      <c r="P11" s="502">
        <v>117.54</v>
      </c>
      <c r="Q11" s="502">
        <v>111.68</v>
      </c>
      <c r="R11" s="502">
        <v>107.23</v>
      </c>
      <c r="S11" s="502">
        <v>103.71</v>
      </c>
      <c r="T11" s="502">
        <v>101.61</v>
      </c>
      <c r="U11" s="502">
        <v>99.71</v>
      </c>
      <c r="V11" s="502">
        <v>99.33</v>
      </c>
      <c r="W11" s="502">
        <v>97.15</v>
      </c>
      <c r="X11" s="502">
        <v>95.98</v>
      </c>
      <c r="Y11" s="503">
        <v>96.03</v>
      </c>
    </row>
    <row r="12" spans="2:25" ht="20.100000000000001" customHeight="1" x14ac:dyDescent="0.2">
      <c r="D12" s="498">
        <v>2009</v>
      </c>
      <c r="E12" s="499"/>
      <c r="F12" s="500"/>
      <c r="G12" s="500"/>
      <c r="H12" s="500"/>
      <c r="I12" s="500"/>
      <c r="J12" s="500"/>
      <c r="K12" s="500"/>
      <c r="L12" s="500"/>
      <c r="M12" s="500"/>
      <c r="N12" s="501">
        <v>93.98</v>
      </c>
      <c r="O12" s="502">
        <v>94.05</v>
      </c>
      <c r="P12" s="502">
        <v>94.53</v>
      </c>
      <c r="Q12" s="502">
        <v>93.42</v>
      </c>
      <c r="R12" s="502">
        <v>92.71</v>
      </c>
      <c r="S12" s="502">
        <v>92.6</v>
      </c>
      <c r="T12" s="502">
        <v>91.95</v>
      </c>
      <c r="U12" s="502">
        <v>92.77</v>
      </c>
      <c r="V12" s="502">
        <v>94.42</v>
      </c>
      <c r="W12" s="502">
        <v>97.77</v>
      </c>
      <c r="X12" s="502">
        <v>105.25</v>
      </c>
      <c r="Y12" s="503">
        <v>106.66</v>
      </c>
    </row>
    <row r="13" spans="2:25" ht="20.100000000000001" customHeight="1" x14ac:dyDescent="0.2">
      <c r="D13" s="498">
        <v>2010</v>
      </c>
      <c r="E13" s="499"/>
      <c r="F13" s="500"/>
      <c r="G13" s="500"/>
      <c r="H13" s="500"/>
      <c r="I13" s="500"/>
      <c r="J13" s="500"/>
      <c r="K13" s="500"/>
      <c r="L13" s="500"/>
      <c r="M13" s="500"/>
      <c r="N13" s="501">
        <v>106.09</v>
      </c>
      <c r="O13" s="501">
        <v>106.88</v>
      </c>
      <c r="P13" s="501">
        <v>104.79</v>
      </c>
      <c r="Q13" s="501">
        <v>104.21</v>
      </c>
      <c r="R13" s="501">
        <v>104.54</v>
      </c>
      <c r="S13" s="502">
        <v>105.18</v>
      </c>
      <c r="T13" s="502">
        <v>105.54</v>
      </c>
      <c r="U13" s="502">
        <v>108.53</v>
      </c>
      <c r="V13" s="502">
        <v>111.57</v>
      </c>
      <c r="W13" s="502">
        <v>114.33</v>
      </c>
      <c r="X13" s="502">
        <v>118.87</v>
      </c>
      <c r="Y13" s="503">
        <v>119.09</v>
      </c>
    </row>
    <row r="14" spans="2:25" ht="20.100000000000001" customHeight="1" x14ac:dyDescent="0.2">
      <c r="D14" s="498">
        <v>2011</v>
      </c>
      <c r="E14" s="499"/>
      <c r="F14" s="500"/>
      <c r="G14" s="500"/>
      <c r="H14" s="500"/>
      <c r="I14" s="500"/>
      <c r="J14" s="500"/>
      <c r="K14" s="500"/>
      <c r="L14" s="500"/>
      <c r="M14" s="500"/>
      <c r="N14" s="501">
        <v>116.95</v>
      </c>
      <c r="O14" s="502">
        <v>118.78</v>
      </c>
      <c r="P14" s="502">
        <v>121.59</v>
      </c>
      <c r="Q14" s="502">
        <v>120.08</v>
      </c>
      <c r="R14" s="502">
        <v>119.14</v>
      </c>
      <c r="S14" s="502">
        <v>118.62</v>
      </c>
      <c r="T14" s="502">
        <v>120.06</v>
      </c>
      <c r="U14" s="502">
        <v>119.99</v>
      </c>
      <c r="V14" s="502">
        <v>121.1</v>
      </c>
      <c r="W14" s="502">
        <v>123.43</v>
      </c>
      <c r="X14" s="502">
        <v>127.94</v>
      </c>
      <c r="Y14" s="503">
        <v>128.66999999999999</v>
      </c>
    </row>
    <row r="15" spans="2:25" ht="20.100000000000001" customHeight="1" x14ac:dyDescent="0.2">
      <c r="D15" s="498">
        <v>2012</v>
      </c>
      <c r="E15" s="499"/>
      <c r="F15" s="500"/>
      <c r="G15" s="500"/>
      <c r="H15" s="500"/>
      <c r="I15" s="500"/>
      <c r="J15" s="500"/>
      <c r="K15" s="500"/>
      <c r="L15" s="500"/>
      <c r="M15" s="500"/>
      <c r="N15" s="501">
        <v>126.31</v>
      </c>
      <c r="O15" s="504">
        <v>127.07</v>
      </c>
      <c r="P15" s="504">
        <v>125.05</v>
      </c>
      <c r="Q15" s="504">
        <v>120.27</v>
      </c>
      <c r="R15" s="504">
        <v>117.49</v>
      </c>
      <c r="S15" s="504">
        <v>115.56</v>
      </c>
      <c r="T15" s="504">
        <v>114.52</v>
      </c>
      <c r="U15" s="504">
        <v>115.33</v>
      </c>
      <c r="V15" s="504">
        <v>116.24</v>
      </c>
      <c r="W15" s="504">
        <v>118.85</v>
      </c>
      <c r="X15" s="504">
        <v>122.94</v>
      </c>
      <c r="Y15" s="505">
        <v>123.24</v>
      </c>
    </row>
    <row r="16" spans="2:25" ht="20.100000000000001" customHeight="1" x14ac:dyDescent="0.2">
      <c r="D16" s="498">
        <v>2013</v>
      </c>
      <c r="E16" s="499"/>
      <c r="F16" s="500"/>
      <c r="G16" s="500"/>
      <c r="H16" s="500"/>
      <c r="I16" s="500"/>
      <c r="J16" s="500"/>
      <c r="K16" s="500"/>
      <c r="L16" s="500"/>
      <c r="M16" s="500"/>
      <c r="N16" s="501">
        <v>122.98</v>
      </c>
      <c r="O16" s="504">
        <v>123.61</v>
      </c>
      <c r="P16" s="504">
        <v>124.81</v>
      </c>
      <c r="Q16" s="504">
        <v>125.21</v>
      </c>
      <c r="R16" s="504">
        <v>125.23</v>
      </c>
      <c r="S16" s="504">
        <v>126.36</v>
      </c>
      <c r="T16" s="504">
        <v>129.22</v>
      </c>
      <c r="U16" s="504">
        <v>131.80000000000001</v>
      </c>
      <c r="V16" s="504">
        <v>138.4</v>
      </c>
      <c r="W16" s="504">
        <v>142.83000000000001</v>
      </c>
      <c r="X16" s="504">
        <v>153.07</v>
      </c>
      <c r="Y16" s="505">
        <v>155.26</v>
      </c>
    </row>
    <row r="17" spans="4:25" ht="20.100000000000001" customHeight="1" x14ac:dyDescent="0.2">
      <c r="D17" s="498">
        <v>2014</v>
      </c>
      <c r="E17" s="499"/>
      <c r="F17" s="500"/>
      <c r="G17" s="500"/>
      <c r="H17" s="500"/>
      <c r="I17" s="500"/>
      <c r="J17" s="500"/>
      <c r="K17" s="500"/>
      <c r="L17" s="500"/>
      <c r="M17" s="500"/>
      <c r="N17" s="501">
        <v>149.49</v>
      </c>
      <c r="O17" s="504">
        <v>148.83000000000001</v>
      </c>
      <c r="P17" s="504">
        <v>147.58000000000001</v>
      </c>
      <c r="Q17" s="504">
        <v>141.59</v>
      </c>
      <c r="R17" s="504">
        <v>137.78</v>
      </c>
      <c r="S17" s="504">
        <v>134.12</v>
      </c>
      <c r="T17" s="504">
        <v>132.77000000000001</v>
      </c>
      <c r="U17" s="504">
        <v>126.48</v>
      </c>
      <c r="V17" s="504">
        <v>124.64</v>
      </c>
      <c r="W17" s="504">
        <v>124.63</v>
      </c>
      <c r="X17" s="504">
        <v>124.76</v>
      </c>
      <c r="Y17" s="505">
        <v>126.57</v>
      </c>
    </row>
    <row r="18" spans="4:25" ht="20.100000000000001" customHeight="1" x14ac:dyDescent="0.2">
      <c r="D18" s="498">
        <v>2015</v>
      </c>
      <c r="E18" s="499"/>
      <c r="F18" s="500"/>
      <c r="G18" s="500"/>
      <c r="H18" s="500"/>
      <c r="I18" s="500"/>
      <c r="J18" s="500"/>
      <c r="K18" s="500"/>
      <c r="L18" s="500"/>
      <c r="M18" s="500"/>
      <c r="N18" s="501">
        <v>122.15</v>
      </c>
      <c r="O18" s="504">
        <v>121.55</v>
      </c>
      <c r="P18" s="504">
        <v>122.06</v>
      </c>
      <c r="Q18" s="504">
        <v>118.17</v>
      </c>
      <c r="R18" s="504">
        <v>115.01</v>
      </c>
      <c r="S18" s="504">
        <v>112.17</v>
      </c>
      <c r="T18" s="504">
        <v>111.99</v>
      </c>
      <c r="U18" s="504">
        <v>111.26</v>
      </c>
      <c r="V18" s="504">
        <v>111.98</v>
      </c>
      <c r="W18" s="504">
        <v>116.01</v>
      </c>
      <c r="X18" s="504">
        <v>116.49</v>
      </c>
      <c r="Y18" s="505">
        <v>117.52</v>
      </c>
    </row>
    <row r="19" spans="4:25" ht="20.100000000000001" customHeight="1" x14ac:dyDescent="0.2">
      <c r="D19" s="498">
        <v>2016</v>
      </c>
      <c r="E19" s="499"/>
      <c r="F19" s="500"/>
      <c r="G19" s="500"/>
      <c r="H19" s="500"/>
      <c r="I19" s="500"/>
      <c r="J19" s="500"/>
      <c r="K19" s="500"/>
      <c r="L19" s="500"/>
      <c r="M19" s="500"/>
      <c r="N19" s="501">
        <v>114.76</v>
      </c>
      <c r="O19" s="504">
        <v>112.6</v>
      </c>
      <c r="P19" s="504">
        <v>110.45</v>
      </c>
      <c r="Q19" s="504">
        <v>105.16</v>
      </c>
      <c r="R19" s="504">
        <v>102.76</v>
      </c>
      <c r="S19" s="504">
        <v>101.75</v>
      </c>
      <c r="T19" s="504">
        <v>102.42</v>
      </c>
      <c r="U19" s="504">
        <v>107.26</v>
      </c>
      <c r="V19" s="504">
        <v>114.21</v>
      </c>
      <c r="W19" s="504">
        <v>121.95</v>
      </c>
      <c r="X19" s="506">
        <v>129.99700000000001</v>
      </c>
      <c r="Y19" s="505">
        <v>136.07</v>
      </c>
    </row>
    <row r="20" spans="4:25" ht="20.100000000000001" customHeight="1" x14ac:dyDescent="0.2">
      <c r="D20" s="498">
        <v>2017</v>
      </c>
      <c r="E20" s="499"/>
      <c r="F20" s="500"/>
      <c r="G20" s="500"/>
      <c r="H20" s="500"/>
      <c r="I20" s="500"/>
      <c r="J20" s="500"/>
      <c r="K20" s="500"/>
      <c r="L20" s="500"/>
      <c r="M20" s="500"/>
      <c r="N20" s="501">
        <v>132.02000000000001</v>
      </c>
      <c r="O20" s="504">
        <v>131.69999999999999</v>
      </c>
      <c r="P20" s="504">
        <v>131.03</v>
      </c>
      <c r="Q20" s="504">
        <v>129.94999999999999</v>
      </c>
      <c r="R20" s="504">
        <v>130.1</v>
      </c>
      <c r="S20" s="504">
        <v>131.53</v>
      </c>
      <c r="T20" s="504">
        <v>133.83000000000001</v>
      </c>
      <c r="U20" s="504">
        <v>138.97</v>
      </c>
      <c r="V20" s="504">
        <v>143.80000000000001</v>
      </c>
      <c r="W20" s="504">
        <v>146.97</v>
      </c>
      <c r="X20" s="504">
        <v>151.4</v>
      </c>
      <c r="Y20" s="505">
        <v>151.58000000000001</v>
      </c>
    </row>
    <row r="21" spans="4:25" ht="20.100000000000001" customHeight="1" x14ac:dyDescent="0.2">
      <c r="D21" s="498">
        <v>2018</v>
      </c>
      <c r="E21" s="499"/>
      <c r="F21" s="500"/>
      <c r="G21" s="500"/>
      <c r="H21" s="500"/>
      <c r="I21" s="500"/>
      <c r="J21" s="500"/>
      <c r="K21" s="500"/>
      <c r="L21" s="500"/>
      <c r="M21" s="500"/>
      <c r="N21" s="501">
        <v>141.66999999999999</v>
      </c>
      <c r="O21" s="504">
        <v>137.26</v>
      </c>
      <c r="P21" s="504">
        <v>136.38</v>
      </c>
      <c r="Q21" s="504">
        <v>133.995</v>
      </c>
      <c r="R21" s="504">
        <v>131.33000000000001</v>
      </c>
      <c r="S21" s="504">
        <v>130.77000000000001</v>
      </c>
      <c r="T21" s="504">
        <v>131.53</v>
      </c>
      <c r="U21" s="504">
        <v>131.63</v>
      </c>
      <c r="V21" s="504">
        <v>135.85</v>
      </c>
      <c r="W21" s="504">
        <v>140.12</v>
      </c>
      <c r="X21" s="504">
        <v>141.41</v>
      </c>
      <c r="Y21" s="505">
        <v>142.44999999999999</v>
      </c>
    </row>
    <row r="22" spans="4:25" ht="20.100000000000001" customHeight="1" x14ac:dyDescent="0.2">
      <c r="D22" s="498">
        <v>2019</v>
      </c>
      <c r="E22" s="499"/>
      <c r="F22" s="500"/>
      <c r="G22" s="500"/>
      <c r="H22" s="500"/>
      <c r="I22" s="500"/>
      <c r="J22" s="500"/>
      <c r="K22" s="500"/>
      <c r="L22" s="500"/>
      <c r="M22" s="500"/>
      <c r="N22" s="501">
        <v>139.47</v>
      </c>
      <c r="O22" s="504">
        <v>139.1</v>
      </c>
      <c r="P22" s="504">
        <v>139.24</v>
      </c>
      <c r="Q22" s="504">
        <v>136.16</v>
      </c>
      <c r="R22" s="504">
        <v>135.25</v>
      </c>
      <c r="S22" s="504">
        <v>132.31</v>
      </c>
      <c r="T22" s="504">
        <v>131.05000000000001</v>
      </c>
      <c r="U22" s="504">
        <v>130.74</v>
      </c>
      <c r="V22" s="506">
        <v>132.375</v>
      </c>
      <c r="W22" s="504">
        <v>135.26</v>
      </c>
      <c r="X22" s="504">
        <v>140.62</v>
      </c>
      <c r="Y22" s="505">
        <v>142.47</v>
      </c>
    </row>
    <row r="23" spans="4:25" ht="20.100000000000001" customHeight="1" x14ac:dyDescent="0.2">
      <c r="D23" s="498">
        <v>2020</v>
      </c>
      <c r="E23" s="499"/>
      <c r="F23" s="500"/>
      <c r="G23" s="500"/>
      <c r="H23" s="500"/>
      <c r="I23" s="500"/>
      <c r="J23" s="500"/>
      <c r="K23" s="500"/>
      <c r="L23" s="500"/>
      <c r="M23" s="500"/>
      <c r="N23" s="501">
        <v>139.18</v>
      </c>
      <c r="O23" s="504">
        <v>139.15</v>
      </c>
      <c r="P23" s="504">
        <v>137.97999999999999</v>
      </c>
      <c r="Q23" s="504">
        <v>134.30000000000001</v>
      </c>
      <c r="R23" s="502">
        <v>133.1</v>
      </c>
      <c r="S23" s="502">
        <v>131.71</v>
      </c>
      <c r="T23" s="502">
        <v>132.88999999999999</v>
      </c>
      <c r="U23" s="502">
        <v>135.47</v>
      </c>
      <c r="V23" s="502">
        <v>140.26</v>
      </c>
      <c r="W23" s="502">
        <v>147.52000000000001</v>
      </c>
      <c r="X23" s="502">
        <v>155.43</v>
      </c>
      <c r="Y23" s="503">
        <v>155.24</v>
      </c>
    </row>
    <row r="24" spans="4:25" ht="20.100000000000001" customHeight="1" x14ac:dyDescent="0.2">
      <c r="D24" s="570">
        <v>2021</v>
      </c>
      <c r="E24" s="571"/>
      <c r="F24" s="572"/>
      <c r="G24" s="572"/>
      <c r="H24" s="572"/>
      <c r="I24" s="572"/>
      <c r="J24" s="572"/>
      <c r="K24" s="572"/>
      <c r="L24" s="572"/>
      <c r="M24" s="572"/>
      <c r="N24" s="573">
        <v>149.29</v>
      </c>
      <c r="O24" s="574">
        <v>148.44999999999999</v>
      </c>
      <c r="P24" s="574">
        <v>150.97</v>
      </c>
      <c r="Q24" s="574">
        <v>151.197</v>
      </c>
      <c r="R24" s="575">
        <v>151.05000000000001</v>
      </c>
      <c r="S24" s="575">
        <v>149.44999999999999</v>
      </c>
      <c r="T24" s="575">
        <v>148.99</v>
      </c>
      <c r="U24" s="575">
        <v>152.65</v>
      </c>
      <c r="V24" s="575">
        <v>157.47999999999999</v>
      </c>
      <c r="W24" s="575">
        <v>165.78</v>
      </c>
      <c r="X24" s="575">
        <v>177.44</v>
      </c>
      <c r="Y24" s="576">
        <v>185.49</v>
      </c>
    </row>
    <row r="25" spans="4:25" ht="20.100000000000001" customHeight="1" thickBot="1" x14ac:dyDescent="0.25">
      <c r="D25" s="507">
        <v>2022</v>
      </c>
      <c r="E25" s="508"/>
      <c r="F25" s="509"/>
      <c r="G25" s="509"/>
      <c r="H25" s="509"/>
      <c r="I25" s="509"/>
      <c r="J25" s="509"/>
      <c r="K25" s="509"/>
      <c r="L25" s="509"/>
      <c r="M25" s="509"/>
      <c r="N25" s="510">
        <v>182.61</v>
      </c>
      <c r="O25" s="511">
        <v>184.7</v>
      </c>
      <c r="P25" s="511"/>
      <c r="Q25" s="512"/>
      <c r="R25" s="511"/>
      <c r="S25" s="511"/>
      <c r="T25" s="511"/>
      <c r="U25" s="511"/>
      <c r="V25" s="511"/>
      <c r="W25" s="513"/>
      <c r="X25" s="513"/>
      <c r="Y25" s="5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8" sqref="P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290</v>
      </c>
    </row>
    <row r="10" spans="3:12" ht="13.5" thickBot="1" x14ac:dyDescent="0.25"/>
    <row r="11" spans="3:12" ht="13.5" thickBot="1" x14ac:dyDescent="0.25">
      <c r="H11" s="644" t="s">
        <v>0</v>
      </c>
      <c r="I11" s="645"/>
      <c r="J11" s="650" t="s">
        <v>1</v>
      </c>
      <c r="K11" s="651"/>
      <c r="L11" s="652"/>
    </row>
    <row r="12" spans="3:12" ht="24" customHeight="1" thickBot="1" x14ac:dyDescent="0.25">
      <c r="H12" s="646"/>
      <c r="I12" s="647"/>
      <c r="J12" s="475" t="s">
        <v>26</v>
      </c>
      <c r="K12" s="476"/>
      <c r="L12" s="653" t="s">
        <v>269</v>
      </c>
    </row>
    <row r="13" spans="3:12" ht="39.75" customHeight="1" thickBot="1" x14ac:dyDescent="0.25">
      <c r="H13" s="648"/>
      <c r="I13" s="649"/>
      <c r="J13" s="407" t="s">
        <v>313</v>
      </c>
      <c r="K13" s="408" t="s">
        <v>294</v>
      </c>
      <c r="L13" s="654"/>
    </row>
    <row r="14" spans="3:12" ht="54" customHeight="1" thickBot="1" x14ac:dyDescent="0.25">
      <c r="H14" s="657" t="s">
        <v>289</v>
      </c>
      <c r="I14" s="658"/>
      <c r="J14" s="464">
        <v>229.03</v>
      </c>
      <c r="K14" s="465">
        <v>223.16</v>
      </c>
      <c r="L14" s="418">
        <v>2.6303997132102546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U65" sqref="U6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59" t="s">
        <v>0</v>
      </c>
      <c r="D5" s="662" t="s">
        <v>40</v>
      </c>
      <c r="E5" s="527" t="s">
        <v>1</v>
      </c>
      <c r="F5" s="528"/>
      <c r="G5" s="52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60"/>
      <c r="D6" s="646"/>
      <c r="E6" s="530"/>
      <c r="F6" s="531"/>
      <c r="G6" s="532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60"/>
      <c r="D7" s="660"/>
      <c r="E7" s="533" t="s">
        <v>26</v>
      </c>
      <c r="F7" s="534"/>
      <c r="G7" s="525" t="s">
        <v>263</v>
      </c>
      <c r="H7" s="11" t="s">
        <v>26</v>
      </c>
      <c r="I7" s="336"/>
      <c r="J7" s="382" t="s">
        <v>263</v>
      </c>
      <c r="K7" s="11" t="s">
        <v>26</v>
      </c>
      <c r="L7" s="336"/>
      <c r="M7" s="383" t="s">
        <v>263</v>
      </c>
      <c r="N7" s="11" t="s">
        <v>26</v>
      </c>
      <c r="O7" s="336"/>
      <c r="P7" s="382" t="s">
        <v>263</v>
      </c>
      <c r="Q7" s="11" t="s">
        <v>26</v>
      </c>
      <c r="R7" s="336"/>
      <c r="S7" s="383" t="s">
        <v>263</v>
      </c>
    </row>
    <row r="8" spans="3:19" ht="30" customHeight="1" thickBot="1" x14ac:dyDescent="0.25">
      <c r="C8" s="661"/>
      <c r="D8" s="661"/>
      <c r="E8" s="535" t="s">
        <v>324</v>
      </c>
      <c r="F8" s="536" t="s">
        <v>318</v>
      </c>
      <c r="G8" s="537" t="s">
        <v>14</v>
      </c>
      <c r="H8" s="366" t="s">
        <v>324</v>
      </c>
      <c r="I8" s="366" t="s">
        <v>318</v>
      </c>
      <c r="J8" s="311" t="s">
        <v>14</v>
      </c>
      <c r="K8" s="372" t="s">
        <v>324</v>
      </c>
      <c r="L8" s="366" t="s">
        <v>318</v>
      </c>
      <c r="M8" s="275" t="s">
        <v>14</v>
      </c>
      <c r="N8" s="372" t="s">
        <v>324</v>
      </c>
      <c r="O8" s="366" t="s">
        <v>318</v>
      </c>
      <c r="P8" s="311" t="s">
        <v>14</v>
      </c>
      <c r="Q8" s="372" t="s">
        <v>324</v>
      </c>
      <c r="R8" s="366" t="s">
        <v>318</v>
      </c>
      <c r="S8" s="275" t="s">
        <v>14</v>
      </c>
    </row>
    <row r="9" spans="3:19" ht="24" customHeight="1" x14ac:dyDescent="0.2">
      <c r="C9" s="667" t="s">
        <v>38</v>
      </c>
      <c r="D9" s="538" t="s">
        <v>250</v>
      </c>
      <c r="E9" s="539">
        <v>2969.6080000000002</v>
      </c>
      <c r="F9" s="540">
        <v>2897.799</v>
      </c>
      <c r="G9" s="541">
        <v>2.4780531706995621</v>
      </c>
      <c r="H9" s="222">
        <v>2917.79</v>
      </c>
      <c r="I9" s="227">
        <v>2917.52</v>
      </c>
      <c r="J9" s="312">
        <v>9.2544352737935574E-3</v>
      </c>
      <c r="K9" s="222">
        <v>3189.1819999999998</v>
      </c>
      <c r="L9" s="227">
        <v>3062.5549999999998</v>
      </c>
      <c r="M9" s="288">
        <v>4.1346849281074123</v>
      </c>
      <c r="N9" s="222">
        <v>3122.598</v>
      </c>
      <c r="O9" s="227">
        <v>2845.607</v>
      </c>
      <c r="P9" s="312">
        <v>9.7339864570195385</v>
      </c>
      <c r="Q9" s="222">
        <v>3009.1060000000002</v>
      </c>
      <c r="R9" s="227">
        <v>2895.5030000000002</v>
      </c>
      <c r="S9" s="288">
        <v>3.9234288481137836</v>
      </c>
    </row>
    <row r="10" spans="3:19" ht="27" customHeight="1" x14ac:dyDescent="0.2">
      <c r="C10" s="668"/>
      <c r="D10" s="542" t="s">
        <v>251</v>
      </c>
      <c r="E10" s="223">
        <v>3173.2130000000002</v>
      </c>
      <c r="F10" s="543">
        <v>3033.7559999999999</v>
      </c>
      <c r="G10" s="544">
        <v>4.5968429893505061</v>
      </c>
      <c r="H10" s="223">
        <v>3175.6179999999999</v>
      </c>
      <c r="I10" s="228">
        <v>3066.7890000000002</v>
      </c>
      <c r="J10" s="313">
        <v>3.5486301796439115</v>
      </c>
      <c r="K10" s="223">
        <v>3275.0520000000001</v>
      </c>
      <c r="L10" s="228">
        <v>3053.364</v>
      </c>
      <c r="M10" s="281">
        <v>7.2604510959060269</v>
      </c>
      <c r="N10" s="223">
        <v>3045.9960000000001</v>
      </c>
      <c r="O10" s="228">
        <v>2851.0010000000002</v>
      </c>
      <c r="P10" s="313">
        <v>6.8395275904848809</v>
      </c>
      <c r="Q10" s="223">
        <v>3176.43</v>
      </c>
      <c r="R10" s="228">
        <v>2902.8739999999998</v>
      </c>
      <c r="S10" s="281">
        <v>9.423626378547608</v>
      </c>
    </row>
    <row r="11" spans="3:19" ht="30" customHeight="1" thickBot="1" x14ac:dyDescent="0.25">
      <c r="C11" s="127" t="s">
        <v>252</v>
      </c>
      <c r="D11" s="335" t="s">
        <v>250</v>
      </c>
      <c r="E11" s="224" t="s">
        <v>27</v>
      </c>
      <c r="F11" s="545" t="s">
        <v>27</v>
      </c>
      <c r="G11" s="546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47" t="s">
        <v>39</v>
      </c>
      <c r="D12" s="548" t="s">
        <v>24</v>
      </c>
      <c r="E12" s="549">
        <v>3113.820667125503</v>
      </c>
      <c r="F12" s="550">
        <v>2990.4993147611644</v>
      </c>
      <c r="G12" s="551">
        <v>4.1237712965063</v>
      </c>
      <c r="H12" s="319">
        <v>3101.9040032172056</v>
      </c>
      <c r="I12" s="320">
        <v>3025.5825313452251</v>
      </c>
      <c r="J12" s="322">
        <v>2.5225380924593952</v>
      </c>
      <c r="K12" s="319">
        <v>3273.8130206339961</v>
      </c>
      <c r="L12" s="320">
        <v>3053.5757659233805</v>
      </c>
      <c r="M12" s="321">
        <v>7.212437862795829</v>
      </c>
      <c r="N12" s="319">
        <v>3082.4707958074082</v>
      </c>
      <c r="O12" s="320">
        <v>2848.1668031547042</v>
      </c>
      <c r="P12" s="322">
        <v>8.2264842211201525</v>
      </c>
      <c r="Q12" s="319">
        <v>3127.5155484418083</v>
      </c>
      <c r="R12" s="320">
        <v>2898.8101557393861</v>
      </c>
      <c r="S12" s="321">
        <v>7.8896298969287741</v>
      </c>
    </row>
    <row r="13" spans="3:19" ht="20.25" customHeight="1" x14ac:dyDescent="0.2">
      <c r="C13" s="667" t="s">
        <v>28</v>
      </c>
      <c r="D13" s="552" t="s">
        <v>29</v>
      </c>
      <c r="E13" s="539">
        <v>2137.7669999999998</v>
      </c>
      <c r="F13" s="540">
        <v>2099.9699999999998</v>
      </c>
      <c r="G13" s="541">
        <v>1.7998828554693653</v>
      </c>
      <c r="H13" s="222">
        <v>2057.578</v>
      </c>
      <c r="I13" s="227">
        <v>2019.8910000000001</v>
      </c>
      <c r="J13" s="312">
        <v>1.8657937482765108</v>
      </c>
      <c r="K13" s="222">
        <v>2402.2579999999998</v>
      </c>
      <c r="L13" s="227">
        <v>2280.779</v>
      </c>
      <c r="M13" s="288">
        <v>5.326206528558874</v>
      </c>
      <c r="N13" s="222" t="s">
        <v>92</v>
      </c>
      <c r="O13" s="227" t="s">
        <v>92</v>
      </c>
      <c r="P13" s="312" t="s">
        <v>195</v>
      </c>
      <c r="Q13" s="222">
        <v>2125.4479999999999</v>
      </c>
      <c r="R13" s="227">
        <v>2129.5250000000001</v>
      </c>
      <c r="S13" s="288">
        <v>-0.19145114520844908</v>
      </c>
    </row>
    <row r="14" spans="3:19" ht="20.25" customHeight="1" thickBot="1" x14ac:dyDescent="0.25">
      <c r="C14" s="668"/>
      <c r="D14" s="553" t="s">
        <v>30</v>
      </c>
      <c r="E14" s="224">
        <v>1743.8330000000001</v>
      </c>
      <c r="F14" s="545">
        <v>1721.0940000000001</v>
      </c>
      <c r="G14" s="546">
        <v>1.321194542540967</v>
      </c>
      <c r="H14" s="224">
        <v>1793.9639999999999</v>
      </c>
      <c r="I14" s="231">
        <v>1718.854</v>
      </c>
      <c r="J14" s="314">
        <v>4.3697719527080192</v>
      </c>
      <c r="K14" s="224">
        <v>1715.729</v>
      </c>
      <c r="L14" s="231">
        <v>1682.596</v>
      </c>
      <c r="M14" s="282">
        <v>1.9691595605837668</v>
      </c>
      <c r="N14" s="224">
        <v>1794.425</v>
      </c>
      <c r="O14" s="231">
        <v>1688.566</v>
      </c>
      <c r="P14" s="314">
        <v>6.2691656707525745</v>
      </c>
      <c r="Q14" s="224">
        <v>1746.433</v>
      </c>
      <c r="R14" s="231">
        <v>1749.3240000000001</v>
      </c>
      <c r="S14" s="282">
        <v>-0.16526383906012129</v>
      </c>
    </row>
    <row r="15" spans="3:19" ht="20.25" customHeight="1" thickBot="1" x14ac:dyDescent="0.25">
      <c r="C15" s="669"/>
      <c r="D15" s="547" t="s">
        <v>24</v>
      </c>
      <c r="E15" s="549">
        <v>1796.9285443089896</v>
      </c>
      <c r="F15" s="550">
        <v>1818.9718439119804</v>
      </c>
      <c r="G15" s="551">
        <v>-1.2118549100564031</v>
      </c>
      <c r="H15" s="319">
        <v>1889.6379419898726</v>
      </c>
      <c r="I15" s="320">
        <v>1821.9106874020622</v>
      </c>
      <c r="J15" s="322">
        <v>3.7173751192153945</v>
      </c>
      <c r="K15" s="319">
        <v>1753.278802915275</v>
      </c>
      <c r="L15" s="320">
        <v>1846.9600316075237</v>
      </c>
      <c r="M15" s="321">
        <v>-5.0721849465638975</v>
      </c>
      <c r="N15" s="319">
        <v>1795.5522397891962</v>
      </c>
      <c r="O15" s="320">
        <v>1787.5635669713204</v>
      </c>
      <c r="P15" s="322">
        <v>0.44690286630819237</v>
      </c>
      <c r="Q15" s="319">
        <v>1793.6435696202529</v>
      </c>
      <c r="R15" s="320">
        <v>1801.4298541794512</v>
      </c>
      <c r="S15" s="321">
        <v>-0.4322280182674631</v>
      </c>
    </row>
    <row r="16" spans="3:19" ht="18.75" customHeight="1" x14ac:dyDescent="0.2">
      <c r="C16" s="667" t="s">
        <v>31</v>
      </c>
      <c r="D16" s="554" t="s">
        <v>32</v>
      </c>
      <c r="E16" s="226" t="s">
        <v>92</v>
      </c>
      <c r="F16" s="555" t="s">
        <v>92</v>
      </c>
      <c r="G16" s="556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68"/>
      <c r="D17" s="553" t="s">
        <v>33</v>
      </c>
      <c r="E17" s="557">
        <v>695.654</v>
      </c>
      <c r="F17" s="558">
        <v>673.12900000000002</v>
      </c>
      <c r="G17" s="559">
        <v>3.3463125195913381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69" t="s">
        <v>25</v>
      </c>
      <c r="D18" s="547" t="s">
        <v>24</v>
      </c>
      <c r="E18" s="549">
        <v>902.29646247755841</v>
      </c>
      <c r="F18" s="550">
        <v>846.33516433761883</v>
      </c>
      <c r="G18" s="551">
        <v>6.6121910677949298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70" t="s">
        <v>37</v>
      </c>
      <c r="D19" s="671"/>
      <c r="E19" s="226" t="s">
        <v>92</v>
      </c>
      <c r="F19" s="555" t="s">
        <v>92</v>
      </c>
      <c r="G19" s="544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63" t="s">
        <v>34</v>
      </c>
      <c r="D20" s="664"/>
      <c r="E20" s="223">
        <v>558.529</v>
      </c>
      <c r="F20" s="543">
        <v>549.37300000000005</v>
      </c>
      <c r="G20" s="544">
        <v>1.6666272277669174</v>
      </c>
      <c r="H20" s="223">
        <v>569.9</v>
      </c>
      <c r="I20" s="228">
        <v>556.76</v>
      </c>
      <c r="J20" s="313">
        <v>2.3600833393203509</v>
      </c>
      <c r="K20" s="223">
        <v>548.553</v>
      </c>
      <c r="L20" s="228">
        <v>512.21</v>
      </c>
      <c r="M20" s="281">
        <v>7.0953319927373455</v>
      </c>
      <c r="N20" s="223">
        <v>525.14400000000001</v>
      </c>
      <c r="O20" s="228">
        <v>570.82000000000005</v>
      </c>
      <c r="P20" s="313">
        <v>-8.0018219403664972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63" t="s">
        <v>35</v>
      </c>
      <c r="D21" s="664"/>
      <c r="E21" s="223" t="s">
        <v>92</v>
      </c>
      <c r="F21" s="543" t="s">
        <v>27</v>
      </c>
      <c r="G21" s="544" t="s">
        <v>27</v>
      </c>
      <c r="H21" s="223">
        <v>620</v>
      </c>
      <c r="I21" s="228" t="s">
        <v>27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65" t="s">
        <v>36</v>
      </c>
      <c r="D22" s="666"/>
      <c r="E22" s="225" t="s">
        <v>27</v>
      </c>
      <c r="F22" s="560" t="s">
        <v>27</v>
      </c>
      <c r="G22" s="561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17" sqref="X1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72" t="s">
        <v>0</v>
      </c>
      <c r="C4" s="675" t="s">
        <v>253</v>
      </c>
      <c r="D4" s="678" t="s">
        <v>1</v>
      </c>
      <c r="E4" s="679"/>
      <c r="F4" s="680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73"/>
      <c r="C5" s="676"/>
      <c r="D5" s="681"/>
      <c r="E5" s="682"/>
      <c r="F5" s="683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73"/>
      <c r="C6" s="676"/>
      <c r="D6" s="376" t="s">
        <v>26</v>
      </c>
      <c r="E6" s="377"/>
      <c r="F6" s="381" t="s">
        <v>263</v>
      </c>
      <c r="G6" s="11" t="s">
        <v>26</v>
      </c>
      <c r="H6" s="336"/>
      <c r="I6" s="382" t="s">
        <v>263</v>
      </c>
      <c r="J6" s="11" t="s">
        <v>26</v>
      </c>
      <c r="K6" s="336"/>
      <c r="L6" s="383" t="s">
        <v>263</v>
      </c>
      <c r="M6" s="11" t="s">
        <v>26</v>
      </c>
      <c r="N6" s="336"/>
      <c r="O6" s="382" t="s">
        <v>263</v>
      </c>
      <c r="P6" s="11" t="s">
        <v>26</v>
      </c>
      <c r="Q6" s="336"/>
      <c r="R6" s="383" t="s">
        <v>263</v>
      </c>
    </row>
    <row r="7" spans="2:18" ht="30" customHeight="1" thickBot="1" x14ac:dyDescent="0.25">
      <c r="B7" s="674"/>
      <c r="C7" s="677"/>
      <c r="D7" s="378" t="s">
        <v>324</v>
      </c>
      <c r="E7" s="379" t="s">
        <v>318</v>
      </c>
      <c r="F7" s="380" t="s">
        <v>14</v>
      </c>
      <c r="G7" s="366" t="s">
        <v>324</v>
      </c>
      <c r="H7" s="366" t="s">
        <v>318</v>
      </c>
      <c r="I7" s="311" t="s">
        <v>14</v>
      </c>
      <c r="J7" s="372" t="s">
        <v>324</v>
      </c>
      <c r="K7" s="366" t="s">
        <v>318</v>
      </c>
      <c r="L7" s="275" t="s">
        <v>14</v>
      </c>
      <c r="M7" s="372" t="s">
        <v>324</v>
      </c>
      <c r="N7" s="366" t="s">
        <v>318</v>
      </c>
      <c r="O7" s="311" t="s">
        <v>14</v>
      </c>
      <c r="P7" s="372" t="s">
        <v>324</v>
      </c>
      <c r="Q7" s="366" t="s">
        <v>318</v>
      </c>
      <c r="R7" s="275" t="s">
        <v>14</v>
      </c>
    </row>
    <row r="8" spans="2:18" ht="27" customHeight="1" x14ac:dyDescent="0.2">
      <c r="B8" s="686" t="s">
        <v>55</v>
      </c>
      <c r="C8" s="337" t="s">
        <v>254</v>
      </c>
      <c r="D8" s="338">
        <v>2070.8780000000002</v>
      </c>
      <c r="E8" s="339">
        <v>2020.8219999999999</v>
      </c>
      <c r="F8" s="340">
        <v>2.4770118298395536</v>
      </c>
      <c r="G8" s="222">
        <v>2080.8139999999999</v>
      </c>
      <c r="H8" s="227">
        <v>2053.3739999999998</v>
      </c>
      <c r="I8" s="312">
        <v>1.336337169945663</v>
      </c>
      <c r="J8" s="222">
        <v>2101.5320000000002</v>
      </c>
      <c r="K8" s="227">
        <v>2010.21</v>
      </c>
      <c r="L8" s="312">
        <v>4.5429084523507548</v>
      </c>
      <c r="M8" s="222" t="s">
        <v>92</v>
      </c>
      <c r="N8" s="227" t="s">
        <v>92</v>
      </c>
      <c r="O8" s="312" t="s">
        <v>195</v>
      </c>
      <c r="P8" s="222">
        <v>1938.1980000000001</v>
      </c>
      <c r="Q8" s="227">
        <v>1884.3510000000001</v>
      </c>
      <c r="R8" s="288">
        <v>2.8575886339646899</v>
      </c>
    </row>
    <row r="9" spans="2:18" ht="23.25" customHeight="1" x14ac:dyDescent="0.2">
      <c r="B9" s="687"/>
      <c r="C9" s="341" t="s">
        <v>255</v>
      </c>
      <c r="D9" s="342">
        <v>2075.0120000000002</v>
      </c>
      <c r="E9" s="343">
        <v>2064.9789999999998</v>
      </c>
      <c r="F9" s="344">
        <v>0.48586450515963392</v>
      </c>
      <c r="G9" s="223">
        <v>2082.1869999999999</v>
      </c>
      <c r="H9" s="228">
        <v>2082.1019999999999</v>
      </c>
      <c r="I9" s="313">
        <v>4.0824128693040199E-3</v>
      </c>
      <c r="J9" s="223">
        <v>2228.2049999999999</v>
      </c>
      <c r="K9" s="228">
        <v>2147.0450000000001</v>
      </c>
      <c r="L9" s="313">
        <v>3.7800791320163221</v>
      </c>
      <c r="M9" s="223">
        <v>1993.9159999999999</v>
      </c>
      <c r="N9" s="228">
        <v>1964.6479999999999</v>
      </c>
      <c r="O9" s="313">
        <v>1.4897325118799922</v>
      </c>
      <c r="P9" s="223">
        <v>2053.2829999999999</v>
      </c>
      <c r="Q9" s="228">
        <v>1964.4590000000001</v>
      </c>
      <c r="R9" s="281">
        <v>4.5215502079707353</v>
      </c>
    </row>
    <row r="10" spans="2:18" ht="27" customHeight="1" x14ac:dyDescent="0.2">
      <c r="B10" s="687"/>
      <c r="C10" s="341" t="s">
        <v>256</v>
      </c>
      <c r="D10" s="342">
        <v>2227.694</v>
      </c>
      <c r="E10" s="343">
        <v>2074.3629999999998</v>
      </c>
      <c r="F10" s="344">
        <v>7.3917149505655546</v>
      </c>
      <c r="G10" s="223" t="s">
        <v>92</v>
      </c>
      <c r="H10" s="228" t="s">
        <v>92</v>
      </c>
      <c r="I10" s="313" t="s">
        <v>195</v>
      </c>
      <c r="J10" s="223">
        <v>1993</v>
      </c>
      <c r="K10" s="228">
        <v>2012</v>
      </c>
      <c r="L10" s="313">
        <v>-0.94433399602385681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87"/>
      <c r="C11" s="341" t="s">
        <v>257</v>
      </c>
      <c r="D11" s="342">
        <v>2252.377</v>
      </c>
      <c r="E11" s="343">
        <v>2236.9140000000002</v>
      </c>
      <c r="F11" s="344">
        <v>0.69126484075828287</v>
      </c>
      <c r="G11" s="223">
        <v>2185.1669999999999</v>
      </c>
      <c r="H11" s="228">
        <v>2172.4960000000001</v>
      </c>
      <c r="I11" s="313">
        <v>0.58324618319204369</v>
      </c>
      <c r="J11" s="223" t="s">
        <v>92</v>
      </c>
      <c r="K11" s="228" t="s">
        <v>92</v>
      </c>
      <c r="L11" s="313" t="s">
        <v>195</v>
      </c>
      <c r="M11" s="223">
        <v>2319.962</v>
      </c>
      <c r="N11" s="228">
        <v>2307.4870000000001</v>
      </c>
      <c r="O11" s="313">
        <v>0.54063143150968596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87"/>
      <c r="C12" s="341" t="s">
        <v>56</v>
      </c>
      <c r="D12" s="342">
        <v>2091.8000000000002</v>
      </c>
      <c r="E12" s="343">
        <v>2047.6849999999999</v>
      </c>
      <c r="F12" s="344">
        <v>2.1543840971633936</v>
      </c>
      <c r="G12" s="223">
        <v>2077.2040000000002</v>
      </c>
      <c r="H12" s="228">
        <v>2032.374</v>
      </c>
      <c r="I12" s="313">
        <v>2.2057947995792189</v>
      </c>
      <c r="J12" s="223">
        <v>2110</v>
      </c>
      <c r="K12" s="228">
        <v>2043.2840000000001</v>
      </c>
      <c r="L12" s="313">
        <v>3.2651359282410031</v>
      </c>
      <c r="M12" s="223">
        <v>2181.2689999999998</v>
      </c>
      <c r="N12" s="228">
        <v>2101.942</v>
      </c>
      <c r="O12" s="313">
        <v>3.7739861518538462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87"/>
      <c r="C13" s="341" t="s">
        <v>57</v>
      </c>
      <c r="D13" s="223" t="s">
        <v>27</v>
      </c>
      <c r="E13" s="228" t="s">
        <v>27</v>
      </c>
      <c r="F13" s="281" t="s">
        <v>27</v>
      </c>
      <c r="G13" s="223" t="s">
        <v>27</v>
      </c>
      <c r="H13" s="228" t="s">
        <v>27</v>
      </c>
      <c r="I13" s="313" t="s">
        <v>27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87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88" t="s">
        <v>59</v>
      </c>
      <c r="C15" s="689"/>
      <c r="D15" s="338">
        <v>2022.135</v>
      </c>
      <c r="E15" s="339">
        <v>1974.595</v>
      </c>
      <c r="F15" s="340">
        <v>2.4075823143480037</v>
      </c>
      <c r="G15" s="222">
        <v>2028.3340000000001</v>
      </c>
      <c r="H15" s="227">
        <v>1978.4880000000001</v>
      </c>
      <c r="I15" s="312">
        <v>2.5193986518998344</v>
      </c>
      <c r="J15" s="222">
        <v>1926.9449999999999</v>
      </c>
      <c r="K15" s="227">
        <v>1919.92</v>
      </c>
      <c r="L15" s="312">
        <v>0.36590066252759818</v>
      </c>
      <c r="M15" s="222">
        <v>1892.171</v>
      </c>
      <c r="N15" s="227">
        <v>1869.5550000000001</v>
      </c>
      <c r="O15" s="312">
        <v>1.209699634404978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90" t="s">
        <v>60</v>
      </c>
      <c r="C16" s="691"/>
      <c r="D16" s="342">
        <v>1389.0509999999999</v>
      </c>
      <c r="E16" s="343">
        <v>1331.356</v>
      </c>
      <c r="F16" s="344">
        <v>4.3335516571074857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92" t="s">
        <v>61</v>
      </c>
      <c r="C17" s="693"/>
      <c r="D17" s="346">
        <v>2418.1570000000002</v>
      </c>
      <c r="E17" s="347">
        <v>2428.3679999999999</v>
      </c>
      <c r="F17" s="348">
        <v>-0.42048816324378291</v>
      </c>
      <c r="G17" s="225">
        <v>2230.1480000000001</v>
      </c>
      <c r="H17" s="229">
        <v>2253.5529999999999</v>
      </c>
      <c r="I17" s="315">
        <v>-1.0385821855532018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2627.1219999999998</v>
      </c>
      <c r="Q17" s="229">
        <v>2617.8470000000002</v>
      </c>
      <c r="R17" s="316">
        <v>0.35429878063919074</v>
      </c>
    </row>
    <row r="18" spans="2:18" ht="15.75" customHeight="1" x14ac:dyDescent="0.2">
      <c r="B18" s="684" t="s">
        <v>62</v>
      </c>
      <c r="C18" s="349" t="s">
        <v>53</v>
      </c>
      <c r="D18" s="350">
        <v>1159.1120000000001</v>
      </c>
      <c r="E18" s="351">
        <v>1096.771</v>
      </c>
      <c r="F18" s="352">
        <v>5.6840489035541717</v>
      </c>
      <c r="G18" s="226">
        <v>1143.489</v>
      </c>
      <c r="H18" s="230">
        <v>1075.8340000000001</v>
      </c>
      <c r="I18" s="317">
        <v>6.2886095810320146</v>
      </c>
      <c r="J18" s="226">
        <v>1176.653</v>
      </c>
      <c r="K18" s="230">
        <v>1116.067</v>
      </c>
      <c r="L18" s="317">
        <v>5.4285271403956941</v>
      </c>
      <c r="M18" s="226">
        <v>1259.51</v>
      </c>
      <c r="N18" s="230">
        <v>1182.835</v>
      </c>
      <c r="O18" s="317">
        <v>6.4823073378789049</v>
      </c>
      <c r="P18" s="226">
        <v>1013.3579999999999</v>
      </c>
      <c r="Q18" s="230">
        <v>993.09900000000005</v>
      </c>
      <c r="R18" s="318">
        <v>2.0399778874009438</v>
      </c>
    </row>
    <row r="19" spans="2:18" ht="37.5" customHeight="1" thickBot="1" x14ac:dyDescent="0.25">
      <c r="B19" s="685"/>
      <c r="C19" s="353" t="s">
        <v>63</v>
      </c>
      <c r="D19" s="346">
        <v>803.12900000000002</v>
      </c>
      <c r="E19" s="347">
        <v>789.625</v>
      </c>
      <c r="F19" s="348">
        <v>1.7101788823808795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8" sqref="AA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263</v>
      </c>
      <c r="H8" s="11" t="s">
        <v>26</v>
      </c>
      <c r="I8" s="336"/>
      <c r="J8" s="382" t="s">
        <v>263</v>
      </c>
      <c r="K8" s="11" t="s">
        <v>26</v>
      </c>
      <c r="L8" s="336"/>
      <c r="M8" s="383" t="s">
        <v>263</v>
      </c>
      <c r="N8" s="11" t="s">
        <v>26</v>
      </c>
      <c r="O8" s="336"/>
      <c r="P8" s="382" t="s">
        <v>263</v>
      </c>
      <c r="Q8" s="11" t="s">
        <v>26</v>
      </c>
      <c r="R8" s="336"/>
      <c r="S8" s="383" t="s">
        <v>263</v>
      </c>
    </row>
    <row r="9" spans="3:19" ht="30" customHeight="1" thickBot="1" x14ac:dyDescent="0.25">
      <c r="C9" s="365"/>
      <c r="D9" s="365"/>
      <c r="E9" s="378" t="s">
        <v>324</v>
      </c>
      <c r="F9" s="379" t="s">
        <v>318</v>
      </c>
      <c r="G9" s="380" t="s">
        <v>14</v>
      </c>
      <c r="H9" s="366" t="s">
        <v>324</v>
      </c>
      <c r="I9" s="366" t="s">
        <v>318</v>
      </c>
      <c r="J9" s="311" t="s">
        <v>14</v>
      </c>
      <c r="K9" s="372" t="s">
        <v>324</v>
      </c>
      <c r="L9" s="366" t="s">
        <v>318</v>
      </c>
      <c r="M9" s="275" t="s">
        <v>14</v>
      </c>
      <c r="N9" s="372" t="s">
        <v>324</v>
      </c>
      <c r="O9" s="366" t="s">
        <v>318</v>
      </c>
      <c r="P9" s="311" t="s">
        <v>14</v>
      </c>
      <c r="Q9" s="372" t="s">
        <v>324</v>
      </c>
      <c r="R9" s="366" t="s">
        <v>318</v>
      </c>
      <c r="S9" s="275" t="s">
        <v>14</v>
      </c>
    </row>
    <row r="10" spans="3:19" ht="17.25" customHeight="1" x14ac:dyDescent="0.2">
      <c r="C10" s="686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94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94"/>
      <c r="D12" s="122" t="s">
        <v>45</v>
      </c>
      <c r="E12" s="223">
        <v>241.06100000000001</v>
      </c>
      <c r="F12" s="228">
        <v>234.22399999999999</v>
      </c>
      <c r="G12" s="281">
        <v>2.9190006147961003</v>
      </c>
      <c r="H12" s="219">
        <v>244.97</v>
      </c>
      <c r="I12" s="297">
        <v>236.47900000000001</v>
      </c>
      <c r="J12" s="298">
        <v>3.5905936679366812</v>
      </c>
      <c r="K12" s="219">
        <v>237.011</v>
      </c>
      <c r="L12" s="297">
        <v>232.923</v>
      </c>
      <c r="M12" s="298">
        <v>1.7550864448766306</v>
      </c>
      <c r="N12" s="219">
        <v>225.02600000000001</v>
      </c>
      <c r="O12" s="297">
        <v>218.232</v>
      </c>
      <c r="P12" s="298">
        <v>3.1132006305216517</v>
      </c>
      <c r="Q12" s="219">
        <v>240.01499999999999</v>
      </c>
      <c r="R12" s="297">
        <v>238.67099999999999</v>
      </c>
      <c r="S12" s="281">
        <v>0.56311826740575699</v>
      </c>
    </row>
    <row r="13" spans="3:19" ht="15" customHeight="1" x14ac:dyDescent="0.2">
      <c r="C13" s="694"/>
      <c r="D13" s="123" t="s">
        <v>46</v>
      </c>
      <c r="E13" s="223">
        <v>253.31899999999999</v>
      </c>
      <c r="F13" s="228">
        <v>245.78399999999999</v>
      </c>
      <c r="G13" s="281">
        <v>3.0656999641962037</v>
      </c>
      <c r="H13" s="219">
        <v>253.14599999999999</v>
      </c>
      <c r="I13" s="297">
        <v>245.17599999999999</v>
      </c>
      <c r="J13" s="298">
        <v>3.2507260090710344</v>
      </c>
      <c r="K13" s="219">
        <v>245.59299999999999</v>
      </c>
      <c r="L13" s="297">
        <v>249.83099999999999</v>
      </c>
      <c r="M13" s="298">
        <v>-1.6963467303897435</v>
      </c>
      <c r="N13" s="219">
        <v>340.10399999999998</v>
      </c>
      <c r="O13" s="297">
        <v>333.05700000000002</v>
      </c>
      <c r="P13" s="298">
        <v>2.1158540430016388</v>
      </c>
      <c r="Q13" s="219">
        <v>248.65600000000001</v>
      </c>
      <c r="R13" s="297">
        <v>247.548</v>
      </c>
      <c r="S13" s="281">
        <v>0.44758996235073772</v>
      </c>
    </row>
    <row r="14" spans="3:19" ht="15" customHeight="1" thickBot="1" x14ac:dyDescent="0.25">
      <c r="C14" s="694"/>
      <c r="D14" s="124" t="s">
        <v>47</v>
      </c>
      <c r="E14" s="224">
        <v>334.17500000000001</v>
      </c>
      <c r="F14" s="231">
        <v>317.12299999999999</v>
      </c>
      <c r="G14" s="282">
        <v>5.3770934306247176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95"/>
      <c r="D15" s="367" t="s">
        <v>24</v>
      </c>
      <c r="E15" s="283">
        <v>247.5638354967231</v>
      </c>
      <c r="F15" s="284">
        <v>240.22080032810177</v>
      </c>
      <c r="G15" s="285">
        <v>3.0567857398659726</v>
      </c>
      <c r="H15" s="233">
        <v>250.70580674211203</v>
      </c>
      <c r="I15" s="301">
        <v>241.94692945887124</v>
      </c>
      <c r="J15" s="302">
        <v>3.620164679432198</v>
      </c>
      <c r="K15" s="233">
        <v>240.53849377608356</v>
      </c>
      <c r="L15" s="301">
        <v>240.40582728211081</v>
      </c>
      <c r="M15" s="302">
        <v>5.5184391939496619E-2</v>
      </c>
      <c r="N15" s="233">
        <v>228.62334111378615</v>
      </c>
      <c r="O15" s="301">
        <v>222.10741383922422</v>
      </c>
      <c r="P15" s="302">
        <v>2.9336829248205931</v>
      </c>
      <c r="Q15" s="233">
        <v>240.99056362809014</v>
      </c>
      <c r="R15" s="301">
        <v>239.44103613585125</v>
      </c>
      <c r="S15" s="285">
        <v>0.64714366311033744</v>
      </c>
    </row>
    <row r="16" spans="3:19" ht="15.75" customHeight="1" x14ac:dyDescent="0.2">
      <c r="C16" s="686" t="s">
        <v>25</v>
      </c>
      <c r="D16" s="121" t="s">
        <v>43</v>
      </c>
      <c r="E16" s="286">
        <v>245.72900000000001</v>
      </c>
      <c r="F16" s="287">
        <v>239.71799999999999</v>
      </c>
      <c r="G16" s="278">
        <v>2.5075296807081755</v>
      </c>
      <c r="H16" s="232">
        <v>242.94200000000001</v>
      </c>
      <c r="I16" s="295">
        <v>239.494</v>
      </c>
      <c r="J16" s="296">
        <v>1.4397020384644323</v>
      </c>
      <c r="K16" s="232">
        <v>248.97</v>
      </c>
      <c r="L16" s="295">
        <v>239.952</v>
      </c>
      <c r="M16" s="296">
        <v>3.7582516503300663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87"/>
      <c r="D17" s="125" t="s">
        <v>44</v>
      </c>
      <c r="E17" s="223">
        <v>285.67899999999997</v>
      </c>
      <c r="F17" s="228">
        <v>272.101</v>
      </c>
      <c r="G17" s="281">
        <v>4.9900588384460089</v>
      </c>
      <c r="H17" s="219">
        <v>289.45999999999998</v>
      </c>
      <c r="I17" s="297">
        <v>277.92500000000001</v>
      </c>
      <c r="J17" s="298">
        <v>4.1504002878474289</v>
      </c>
      <c r="K17" s="219">
        <v>274.82</v>
      </c>
      <c r="L17" s="297">
        <v>263.52300000000002</v>
      </c>
      <c r="M17" s="298">
        <v>4.2869123378224927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87"/>
      <c r="D18" s="125" t="s">
        <v>45</v>
      </c>
      <c r="E18" s="223">
        <v>271.47899999999998</v>
      </c>
      <c r="F18" s="228">
        <v>264.65800000000002</v>
      </c>
      <c r="G18" s="281">
        <v>2.577288425061766</v>
      </c>
      <c r="H18" s="219">
        <v>271.60300000000001</v>
      </c>
      <c r="I18" s="297">
        <v>265.87099999999998</v>
      </c>
      <c r="J18" s="298">
        <v>2.1559327643857467</v>
      </c>
      <c r="K18" s="219">
        <v>283.50700000000001</v>
      </c>
      <c r="L18" s="297">
        <v>265.33699999999999</v>
      </c>
      <c r="M18" s="298">
        <v>6.8478953180295319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87"/>
      <c r="D19" s="125" t="s">
        <v>46</v>
      </c>
      <c r="E19" s="223">
        <v>281.709</v>
      </c>
      <c r="F19" s="228">
        <v>275.92500000000001</v>
      </c>
      <c r="G19" s="281">
        <v>2.0962217994020085</v>
      </c>
      <c r="H19" s="219">
        <v>279.262</v>
      </c>
      <c r="I19" s="297">
        <v>274.79899999999998</v>
      </c>
      <c r="J19" s="298">
        <v>1.6240961575551667</v>
      </c>
      <c r="K19" s="219">
        <v>290.32499999999999</v>
      </c>
      <c r="L19" s="297">
        <v>279.50400000000002</v>
      </c>
      <c r="M19" s="298">
        <v>3.8715009445302999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87"/>
      <c r="D20" s="125" t="s">
        <v>47</v>
      </c>
      <c r="E20" s="224">
        <v>287.709</v>
      </c>
      <c r="F20" s="231">
        <v>295.64999999999998</v>
      </c>
      <c r="G20" s="282">
        <v>-2.6859462201927871</v>
      </c>
      <c r="H20" s="220">
        <v>288.08499999999998</v>
      </c>
      <c r="I20" s="299">
        <v>295.71100000000001</v>
      </c>
      <c r="J20" s="300">
        <v>-2.5788692338127537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97"/>
      <c r="D21" s="367" t="s">
        <v>24</v>
      </c>
      <c r="E21" s="283">
        <v>280.43247264429198</v>
      </c>
      <c r="F21" s="284">
        <v>275.50326363263304</v>
      </c>
      <c r="G21" s="285">
        <v>1.7891653792645241</v>
      </c>
      <c r="H21" s="233">
        <v>279.88969944119361</v>
      </c>
      <c r="I21" s="301">
        <v>276.59152994459589</v>
      </c>
      <c r="J21" s="302">
        <v>1.1924332958635355</v>
      </c>
      <c r="K21" s="233">
        <v>284.35466929314771</v>
      </c>
      <c r="L21" s="301">
        <v>272.64620519404036</v>
      </c>
      <c r="M21" s="302">
        <v>4.2943799972475372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86" t="s">
        <v>48</v>
      </c>
      <c r="D22" s="126" t="s">
        <v>43</v>
      </c>
      <c r="E22" s="286">
        <v>410</v>
      </c>
      <c r="F22" s="287">
        <v>412</v>
      </c>
      <c r="G22" s="278">
        <v>-0.48543689320388345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87"/>
      <c r="D23" s="125" t="s">
        <v>44</v>
      </c>
      <c r="E23" s="224">
        <v>532.27599999999995</v>
      </c>
      <c r="F23" s="231">
        <v>531.21699999999998</v>
      </c>
      <c r="G23" s="282">
        <v>0.19935355984465278</v>
      </c>
      <c r="H23" s="219">
        <v>513.404</v>
      </c>
      <c r="I23" s="297">
        <v>516.46699999999998</v>
      </c>
      <c r="J23" s="298">
        <v>-0.59306790172459967</v>
      </c>
      <c r="K23" s="219" t="s">
        <v>92</v>
      </c>
      <c r="L23" s="297" t="s">
        <v>92</v>
      </c>
      <c r="M23" s="298" t="s">
        <v>195</v>
      </c>
      <c r="N23" s="220" t="s">
        <v>92</v>
      </c>
      <c r="O23" s="299">
        <v>466.02800000000002</v>
      </c>
      <c r="P23" s="300" t="s">
        <v>195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87"/>
      <c r="D24" s="125" t="s">
        <v>45</v>
      </c>
      <c r="E24" s="224">
        <v>490.73</v>
      </c>
      <c r="F24" s="231">
        <v>459.81599999999997</v>
      </c>
      <c r="G24" s="282">
        <v>6.7231240322215946</v>
      </c>
      <c r="H24" s="220">
        <v>538.803</v>
      </c>
      <c r="I24" s="299">
        <v>523.12699999999995</v>
      </c>
      <c r="J24" s="300">
        <v>2.9965954729922268</v>
      </c>
      <c r="K24" s="220">
        <v>410.86900000000003</v>
      </c>
      <c r="L24" s="299">
        <v>364.21699999999998</v>
      </c>
      <c r="M24" s="300">
        <v>12.808847472797821</v>
      </c>
      <c r="N24" s="220">
        <v>451.09899999999999</v>
      </c>
      <c r="O24" s="299">
        <v>429.28100000000001</v>
      </c>
      <c r="P24" s="300">
        <v>5.0824518206023521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87"/>
      <c r="D25" s="125" t="s">
        <v>46</v>
      </c>
      <c r="E25" s="224">
        <v>499.65499999999997</v>
      </c>
      <c r="F25" s="231">
        <v>509.52699999999999</v>
      </c>
      <c r="G25" s="282">
        <v>-1.9374831951986871</v>
      </c>
      <c r="H25" s="220" t="s">
        <v>27</v>
      </c>
      <c r="I25" s="299" t="s">
        <v>27</v>
      </c>
      <c r="J25" s="300" t="s">
        <v>27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87"/>
      <c r="D26" s="125" t="s">
        <v>47</v>
      </c>
      <c r="E26" s="224">
        <v>520.80600000000004</v>
      </c>
      <c r="F26" s="231">
        <v>508.45299999999997</v>
      </c>
      <c r="G26" s="282">
        <v>2.4295264262380329</v>
      </c>
      <c r="H26" s="220">
        <v>542.77800000000002</v>
      </c>
      <c r="I26" s="299">
        <v>538.39599999999996</v>
      </c>
      <c r="J26" s="300">
        <v>0.81389906314312555</v>
      </c>
      <c r="K26" s="220">
        <v>494.23</v>
      </c>
      <c r="L26" s="299">
        <v>471.73500000000001</v>
      </c>
      <c r="M26" s="300">
        <v>4.7685670980529329</v>
      </c>
      <c r="N26" s="220">
        <v>581.31200000000001</v>
      </c>
      <c r="O26" s="299">
        <v>594.14200000000005</v>
      </c>
      <c r="P26" s="300">
        <v>-2.1594164358015493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96"/>
      <c r="D27" s="367" t="s">
        <v>24</v>
      </c>
      <c r="E27" s="283">
        <v>504.62453681637265</v>
      </c>
      <c r="F27" s="284">
        <v>502.36270055211645</v>
      </c>
      <c r="G27" s="285">
        <v>0.45023968972424822</v>
      </c>
      <c r="H27" s="233">
        <v>531.69633144265549</v>
      </c>
      <c r="I27" s="301">
        <v>524.52822001068171</v>
      </c>
      <c r="J27" s="302">
        <v>1.3665826086207165</v>
      </c>
      <c r="K27" s="233">
        <v>498.45955590034151</v>
      </c>
      <c r="L27" s="301">
        <v>464.04538241716176</v>
      </c>
      <c r="M27" s="302">
        <v>7.416122385254666</v>
      </c>
      <c r="N27" s="233">
        <v>469.6249983320626</v>
      </c>
      <c r="O27" s="301">
        <v>504.00451931864978</v>
      </c>
      <c r="P27" s="302">
        <v>-6.8212723634033949</v>
      </c>
      <c r="Q27" s="233">
        <v>497.43960467953156</v>
      </c>
      <c r="R27" s="301">
        <v>502.63728456999775</v>
      </c>
      <c r="S27" s="285">
        <v>-1.0340816429709874</v>
      </c>
    </row>
    <row r="28" spans="3:19" ht="15.75" customHeight="1" x14ac:dyDescent="0.2">
      <c r="C28" s="686" t="s">
        <v>49</v>
      </c>
      <c r="D28" s="126" t="s">
        <v>43</v>
      </c>
      <c r="E28" s="286">
        <v>430.86700000000002</v>
      </c>
      <c r="F28" s="287">
        <v>428.46499999999997</v>
      </c>
      <c r="G28" s="278">
        <v>0.56060588379448584</v>
      </c>
      <c r="H28" s="232">
        <v>430.86700000000002</v>
      </c>
      <c r="I28" s="295">
        <v>428.46499999999997</v>
      </c>
      <c r="J28" s="296">
        <v>0.56060588379448584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87"/>
      <c r="D29" s="125" t="s">
        <v>44</v>
      </c>
      <c r="E29" s="224">
        <v>351.95499999999998</v>
      </c>
      <c r="F29" s="231">
        <v>343.71</v>
      </c>
      <c r="G29" s="282">
        <v>2.3988245904978047</v>
      </c>
      <c r="H29" s="220">
        <v>358.14100000000002</v>
      </c>
      <c r="I29" s="299">
        <v>354.27</v>
      </c>
      <c r="J29" s="300">
        <v>1.0926694329184063</v>
      </c>
      <c r="K29" s="220">
        <v>347.113</v>
      </c>
      <c r="L29" s="299">
        <v>334.18</v>
      </c>
      <c r="M29" s="300">
        <v>3.8700700221437527</v>
      </c>
      <c r="N29" s="220">
        <v>344.553</v>
      </c>
      <c r="O29" s="299">
        <v>358.601</v>
      </c>
      <c r="P29" s="300">
        <v>-3.9174458520751481</v>
      </c>
      <c r="Q29" s="220">
        <v>436.19900000000001</v>
      </c>
      <c r="R29" s="299">
        <v>420.14800000000002</v>
      </c>
      <c r="S29" s="282">
        <v>3.8203204585050949</v>
      </c>
    </row>
    <row r="30" spans="3:19" ht="15" customHeight="1" x14ac:dyDescent="0.2">
      <c r="C30" s="687"/>
      <c r="D30" s="125" t="s">
        <v>45</v>
      </c>
      <c r="E30" s="224">
        <v>313.41699999999997</v>
      </c>
      <c r="F30" s="231">
        <v>300.85700000000003</v>
      </c>
      <c r="G30" s="282">
        <v>4.1747408237135728</v>
      </c>
      <c r="H30" s="220">
        <v>392.64600000000002</v>
      </c>
      <c r="I30" s="299">
        <v>390.52600000000001</v>
      </c>
      <c r="J30" s="300">
        <v>0.542857581825539</v>
      </c>
      <c r="K30" s="220">
        <v>249.358</v>
      </c>
      <c r="L30" s="299">
        <v>237.523</v>
      </c>
      <c r="M30" s="300">
        <v>4.98267536196495</v>
      </c>
      <c r="N30" s="220">
        <v>317.91300000000001</v>
      </c>
      <c r="O30" s="299">
        <v>302.00700000000001</v>
      </c>
      <c r="P30" s="300">
        <v>5.2667653398762297</v>
      </c>
      <c r="Q30" s="220">
        <v>338.57100000000003</v>
      </c>
      <c r="R30" s="299">
        <v>369.74</v>
      </c>
      <c r="S30" s="282">
        <v>-8.4299778222534698</v>
      </c>
    </row>
    <row r="31" spans="3:19" ht="15" customHeight="1" x14ac:dyDescent="0.2">
      <c r="C31" s="687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87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96"/>
      <c r="D33" s="367" t="s">
        <v>24</v>
      </c>
      <c r="E33" s="283">
        <v>326.79389503209973</v>
      </c>
      <c r="F33" s="284">
        <v>316.83290819447774</v>
      </c>
      <c r="G33" s="285">
        <v>3.1439243146762252</v>
      </c>
      <c r="H33" s="233">
        <v>375.74906622417262</v>
      </c>
      <c r="I33" s="301">
        <v>375.29624664556763</v>
      </c>
      <c r="J33" s="302">
        <v>0.1206565700169748</v>
      </c>
      <c r="K33" s="233">
        <v>301.42324677937501</v>
      </c>
      <c r="L33" s="301">
        <v>293.73115860583272</v>
      </c>
      <c r="M33" s="302">
        <v>2.6187511771144951</v>
      </c>
      <c r="N33" s="233">
        <v>322.4185838075386</v>
      </c>
      <c r="O33" s="301">
        <v>310.07059516669335</v>
      </c>
      <c r="P33" s="302">
        <v>3.9823152641117061</v>
      </c>
      <c r="Q33" s="233">
        <v>369.26803148191556</v>
      </c>
      <c r="R33" s="301">
        <v>391.52359363153903</v>
      </c>
      <c r="S33" s="285">
        <v>-5.6843476387193341</v>
      </c>
    </row>
    <row r="34" spans="3:19" ht="15.75" customHeight="1" x14ac:dyDescent="0.2">
      <c r="C34" s="686" t="s">
        <v>50</v>
      </c>
      <c r="D34" s="368" t="s">
        <v>51</v>
      </c>
      <c r="E34" s="222">
        <v>736.59299999999996</v>
      </c>
      <c r="F34" s="227">
        <v>723.75900000000001</v>
      </c>
      <c r="G34" s="288">
        <v>1.773242198024473</v>
      </c>
      <c r="H34" s="218">
        <v>775.13900000000001</v>
      </c>
      <c r="I34" s="307">
        <v>764.55700000000002</v>
      </c>
      <c r="J34" s="308">
        <v>1.384069467678668</v>
      </c>
      <c r="K34" s="218">
        <v>672.63300000000004</v>
      </c>
      <c r="L34" s="307">
        <v>626.83900000000006</v>
      </c>
      <c r="M34" s="308">
        <v>7.3055441668434762</v>
      </c>
      <c r="N34" s="218">
        <v>800.22199999999998</v>
      </c>
      <c r="O34" s="307">
        <v>737.93100000000004</v>
      </c>
      <c r="P34" s="308">
        <v>8.4413041327712133</v>
      </c>
      <c r="Q34" s="218">
        <v>660.58600000000001</v>
      </c>
      <c r="R34" s="307">
        <v>657.73800000000006</v>
      </c>
      <c r="S34" s="288">
        <v>0.43299915771932834</v>
      </c>
    </row>
    <row r="35" spans="3:19" ht="15.75" customHeight="1" thickBot="1" x14ac:dyDescent="0.25">
      <c r="C35" s="684"/>
      <c r="D35" s="121" t="s">
        <v>52</v>
      </c>
      <c r="E35" s="289">
        <v>1139.1099999999999</v>
      </c>
      <c r="F35" s="290">
        <v>1134.9010000000001</v>
      </c>
      <c r="G35" s="291">
        <v>0.37086935336208465</v>
      </c>
      <c r="H35" s="221">
        <v>1191.3910000000001</v>
      </c>
      <c r="I35" s="309">
        <v>1178.097</v>
      </c>
      <c r="J35" s="310">
        <v>1.1284300019438209</v>
      </c>
      <c r="K35" s="221">
        <v>1122.7950000000001</v>
      </c>
      <c r="L35" s="309">
        <v>1121.9259999999999</v>
      </c>
      <c r="M35" s="310">
        <v>7.7456088904271927E-2</v>
      </c>
      <c r="N35" s="221">
        <v>1152.4760000000001</v>
      </c>
      <c r="O35" s="309">
        <v>1069.48</v>
      </c>
      <c r="P35" s="310">
        <v>7.7604069267307558</v>
      </c>
      <c r="Q35" s="221">
        <v>1076.046</v>
      </c>
      <c r="R35" s="309">
        <v>1084.482</v>
      </c>
      <c r="S35" s="291">
        <v>-0.77788289708818792</v>
      </c>
    </row>
    <row r="36" spans="3:19" ht="15" customHeight="1" thickBot="1" x14ac:dyDescent="0.25">
      <c r="C36" s="696"/>
      <c r="D36" s="367" t="s">
        <v>24</v>
      </c>
      <c r="E36" s="292">
        <v>854.97812411868017</v>
      </c>
      <c r="F36" s="293">
        <v>853.37211469844488</v>
      </c>
      <c r="G36" s="294">
        <v>0.1881956760214516</v>
      </c>
      <c r="H36" s="233">
        <v>873.51230314716031</v>
      </c>
      <c r="I36" s="301">
        <v>865.30399419825812</v>
      </c>
      <c r="J36" s="302">
        <v>0.94860407486129106</v>
      </c>
      <c r="K36" s="233">
        <v>889.19850188262774</v>
      </c>
      <c r="L36" s="301">
        <v>886.72661437831732</v>
      </c>
      <c r="M36" s="302">
        <v>0.27876545760876398</v>
      </c>
      <c r="N36" s="233">
        <v>903.14334539556864</v>
      </c>
      <c r="O36" s="301">
        <v>823.10529156349571</v>
      </c>
      <c r="P36" s="302">
        <v>9.7239143828172878</v>
      </c>
      <c r="Q36" s="233">
        <v>797.29937837508794</v>
      </c>
      <c r="R36" s="301">
        <v>803.10645368027019</v>
      </c>
      <c r="S36" s="285">
        <v>-0.72307665796621079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9" sqref="R29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44" t="s">
        <v>0</v>
      </c>
      <c r="J8" s="698"/>
      <c r="K8" s="702" t="s">
        <v>1</v>
      </c>
      <c r="L8" s="651"/>
      <c r="M8" s="703"/>
    </row>
    <row r="9" spans="3:13" ht="28.5" customHeight="1" thickBot="1" x14ac:dyDescent="0.25">
      <c r="I9" s="646"/>
      <c r="J9" s="699"/>
      <c r="K9" s="475" t="s">
        <v>26</v>
      </c>
      <c r="L9" s="476"/>
      <c r="M9" s="653" t="s">
        <v>286</v>
      </c>
    </row>
    <row r="10" spans="3:13" ht="27" customHeight="1" thickBot="1" x14ac:dyDescent="0.25">
      <c r="I10" s="700"/>
      <c r="J10" s="701"/>
      <c r="K10" s="515">
        <v>44661</v>
      </c>
      <c r="L10" s="515">
        <v>44654</v>
      </c>
      <c r="M10" s="654"/>
    </row>
    <row r="11" spans="3:13" ht="54.75" customHeight="1" thickBot="1" x14ac:dyDescent="0.25">
      <c r="I11" s="704" t="s">
        <v>287</v>
      </c>
      <c r="J11" s="705"/>
      <c r="K11" s="417">
        <v>1365.47</v>
      </c>
      <c r="L11" s="417" t="s">
        <v>92</v>
      </c>
      <c r="M11" s="519" t="s">
        <v>195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L28" sqref="L2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278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706" t="s">
        <v>0</v>
      </c>
      <c r="C6" s="709" t="s">
        <v>253</v>
      </c>
      <c r="D6" s="712" t="s">
        <v>1</v>
      </c>
      <c r="E6" s="713"/>
      <c r="F6" s="714"/>
      <c r="J6" s="413"/>
    </row>
    <row r="7" spans="2:18" ht="15" hidden="1" customHeight="1" thickBot="1" x14ac:dyDescent="0.25">
      <c r="B7" s="707"/>
      <c r="C7" s="710"/>
      <c r="D7" s="715"/>
      <c r="E7" s="716"/>
      <c r="F7" s="717"/>
      <c r="J7" s="414"/>
    </row>
    <row r="8" spans="2:18" ht="26.25" customHeight="1" thickBot="1" x14ac:dyDescent="0.3">
      <c r="B8" s="707"/>
      <c r="C8" s="710"/>
      <c r="D8" s="718" t="s">
        <v>26</v>
      </c>
      <c r="E8" s="719"/>
      <c r="F8" s="587" t="s">
        <v>263</v>
      </c>
    </row>
    <row r="9" spans="2:18" ht="28.5" customHeight="1" thickBot="1" x14ac:dyDescent="0.25">
      <c r="B9" s="708"/>
      <c r="C9" s="711"/>
      <c r="D9" s="463">
        <v>44661</v>
      </c>
      <c r="E9" s="616">
        <v>44654</v>
      </c>
      <c r="F9" s="617" t="s">
        <v>14</v>
      </c>
    </row>
    <row r="10" spans="2:18" ht="30.75" customHeight="1" thickBot="1" x14ac:dyDescent="0.25">
      <c r="B10" s="618" t="s">
        <v>279</v>
      </c>
      <c r="C10" s="619" t="s">
        <v>280</v>
      </c>
      <c r="D10" s="462">
        <v>3236.81</v>
      </c>
      <c r="E10" s="620">
        <v>3112.52</v>
      </c>
      <c r="F10" s="621">
        <v>3.9932273527559654</v>
      </c>
    </row>
    <row r="11" spans="2:18" ht="31.5" customHeight="1" thickBot="1" x14ac:dyDescent="0.25">
      <c r="B11" s="622" t="s">
        <v>281</v>
      </c>
      <c r="C11" s="623" t="s">
        <v>282</v>
      </c>
      <c r="D11" s="462">
        <v>283.93</v>
      </c>
      <c r="E11" s="620">
        <v>278.8</v>
      </c>
      <c r="F11" s="621">
        <v>1.8400286944045896</v>
      </c>
    </row>
    <row r="12" spans="2:18" ht="30.75" customHeight="1" thickBot="1" x14ac:dyDescent="0.25">
      <c r="B12" s="720" t="s">
        <v>55</v>
      </c>
      <c r="C12" s="415" t="s">
        <v>283</v>
      </c>
      <c r="D12" s="624">
        <v>2278.84</v>
      </c>
      <c r="E12" s="620">
        <v>2248.56</v>
      </c>
      <c r="F12" s="621">
        <v>1.3466396271391556</v>
      </c>
    </row>
    <row r="13" spans="2:18" ht="31.5" customHeight="1" thickBot="1" x14ac:dyDescent="0.25">
      <c r="B13" s="721"/>
      <c r="C13" s="416" t="s">
        <v>284</v>
      </c>
      <c r="D13" s="624">
        <v>2133.64</v>
      </c>
      <c r="E13" s="620">
        <v>2046.5</v>
      </c>
      <c r="F13" s="621">
        <v>4.2580014659174141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2022-04-14T11:44:32Z</dcterms:modified>
</cp:coreProperties>
</file>