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ięczne ceny" sheetId="20" r:id="rId9"/>
    <sheet name="Średnie miesięczne -wykresy" sheetId="8" r:id="rId10"/>
    <sheet name="Polska a UE" sheetId="9" r:id="rId11"/>
    <sheet name="Handel zagraniczny-ogółem" sheetId="14" r:id="rId12"/>
    <sheet name="Handel zagr. wg krajów " sheetId="15" r:id="rId13"/>
  </sheets>
  <definedNames>
    <definedName name="_xlnm.Print_Area" localSheetId="12">'Handel zagr. wg krajów '!#REF!</definedName>
  </definedNames>
  <calcPr calcId="145621"/>
</workbook>
</file>

<file path=xl/calcChain.xml><?xml version="1.0" encoding="utf-8"?>
<calcChain xmlns="http://schemas.openxmlformats.org/spreadsheetml/2006/main"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P10" i="14"/>
  <c r="Q10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<sst xmlns="http://schemas.openxmlformats.org/spreadsheetml/2006/main" count="1708" uniqueCount="317">
  <si>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</si>
  <si>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</si>
  <si>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</si>
  <si>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</si>
  <si>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</si>
  <si>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</si>
  <si>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</si>
  <si>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</si>
  <si>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</si>
  <si>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</si>
  <si>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</si>
  <si>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</si>
  <si>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</si>
  <si>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</si>
  <si>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</si>
  <si>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</si>
  <si>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</si>
  <si>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</si>
  <si>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</si>
  <si>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</si>
  <si>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</si>
  <si>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</si>
  <si>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</si>
  <si>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</si>
  <si>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</si>
  <si>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</si>
  <si>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</si>
  <si>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</si>
  <si>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</si>
  <si>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</si>
  <si>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</si>
  <si>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</si>
  <si>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</si>
  <si>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</si>
  <si>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</si>
  <si>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</si>
  <si>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</si>
  <si>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</si>
  <si>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</si>
  <si>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</si>
  <si>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</si>
  <si>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</si>
  <si>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</si>
  <si>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</si>
  <si>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</si>
  <si>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</si>
  <si>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</si>
  <si>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</si>
  <si>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</si>
  <si>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</si>
  <si>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</si>
  <si>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</si>
  <si>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</si>
  <si>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</si>
  <si>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</si>
  <si>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</si>
  <si>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</si>
  <si>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</si>
  <si>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</si>
  <si>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</si>
  <si>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</si>
  <si>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</si>
  <si>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</si>
  <si>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</si>
  <si>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</si>
  <si>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</si>
  <si>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</si>
  <si>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</si>
  <si>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</si>
  <si>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</si>
  <si>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</si>
  <si>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</si>
  <si>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</si>
  <si>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</si>
  <si>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</si>
  <si>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</si>
  <si>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</si>
  <si>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</si>
  <si>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</si>
  <si>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</si>
  <si>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</si>
  <si>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</si>
  <si>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</si>
  <si>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</si>
  <si>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</si>
  <si>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</si>
  <si>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</si>
  <si>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</si>
  <si>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</si>
  <si>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</si>
  <si>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</si>
  <si>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</si>
  <si>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</si>
  <si>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</si>
  <si>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</si>
  <si>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</si>
  <si>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</si>
  <si>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</si>
  <si>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</si>
  <si>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</si>
  <si>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</si>
  <si>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</si>
  <si>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</si>
  <si>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</si>
  <si>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</si>
  <si>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</si>
  <si>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</si>
  <si>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</si>
  <si>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</si>
  <si>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</si>
  <si>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</si>
  <si>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</si>
  <si>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</si>
  <si>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</si>
  <si>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</si>
  <si>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</si>
  <si>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</si>
  <si>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</si>
  <si>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</si>
  <si>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</si>
  <si>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</si>
  <si>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</si>
  <si>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</si>
  <si>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</si>
  <si>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</si>
  <si>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</si>
  <si>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</si>
  <si>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</si>
  <si>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</si>
  <si>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</si>
  <si>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</si>
  <si>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</si>
  <si>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</si>
  <si>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</si>
  <si>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</si>
  <si>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</si>
  <si>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</si>
  <si>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</si>
  <si>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</si>
  <si>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</si>
  <si>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</si>
  <si>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</si>
  <si>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</si>
  <si>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</si>
  <si>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</si>
  <si>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</si>
  <si>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</si>
  <si>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</si>
  <si>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</si>
  <si>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</si>
  <si>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</si>
  <si>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</si>
  <si>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</si>
  <si>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</si>
  <si>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</si>
  <si>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</si>
  <si>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</si>
  <si>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 xml:space="preserve">Tygodn. zmiana </t>
  </si>
  <si>
    <t xml:space="preserve">Zmiana 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</si>
  <si>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</si>
  <si>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</si>
  <si>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</si>
  <si>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</si>
  <si>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</si>
  <si>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</si>
  <si>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</si>
  <si>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</si>
  <si>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</si>
  <si>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</si>
  <si>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</si>
  <si>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</si>
  <si>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</si>
  <si>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</si>
  <si>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</si>
  <si>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</si>
  <si>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</si>
  <si>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</si>
  <si>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</si>
  <si>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</si>
  <si>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</si>
  <si>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</si>
  <si>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</si>
  <si>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Serbia</t>
  </si>
  <si>
    <t>Miesięczna. zmiana ceny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</si>
  <si>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</si>
  <si>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</si>
  <si>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</si>
  <si>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</si>
  <si>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</si>
  <si>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</si>
  <si>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</si>
  <si>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</si>
  <si>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</si>
  <si>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</si>
  <si>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</si>
  <si>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</si>
  <si>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</si>
  <si>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</si>
  <si>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</si>
  <si>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</si>
  <si>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</si>
  <si>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</si>
  <si>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</si>
  <si>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</si>
  <si>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</si>
  <si>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Kolumbia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</si>
  <si>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</si>
  <si>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</si>
  <si>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</si>
  <si>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</si>
  <si>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</si>
  <si>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</si>
  <si>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</si>
  <si>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</si>
  <si>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</si>
  <si>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</si>
  <si>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</si>
  <si>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</si>
  <si>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</si>
  <si>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</si>
  <si>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</si>
  <si>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</si>
  <si>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</si>
  <si>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2018r.</t>
  </si>
  <si>
    <t>I-19</t>
  </si>
  <si>
    <t>Jemen</t>
  </si>
  <si>
    <t>Japonia</t>
  </si>
  <si>
    <t>tyg. zmiana kursu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</si>
  <si>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</si>
  <si>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</si>
  <si>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</si>
  <si>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</si>
  <si>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</si>
  <si>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</si>
  <si>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</si>
  <si>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</si>
  <si>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</si>
  <si>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</si>
  <si>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</si>
  <si>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</si>
  <si>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</si>
  <si>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</si>
  <si>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</si>
  <si>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</si>
  <si>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</si>
  <si>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</si>
  <si>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</si>
  <si>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</si>
  <si>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</si>
  <si>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</si>
  <si>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</si>
  <si>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</si>
  <si>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</si>
  <si>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</si>
  <si>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</si>
  <si>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</si>
  <si>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</si>
  <si>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</si>
  <si>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</si>
  <si>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Myanmar (Birma)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</si>
  <si>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</si>
  <si>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</si>
  <si>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 xml:space="preserve"> tydzień temu</t>
  </si>
  <si>
    <t>tygodnia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</si>
  <si>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</si>
  <si>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</si>
  <si>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</si>
  <si>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</si>
  <si>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</si>
  <si>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</si>
  <si>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</si>
  <si>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</si>
  <si>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</si>
  <si>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</si>
  <si>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2019r.</t>
  </si>
  <si>
    <t xml:space="preserve">     MONITOROWANYCH W RAMACH ZSRIR w 2020r.</t>
  </si>
  <si>
    <t>Zjedn.Emiraty Arabskie</t>
  </si>
  <si>
    <t>Niger</t>
  </si>
  <si>
    <t>Maroko</t>
  </si>
  <si>
    <t>Wydział Informacji Rynkowej</t>
  </si>
  <si>
    <t>Ministerstwo Rolnictwa i Rozwoju Wsi, Departament Przetwórstwa i Rynków Rolnych.</t>
  </si>
  <si>
    <t>Departament Przetwórstwa i Rynków Rolnych.</t>
  </si>
  <si>
    <t>Katar</t>
  </si>
  <si>
    <t>Wietnam</t>
  </si>
  <si>
    <t>I-20</t>
  </si>
  <si>
    <t>Meksyk</t>
  </si>
  <si>
    <t>UE + UK</t>
  </si>
  <si>
    <t>Kazachstan</t>
  </si>
  <si>
    <t>maj</t>
  </si>
  <si>
    <t>OKRES: I.2017 - VI.2020   (ceny bez VAT)</t>
  </si>
  <si>
    <t>V-2020</t>
  </si>
  <si>
    <t>V-2019</t>
  </si>
  <si>
    <t>Handel zagraniczny produktami mlecznymi w okresie I - V  2020r. - dane wstępne</t>
  </si>
  <si>
    <t>I-V 2019r.*</t>
  </si>
  <si>
    <t>I-V 2020r.*</t>
  </si>
  <si>
    <t>I - V 2019r</t>
  </si>
  <si>
    <t>I - V 2020r</t>
  </si>
  <si>
    <t>2020-07-12</t>
  </si>
  <si>
    <t>1EUR=4,4707</t>
  </si>
  <si>
    <t>Nigeria</t>
  </si>
  <si>
    <t>Kuba</t>
  </si>
  <si>
    <t>Kosowo</t>
  </si>
  <si>
    <t>Ghana</t>
  </si>
  <si>
    <t>Grenada</t>
  </si>
  <si>
    <t>Zmiana ceny [%] w 2020r. w stos. do lat:</t>
  </si>
  <si>
    <t>czerwiec</t>
  </si>
  <si>
    <t>czerwiec 2020</t>
  </si>
  <si>
    <t>czerwiec 2019</t>
  </si>
  <si>
    <t>czerwiec 2018</t>
  </si>
  <si>
    <t>NR 29/2020</t>
  </si>
  <si>
    <t>23 lipca 2020r.</t>
  </si>
  <si>
    <t>Notowania z okresu: 13-19.07.2020r.</t>
  </si>
  <si>
    <t>Ceny sprzedaży NETTO (bez VAT) wybranych produktów mleczarskich za okres: 13-19.07.2020r.</t>
  </si>
  <si>
    <t>2020-07-19</t>
  </si>
  <si>
    <t>1EUR=4,47964</t>
  </si>
  <si>
    <t>aktualna   13-19.07</t>
  </si>
  <si>
    <r>
      <t>Mleko surowe</t>
    </r>
    <r>
      <rPr>
        <b/>
        <sz val="11"/>
        <rFont val="Times New Roman"/>
        <family val="1"/>
        <charset val="238"/>
      </rPr>
      <t xml:space="preserve"> skup     czerwiec 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</si>
</sst>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yyyy/mm/dd;@"/>
    <numFmt numFmtId="171" formatCode="0.000"/>
  </numFmts>
  <fonts count="112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vertAlign val="superscript"/>
      <sz val="14"/>
      <name val="Times New Roman CE"/>
      <family val="1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sz val="9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3">
    <xf numFmtId="0" fontId="0" fillId="0" borderId="0"/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9" borderId="0" applyNumberFormat="0" applyBorder="0" applyAlignment="0" applyProtection="0"/>
    <xf numFmtId="0" fontId="65" fillId="7" borderId="1" applyNumberFormat="0" applyAlignment="0" applyProtection="0"/>
    <xf numFmtId="0" fontId="66" fillId="20" borderId="2" applyNumberFormat="0" applyAlignment="0" applyProtection="0"/>
    <xf numFmtId="0" fontId="67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8" fillId="0" borderId="3" applyNumberFormat="0" applyFill="0" applyAlignment="0" applyProtection="0"/>
    <xf numFmtId="0" fontId="69" fillId="21" borderId="4" applyNumberFormat="0" applyAlignment="0" applyProtection="0"/>
    <xf numFmtId="0" fontId="70" fillId="0" borderId="5" applyNumberFormat="0" applyFill="0" applyAlignment="0" applyProtection="0"/>
    <xf numFmtId="0" fontId="71" fillId="0" borderId="6" applyNumberFormat="0" applyFill="0" applyAlignment="0" applyProtection="0"/>
    <xf numFmtId="0" fontId="72" fillId="0" borderId="7" applyNumberFormat="0" applyFill="0" applyAlignment="0" applyProtection="0"/>
    <xf numFmtId="0" fontId="72" fillId="0" borderId="0" applyNumberFormat="0" applyFill="0" applyBorder="0" applyAlignment="0" applyProtection="0"/>
    <xf numFmtId="0" fontId="73" fillId="22" borderId="0" applyNumberFormat="0" applyBorder="0" applyAlignment="0" applyProtection="0"/>
    <xf numFmtId="0" fontId="50" fillId="0" borderId="0"/>
    <xf numFmtId="0" fontId="80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74" fillId="20" borderId="1" applyNumberFormat="0" applyAlignment="0" applyProtection="0"/>
    <xf numFmtId="0" fontId="75" fillId="0" borderId="8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3" fillId="23" borderId="9" applyNumberFormat="0" applyFont="0" applyAlignment="0" applyProtection="0"/>
    <xf numFmtId="0" fontId="79" fillId="3" borderId="0" applyNumberFormat="0" applyBorder="0" applyAlignment="0" applyProtection="0"/>
    <xf numFmtId="0" fontId="1" fillId="0" borderId="0"/>
    <xf numFmtId="0" fontId="86" fillId="0" borderId="0"/>
    <xf numFmtId="0" fontId="80" fillId="0" borderId="0"/>
    <xf numFmtId="0" fontId="50" fillId="0" borderId="0"/>
  </cellStyleXfs>
  <cellXfs count="586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8" fillId="0" borderId="17" xfId="0" applyFont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2" xfId="0" applyNumberFormat="1" applyFont="1" applyBorder="1" applyAlignment="1">
      <alignment horizontal="centerContinuous" vertical="center" wrapText="1"/>
    </xf>
    <xf numFmtId="166" fontId="20" fillId="0" borderId="43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1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5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0" xfId="0" applyFont="1" applyBorder="1" applyAlignment="1">
      <alignment horizontal="centerContinuous"/>
    </xf>
    <xf numFmtId="0" fontId="0" fillId="0" borderId="46" xfId="0" applyBorder="1"/>
    <xf numFmtId="0" fontId="29" fillId="0" borderId="0" xfId="0" applyFont="1"/>
    <xf numFmtId="0" fontId="8" fillId="0" borderId="21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0" fillId="26" borderId="48" xfId="0" applyFill="1" applyBorder="1"/>
    <xf numFmtId="0" fontId="0" fillId="0" borderId="0" xfId="0" applyFill="1"/>
    <xf numFmtId="0" fontId="32" fillId="0" borderId="0" xfId="0" applyFont="1"/>
    <xf numFmtId="0" fontId="9" fillId="0" borderId="49" xfId="0" applyFont="1" applyBorder="1"/>
    <xf numFmtId="0" fontId="7" fillId="0" borderId="50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51" xfId="0" applyFont="1" applyBorder="1" applyAlignment="1">
      <alignment horizontal="centerContinuous" vertical="center"/>
    </xf>
    <xf numFmtId="0" fontId="7" fillId="0" borderId="52" xfId="0" applyFont="1" applyBorder="1" applyAlignment="1">
      <alignment horizontal="center"/>
    </xf>
    <xf numFmtId="0" fontId="9" fillId="0" borderId="44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14" fillId="0" borderId="54" xfId="0" applyFont="1" applyBorder="1" applyAlignment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169" fontId="14" fillId="0" borderId="56" xfId="0" applyNumberFormat="1" applyFont="1" applyBorder="1"/>
    <xf numFmtId="169" fontId="14" fillId="24" borderId="56" xfId="0" applyNumberFormat="1" applyFont="1" applyFill="1" applyBorder="1"/>
    <xf numFmtId="0" fontId="37" fillId="0" borderId="48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28" fillId="0" borderId="48" xfId="0" applyFont="1" applyBorder="1" applyAlignment="1">
      <alignment horizontal="center"/>
    </xf>
    <xf numFmtId="0" fontId="19" fillId="0" borderId="10" xfId="0" applyFont="1" applyBorder="1" applyAlignment="1">
      <alignment horizontal="centerContinuous"/>
    </xf>
    <xf numFmtId="0" fontId="19" fillId="0" borderId="11" xfId="0" applyFont="1" applyBorder="1" applyAlignment="1">
      <alignment horizontal="centerContinuous"/>
    </xf>
    <xf numFmtId="0" fontId="27" fillId="0" borderId="30" xfId="0" applyFont="1" applyBorder="1" applyAlignment="1">
      <alignment horizontal="centerContinuous"/>
    </xf>
    <xf numFmtId="0" fontId="43" fillId="0" borderId="20" xfId="0" applyFont="1" applyFill="1" applyBorder="1" applyAlignment="1">
      <alignment horizontal="center" wrapText="1"/>
    </xf>
    <xf numFmtId="0" fontId="33" fillId="0" borderId="48" xfId="0" applyFont="1" applyFill="1" applyBorder="1" applyAlignment="1">
      <alignment horizontal="centerContinuous" wrapText="1"/>
    </xf>
    <xf numFmtId="0" fontId="33" fillId="0" borderId="43" xfId="0" applyFont="1" applyFill="1" applyBorder="1" applyAlignment="1">
      <alignment horizontal="centerContinuous" wrapText="1"/>
    </xf>
    <xf numFmtId="0" fontId="43" fillId="0" borderId="18" xfId="0" applyFont="1" applyFill="1" applyBorder="1" applyAlignment="1">
      <alignment horizontal="center" vertical="center" wrapText="1"/>
    </xf>
    <xf numFmtId="0" fontId="33" fillId="24" borderId="21" xfId="0" applyFont="1" applyFill="1" applyBorder="1" applyAlignment="1">
      <alignment horizontal="center" vertical="center" wrapText="1"/>
    </xf>
    <xf numFmtId="0" fontId="33" fillId="25" borderId="38" xfId="0" applyFont="1" applyFill="1" applyBorder="1" applyAlignment="1">
      <alignment horizontal="center" vertical="center" wrapText="1"/>
    </xf>
    <xf numFmtId="0" fontId="44" fillId="0" borderId="48" xfId="0" applyFont="1" applyFill="1" applyBorder="1" applyAlignment="1">
      <alignment horizontal="center" wrapText="1"/>
    </xf>
    <xf numFmtId="0" fontId="46" fillId="0" borderId="45" xfId="0" applyFont="1" applyBorder="1" applyAlignment="1">
      <alignment horizontal="center"/>
    </xf>
    <xf numFmtId="0" fontId="46" fillId="24" borderId="45" xfId="0" applyFont="1" applyFill="1" applyBorder="1" applyAlignment="1">
      <alignment horizontal="center"/>
    </xf>
    <xf numFmtId="0" fontId="46" fillId="24" borderId="57" xfId="0" applyFont="1" applyFill="1" applyBorder="1" applyAlignment="1">
      <alignment horizontal="center"/>
    </xf>
    <xf numFmtId="0" fontId="46" fillId="24" borderId="33" xfId="0" applyFont="1" applyFill="1" applyBorder="1" applyAlignment="1">
      <alignment horizontal="center"/>
    </xf>
    <xf numFmtId="0" fontId="47" fillId="0" borderId="0" xfId="0" applyFont="1"/>
    <xf numFmtId="0" fontId="1" fillId="0" borderId="0" xfId="40"/>
    <xf numFmtId="170" fontId="31" fillId="26" borderId="19" xfId="0" applyNumberFormat="1" applyFont="1" applyFill="1" applyBorder="1" applyAlignment="1">
      <alignment horizontal="center" vertical="center"/>
    </xf>
    <xf numFmtId="164" fontId="21" fillId="25" borderId="36" xfId="0" applyNumberFormat="1" applyFont="1" applyFill="1" applyBorder="1" applyAlignment="1">
      <alignment vertical="center" wrapText="1"/>
    </xf>
    <xf numFmtId="164" fontId="21" fillId="25" borderId="41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1" fillId="0" borderId="0" xfId="0" applyFont="1"/>
    <xf numFmtId="0" fontId="8" fillId="0" borderId="62" xfId="0" applyFont="1" applyFill="1" applyBorder="1" applyAlignment="1">
      <alignment horizontal="centerContinuous" vertical="center" wrapText="1"/>
    </xf>
    <xf numFmtId="0" fontId="8" fillId="0" borderId="20" xfId="0" applyFont="1" applyFill="1" applyBorder="1" applyAlignment="1">
      <alignment horizontal="center" wrapText="1"/>
    </xf>
    <xf numFmtId="0" fontId="53" fillId="0" borderId="0" xfId="0" applyFont="1"/>
    <xf numFmtId="166" fontId="20" fillId="0" borderId="43" xfId="0" applyNumberFormat="1" applyFont="1" applyBorder="1" applyAlignment="1">
      <alignment horizontal="center" vertical="center" wrapText="1"/>
    </xf>
    <xf numFmtId="0" fontId="0" fillId="0" borderId="48" xfId="0" applyBorder="1"/>
    <xf numFmtId="0" fontId="0" fillId="0" borderId="0" xfId="0" applyAlignment="1">
      <alignment horizontal="left"/>
    </xf>
    <xf numFmtId="166" fontId="20" fillId="0" borderId="43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6" fillId="0" borderId="45" xfId="0" applyFont="1" applyFill="1" applyBorder="1" applyAlignment="1">
      <alignment horizontal="center"/>
    </xf>
    <xf numFmtId="0" fontId="46" fillId="0" borderId="32" xfId="0" applyFont="1" applyFill="1" applyBorder="1" applyAlignment="1">
      <alignment horizontal="center"/>
    </xf>
    <xf numFmtId="169" fontId="14" fillId="0" borderId="55" xfId="0" applyNumberFormat="1" applyFont="1" applyFill="1" applyBorder="1"/>
    <xf numFmtId="169" fontId="14" fillId="0" borderId="63" xfId="0" applyNumberFormat="1" applyFont="1" applyFill="1" applyBorder="1"/>
    <xf numFmtId="169" fontId="14" fillId="24" borderId="64" xfId="0" applyNumberFormat="1" applyFont="1" applyFill="1" applyBorder="1"/>
    <xf numFmtId="169" fontId="14" fillId="0" borderId="56" xfId="0" applyNumberFormat="1" applyFont="1" applyFill="1" applyBorder="1"/>
    <xf numFmtId="169" fontId="14" fillId="0" borderId="65" xfId="0" applyNumberFormat="1" applyFont="1" applyFill="1" applyBorder="1"/>
    <xf numFmtId="169" fontId="14" fillId="24" borderId="66" xfId="0" applyNumberFormat="1" applyFont="1" applyFill="1" applyBorder="1"/>
    <xf numFmtId="0" fontId="9" fillId="0" borderId="49" xfId="0" applyFont="1" applyBorder="1" applyAlignment="1">
      <alignment wrapText="1"/>
    </xf>
    <xf numFmtId="0" fontId="7" fillId="0" borderId="52" xfId="0" applyFont="1" applyBorder="1" applyAlignment="1">
      <alignment horizontal="center" wrapText="1"/>
    </xf>
    <xf numFmtId="0" fontId="14" fillId="0" borderId="54" xfId="0" applyFont="1" applyBorder="1" applyAlignment="1">
      <alignment wrapText="1"/>
    </xf>
    <xf numFmtId="0" fontId="55" fillId="0" borderId="0" xfId="40" applyFont="1"/>
    <xf numFmtId="0" fontId="56" fillId="0" borderId="0" xfId="40" applyFont="1"/>
    <xf numFmtId="0" fontId="57" fillId="0" borderId="47" xfId="40" applyFont="1" applyBorder="1" applyAlignment="1">
      <alignment horizontal="centerContinuous"/>
    </xf>
    <xf numFmtId="0" fontId="57" fillId="0" borderId="62" xfId="40" applyFont="1" applyBorder="1" applyAlignment="1">
      <alignment horizontal="centerContinuous"/>
    </xf>
    <xf numFmtId="0" fontId="57" fillId="0" borderId="59" xfId="40" applyFont="1" applyBorder="1" applyAlignment="1">
      <alignment horizontal="centerContinuous"/>
    </xf>
    <xf numFmtId="0" fontId="18" fillId="0" borderId="0" xfId="40" applyFont="1"/>
    <xf numFmtId="0" fontId="58" fillId="0" borderId="71" xfId="40" applyFont="1" applyBorder="1" applyAlignment="1">
      <alignment horizontal="center" vertical="center"/>
    </xf>
    <xf numFmtId="0" fontId="58" fillId="0" borderId="72" xfId="40" applyFont="1" applyFill="1" applyBorder="1" applyAlignment="1">
      <alignment horizontal="center" vertical="center" wrapText="1"/>
    </xf>
    <xf numFmtId="0" fontId="58" fillId="24" borderId="73" xfId="40" applyFont="1" applyFill="1" applyBorder="1" applyAlignment="1">
      <alignment horizontal="center" vertical="center" wrapText="1"/>
    </xf>
    <xf numFmtId="0" fontId="58" fillId="0" borderId="74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9" xfId="0" applyNumberFormat="1" applyFont="1" applyFill="1" applyBorder="1"/>
    <xf numFmtId="169" fontId="36" fillId="24" borderId="80" xfId="0" applyNumberFormat="1" applyFont="1" applyFill="1" applyBorder="1"/>
    <xf numFmtId="169" fontId="14" fillId="0" borderId="0" xfId="0" applyNumberFormat="1" applyFont="1" applyFill="1" applyBorder="1"/>
    <xf numFmtId="169" fontId="38" fillId="24" borderId="64" xfId="0" applyNumberFormat="1" applyFont="1" applyFill="1" applyBorder="1"/>
    <xf numFmtId="169" fontId="38" fillId="24" borderId="66" xfId="0" applyNumberFormat="1" applyFont="1" applyFill="1" applyBorder="1"/>
    <xf numFmtId="169" fontId="14" fillId="0" borderId="63" xfId="0" applyNumberFormat="1" applyFont="1" applyBorder="1"/>
    <xf numFmtId="169" fontId="14" fillId="0" borderId="65" xfId="0" applyNumberFormat="1" applyFont="1" applyBorder="1"/>
    <xf numFmtId="169" fontId="36" fillId="24" borderId="81" xfId="0" applyNumberFormat="1" applyFont="1" applyFill="1" applyBorder="1"/>
    <xf numFmtId="169" fontId="36" fillId="0" borderId="81" xfId="0" applyNumberFormat="1" applyFont="1" applyFill="1" applyBorder="1"/>
    <xf numFmtId="169" fontId="36" fillId="0" borderId="81" xfId="0" applyNumberFormat="1" applyFont="1" applyBorder="1"/>
    <xf numFmtId="0" fontId="59" fillId="0" borderId="0" xfId="0" applyFont="1" applyFill="1"/>
    <xf numFmtId="0" fontId="60" fillId="0" borderId="0" xfId="0" applyFont="1"/>
    <xf numFmtId="169" fontId="38" fillId="0" borderId="85" xfId="0" applyNumberFormat="1" applyFont="1" applyBorder="1"/>
    <xf numFmtId="169" fontId="0" fillId="0" borderId="0" xfId="0" applyNumberFormat="1" applyFill="1"/>
    <xf numFmtId="0" fontId="61" fillId="0" borderId="0" xfId="0" applyFont="1"/>
    <xf numFmtId="0" fontId="62" fillId="0" borderId="0" xfId="0" applyFont="1"/>
    <xf numFmtId="0" fontId="46" fillId="0" borderId="37" xfId="0" applyFont="1" applyFill="1" applyBorder="1" applyAlignment="1">
      <alignment horizontal="center"/>
    </xf>
    <xf numFmtId="0" fontId="46" fillId="24" borderId="37" xfId="0" applyFont="1" applyFill="1" applyBorder="1" applyAlignment="1">
      <alignment horizontal="center"/>
    </xf>
    <xf numFmtId="169" fontId="36" fillId="24" borderId="86" xfId="0" applyNumberFormat="1" applyFont="1" applyFill="1" applyBorder="1"/>
    <xf numFmtId="0" fontId="46" fillId="0" borderId="37" xfId="0" applyFont="1" applyBorder="1" applyAlignment="1">
      <alignment horizontal="center"/>
    </xf>
    <xf numFmtId="0" fontId="46" fillId="24" borderId="87" xfId="0" applyFont="1" applyFill="1" applyBorder="1" applyAlignment="1">
      <alignment horizontal="center"/>
    </xf>
    <xf numFmtId="169" fontId="31" fillId="0" borderId="81" xfId="0" applyNumberFormat="1" applyFont="1" applyFill="1" applyBorder="1"/>
    <xf numFmtId="169" fontId="31" fillId="24" borderId="81" xfId="0" applyNumberFormat="1" applyFont="1" applyFill="1" applyBorder="1"/>
    <xf numFmtId="0" fontId="18" fillId="0" borderId="47" xfId="0" applyFont="1" applyFill="1" applyBorder="1" applyAlignment="1">
      <alignment horizontal="center" vertical="center" wrapText="1"/>
    </xf>
    <xf numFmtId="2" fontId="8" fillId="0" borderId="48" xfId="0" applyNumberFormat="1" applyFont="1" applyFill="1" applyBorder="1" applyAlignment="1">
      <alignment horizontal="center" vertical="center" wrapText="1"/>
    </xf>
    <xf numFmtId="169" fontId="36" fillId="0" borderId="92" xfId="0" applyNumberFormat="1" applyFont="1" applyBorder="1"/>
    <xf numFmtId="0" fontId="46" fillId="0" borderId="60" xfId="0" applyFont="1" applyBorder="1" applyAlignment="1">
      <alignment horizontal="center"/>
    </xf>
    <xf numFmtId="169" fontId="36" fillId="0" borderId="79" xfId="0" applyNumberFormat="1" applyFont="1" applyBorder="1"/>
    <xf numFmtId="0" fontId="46" fillId="0" borderId="32" xfId="0" applyFont="1" applyBorder="1" applyAlignment="1">
      <alignment horizontal="center"/>
    </xf>
    <xf numFmtId="169" fontId="36" fillId="24" borderId="98" xfId="0" applyNumberFormat="1" applyFont="1" applyFill="1" applyBorder="1"/>
    <xf numFmtId="0" fontId="36" fillId="0" borderId="99" xfId="0" applyFont="1" applyBorder="1" applyAlignment="1">
      <alignment horizontal="centerContinuous" wrapText="1"/>
    </xf>
    <xf numFmtId="169" fontId="36" fillId="24" borderId="99" xfId="0" applyNumberFormat="1" applyFont="1" applyFill="1" applyBorder="1"/>
    <xf numFmtId="169" fontId="14" fillId="24" borderId="100" xfId="0" applyNumberFormat="1" applyFont="1" applyFill="1" applyBorder="1"/>
    <xf numFmtId="169" fontId="14" fillId="24" borderId="101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4" xfId="0" quotePrefix="1" applyFont="1" applyBorder="1" applyAlignment="1">
      <alignment horizontal="center" vertical="center" wrapText="1"/>
    </xf>
    <xf numFmtId="10" fontId="16" fillId="0" borderId="94" xfId="0" quotePrefix="1" applyNumberFormat="1" applyFont="1" applyBorder="1" applyAlignment="1">
      <alignment horizontal="center" vertical="center" wrapText="1"/>
    </xf>
    <xf numFmtId="10" fontId="16" fillId="0" borderId="89" xfId="0" quotePrefix="1" applyNumberFormat="1" applyFont="1" applyBorder="1" applyAlignment="1">
      <alignment horizontal="center" vertical="center" wrapText="1"/>
    </xf>
    <xf numFmtId="0" fontId="16" fillId="0" borderId="8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90" xfId="0" applyFont="1" applyBorder="1" applyAlignment="1">
      <alignment vertical="center" wrapText="1"/>
    </xf>
    <xf numFmtId="0" fontId="28" fillId="0" borderId="48" xfId="0" applyFont="1" applyBorder="1" applyAlignment="1">
      <alignment vertical="center" wrapText="1"/>
    </xf>
    <xf numFmtId="0" fontId="14" fillId="0" borderId="100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100" xfId="38" applyNumberFormat="1" applyFont="1" applyFill="1" applyBorder="1"/>
    <xf numFmtId="169" fontId="38" fillId="0" borderId="55" xfId="38" applyNumberFormat="1" applyFont="1" applyBorder="1"/>
    <xf numFmtId="169" fontId="38" fillId="24" borderId="64" xfId="38" applyNumberFormat="1" applyFont="1" applyFill="1" applyBorder="1"/>
    <xf numFmtId="0" fontId="14" fillId="0" borderId="100" xfId="0" applyFont="1" applyBorder="1"/>
    <xf numFmtId="0" fontId="14" fillId="0" borderId="101" xfId="0" applyFont="1" applyBorder="1"/>
    <xf numFmtId="0" fontId="14" fillId="0" borderId="101" xfId="38" applyFont="1" applyBorder="1"/>
    <xf numFmtId="169" fontId="14" fillId="0" borderId="56" xfId="38" applyNumberFormat="1" applyFont="1" applyBorder="1"/>
    <xf numFmtId="169" fontId="14" fillId="24" borderId="56" xfId="38" applyNumberFormat="1" applyFont="1" applyFill="1" applyBorder="1"/>
    <xf numFmtId="169" fontId="14" fillId="24" borderId="101" xfId="38" applyNumberFormat="1" applyFont="1" applyFill="1" applyBorder="1"/>
    <xf numFmtId="169" fontId="38" fillId="0" borderId="56" xfId="38" applyNumberFormat="1" applyFont="1" applyBorder="1"/>
    <xf numFmtId="169" fontId="38" fillId="24" borderId="66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3" xfId="0" applyFont="1" applyBorder="1" applyAlignment="1">
      <alignment horizontal="centerContinuous" wrapText="1"/>
    </xf>
    <xf numFmtId="0" fontId="30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0" fillId="0" borderId="0" xfId="37"/>
    <xf numFmtId="0" fontId="80" fillId="0" borderId="0" xfId="37" applyBorder="1"/>
    <xf numFmtId="0" fontId="3" fillId="0" borderId="82" xfId="0" applyFont="1" applyFill="1" applyBorder="1" applyAlignment="1" applyProtection="1">
      <alignment horizontal="center" vertical="top" wrapText="1"/>
      <protection locked="0"/>
    </xf>
    <xf numFmtId="0" fontId="3" fillId="25" borderId="82" xfId="0" applyFont="1" applyFill="1" applyBorder="1" applyAlignment="1" applyProtection="1">
      <alignment horizontal="center" vertical="top" wrapText="1"/>
      <protection locked="0"/>
    </xf>
    <xf numFmtId="0" fontId="3" fillId="0" borderId="46" xfId="0" applyFont="1" applyFill="1" applyBorder="1" applyAlignment="1" applyProtection="1">
      <alignment horizontal="center" vertical="top" wrapText="1"/>
      <protection locked="0"/>
    </xf>
    <xf numFmtId="0" fontId="3" fillId="0" borderId="18" xfId="0" applyFont="1" applyFill="1" applyBorder="1" applyAlignment="1" applyProtection="1">
      <alignment horizontal="center" vertical="top" wrapText="1"/>
      <protection locked="0"/>
    </xf>
    <xf numFmtId="169" fontId="0" fillId="0" borderId="0" xfId="0" applyNumberFormat="1"/>
    <xf numFmtId="0" fontId="18" fillId="0" borderId="48" xfId="0" applyFont="1" applyFill="1" applyBorder="1" applyAlignment="1">
      <alignment horizontal="center" vertical="center" wrapText="1"/>
    </xf>
    <xf numFmtId="165" fontId="51" fillId="26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25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6" xfId="0" applyNumberFormat="1" applyFont="1" applyFill="1" applyBorder="1" applyAlignment="1" applyProtection="1">
      <alignment horizontal="right" vertical="center" wrapText="1"/>
      <protection locked="0"/>
    </xf>
    <xf numFmtId="0" fontId="82" fillId="0" borderId="0" xfId="0" applyFont="1"/>
    <xf numFmtId="0" fontId="52" fillId="0" borderId="0" xfId="0" applyFont="1"/>
    <xf numFmtId="169" fontId="14" fillId="0" borderId="63" xfId="38" applyNumberFormat="1" applyFont="1" applyBorder="1"/>
    <xf numFmtId="169" fontId="14" fillId="0" borderId="65" xfId="38" applyNumberFormat="1" applyFont="1" applyBorder="1"/>
    <xf numFmtId="49" fontId="14" fillId="0" borderId="104" xfId="0" applyNumberFormat="1" applyFont="1" applyBorder="1"/>
    <xf numFmtId="0" fontId="0" fillId="0" borderId="103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6" xfId="0" applyNumberFormat="1" applyFont="1" applyBorder="1" applyAlignment="1"/>
    <xf numFmtId="49" fontId="14" fillId="0" borderId="63" xfId="0" applyNumberFormat="1" applyFont="1" applyBorder="1"/>
    <xf numFmtId="49" fontId="14" fillId="0" borderId="65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3" xfId="38" applyNumberFormat="1" applyFont="1" applyBorder="1"/>
    <xf numFmtId="49" fontId="14" fillId="0" borderId="65" xfId="38" applyNumberFormat="1" applyFont="1" applyBorder="1"/>
    <xf numFmtId="168" fontId="81" fillId="0" borderId="82" xfId="0" applyNumberFormat="1" applyFont="1" applyFill="1" applyBorder="1" applyAlignment="1">
      <alignment horizontal="center" vertical="center" wrapText="1"/>
    </xf>
    <xf numFmtId="168" fontId="8" fillId="0" borderId="82" xfId="0" applyNumberFormat="1" applyFont="1" applyFill="1" applyBorder="1" applyAlignment="1">
      <alignment horizontal="center" vertical="center" wrapText="1"/>
    </xf>
    <xf numFmtId="0" fontId="83" fillId="0" borderId="50" xfId="0" applyFont="1" applyBorder="1" applyAlignment="1">
      <alignment horizontal="centerContinuous"/>
    </xf>
    <xf numFmtId="0" fontId="84" fillId="0" borderId="50" xfId="0" applyFont="1" applyBorder="1" applyAlignment="1">
      <alignment horizontal="centerContinuous"/>
    </xf>
    <xf numFmtId="0" fontId="8" fillId="0" borderId="34" xfId="0" applyFont="1" applyBorder="1" applyAlignment="1">
      <alignment horizontal="centerContinuous"/>
    </xf>
    <xf numFmtId="0" fontId="83" fillId="0" borderId="44" xfId="0" applyFont="1" applyBorder="1" applyAlignment="1">
      <alignment horizontal="centerContinuous" vertical="center" wrapText="1"/>
    </xf>
    <xf numFmtId="164" fontId="38" fillId="0" borderId="0" xfId="0" applyNumberFormat="1" applyFont="1" applyFill="1" applyBorder="1"/>
    <xf numFmtId="0" fontId="0" fillId="0" borderId="59" xfId="0" applyBorder="1"/>
    <xf numFmtId="0" fontId="0" fillId="0" borderId="20" xfId="0" applyBorder="1"/>
    <xf numFmtId="0" fontId="0" fillId="0" borderId="30" xfId="0" applyBorder="1"/>
    <xf numFmtId="0" fontId="0" fillId="0" borderId="21" xfId="0" applyBorder="1"/>
    <xf numFmtId="0" fontId="0" fillId="0" borderId="31" xfId="0" applyBorder="1"/>
    <xf numFmtId="0" fontId="85" fillId="0" borderId="31" xfId="0" applyFont="1" applyBorder="1"/>
    <xf numFmtId="16" fontId="26" fillId="24" borderId="44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4" fillId="0" borderId="20" xfId="0" applyFont="1" applyBorder="1" applyAlignment="1">
      <alignment horizontal="center" wrapText="1"/>
    </xf>
    <xf numFmtId="0" fontId="88" fillId="0" borderId="48" xfId="0" applyFont="1" applyFill="1" applyBorder="1" applyAlignment="1">
      <alignment horizontal="center" wrapText="1"/>
    </xf>
    <xf numFmtId="0" fontId="87" fillId="0" borderId="0" xfId="37" applyFont="1"/>
    <xf numFmtId="169" fontId="14" fillId="24" borderId="85" xfId="38" applyNumberFormat="1" applyFont="1" applyFill="1" applyBorder="1"/>
    <xf numFmtId="169" fontId="14" fillId="24" borderId="106" xfId="38" applyNumberFormat="1" applyFont="1" applyFill="1" applyBorder="1"/>
    <xf numFmtId="169" fontId="36" fillId="0" borderId="107" xfId="0" applyNumberFormat="1" applyFont="1" applyBorder="1"/>
    <xf numFmtId="169" fontId="38" fillId="0" borderId="108" xfId="38" applyNumberFormat="1" applyFont="1" applyBorder="1"/>
    <xf numFmtId="169" fontId="38" fillId="0" borderId="109" xfId="38" applyNumberFormat="1" applyFont="1" applyBorder="1"/>
    <xf numFmtId="169" fontId="14" fillId="24" borderId="85" xfId="0" applyNumberFormat="1" applyFont="1" applyFill="1" applyBorder="1"/>
    <xf numFmtId="169" fontId="14" fillId="24" borderId="106" xfId="0" applyNumberFormat="1" applyFont="1" applyFill="1" applyBorder="1"/>
    <xf numFmtId="169" fontId="38" fillId="0" borderId="108" xfId="0" applyNumberFormat="1" applyFont="1" applyBorder="1"/>
    <xf numFmtId="169" fontId="38" fillId="0" borderId="109" xfId="0" applyNumberFormat="1" applyFont="1" applyBorder="1"/>
    <xf numFmtId="0" fontId="84" fillId="0" borderId="30" xfId="0" applyFont="1" applyBorder="1" applyAlignment="1">
      <alignment horizontal="center" wrapText="1"/>
    </xf>
    <xf numFmtId="0" fontId="3" fillId="0" borderId="0" xfId="0" applyFont="1" applyAlignment="1">
      <alignment vertical="center"/>
    </xf>
    <xf numFmtId="0" fontId="8" fillId="0" borderId="11" xfId="0" applyFont="1" applyFill="1" applyBorder="1" applyAlignment="1">
      <alignment horizontal="centerContinuous" vertical="center" wrapText="1"/>
    </xf>
    <xf numFmtId="0" fontId="90" fillId="0" borderId="0" xfId="0" applyFont="1"/>
    <xf numFmtId="0" fontId="8" fillId="0" borderId="59" xfId="0" applyFont="1" applyBorder="1" applyAlignment="1">
      <alignment horizontal="centerContinuous" vertical="center" wrapText="1"/>
    </xf>
    <xf numFmtId="0" fontId="36" fillId="0" borderId="86" xfId="0" applyFont="1" applyBorder="1" applyAlignment="1">
      <alignment horizontal="centerContinuous"/>
    </xf>
    <xf numFmtId="0" fontId="14" fillId="0" borderId="85" xfId="38" applyFont="1" applyBorder="1"/>
    <xf numFmtId="0" fontId="14" fillId="0" borderId="106" xfId="38" applyFont="1" applyBorder="1"/>
    <xf numFmtId="169" fontId="14" fillId="0" borderId="108" xfId="38" applyNumberFormat="1" applyFont="1" applyBorder="1"/>
    <xf numFmtId="169" fontId="14" fillId="0" borderId="109" xfId="38" applyNumberFormat="1" applyFont="1" applyBorder="1"/>
    <xf numFmtId="0" fontId="46" fillId="0" borderId="60" xfId="0" applyFont="1" applyFill="1" applyBorder="1" applyAlignment="1">
      <alignment horizontal="center"/>
    </xf>
    <xf numFmtId="0" fontId="46" fillId="24" borderId="41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1" fillId="0" borderId="48" xfId="40" applyFont="1" applyBorder="1" applyAlignment="1">
      <alignment vertical="center"/>
    </xf>
    <xf numFmtId="3" fontId="51" fillId="0" borderId="17" xfId="39" applyNumberFormat="1" applyFont="1" applyBorder="1"/>
    <xf numFmtId="3" fontId="51" fillId="24" borderId="62" xfId="39" applyNumberFormat="1" applyFont="1" applyFill="1" applyBorder="1"/>
    <xf numFmtId="3" fontId="51" fillId="0" borderId="43" xfId="39" applyNumberFormat="1" applyFont="1" applyBorder="1"/>
    <xf numFmtId="0" fontId="51" fillId="0" borderId="16" xfId="40" applyFont="1" applyBorder="1" applyAlignment="1">
      <alignment vertical="center"/>
    </xf>
    <xf numFmtId="3" fontId="51" fillId="0" borderId="58" xfId="39" applyNumberFormat="1" applyFont="1" applyBorder="1"/>
    <xf numFmtId="3" fontId="51" fillId="24" borderId="42" xfId="39" applyNumberFormat="1" applyFont="1" applyFill="1" applyBorder="1"/>
    <xf numFmtId="4" fontId="3" fillId="0" borderId="26" xfId="39" applyNumberFormat="1" applyFont="1" applyBorder="1"/>
    <xf numFmtId="3" fontId="3" fillId="0" borderId="75" xfId="40" applyNumberFormat="1" applyFont="1" applyBorder="1"/>
    <xf numFmtId="3" fontId="3" fillId="24" borderId="75" xfId="40" applyNumberFormat="1" applyFont="1" applyFill="1" applyBorder="1"/>
    <xf numFmtId="4" fontId="3" fillId="0" borderId="75" xfId="39" applyNumberFormat="1" applyFont="1" applyBorder="1"/>
    <xf numFmtId="3" fontId="3" fillId="0" borderId="75" xfId="39" applyNumberFormat="1" applyFont="1" applyBorder="1"/>
    <xf numFmtId="3" fontId="3" fillId="24" borderId="76" xfId="39" applyNumberFormat="1" applyFont="1" applyFill="1" applyBorder="1"/>
    <xf numFmtId="3" fontId="3" fillId="0" borderId="40" xfId="39" applyNumberFormat="1" applyFont="1" applyBorder="1"/>
    <xf numFmtId="4" fontId="3" fillId="0" borderId="25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5" xfId="40" applyNumberFormat="1" applyFont="1" applyBorder="1"/>
    <xf numFmtId="3" fontId="3" fillId="24" borderId="45" xfId="40" applyNumberFormat="1" applyFont="1" applyFill="1" applyBorder="1"/>
    <xf numFmtId="4" fontId="3" fillId="0" borderId="45" xfId="39" applyNumberFormat="1" applyFont="1" applyBorder="1"/>
    <xf numFmtId="3" fontId="3" fillId="0" borderId="45" xfId="39" applyNumberFormat="1" applyFont="1" applyBorder="1"/>
    <xf numFmtId="3" fontId="3" fillId="24" borderId="78" xfId="39" applyNumberFormat="1" applyFont="1" applyFill="1" applyBorder="1"/>
    <xf numFmtId="3" fontId="3" fillId="0" borderId="33" xfId="39" applyNumberFormat="1" applyFont="1" applyBorder="1"/>
    <xf numFmtId="0" fontId="89" fillId="0" borderId="67" xfId="40" applyFont="1" applyBorder="1" applyAlignment="1">
      <alignment horizontal="centerContinuous"/>
    </xf>
    <xf numFmtId="0" fontId="89" fillId="0" borderId="68" xfId="40" applyFont="1" applyBorder="1" applyAlignment="1">
      <alignment horizontal="centerContinuous"/>
    </xf>
    <xf numFmtId="0" fontId="89" fillId="0" borderId="69" xfId="40" applyFont="1" applyBorder="1" applyAlignment="1">
      <alignment horizontal="centerContinuous"/>
    </xf>
    <xf numFmtId="0" fontId="89" fillId="0" borderId="70" xfId="40" applyFont="1" applyBorder="1" applyAlignment="1">
      <alignment horizontal="centerContinuous"/>
    </xf>
    <xf numFmtId="0" fontId="92" fillId="0" borderId="0" xfId="40" applyFont="1"/>
    <xf numFmtId="0" fontId="95" fillId="0" borderId="0" xfId="0" applyFont="1"/>
    <xf numFmtId="0" fontId="96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64" fontId="97" fillId="0" borderId="33" xfId="0" applyNumberFormat="1" applyFont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7" xfId="0" applyNumberFormat="1" applyFont="1" applyBorder="1" applyAlignment="1">
      <alignment horizontal="right" vertical="center" wrapText="1"/>
    </xf>
    <xf numFmtId="3" fontId="8" fillId="0" borderId="102" xfId="0" applyNumberFormat="1" applyFont="1" applyBorder="1" applyAlignment="1">
      <alignment horizontal="right" vertical="center" wrapText="1"/>
    </xf>
    <xf numFmtId="3" fontId="8" fillId="0" borderId="105" xfId="0" applyNumberFormat="1" applyFont="1" applyBorder="1" applyAlignment="1">
      <alignment horizontal="right" vertical="center" wrapText="1"/>
    </xf>
    <xf numFmtId="3" fontId="8" fillId="0" borderId="84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64" fontId="97" fillId="0" borderId="43" xfId="0" applyNumberFormat="1" applyFont="1" applyBorder="1" applyAlignment="1">
      <alignment horizontal="right" vertical="center" wrapText="1"/>
    </xf>
    <xf numFmtId="165" fontId="15" fillId="24" borderId="59" xfId="0" applyNumberFormat="1" applyFont="1" applyFill="1" applyBorder="1" applyAlignment="1">
      <alignment horizontal="right" vertical="center"/>
    </xf>
    <xf numFmtId="165" fontId="15" fillId="25" borderId="43" xfId="0" applyNumberFormat="1" applyFont="1" applyFill="1" applyBorder="1" applyAlignment="1">
      <alignment horizontal="right" vertical="center"/>
    </xf>
    <xf numFmtId="1" fontId="8" fillId="26" borderId="48" xfId="0" applyNumberFormat="1" applyFont="1" applyFill="1" applyBorder="1" applyAlignment="1">
      <alignment horizontal="right" vertical="center" wrapText="1"/>
    </xf>
    <xf numFmtId="165" fontId="98" fillId="0" borderId="48" xfId="0" applyNumberFormat="1" applyFont="1" applyFill="1" applyBorder="1" applyAlignment="1">
      <alignment horizontal="right" vertical="center" wrapText="1"/>
    </xf>
    <xf numFmtId="1" fontId="8" fillId="0" borderId="48" xfId="0" applyNumberFormat="1" applyFont="1" applyFill="1" applyBorder="1" applyAlignment="1">
      <alignment horizontal="right" vertical="center" wrapText="1"/>
    </xf>
    <xf numFmtId="165" fontId="98" fillId="0" borderId="48" xfId="0" applyNumberFormat="1" applyFont="1" applyBorder="1" applyAlignment="1">
      <alignment horizontal="right" vertical="center" wrapText="1"/>
    </xf>
    <xf numFmtId="165" fontId="98" fillId="0" borderId="20" xfId="0" applyNumberFormat="1" applyFont="1" applyBorder="1" applyAlignment="1">
      <alignment horizontal="right" vertical="center" wrapText="1"/>
    </xf>
    <xf numFmtId="1" fontId="51" fillId="26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2" xfId="49" applyNumberFormat="1" applyFont="1" applyFill="1" applyBorder="1" applyAlignment="1" applyProtection="1">
      <alignment horizontal="right" vertical="center" wrapText="1"/>
      <protection locked="0"/>
    </xf>
    <xf numFmtId="1" fontId="3" fillId="25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46" xfId="0" applyNumberFormat="1" applyFont="1" applyFill="1" applyBorder="1" applyAlignment="1" applyProtection="1">
      <alignment horizontal="right" vertical="center" wrapText="1"/>
      <protection locked="0"/>
    </xf>
    <xf numFmtId="1" fontId="43" fillId="26" borderId="48" xfId="0" applyNumberFormat="1" applyFont="1" applyFill="1" applyBorder="1" applyAlignment="1">
      <alignment horizontal="right" vertical="center" wrapText="1"/>
    </xf>
    <xf numFmtId="1" fontId="43" fillId="26" borderId="18" xfId="0" applyNumberFormat="1" applyFont="1" applyFill="1" applyBorder="1" applyAlignment="1">
      <alignment horizontal="right" vertical="center" wrapText="1"/>
    </xf>
    <xf numFmtId="164" fontId="8" fillId="24" borderId="45" xfId="0" applyNumberFormat="1" applyFont="1" applyFill="1" applyBorder="1" applyAlignment="1">
      <alignment horizontal="right" vertical="center" wrapText="1"/>
    </xf>
    <xf numFmtId="164" fontId="8" fillId="24" borderId="17" xfId="0" applyNumberFormat="1" applyFont="1" applyFill="1" applyBorder="1" applyAlignment="1">
      <alignment horizontal="right" vertical="center" wrapText="1"/>
    </xf>
    <xf numFmtId="164" fontId="8" fillId="24" borderId="48" xfId="0" applyNumberFormat="1" applyFont="1" applyFill="1" applyBorder="1" applyAlignment="1">
      <alignment horizontal="right" vertical="center" wrapText="1"/>
    </xf>
    <xf numFmtId="165" fontId="3" fillId="0" borderId="18" xfId="0" applyNumberFormat="1" applyFont="1" applyFill="1" applyBorder="1" applyAlignment="1" applyProtection="1">
      <alignment horizontal="center" vertical="center" wrapText="1"/>
    </xf>
    <xf numFmtId="165" fontId="3" fillId="0" borderId="82" xfId="0" applyNumberFormat="1" applyFont="1" applyFill="1" applyBorder="1" applyAlignment="1" applyProtection="1">
      <alignment horizontal="right" vertical="center" wrapText="1"/>
    </xf>
    <xf numFmtId="165" fontId="3" fillId="25" borderId="82" xfId="0" applyNumberFormat="1" applyFont="1" applyFill="1" applyBorder="1" applyAlignment="1" applyProtection="1">
      <alignment horizontal="right" vertical="center" wrapText="1"/>
    </xf>
    <xf numFmtId="165" fontId="3" fillId="0" borderId="18" xfId="0" applyNumberFormat="1" applyFont="1" applyFill="1" applyBorder="1" applyAlignment="1" applyProtection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1" fillId="0" borderId="0" xfId="39" applyNumberFormat="1" applyFont="1" applyBorder="1"/>
    <xf numFmtId="0" fontId="1" fillId="0" borderId="0" xfId="40" applyFill="1"/>
    <xf numFmtId="4" fontId="51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9" fillId="0" borderId="0" xfId="40" applyFont="1"/>
    <xf numFmtId="3" fontId="51" fillId="0" borderId="0" xfId="40" applyNumberFormat="1" applyFont="1" applyFill="1" applyBorder="1"/>
    <xf numFmtId="3" fontId="51" fillId="0" borderId="0" xfId="39" applyNumberFormat="1" applyFont="1" applyFill="1" applyBorder="1"/>
    <xf numFmtId="3" fontId="51" fillId="0" borderId="0" xfId="39" applyNumberFormat="1" applyFont="1" applyBorder="1"/>
    <xf numFmtId="0" fontId="0" fillId="0" borderId="62" xfId="0" applyBorder="1"/>
    <xf numFmtId="0" fontId="101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85" fillId="0" borderId="21" xfId="0" applyFont="1" applyBorder="1"/>
    <xf numFmtId="0" fontId="40" fillId="0" borderId="0" xfId="0" applyFont="1"/>
    <xf numFmtId="170" fontId="31" fillId="0" borderId="19" xfId="0" applyNumberFormat="1" applyFont="1" applyFill="1" applyBorder="1" applyAlignment="1">
      <alignment horizontal="center" vertical="center"/>
    </xf>
    <xf numFmtId="1" fontId="8" fillId="0" borderId="18" xfId="0" applyNumberFormat="1" applyFont="1" applyFill="1" applyBorder="1" applyAlignment="1">
      <alignment horizontal="right" vertical="center" wrapText="1"/>
    </xf>
    <xf numFmtId="1" fontId="8" fillId="0" borderId="88" xfId="0" applyNumberFormat="1" applyFont="1" applyFill="1" applyBorder="1" applyAlignment="1">
      <alignment horizontal="right" vertical="center" wrapText="1"/>
    </xf>
    <xf numFmtId="0" fontId="9" fillId="0" borderId="59" xfId="0" applyFont="1" applyBorder="1" applyAlignment="1">
      <alignment horizontal="center" vertical="center" wrapText="1"/>
    </xf>
    <xf numFmtId="1" fontId="44" fillId="0" borderId="48" xfId="0" applyNumberFormat="1" applyFont="1" applyFill="1" applyBorder="1" applyAlignment="1">
      <alignment horizontal="right" vertical="center" wrapText="1"/>
    </xf>
    <xf numFmtId="1" fontId="44" fillId="0" borderId="18" xfId="0" applyNumberFormat="1" applyFont="1" applyFill="1" applyBorder="1" applyAlignment="1">
      <alignment horizontal="right" vertical="center" wrapText="1"/>
    </xf>
    <xf numFmtId="165" fontId="98" fillId="0" borderId="59" xfId="0" applyNumberFormat="1" applyFont="1" applyFill="1" applyBorder="1" applyAlignment="1">
      <alignment horizontal="right" vertical="center" wrapText="1"/>
    </xf>
    <xf numFmtId="165" fontId="98" fillId="0" borderId="59" xfId="0" applyNumberFormat="1" applyFont="1" applyBorder="1" applyAlignment="1">
      <alignment horizontal="right" vertical="center" wrapText="1"/>
    </xf>
    <xf numFmtId="165" fontId="98" fillId="0" borderId="30" xfId="0" applyNumberFormat="1" applyFont="1" applyBorder="1" applyAlignment="1">
      <alignment horizontal="right" vertical="center" wrapText="1"/>
    </xf>
    <xf numFmtId="0" fontId="102" fillId="0" borderId="0" xfId="0" applyFont="1"/>
    <xf numFmtId="0" fontId="103" fillId="0" borderId="0" xfId="0" applyFont="1"/>
    <xf numFmtId="0" fontId="89" fillId="0" borderId="0" xfId="51" applyFont="1"/>
    <xf numFmtId="0" fontId="104" fillId="0" borderId="0" xfId="0" applyFont="1"/>
    <xf numFmtId="0" fontId="105" fillId="0" borderId="0" xfId="0" applyFont="1"/>
    <xf numFmtId="0" fontId="106" fillId="0" borderId="0" xfId="0" applyFont="1"/>
    <xf numFmtId="14" fontId="107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108" fillId="0" borderId="21" xfId="0" applyFont="1" applyBorder="1" applyAlignment="1">
      <alignment horizontal="centerContinuous"/>
    </xf>
    <xf numFmtId="171" fontId="108" fillId="0" borderId="0" xfId="0" applyNumberFormat="1" applyFont="1" applyBorder="1" applyAlignment="1">
      <alignment horizontal="centerContinuous"/>
    </xf>
    <xf numFmtId="171" fontId="108" fillId="0" borderId="31" xfId="0" applyNumberFormat="1" applyFont="1" applyBorder="1" applyAlignment="1">
      <alignment horizontal="centerContinuous"/>
    </xf>
    <xf numFmtId="2" fontId="0" fillId="0" borderId="44" xfId="0" applyNumberFormat="1" applyBorder="1"/>
    <xf numFmtId="2" fontId="0" fillId="0" borderId="36" xfId="0" applyNumberFormat="1" applyBorder="1"/>
    <xf numFmtId="2" fontId="0" fillId="0" borderId="45" xfId="0" applyNumberFormat="1" applyBorder="1"/>
    <xf numFmtId="2" fontId="0" fillId="0" borderId="45" xfId="0" quotePrefix="1" applyNumberFormat="1" applyBorder="1"/>
    <xf numFmtId="2" fontId="0" fillId="0" borderId="33" xfId="0" applyNumberFormat="1" applyBorder="1"/>
    <xf numFmtId="0" fontId="109" fillId="0" borderId="25" xfId="0" applyFont="1" applyBorder="1" applyAlignment="1">
      <alignment horizontal="left" indent="1"/>
    </xf>
    <xf numFmtId="0" fontId="109" fillId="0" borderId="27" xfId="0" applyFont="1" applyBorder="1" applyAlignment="1">
      <alignment horizontal="left" indent="1"/>
    </xf>
    <xf numFmtId="2" fontId="43" fillId="24" borderId="48" xfId="0" applyNumberFormat="1" applyFont="1" applyFill="1" applyBorder="1" applyAlignment="1">
      <alignment horizontal="right" vertical="center"/>
    </xf>
    <xf numFmtId="2" fontId="27" fillId="0" borderId="48" xfId="0" applyNumberFormat="1" applyFont="1" applyBorder="1" applyAlignment="1">
      <alignment horizontal="right" vertical="center"/>
    </xf>
    <xf numFmtId="2" fontId="3" fillId="0" borderId="48" xfId="41" applyNumberFormat="1" applyFont="1" applyBorder="1" applyAlignment="1">
      <alignment horizontal="right" vertical="center"/>
    </xf>
    <xf numFmtId="0" fontId="0" fillId="0" borderId="31" xfId="0" applyFont="1" applyBorder="1"/>
    <xf numFmtId="164" fontId="97" fillId="0" borderId="42" xfId="0" applyNumberFormat="1" applyFont="1" applyBorder="1" applyAlignment="1">
      <alignment horizontal="right" vertical="center" wrapText="1"/>
    </xf>
    <xf numFmtId="1" fontId="110" fillId="26" borderId="88" xfId="0" applyNumberFormat="1" applyFont="1" applyFill="1" applyBorder="1" applyAlignment="1">
      <alignment horizontal="right" vertical="center" wrapText="1"/>
    </xf>
    <xf numFmtId="0" fontId="8" fillId="0" borderId="82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2" xfId="0" applyNumberFormat="1" applyFont="1" applyBorder="1" applyAlignment="1">
      <alignment horizontal="right" vertical="center" wrapText="1"/>
    </xf>
    <xf numFmtId="164" fontId="8" fillId="0" borderId="102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9" xfId="0" applyNumberFormat="1" applyFont="1" applyBorder="1" applyAlignment="1">
      <alignment horizontal="right" vertical="center" wrapText="1"/>
    </xf>
    <xf numFmtId="164" fontId="7" fillId="0" borderId="59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7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10" fillId="24" borderId="17" xfId="0" applyNumberFormat="1" applyFont="1" applyFill="1" applyBorder="1" applyAlignment="1">
      <alignment horizontal="right" vertical="center" wrapText="1"/>
    </xf>
    <xf numFmtId="3" fontId="110" fillId="0" borderId="59" xfId="0" applyNumberFormat="1" applyFont="1" applyBorder="1" applyAlignment="1">
      <alignment horizontal="right" vertical="center" wrapText="1"/>
    </xf>
    <xf numFmtId="164" fontId="110" fillId="0" borderId="59" xfId="0" applyNumberFormat="1" applyFont="1" applyBorder="1" applyAlignment="1">
      <alignment horizontal="right" vertical="center" wrapText="1"/>
    </xf>
    <xf numFmtId="0" fontId="8" fillId="0" borderId="110" xfId="0" applyFont="1" applyBorder="1" applyAlignment="1">
      <alignment horizontal="center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2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1" fontId="7" fillId="0" borderId="59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9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8" fillId="0" borderId="97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1" xfId="0" applyNumberFormat="1" applyFont="1" applyBorder="1" applyAlignment="1">
      <alignment horizontal="right" vertical="center" wrapText="1"/>
    </xf>
    <xf numFmtId="0" fontId="8" fillId="0" borderId="46" xfId="0" applyFont="1" applyBorder="1" applyAlignment="1">
      <alignment horizontal="center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112" xfId="0" applyNumberFormat="1" applyFont="1" applyBorder="1" applyAlignment="1">
      <alignment horizontal="right" vertical="center" wrapText="1"/>
    </xf>
    <xf numFmtId="164" fontId="8" fillId="0" borderId="113" xfId="0" applyNumberFormat="1" applyFont="1" applyBorder="1" applyAlignment="1">
      <alignment horizontal="right" vertical="center" wrapText="1"/>
    </xf>
    <xf numFmtId="164" fontId="8" fillId="0" borderId="114" xfId="0" applyNumberFormat="1" applyFont="1" applyBorder="1" applyAlignment="1">
      <alignment horizontal="right" vertical="center" wrapText="1"/>
    </xf>
    <xf numFmtId="164" fontId="8" fillId="0" borderId="105" xfId="0" applyNumberFormat="1" applyFont="1" applyBorder="1" applyAlignment="1">
      <alignment horizontal="right" vertical="center" wrapText="1"/>
    </xf>
    <xf numFmtId="164" fontId="8" fillId="0" borderId="115" xfId="0" applyNumberFormat="1" applyFont="1" applyBorder="1" applyAlignment="1">
      <alignment horizontal="right" vertical="center" wrapText="1"/>
    </xf>
    <xf numFmtId="164" fontId="8" fillId="0" borderId="84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9" xfId="0" applyNumberFormat="1" applyFont="1" applyBorder="1" applyAlignment="1">
      <alignment horizontal="right" vertical="center" wrapText="1"/>
    </xf>
    <xf numFmtId="164" fontId="15" fillId="0" borderId="59" xfId="0" applyNumberFormat="1" applyFont="1" applyBorder="1" applyAlignment="1">
      <alignment horizontal="right" vertical="center" wrapText="1"/>
    </xf>
    <xf numFmtId="164" fontId="15" fillId="0" borderId="62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9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164" fontId="110" fillId="0" borderId="62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9" xfId="0" applyNumberFormat="1" applyFont="1" applyBorder="1" applyAlignment="1">
      <alignment horizontal="right" vertical="center" wrapText="1"/>
    </xf>
    <xf numFmtId="164" fontId="33" fillId="0" borderId="59" xfId="0" applyNumberFormat="1" applyFont="1" applyBorder="1" applyAlignment="1">
      <alignment horizontal="right" vertical="center" wrapText="1"/>
    </xf>
    <xf numFmtId="164" fontId="33" fillId="0" borderId="62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4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5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88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90" xfId="0" quotePrefix="1" applyFont="1" applyBorder="1" applyAlignment="1">
      <alignment vertical="center"/>
    </xf>
    <xf numFmtId="0" fontId="28" fillId="0" borderId="48" xfId="0" applyFont="1" applyBorder="1" applyAlignment="1">
      <alignment vertical="center"/>
    </xf>
    <xf numFmtId="0" fontId="3" fillId="0" borderId="88" xfId="0" applyFont="1" applyBorder="1" applyAlignment="1">
      <alignment vertical="center" wrapText="1"/>
    </xf>
    <xf numFmtId="0" fontId="8" fillId="0" borderId="59" xfId="0" applyFont="1" applyFill="1" applyBorder="1" applyAlignment="1">
      <alignment horizontal="centerContinuous" vertical="center" wrapText="1"/>
    </xf>
    <xf numFmtId="0" fontId="8" fillId="0" borderId="11" xfId="0" applyFont="1" applyFill="1" applyBorder="1" applyAlignment="1">
      <alignment horizontal="center" wrapText="1"/>
    </xf>
    <xf numFmtId="0" fontId="8" fillId="0" borderId="30" xfId="0" applyFont="1" applyFill="1" applyBorder="1" applyAlignment="1">
      <alignment horizontal="center" wrapText="1"/>
    </xf>
    <xf numFmtId="0" fontId="3" fillId="0" borderId="97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7" xfId="0" applyNumberFormat="1" applyFont="1" applyBorder="1" applyAlignment="1">
      <alignment vertical="center" wrapText="1"/>
    </xf>
    <xf numFmtId="164" fontId="8" fillId="0" borderId="97" xfId="0" applyNumberFormat="1" applyFont="1" applyBorder="1" applyAlignment="1">
      <alignment vertical="center" wrapText="1"/>
    </xf>
    <xf numFmtId="0" fontId="3" fillId="0" borderId="102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102" xfId="0" applyNumberFormat="1" applyFont="1" applyBorder="1" applyAlignment="1">
      <alignment vertical="center" wrapText="1"/>
    </xf>
    <xf numFmtId="164" fontId="8" fillId="0" borderId="102" xfId="0" applyNumberFormat="1" applyFont="1" applyBorder="1" applyAlignment="1">
      <alignment vertical="center" wrapText="1"/>
    </xf>
    <xf numFmtId="0" fontId="3" fillId="0" borderId="83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5" xfId="0" applyNumberFormat="1" applyFont="1" applyBorder="1" applyAlignment="1">
      <alignment vertical="center" wrapText="1"/>
    </xf>
    <xf numFmtId="164" fontId="8" fillId="0" borderId="105" xfId="0" applyNumberFormat="1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4" xfId="0" applyNumberFormat="1" applyFont="1" applyBorder="1" applyAlignment="1">
      <alignment vertical="center" wrapText="1"/>
    </xf>
    <xf numFmtId="164" fontId="8" fillId="0" borderId="84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wrapText="1"/>
    </xf>
    <xf numFmtId="0" fontId="2" fillId="28" borderId="22" xfId="0" applyFont="1" applyFill="1" applyBorder="1" applyAlignment="1">
      <alignment horizontal="center" vertical="center"/>
    </xf>
    <xf numFmtId="14" fontId="9" fillId="24" borderId="17" xfId="0" applyNumberFormat="1" applyFont="1" applyFill="1" applyBorder="1" applyAlignment="1">
      <alignment horizontal="center" vertical="center" wrapText="1"/>
    </xf>
    <xf numFmtId="14" fontId="9" fillId="0" borderId="59" xfId="0" applyNumberFormat="1" applyFont="1" applyBorder="1" applyAlignment="1">
      <alignment horizontal="center" vertical="center" wrapText="1"/>
    </xf>
    <xf numFmtId="0" fontId="58" fillId="0" borderId="48" xfId="0" applyFont="1" applyBorder="1" applyAlignment="1">
      <alignment vertical="center" wrapText="1"/>
    </xf>
    <xf numFmtId="0" fontId="16" fillId="0" borderId="93" xfId="0" applyFont="1" applyBorder="1" applyAlignment="1">
      <alignment horizontal="center" vertical="center" wrapText="1"/>
    </xf>
    <xf numFmtId="0" fontId="80" fillId="0" borderId="21" xfId="0" applyFont="1" applyBorder="1"/>
    <xf numFmtId="0" fontId="108" fillId="27" borderId="48" xfId="0" applyFont="1" applyFill="1" applyBorder="1" applyAlignment="1">
      <alignment horizontal="center"/>
    </xf>
    <xf numFmtId="0" fontId="108" fillId="27" borderId="16" xfId="0" applyFont="1" applyFill="1" applyBorder="1" applyAlignment="1">
      <alignment horizontal="center" vertical="center"/>
    </xf>
    <xf numFmtId="0" fontId="108" fillId="27" borderId="58" xfId="0" applyFont="1" applyFill="1" applyBorder="1" applyAlignment="1">
      <alignment horizontal="center" vertical="center"/>
    </xf>
    <xf numFmtId="0" fontId="108" fillId="27" borderId="59" xfId="0" applyFont="1" applyFill="1" applyBorder="1" applyAlignment="1">
      <alignment horizontal="center" vertical="center"/>
    </xf>
    <xf numFmtId="0" fontId="109" fillId="0" borderId="24" xfId="0" applyFont="1" applyBorder="1" applyAlignment="1">
      <alignment horizontal="left" indent="1"/>
    </xf>
    <xf numFmtId="2" fontId="0" fillId="0" borderId="50" xfId="0" applyNumberFormat="1" applyBorder="1"/>
    <xf numFmtId="2" fontId="0" fillId="0" borderId="34" xfId="0" applyNumberFormat="1" applyBorder="1"/>
    <xf numFmtId="2" fontId="0" fillId="0" borderId="44" xfId="0" quotePrefix="1" applyNumberFormat="1" applyBorder="1"/>
    <xf numFmtId="0" fontId="109" fillId="0" borderId="21" xfId="0" applyFont="1" applyBorder="1" applyAlignment="1">
      <alignment horizontal="centerContinuous"/>
    </xf>
    <xf numFmtId="0" fontId="109" fillId="0" borderId="29" xfId="0" applyFont="1" applyBorder="1" applyAlignment="1">
      <alignment horizontal="centerContinuous"/>
    </xf>
    <xf numFmtId="171" fontId="108" fillId="0" borderId="116" xfId="0" applyNumberFormat="1" applyFont="1" applyBorder="1" applyAlignment="1">
      <alignment horizontal="centerContinuous"/>
    </xf>
    <xf numFmtId="171" fontId="108" fillId="0" borderId="38" xfId="0" applyNumberFormat="1" applyFont="1" applyBorder="1" applyAlignment="1">
      <alignment horizontal="centerContinuous"/>
    </xf>
    <xf numFmtId="0" fontId="26" fillId="26" borderId="82" xfId="0" applyFont="1" applyFill="1" applyBorder="1" applyAlignment="1" applyProtection="1">
      <alignment horizontal="center" vertical="top" wrapText="1"/>
      <protection locked="0"/>
    </xf>
    <xf numFmtId="170" fontId="31" fillId="29" borderId="19" xfId="0" applyNumberFormat="1" applyFont="1" applyFill="1" applyBorder="1" applyAlignment="1">
      <alignment horizontal="center" vertical="center"/>
    </xf>
    <xf numFmtId="170" fontId="31" fillId="0" borderId="48" xfId="0" applyNumberFormat="1" applyFont="1" applyFill="1" applyBorder="1" applyAlignment="1">
      <alignment horizontal="center" vertical="center"/>
    </xf>
    <xf numFmtId="3" fontId="8" fillId="29" borderId="24" xfId="0" applyNumberFormat="1" applyFont="1" applyFill="1" applyBorder="1" applyAlignment="1">
      <alignment horizontal="right" vertical="center" wrapText="1"/>
    </xf>
    <xf numFmtId="1" fontId="8" fillId="29" borderId="48" xfId="0" applyNumberFormat="1" applyFont="1" applyFill="1" applyBorder="1" applyAlignment="1">
      <alignment horizontal="right" vertical="center" wrapText="1"/>
    </xf>
    <xf numFmtId="1" fontId="8" fillId="29" borderId="18" xfId="0" applyNumberFormat="1" applyFont="1" applyFill="1" applyBorder="1" applyAlignment="1">
      <alignment horizontal="right" vertical="center" wrapText="1"/>
    </xf>
    <xf numFmtId="14" fontId="9" fillId="0" borderId="48" xfId="0" applyNumberFormat="1" applyFont="1" applyBorder="1" applyAlignment="1">
      <alignment horizontal="center" vertical="center" wrapText="1"/>
    </xf>
    <xf numFmtId="3" fontId="8" fillId="29" borderId="48" xfId="0" applyNumberFormat="1" applyFont="1" applyFill="1" applyBorder="1" applyAlignment="1">
      <alignment horizontal="right" vertical="center" wrapText="1"/>
    </xf>
    <xf numFmtId="3" fontId="8" fillId="29" borderId="29" xfId="0" applyNumberFormat="1" applyFont="1" applyFill="1" applyBorder="1" applyAlignment="1">
      <alignment horizontal="right" vertical="center" wrapText="1"/>
    </xf>
    <xf numFmtId="0" fontId="80" fillId="0" borderId="48" xfId="0" applyFont="1" applyBorder="1"/>
    <xf numFmtId="0" fontId="80" fillId="0" borderId="59" xfId="0" applyFont="1" applyBorder="1"/>
    <xf numFmtId="0" fontId="111" fillId="0" borderId="48" xfId="0" applyFont="1" applyFill="1" applyBorder="1"/>
    <xf numFmtId="0" fontId="18" fillId="0" borderId="10" xfId="0" applyFont="1" applyBorder="1" applyAlignment="1">
      <alignment horizontal="center" vertical="center" wrapText="1"/>
    </xf>
    <xf numFmtId="0" fontId="51" fillId="0" borderId="18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2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40" xfId="0" applyFont="1" applyBorder="1" applyAlignment="1">
      <alignment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89" fillId="0" borderId="20" xfId="0" applyFont="1" applyBorder="1" applyAlignment="1">
      <alignment horizontal="center" vertical="center" wrapText="1"/>
    </xf>
    <xf numFmtId="0" fontId="89" fillId="0" borderId="21" xfId="0" applyFont="1" applyBorder="1" applyAlignment="1">
      <alignment horizontal="center" vertical="center" wrapText="1"/>
    </xf>
    <xf numFmtId="0" fontId="89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97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3" fillId="0" borderId="102" xfId="0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0" fontId="0" fillId="0" borderId="105" xfId="0" applyBorder="1" applyAlignment="1">
      <alignment vertical="center" wrapText="1"/>
    </xf>
    <xf numFmtId="0" fontId="52" fillId="0" borderId="21" xfId="0" applyFont="1" applyBorder="1" applyAlignment="1">
      <alignment vertical="center" wrapText="1"/>
    </xf>
    <xf numFmtId="0" fontId="52" fillId="0" borderId="96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6" xfId="0" applyBorder="1" applyAlignment="1">
      <alignment vertical="center" wrapText="1"/>
    </xf>
    <xf numFmtId="0" fontId="83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83" fillId="0" borderId="41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3" fillId="0" borderId="95" xfId="0" applyFont="1" applyBorder="1" applyAlignment="1">
      <alignment horizontal="center" vertical="center" wrapText="1"/>
    </xf>
    <xf numFmtId="0" fontId="52" fillId="0" borderId="32" xfId="0" applyFont="1" applyBorder="1" applyAlignment="1">
      <alignment horizontal="center" vertical="center" wrapText="1"/>
    </xf>
    <xf numFmtId="49" fontId="45" fillId="24" borderId="20" xfId="0" applyNumberFormat="1" applyFont="1" applyFill="1" applyBorder="1" applyAlignment="1">
      <alignment horizontal="center" vertical="center" wrapText="1"/>
    </xf>
    <xf numFmtId="0" fontId="0" fillId="24" borderId="18" xfId="0" applyFill="1" applyBorder="1" applyAlignment="1">
      <alignment horizontal="center" vertical="center" wrapText="1"/>
    </xf>
    <xf numFmtId="49" fontId="45" fillId="24" borderId="18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6" fillId="0" borderId="47" xfId="0" applyFont="1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30" fillId="0" borderId="47" xfId="0" applyFont="1" applyBorder="1" applyAlignment="1">
      <alignment horizontal="center" vertical="center"/>
    </xf>
    <xf numFmtId="0" fontId="30" fillId="0" borderId="5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18" fillId="0" borderId="82" xfId="0" applyFont="1" applyBorder="1" applyAlignment="1">
      <alignment horizontal="center" vertical="center" wrapText="1"/>
    </xf>
    <xf numFmtId="0" fontId="51" fillId="0" borderId="20" xfId="0" applyFont="1" applyFill="1" applyBorder="1" applyAlignment="1" applyProtection="1">
      <alignment horizontal="center" vertical="center" wrapText="1"/>
      <protection locked="0"/>
    </xf>
    <xf numFmtId="0" fontId="51" fillId="0" borderId="18" xfId="0" applyFont="1" applyFill="1" applyBorder="1" applyAlignment="1" applyProtection="1">
      <alignment horizontal="center" vertical="center" wrapText="1"/>
      <protection locked="0"/>
    </xf>
    <xf numFmtId="0" fontId="51" fillId="0" borderId="47" xfId="0" applyFont="1" applyFill="1" applyBorder="1" applyAlignment="1" applyProtection="1">
      <alignment horizontal="center" vertical="top" wrapText="1"/>
      <protection locked="0"/>
    </xf>
    <xf numFmtId="0" fontId="51" fillId="0" borderId="62" xfId="0" applyFont="1" applyFill="1" applyBorder="1" applyAlignment="1" applyProtection="1">
      <alignment horizontal="center" vertical="top" wrapText="1"/>
      <protection locked="0"/>
    </xf>
    <xf numFmtId="0" fontId="51" fillId="0" borderId="59" xfId="0" applyFont="1" applyFill="1" applyBorder="1" applyAlignment="1" applyProtection="1">
      <alignment horizontal="center" vertical="top" wrapText="1"/>
      <protection locked="0"/>
    </xf>
    <xf numFmtId="0" fontId="54" fillId="0" borderId="0" xfId="0" applyFont="1" applyAlignment="1"/>
    <xf numFmtId="0" fontId="0" fillId="0" borderId="0" xfId="0" applyAlignment="1"/>
  </cellXfs>
  <cellStyles count="53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png"/><Relationship Id="rId3" Type="http://schemas.openxmlformats.org/officeDocument/2006/relationships/image" Target="../media/image16.png"/><Relationship Id="rId7" Type="http://schemas.openxmlformats.org/officeDocument/2006/relationships/image" Target="../media/image20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6" Type="http://schemas.openxmlformats.org/officeDocument/2006/relationships/image" Target="../media/image19.png"/><Relationship Id="rId5" Type="http://schemas.openxmlformats.org/officeDocument/2006/relationships/image" Target="../media/image18.png"/><Relationship Id="rId4" Type="http://schemas.openxmlformats.org/officeDocument/2006/relationships/image" Target="../media/image17.png"/><Relationship Id="rId9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9</xdr:col>
      <xdr:colOff>25400</xdr:colOff>
      <xdr:row>47</xdr:row>
      <xdr:rowOff>55706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083300"/>
          <a:ext cx="7086600" cy="38530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309561</xdr:rowOff>
    </xdr:from>
    <xdr:to>
      <xdr:col>7</xdr:col>
      <xdr:colOff>625816</xdr:colOff>
      <xdr:row>42</xdr:row>
      <xdr:rowOff>59530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857874"/>
          <a:ext cx="6864691" cy="355996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15</xdr:row>
      <xdr:rowOff>0</xdr:rowOff>
    </xdr:from>
    <xdr:to>
      <xdr:col>7</xdr:col>
      <xdr:colOff>-1</xdr:colOff>
      <xdr:row>28</xdr:row>
      <xdr:rowOff>142875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4000500"/>
          <a:ext cx="4881563" cy="330993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6</xdr:col>
      <xdr:colOff>797718</xdr:colOff>
      <xdr:row>48</xdr:row>
      <xdr:rowOff>11906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7667625"/>
          <a:ext cx="4869656" cy="284559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11</xdr:row>
      <xdr:rowOff>142875</xdr:rowOff>
    </xdr:from>
    <xdr:to>
      <xdr:col>20</xdr:col>
      <xdr:colOff>595312</xdr:colOff>
      <xdr:row>39</xdr:row>
      <xdr:rowOff>76200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1063" y="2274094"/>
          <a:ext cx="11168062" cy="460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447675</xdr:colOff>
      <xdr:row>0</xdr:row>
      <xdr:rowOff>114300</xdr:rowOff>
    </xdr:from>
    <xdr:to>
      <xdr:col>14</xdr:col>
      <xdr:colOff>454194</xdr:colOff>
      <xdr:row>20</xdr:row>
      <xdr:rowOff>9416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05275" y="114300"/>
          <a:ext cx="4883319" cy="31336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133350</xdr:colOff>
      <xdr:row>34</xdr:row>
      <xdr:rowOff>9525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790950" cy="21145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1</xdr:rowOff>
    </xdr:from>
    <xdr:to>
      <xdr:col>7</xdr:col>
      <xdr:colOff>104775</xdr:colOff>
      <xdr:row>49</xdr:row>
      <xdr:rowOff>38101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6"/>
          <a:ext cx="3762375" cy="23050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13</xdr:col>
      <xdr:colOff>581025</xdr:colOff>
      <xdr:row>34</xdr:row>
      <xdr:rowOff>19050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29025" cy="21240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13</xdr:col>
      <xdr:colOff>590550</xdr:colOff>
      <xdr:row>49</xdr:row>
      <xdr:rowOff>25345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800" y="5667375"/>
          <a:ext cx="3638550" cy="229229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1</xdr:rowOff>
    </xdr:from>
    <xdr:to>
      <xdr:col>20</xdr:col>
      <xdr:colOff>603821</xdr:colOff>
      <xdr:row>34</xdr:row>
      <xdr:rowOff>9526</xdr:rowOff>
    </xdr:to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6"/>
          <a:ext cx="3651821" cy="211455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1</xdr:rowOff>
    </xdr:from>
    <xdr:to>
      <xdr:col>20</xdr:col>
      <xdr:colOff>600075</xdr:colOff>
      <xdr:row>49</xdr:row>
      <xdr:rowOff>1</xdr:rowOff>
    </xdr:to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6"/>
          <a:ext cx="3648075" cy="22669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53</xdr:row>
      <xdr:rowOff>0</xdr:rowOff>
    </xdr:from>
    <xdr:to>
      <xdr:col>16</xdr:col>
      <xdr:colOff>311398</xdr:colOff>
      <xdr:row>71</xdr:row>
      <xdr:rowOff>0</xdr:rowOff>
    </xdr:to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67200" y="8582025"/>
          <a:ext cx="5797798" cy="29146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600074</xdr:colOff>
      <xdr:row>37</xdr:row>
      <xdr:rowOff>0</xdr:rowOff>
    </xdr:from>
    <xdr:to>
      <xdr:col>22</xdr:col>
      <xdr:colOff>428624</xdr:colOff>
      <xdr:row>60</xdr:row>
      <xdr:rowOff>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15274" y="6105525"/>
          <a:ext cx="6181725" cy="3771900"/>
        </a:xfrm>
        <a:prstGeom prst="rect">
          <a:avLst/>
        </a:prstGeom>
      </xdr:spPr>
    </xdr:pic>
    <xdr:clientData/>
  </xdr:twoCellAnchor>
  <xdr:twoCellAnchor editAs="oneCell">
    <xdr:from>
      <xdr:col>0</xdr:col>
      <xdr:colOff>609599</xdr:colOff>
      <xdr:row>62</xdr:row>
      <xdr:rowOff>161924</xdr:rowOff>
    </xdr:from>
    <xdr:to>
      <xdr:col>9</xdr:col>
      <xdr:colOff>314324</xdr:colOff>
      <xdr:row>82</xdr:row>
      <xdr:rowOff>152399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599" y="10363199"/>
          <a:ext cx="5191125" cy="324802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62</xdr:row>
      <xdr:rowOff>161924</xdr:rowOff>
    </xdr:from>
    <xdr:to>
      <xdr:col>20</xdr:col>
      <xdr:colOff>147179</xdr:colOff>
      <xdr:row>82</xdr:row>
      <xdr:rowOff>152399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05600" y="10363199"/>
          <a:ext cx="5700254" cy="324802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11</xdr:col>
      <xdr:colOff>244231</xdr:colOff>
      <xdr:row>30</xdr:row>
      <xdr:rowOff>155306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38400" y="2352675"/>
          <a:ext cx="4511431" cy="2755631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13</xdr:row>
      <xdr:rowOff>171449</xdr:rowOff>
    </xdr:from>
    <xdr:to>
      <xdr:col>22</xdr:col>
      <xdr:colOff>444401</xdr:colOff>
      <xdr:row>36</xdr:row>
      <xdr:rowOff>19049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24800" y="2352674"/>
          <a:ext cx="6187976" cy="36099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6</xdr:col>
      <xdr:colOff>600075</xdr:colOff>
      <xdr:row>46</xdr:row>
      <xdr:rowOff>57150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5457825"/>
          <a:ext cx="3648075" cy="22002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12</xdr:col>
      <xdr:colOff>295275</xdr:colOff>
      <xdr:row>46</xdr:row>
      <xdr:rowOff>57150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0" y="5457825"/>
          <a:ext cx="3343275" cy="2200275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47</xdr:row>
      <xdr:rowOff>0</xdr:rowOff>
    </xdr:from>
    <xdr:to>
      <xdr:col>6</xdr:col>
      <xdr:colOff>590551</xdr:colOff>
      <xdr:row>61</xdr:row>
      <xdr:rowOff>66675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1" y="7772400"/>
          <a:ext cx="3638550" cy="2333625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47</xdr:row>
      <xdr:rowOff>0</xdr:rowOff>
    </xdr:from>
    <xdr:to>
      <xdr:col>12</xdr:col>
      <xdr:colOff>285751</xdr:colOff>
      <xdr:row>61</xdr:row>
      <xdr:rowOff>80213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67201" y="7772400"/>
          <a:ext cx="3333750" cy="23471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3"/>
  <sheetViews>
    <sheetView tabSelected="1" workbookViewId="0">
      <selection activeCell="H33" sqref="H33"/>
    </sheetView>
  </sheetViews>
  <sheetFormatPr defaultRowHeight="12.75" x14ac:dyDescent="0.2"/>
  <cols>
    <col min="3" max="3" width="19.7109375" customWidth="1"/>
  </cols>
  <sheetData>
    <row r="2" spans="2:5" x14ac:dyDescent="0.2">
      <c r="B2" s="37" t="s">
        <v>2</v>
      </c>
      <c r="C2" s="37"/>
      <c r="D2" s="37"/>
      <c r="E2" s="37"/>
    </row>
    <row r="3" spans="2:5" x14ac:dyDescent="0.2">
      <c r="B3" s="130" t="s">
        <v>281</v>
      </c>
      <c r="C3" s="130"/>
    </row>
    <row r="4" spans="2:5" x14ac:dyDescent="0.2">
      <c r="B4" s="235" t="s">
        <v>279</v>
      </c>
      <c r="C4" s="235"/>
      <c r="D4" s="235"/>
      <c r="E4" s="235"/>
    </row>
    <row r="6" spans="2:5" x14ac:dyDescent="0.2">
      <c r="B6" s="1" t="s">
        <v>3</v>
      </c>
    </row>
    <row r="7" spans="2:5" x14ac:dyDescent="0.2">
      <c r="B7" t="s">
        <v>4</v>
      </c>
    </row>
    <row r="9" spans="2:5" x14ac:dyDescent="0.2">
      <c r="B9" s="1" t="s">
        <v>309</v>
      </c>
      <c r="D9" s="1" t="s">
        <v>22</v>
      </c>
    </row>
    <row r="10" spans="2:5" x14ac:dyDescent="0.2">
      <c r="B10" s="1" t="s">
        <v>310</v>
      </c>
    </row>
    <row r="11" spans="2:5" x14ac:dyDescent="0.2">
      <c r="B11" s="1"/>
    </row>
    <row r="12" spans="2:5" x14ac:dyDescent="0.2">
      <c r="B12" s="37" t="s">
        <v>311</v>
      </c>
      <c r="C12" s="37"/>
      <c r="D12" s="37"/>
    </row>
    <row r="14" spans="2:5" x14ac:dyDescent="0.2">
      <c r="B14" t="s">
        <v>200</v>
      </c>
    </row>
    <row r="15" spans="2:5" x14ac:dyDescent="0.2">
      <c r="B15" t="s">
        <v>5</v>
      </c>
    </row>
    <row r="16" spans="2:5" x14ac:dyDescent="0.2">
      <c r="B16" t="s">
        <v>280</v>
      </c>
    </row>
    <row r="17" spans="2:3" x14ac:dyDescent="0.2">
      <c r="B17" t="s">
        <v>6</v>
      </c>
    </row>
    <row r="18" spans="2:3" x14ac:dyDescent="0.2">
      <c r="B18" t="s">
        <v>7</v>
      </c>
    </row>
    <row r="19" spans="2:3" x14ac:dyDescent="0.2">
      <c r="B19" t="s">
        <v>16</v>
      </c>
      <c r="C19" s="13" t="s">
        <v>17</v>
      </c>
    </row>
    <row r="20" spans="2:3" x14ac:dyDescent="0.2">
      <c r="B20" t="s">
        <v>18</v>
      </c>
      <c r="C20" s="13" t="s">
        <v>19</v>
      </c>
    </row>
    <row r="21" spans="2:3" x14ac:dyDescent="0.2">
      <c r="B21" s="1" t="s">
        <v>8</v>
      </c>
    </row>
    <row r="22" spans="2:3" x14ac:dyDescent="0.2">
      <c r="B22" s="1" t="s">
        <v>258</v>
      </c>
    </row>
    <row r="23" spans="2:3" x14ac:dyDescent="0.2">
      <c r="B23" s="1" t="s">
        <v>20</v>
      </c>
      <c r="C23" s="14" t="s">
        <v>21</v>
      </c>
    </row>
  </sheetData>
  <phoneticPr fontId="17" type="noConversion"/>
  <hyperlinks>
    <hyperlink ref="C19" r:id="rId1" display="http://www.minrol.gov.pl/DesktopDefault.aspx?TabOrgId=878"/>
    <hyperlink ref="C20" r:id="rId2" display="mailto:biuletyn@minrol.gov.pl"/>
    <hyperlink ref="C23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66" sqref="S66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P84"/>
  <sheetViews>
    <sheetView workbookViewId="0">
      <selection activeCell="N62" sqref="N62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198" ht="13.5" thickBot="1" x14ac:dyDescent="0.25">
      <c r="BF1" s="88"/>
    </row>
    <row r="3" spans="2:198" x14ac:dyDescent="0.2">
      <c r="B3" s="30" t="s">
        <v>81</v>
      </c>
    </row>
    <row r="5" spans="2:198" x14ac:dyDescent="0.2">
      <c r="B5" t="s">
        <v>115</v>
      </c>
    </row>
    <row r="6" spans="2:198" x14ac:dyDescent="0.2">
      <c r="K6" s="334"/>
      <c r="BL6" s="89"/>
      <c r="BZ6" s="41"/>
    </row>
    <row r="7" spans="2:198" ht="13.5" thickBot="1" x14ac:dyDescent="0.25"/>
    <row r="8" spans="2:198" ht="16.5" thickBot="1" x14ac:dyDescent="0.25">
      <c r="B8" s="18" t="s">
        <v>64</v>
      </c>
      <c r="C8" s="19" t="s">
        <v>54</v>
      </c>
      <c r="D8" s="19" t="s">
        <v>65</v>
      </c>
      <c r="E8" s="19" t="s">
        <v>66</v>
      </c>
      <c r="F8" s="19" t="s">
        <v>67</v>
      </c>
      <c r="G8" s="19" t="s">
        <v>68</v>
      </c>
      <c r="H8" s="19" t="s">
        <v>69</v>
      </c>
      <c r="I8" s="19" t="s">
        <v>70</v>
      </c>
      <c r="J8" s="19" t="s">
        <v>71</v>
      </c>
      <c r="K8" s="20" t="s">
        <v>72</v>
      </c>
      <c r="L8" s="20" t="s">
        <v>73</v>
      </c>
      <c r="M8" s="20" t="s">
        <v>74</v>
      </c>
      <c r="N8" s="20" t="s">
        <v>75</v>
      </c>
      <c r="O8" s="20" t="s">
        <v>93</v>
      </c>
      <c r="P8" s="20" t="s">
        <v>65</v>
      </c>
      <c r="Q8" s="20" t="s">
        <v>66</v>
      </c>
      <c r="R8" s="20" t="s">
        <v>67</v>
      </c>
      <c r="S8" s="20" t="s">
        <v>68</v>
      </c>
      <c r="T8" s="20" t="s">
        <v>69</v>
      </c>
      <c r="U8" s="20" t="s">
        <v>70</v>
      </c>
      <c r="V8" s="20" t="s">
        <v>71</v>
      </c>
      <c r="W8" s="20" t="s">
        <v>72</v>
      </c>
      <c r="X8" s="20" t="s">
        <v>73</v>
      </c>
      <c r="Y8" s="20" t="s">
        <v>74</v>
      </c>
      <c r="Z8" s="20" t="s">
        <v>75</v>
      </c>
      <c r="AA8" s="20" t="s">
        <v>95</v>
      </c>
      <c r="AB8" s="55" t="s">
        <v>65</v>
      </c>
      <c r="AC8" s="55" t="s">
        <v>66</v>
      </c>
      <c r="AD8" s="20" t="s">
        <v>67</v>
      </c>
      <c r="AE8" s="20" t="s">
        <v>68</v>
      </c>
      <c r="AF8" s="20" t="s">
        <v>69</v>
      </c>
      <c r="AG8" s="20" t="s">
        <v>70</v>
      </c>
      <c r="AH8" s="20" t="s">
        <v>71</v>
      </c>
      <c r="AI8" s="20" t="s">
        <v>72</v>
      </c>
      <c r="AJ8" s="20" t="s">
        <v>73</v>
      </c>
      <c r="AK8" s="20" t="s">
        <v>74</v>
      </c>
      <c r="AL8" s="20" t="s">
        <v>75</v>
      </c>
      <c r="AM8" s="20" t="s">
        <v>141</v>
      </c>
      <c r="AN8" s="20" t="s">
        <v>65</v>
      </c>
      <c r="AO8" s="20" t="s">
        <v>66</v>
      </c>
      <c r="AP8" s="20" t="s">
        <v>67</v>
      </c>
      <c r="AQ8" s="20" t="s">
        <v>68</v>
      </c>
      <c r="AR8" s="20" t="s">
        <v>69</v>
      </c>
      <c r="AS8" s="20" t="s">
        <v>70</v>
      </c>
      <c r="AT8" s="20" t="s">
        <v>71</v>
      </c>
      <c r="AU8" s="20" t="s">
        <v>72</v>
      </c>
      <c r="AV8" s="20" t="s">
        <v>73</v>
      </c>
      <c r="AW8" s="20" t="s">
        <v>74</v>
      </c>
      <c r="AX8" s="20" t="s">
        <v>75</v>
      </c>
      <c r="AY8" s="20" t="s">
        <v>144</v>
      </c>
      <c r="AZ8" s="20" t="s">
        <v>65</v>
      </c>
      <c r="BA8" s="20" t="s">
        <v>66</v>
      </c>
      <c r="BB8" s="20" t="s">
        <v>67</v>
      </c>
      <c r="BC8" s="20" t="s">
        <v>68</v>
      </c>
      <c r="BD8" s="20" t="s">
        <v>69</v>
      </c>
      <c r="BE8" s="20" t="s">
        <v>70</v>
      </c>
      <c r="BF8" s="20" t="s">
        <v>71</v>
      </c>
      <c r="BG8" s="20" t="s">
        <v>72</v>
      </c>
      <c r="BH8" s="20" t="s">
        <v>73</v>
      </c>
      <c r="BI8" s="20" t="s">
        <v>74</v>
      </c>
      <c r="BJ8" s="20" t="s">
        <v>75</v>
      </c>
      <c r="BK8" s="87" t="s">
        <v>146</v>
      </c>
      <c r="BL8" s="90" t="s">
        <v>65</v>
      </c>
      <c r="BM8" s="20" t="s">
        <v>66</v>
      </c>
      <c r="BN8" s="20" t="s">
        <v>67</v>
      </c>
      <c r="BO8" s="20" t="s">
        <v>68</v>
      </c>
      <c r="BP8" s="20" t="s">
        <v>69</v>
      </c>
      <c r="BQ8" s="20" t="s">
        <v>70</v>
      </c>
      <c r="BR8" s="20" t="s">
        <v>71</v>
      </c>
      <c r="BS8" s="20" t="s">
        <v>72</v>
      </c>
      <c r="BT8" s="20" t="s">
        <v>73</v>
      </c>
      <c r="BU8" s="20" t="s">
        <v>74</v>
      </c>
      <c r="BV8" s="20" t="s">
        <v>75</v>
      </c>
      <c r="BW8" s="20" t="s">
        <v>149</v>
      </c>
      <c r="BX8" s="20" t="s">
        <v>65</v>
      </c>
      <c r="BY8" s="20" t="s">
        <v>66</v>
      </c>
      <c r="BZ8" s="20" t="s">
        <v>67</v>
      </c>
      <c r="CA8" s="20" t="s">
        <v>68</v>
      </c>
      <c r="CB8" s="20" t="s">
        <v>69</v>
      </c>
      <c r="CC8" s="20" t="s">
        <v>70</v>
      </c>
      <c r="CD8" s="20" t="s">
        <v>71</v>
      </c>
      <c r="CE8" s="20" t="s">
        <v>72</v>
      </c>
      <c r="CF8" s="20" t="s">
        <v>73</v>
      </c>
      <c r="CG8" s="20" t="s">
        <v>74</v>
      </c>
      <c r="CH8" s="20" t="s">
        <v>75</v>
      </c>
      <c r="CI8" s="20" t="s">
        <v>153</v>
      </c>
      <c r="CJ8" s="20" t="s">
        <v>65</v>
      </c>
      <c r="CK8" s="20" t="s">
        <v>66</v>
      </c>
      <c r="CL8" s="20" t="s">
        <v>67</v>
      </c>
      <c r="CM8" s="20" t="s">
        <v>68</v>
      </c>
      <c r="CN8" s="20" t="s">
        <v>69</v>
      </c>
      <c r="CO8" s="20" t="s">
        <v>70</v>
      </c>
      <c r="CP8" s="20" t="s">
        <v>71</v>
      </c>
      <c r="CQ8" s="20" t="s">
        <v>72</v>
      </c>
      <c r="CR8" s="20" t="s">
        <v>73</v>
      </c>
      <c r="CS8" s="20" t="s">
        <v>74</v>
      </c>
      <c r="CT8" s="20" t="s">
        <v>75</v>
      </c>
      <c r="CU8" s="20" t="s">
        <v>155</v>
      </c>
      <c r="CV8" s="20" t="s">
        <v>65</v>
      </c>
      <c r="CW8" s="20" t="s">
        <v>66</v>
      </c>
      <c r="CX8" s="20" t="s">
        <v>67</v>
      </c>
      <c r="CY8" s="20" t="s">
        <v>68</v>
      </c>
      <c r="CZ8" s="20" t="s">
        <v>69</v>
      </c>
      <c r="DA8" s="20" t="s">
        <v>70</v>
      </c>
      <c r="DB8" s="20" t="s">
        <v>71</v>
      </c>
      <c r="DC8" s="20" t="s">
        <v>72</v>
      </c>
      <c r="DD8" s="20" t="s">
        <v>73</v>
      </c>
      <c r="DE8" s="20" t="s">
        <v>74</v>
      </c>
      <c r="DF8" s="20" t="s">
        <v>75</v>
      </c>
      <c r="DG8" s="20" t="s">
        <v>159</v>
      </c>
      <c r="DH8" s="20" t="s">
        <v>65</v>
      </c>
      <c r="DI8" s="20" t="s">
        <v>66</v>
      </c>
      <c r="DJ8" s="20" t="s">
        <v>67</v>
      </c>
      <c r="DK8" s="20" t="s">
        <v>68</v>
      </c>
      <c r="DL8" s="20" t="s">
        <v>69</v>
      </c>
      <c r="DM8" s="20" t="s">
        <v>70</v>
      </c>
      <c r="DN8" s="20" t="s">
        <v>71</v>
      </c>
      <c r="DO8" s="20" t="s">
        <v>72</v>
      </c>
      <c r="DP8" s="20" t="s">
        <v>73</v>
      </c>
      <c r="DQ8" s="20" t="s">
        <v>74</v>
      </c>
      <c r="DR8" s="20" t="s">
        <v>75</v>
      </c>
      <c r="DS8" s="20" t="s">
        <v>179</v>
      </c>
      <c r="DT8" s="20" t="s">
        <v>65</v>
      </c>
      <c r="DU8" s="20" t="s">
        <v>66</v>
      </c>
      <c r="DV8" s="20" t="s">
        <v>67</v>
      </c>
      <c r="DW8" s="20" t="s">
        <v>68</v>
      </c>
      <c r="DX8" s="20" t="s">
        <v>69</v>
      </c>
      <c r="DY8" s="20" t="s">
        <v>70</v>
      </c>
      <c r="DZ8" s="20" t="s">
        <v>71</v>
      </c>
      <c r="EA8" s="20" t="s">
        <v>72</v>
      </c>
      <c r="EB8" s="20" t="s">
        <v>73</v>
      </c>
      <c r="EC8" s="20" t="s">
        <v>74</v>
      </c>
      <c r="ED8" s="20" t="s">
        <v>75</v>
      </c>
      <c r="EE8" s="20" t="s">
        <v>181</v>
      </c>
      <c r="EF8" s="20" t="s">
        <v>65</v>
      </c>
      <c r="EG8" s="20" t="s">
        <v>66</v>
      </c>
      <c r="EH8" s="20" t="s">
        <v>67</v>
      </c>
      <c r="EI8" s="20" t="s">
        <v>68</v>
      </c>
      <c r="EJ8" s="20" t="s">
        <v>69</v>
      </c>
      <c r="EK8" s="20" t="s">
        <v>70</v>
      </c>
      <c r="EL8" s="20" t="s">
        <v>71</v>
      </c>
      <c r="EM8" s="20" t="s">
        <v>72</v>
      </c>
      <c r="EN8" s="20" t="s">
        <v>73</v>
      </c>
      <c r="EO8" s="20" t="s">
        <v>74</v>
      </c>
      <c r="EP8" s="20" t="s">
        <v>75</v>
      </c>
      <c r="EQ8" s="20" t="s">
        <v>184</v>
      </c>
      <c r="ER8" s="20" t="s">
        <v>65</v>
      </c>
      <c r="ES8" s="20" t="s">
        <v>66</v>
      </c>
      <c r="ET8" s="20" t="s">
        <v>67</v>
      </c>
      <c r="EU8" s="20" t="s">
        <v>68</v>
      </c>
      <c r="EV8" s="20" t="s">
        <v>69</v>
      </c>
      <c r="EW8" s="20" t="s">
        <v>70</v>
      </c>
      <c r="EX8" s="20" t="s">
        <v>71</v>
      </c>
      <c r="EY8" s="20" t="s">
        <v>72</v>
      </c>
      <c r="EZ8" s="20" t="s">
        <v>73</v>
      </c>
      <c r="FA8" s="20" t="s">
        <v>74</v>
      </c>
      <c r="FB8" s="20" t="s">
        <v>75</v>
      </c>
      <c r="FC8" s="20" t="s">
        <v>197</v>
      </c>
      <c r="FD8" s="20" t="s">
        <v>65</v>
      </c>
      <c r="FE8" s="20" t="s">
        <v>66</v>
      </c>
      <c r="FF8" s="20" t="s">
        <v>67</v>
      </c>
      <c r="FG8" s="20" t="s">
        <v>68</v>
      </c>
      <c r="FH8" s="20" t="s">
        <v>69</v>
      </c>
      <c r="FI8" s="20" t="s">
        <v>70</v>
      </c>
      <c r="FJ8" s="20" t="s">
        <v>71</v>
      </c>
      <c r="FK8" s="20" t="s">
        <v>72</v>
      </c>
      <c r="FL8" s="20" t="s">
        <v>73</v>
      </c>
      <c r="FM8" s="20" t="s">
        <v>74</v>
      </c>
      <c r="FN8" s="20" t="s">
        <v>75</v>
      </c>
      <c r="FO8" s="20" t="s">
        <v>202</v>
      </c>
      <c r="FP8" s="20" t="s">
        <v>65</v>
      </c>
      <c r="FQ8" s="20" t="s">
        <v>66</v>
      </c>
      <c r="FR8" s="20" t="s">
        <v>67</v>
      </c>
      <c r="FS8" s="20" t="s">
        <v>68</v>
      </c>
      <c r="FT8" s="20" t="s">
        <v>69</v>
      </c>
      <c r="FU8" s="20" t="s">
        <v>70</v>
      </c>
      <c r="FV8" s="20" t="s">
        <v>71</v>
      </c>
      <c r="FW8" s="20" t="s">
        <v>72</v>
      </c>
      <c r="FX8" s="20" t="s">
        <v>73</v>
      </c>
      <c r="FY8" s="20" t="s">
        <v>74</v>
      </c>
      <c r="FZ8" s="20" t="s">
        <v>75</v>
      </c>
      <c r="GA8" s="20" t="s">
        <v>224</v>
      </c>
      <c r="GB8" s="20" t="s">
        <v>65</v>
      </c>
      <c r="GC8" s="20" t="s">
        <v>66</v>
      </c>
      <c r="GD8" s="20" t="s">
        <v>67</v>
      </c>
      <c r="GE8" s="20" t="s">
        <v>68</v>
      </c>
      <c r="GF8" s="20" t="s">
        <v>69</v>
      </c>
      <c r="GG8" s="20" t="s">
        <v>70</v>
      </c>
      <c r="GH8" s="20" t="s">
        <v>71</v>
      </c>
      <c r="GI8" s="20" t="s">
        <v>72</v>
      </c>
      <c r="GJ8" s="20" t="s">
        <v>73</v>
      </c>
      <c r="GK8" s="20" t="s">
        <v>74</v>
      </c>
      <c r="GL8" s="20" t="s">
        <v>75</v>
      </c>
      <c r="GM8" s="20" t="s">
        <v>284</v>
      </c>
      <c r="GN8" s="20" t="s">
        <v>65</v>
      </c>
      <c r="GO8" s="20" t="s">
        <v>66</v>
      </c>
      <c r="GP8" s="20" t="s">
        <v>67</v>
      </c>
    </row>
    <row r="9" spans="2:198" x14ac:dyDescent="0.2">
      <c r="B9" s="21" t="s">
        <v>76</v>
      </c>
      <c r="C9" s="22">
        <v>29.22</v>
      </c>
      <c r="D9" s="22">
        <v>29.04</v>
      </c>
      <c r="E9" s="22">
        <v>27.18</v>
      </c>
      <c r="F9" s="22">
        <v>24.74</v>
      </c>
      <c r="G9" s="22">
        <v>25.75</v>
      </c>
      <c r="H9" s="22">
        <v>26.44</v>
      </c>
      <c r="I9" s="22">
        <v>28.42</v>
      </c>
      <c r="J9" s="22">
        <v>30.56</v>
      </c>
      <c r="K9" s="23">
        <v>30.77</v>
      </c>
      <c r="L9" s="23">
        <v>30.4</v>
      </c>
      <c r="M9" s="23">
        <v>30.16</v>
      </c>
      <c r="N9" s="23">
        <v>29.77</v>
      </c>
      <c r="O9" s="23">
        <v>30.84</v>
      </c>
      <c r="P9" s="23">
        <v>30.26</v>
      </c>
      <c r="Q9" s="23">
        <v>28.46</v>
      </c>
      <c r="R9" s="23">
        <v>26.59</v>
      </c>
      <c r="S9" s="23">
        <v>26.18</v>
      </c>
      <c r="T9" s="23">
        <v>26.72</v>
      </c>
      <c r="U9" s="23">
        <v>28.19</v>
      </c>
      <c r="V9" s="23">
        <v>30.52</v>
      </c>
      <c r="W9" s="23">
        <v>32.65</v>
      </c>
      <c r="X9" s="23">
        <v>32.340000000000003</v>
      </c>
      <c r="Y9" s="23">
        <v>32.29</v>
      </c>
      <c r="Z9" s="23">
        <v>32.22</v>
      </c>
      <c r="AA9" s="23">
        <v>30.84</v>
      </c>
      <c r="AB9" s="23">
        <v>30.26</v>
      </c>
      <c r="AC9" s="23">
        <v>28.46</v>
      </c>
      <c r="AD9" s="23">
        <v>26.59</v>
      </c>
      <c r="AE9" s="23">
        <v>26.18</v>
      </c>
      <c r="AF9" s="23">
        <v>26.72</v>
      </c>
      <c r="AG9" s="23">
        <v>28.19</v>
      </c>
      <c r="AH9" s="23">
        <v>30.52</v>
      </c>
      <c r="AI9" s="23">
        <v>31.16</v>
      </c>
      <c r="AJ9" s="23">
        <v>31.04</v>
      </c>
      <c r="AK9" s="23">
        <v>31.24</v>
      </c>
      <c r="AL9" s="23">
        <v>31.04</v>
      </c>
      <c r="AM9" s="80">
        <v>30.45</v>
      </c>
      <c r="AN9" s="80">
        <v>28.97</v>
      </c>
      <c r="AO9" s="80">
        <v>28.37</v>
      </c>
      <c r="AP9" s="80">
        <v>26.32</v>
      </c>
      <c r="AQ9" s="80">
        <v>26.32</v>
      </c>
      <c r="AR9" s="80">
        <v>27.2</v>
      </c>
      <c r="AS9" s="80">
        <v>30.85</v>
      </c>
      <c r="AT9" s="80">
        <v>32.47</v>
      </c>
      <c r="AU9" s="80">
        <v>33.659999999999997</v>
      </c>
      <c r="AV9" s="80">
        <v>37.79</v>
      </c>
      <c r="AW9" s="80">
        <v>37.950000000000003</v>
      </c>
      <c r="AX9" s="80">
        <v>36.270000000000003</v>
      </c>
      <c r="AY9" s="80">
        <v>40.94</v>
      </c>
      <c r="AZ9" s="80">
        <v>40.229999999999997</v>
      </c>
      <c r="BA9" s="80">
        <v>38.54</v>
      </c>
      <c r="BB9" s="80">
        <v>33.590000000000003</v>
      </c>
      <c r="BC9" s="80">
        <v>33.479999999999997</v>
      </c>
      <c r="BD9" s="80">
        <v>34.31</v>
      </c>
      <c r="BE9" s="80">
        <v>35.86</v>
      </c>
      <c r="BF9" s="80">
        <v>37.69</v>
      </c>
      <c r="BG9" s="80">
        <v>38.78</v>
      </c>
      <c r="BH9" s="80">
        <v>34.39</v>
      </c>
      <c r="BI9" s="80">
        <v>34.21</v>
      </c>
      <c r="BJ9" s="80">
        <v>33.619999999999997</v>
      </c>
      <c r="BK9" s="80">
        <v>32.5</v>
      </c>
      <c r="BL9" s="80">
        <v>34.869999999999997</v>
      </c>
      <c r="BM9" s="80">
        <v>32.03</v>
      </c>
      <c r="BN9" s="80">
        <v>24.27</v>
      </c>
      <c r="BO9" s="80">
        <v>26.89</v>
      </c>
      <c r="BP9" s="80">
        <v>27.02</v>
      </c>
      <c r="BQ9" s="80">
        <v>28.79</v>
      </c>
      <c r="BR9" s="80">
        <v>29.95</v>
      </c>
      <c r="BS9" s="80">
        <v>31.01</v>
      </c>
      <c r="BT9" s="80">
        <v>29.3</v>
      </c>
      <c r="BU9" s="80">
        <v>28.68</v>
      </c>
      <c r="BV9" s="80">
        <v>28.9</v>
      </c>
      <c r="BW9" s="80">
        <v>30.99</v>
      </c>
      <c r="BX9" s="80">
        <v>29.89</v>
      </c>
      <c r="BY9" s="80">
        <v>28.4</v>
      </c>
      <c r="BZ9" s="80">
        <v>27.67</v>
      </c>
      <c r="CA9" s="80">
        <v>27.85</v>
      </c>
      <c r="CB9" s="80">
        <v>29.66</v>
      </c>
      <c r="CC9" s="80">
        <v>31.25</v>
      </c>
      <c r="CD9" s="80">
        <v>33.96</v>
      </c>
      <c r="CE9" s="80">
        <v>34.299999999999997</v>
      </c>
      <c r="CF9" s="80">
        <v>32.39</v>
      </c>
      <c r="CG9" s="80">
        <v>32.47</v>
      </c>
      <c r="CH9" s="80">
        <v>32.11</v>
      </c>
      <c r="CI9" s="80">
        <v>33.049999999999997</v>
      </c>
      <c r="CJ9" s="80">
        <v>32.979999999999997</v>
      </c>
      <c r="CK9" s="80">
        <v>31.95</v>
      </c>
      <c r="CL9" s="80">
        <v>30.35</v>
      </c>
      <c r="CM9" s="80">
        <v>30.64</v>
      </c>
      <c r="CN9" s="80">
        <v>33.58</v>
      </c>
      <c r="CO9" s="80">
        <v>35.46</v>
      </c>
      <c r="CP9" s="80">
        <v>35.61</v>
      </c>
      <c r="CQ9" s="80">
        <v>36.44</v>
      </c>
      <c r="CR9" s="80">
        <v>34.58</v>
      </c>
      <c r="CS9" s="80">
        <v>33.130000000000003</v>
      </c>
      <c r="CT9" s="80">
        <v>32.21</v>
      </c>
      <c r="CU9" s="80">
        <v>34.159999999999997</v>
      </c>
      <c r="CV9" s="80">
        <v>34.49</v>
      </c>
      <c r="CW9" s="80">
        <v>32.74</v>
      </c>
      <c r="CX9" s="80">
        <v>29.9</v>
      </c>
      <c r="CY9" s="80">
        <v>29.7</v>
      </c>
      <c r="CZ9" s="80">
        <v>32.18</v>
      </c>
      <c r="DA9" s="80">
        <v>32.67</v>
      </c>
      <c r="DB9" s="80">
        <v>32.11</v>
      </c>
      <c r="DC9" s="80">
        <v>32.28</v>
      </c>
      <c r="DD9" s="80">
        <v>31.22</v>
      </c>
      <c r="DE9" s="80">
        <v>31.35</v>
      </c>
      <c r="DF9" s="80">
        <v>30.59</v>
      </c>
      <c r="DG9" s="80">
        <v>32.61</v>
      </c>
      <c r="DH9" s="80">
        <v>32.880000000000003</v>
      </c>
      <c r="DI9" s="80">
        <v>30.9</v>
      </c>
      <c r="DJ9" s="80">
        <v>32</v>
      </c>
      <c r="DK9" s="80">
        <v>32.299999999999997</v>
      </c>
      <c r="DL9" s="80">
        <v>34.74</v>
      </c>
      <c r="DM9" s="80">
        <v>36.090000000000003</v>
      </c>
      <c r="DN9" s="80">
        <v>36.44</v>
      </c>
      <c r="DO9" s="80">
        <v>37.22</v>
      </c>
      <c r="DP9" s="80">
        <v>36.69</v>
      </c>
      <c r="DQ9" s="80">
        <v>35.83</v>
      </c>
      <c r="DR9" s="80">
        <v>37.869999999999997</v>
      </c>
      <c r="DS9" s="80">
        <v>38.53</v>
      </c>
      <c r="DT9" s="80">
        <v>38.24</v>
      </c>
      <c r="DU9" s="80">
        <v>36.44</v>
      </c>
      <c r="DV9" s="80">
        <v>33.83</v>
      </c>
      <c r="DW9" s="80">
        <v>33.61</v>
      </c>
      <c r="DX9" s="80">
        <v>35.909999999999997</v>
      </c>
      <c r="DY9" s="80">
        <v>37.229999999999997</v>
      </c>
      <c r="DZ9" s="80">
        <v>38.26</v>
      </c>
      <c r="EA9" s="80">
        <v>38.47</v>
      </c>
      <c r="EB9" s="80">
        <v>36.25</v>
      </c>
      <c r="EC9" s="80">
        <v>34.93</v>
      </c>
      <c r="ED9" s="80">
        <v>33.21</v>
      </c>
      <c r="EE9" s="80">
        <v>33.200000000000003</v>
      </c>
      <c r="EF9" s="80">
        <v>31.52</v>
      </c>
      <c r="EG9" s="80">
        <v>30.33</v>
      </c>
      <c r="EH9" s="80">
        <v>29.93</v>
      </c>
      <c r="EI9" s="80">
        <v>29.64</v>
      </c>
      <c r="EJ9" s="80">
        <v>30.11</v>
      </c>
      <c r="EK9" s="80">
        <v>30.94</v>
      </c>
      <c r="EL9" s="80">
        <v>32.46</v>
      </c>
      <c r="EM9" s="80">
        <v>32.229999999999997</v>
      </c>
      <c r="EN9" s="80">
        <v>31.52</v>
      </c>
      <c r="EO9" s="80">
        <v>31.1</v>
      </c>
      <c r="EP9" s="80">
        <v>30.16</v>
      </c>
      <c r="EQ9" s="80">
        <v>29.07</v>
      </c>
      <c r="ER9" s="80">
        <v>28.89</v>
      </c>
      <c r="ES9" s="80">
        <v>27.96</v>
      </c>
      <c r="ET9" s="80">
        <v>28.43</v>
      </c>
      <c r="EU9" s="80">
        <v>28.78</v>
      </c>
      <c r="EV9" s="80">
        <v>28.65</v>
      </c>
      <c r="EW9" s="80">
        <v>28.4</v>
      </c>
      <c r="EX9" s="80">
        <v>29.42</v>
      </c>
      <c r="EY9" s="80">
        <v>30.2</v>
      </c>
      <c r="EZ9" s="80">
        <v>31.59</v>
      </c>
      <c r="FA9" s="80">
        <v>32.340000000000003</v>
      </c>
      <c r="FB9" s="80">
        <v>32.72</v>
      </c>
      <c r="FC9" s="80">
        <v>34.229999999999997</v>
      </c>
      <c r="FD9" s="80">
        <v>33.26</v>
      </c>
      <c r="FE9" s="80">
        <v>30.49</v>
      </c>
      <c r="FF9" s="80">
        <v>33.61</v>
      </c>
      <c r="FG9" s="80">
        <v>32.43</v>
      </c>
      <c r="FH9" s="80">
        <v>32.32</v>
      </c>
      <c r="FI9" s="80">
        <v>34.04</v>
      </c>
      <c r="FJ9" s="80">
        <v>34.979999999999997</v>
      </c>
      <c r="FK9" s="80">
        <v>36.6</v>
      </c>
      <c r="FL9" s="80">
        <v>36.17</v>
      </c>
      <c r="FM9" s="80">
        <v>36.4</v>
      </c>
      <c r="FN9" s="80">
        <v>36.01</v>
      </c>
      <c r="FO9" s="80">
        <v>35.270000000000003</v>
      </c>
      <c r="FP9" s="80">
        <v>35.04</v>
      </c>
      <c r="FQ9" s="80">
        <v>33.85</v>
      </c>
      <c r="FR9" s="80">
        <v>32.33</v>
      </c>
      <c r="FS9" s="80">
        <v>32.43</v>
      </c>
      <c r="FT9" s="80">
        <v>33.56</v>
      </c>
      <c r="FU9" s="80">
        <v>33.700000000000003</v>
      </c>
      <c r="FV9" s="80">
        <v>35.76</v>
      </c>
      <c r="FW9" s="80">
        <v>35.979999999999997</v>
      </c>
      <c r="FX9" s="80">
        <v>36.71</v>
      </c>
      <c r="FY9" s="80">
        <v>36.729999999999997</v>
      </c>
      <c r="FZ9" s="80">
        <v>36</v>
      </c>
      <c r="GA9" s="80">
        <v>35.979999999999997</v>
      </c>
      <c r="GB9" s="80">
        <v>35.909999999999997</v>
      </c>
      <c r="GC9" s="80">
        <v>33.54</v>
      </c>
      <c r="GD9" s="80">
        <v>35.659999999999997</v>
      </c>
      <c r="GE9" s="80">
        <v>34.840000000000003</v>
      </c>
      <c r="GF9" s="80">
        <v>34</v>
      </c>
      <c r="GG9" s="80">
        <v>35.86</v>
      </c>
      <c r="GH9" s="80">
        <v>36.4</v>
      </c>
      <c r="GI9" s="80">
        <v>37.340000000000003</v>
      </c>
      <c r="GJ9" s="80">
        <v>37.659999999999997</v>
      </c>
      <c r="GK9" s="80">
        <v>37.46</v>
      </c>
      <c r="GL9" s="80">
        <v>36.78</v>
      </c>
      <c r="GM9" s="80">
        <v>36.42</v>
      </c>
      <c r="GN9" s="80">
        <v>36.86</v>
      </c>
      <c r="GO9" s="80">
        <v>35.799999999999997</v>
      </c>
      <c r="GP9" s="80">
        <v>35.94</v>
      </c>
    </row>
    <row r="10" spans="2:198" x14ac:dyDescent="0.2">
      <c r="B10" s="21" t="s">
        <v>77</v>
      </c>
      <c r="C10" s="22">
        <v>28.64</v>
      </c>
      <c r="D10" s="22">
        <v>28.12</v>
      </c>
      <c r="E10" s="22">
        <v>27.71</v>
      </c>
      <c r="F10" s="22">
        <v>27.65</v>
      </c>
      <c r="G10" s="22">
        <v>27.99</v>
      </c>
      <c r="H10" s="22">
        <v>27.78</v>
      </c>
      <c r="I10" s="22">
        <v>27.87</v>
      </c>
      <c r="J10" s="22">
        <v>28.44</v>
      </c>
      <c r="K10" s="23">
        <v>29.69</v>
      </c>
      <c r="L10" s="23">
        <v>30.99</v>
      </c>
      <c r="M10" s="23">
        <v>31.5</v>
      </c>
      <c r="N10" s="23">
        <v>30.52</v>
      </c>
      <c r="O10" s="23">
        <v>27.25</v>
      </c>
      <c r="P10" s="23">
        <v>26.75</v>
      </c>
      <c r="Q10" s="23">
        <v>26.45</v>
      </c>
      <c r="R10" s="23">
        <v>26.3</v>
      </c>
      <c r="S10" s="23">
        <v>26.15</v>
      </c>
      <c r="T10" s="23">
        <v>26.32</v>
      </c>
      <c r="U10" s="23">
        <v>26.35</v>
      </c>
      <c r="V10" s="23">
        <v>26.7</v>
      </c>
      <c r="W10" s="23">
        <v>28.77</v>
      </c>
      <c r="X10" s="23">
        <v>29.69</v>
      </c>
      <c r="Y10" s="23">
        <v>30.19</v>
      </c>
      <c r="Z10" s="23">
        <v>29.51</v>
      </c>
      <c r="AA10" s="23">
        <v>27.25</v>
      </c>
      <c r="AB10" s="23">
        <v>26.75</v>
      </c>
      <c r="AC10" s="23">
        <v>26.45</v>
      </c>
      <c r="AD10" s="23">
        <v>26.3</v>
      </c>
      <c r="AE10" s="23">
        <v>26.15</v>
      </c>
      <c r="AF10" s="23">
        <v>26.32</v>
      </c>
      <c r="AG10" s="23">
        <v>26.35</v>
      </c>
      <c r="AH10" s="23">
        <v>26.7</v>
      </c>
      <c r="AI10" s="23">
        <v>27.45</v>
      </c>
      <c r="AJ10" s="23">
        <v>27.87</v>
      </c>
      <c r="AK10" s="23">
        <v>28</v>
      </c>
      <c r="AL10" s="23">
        <v>27.75</v>
      </c>
      <c r="AM10" s="80">
        <v>27.05</v>
      </c>
      <c r="AN10" s="80">
        <v>27.15</v>
      </c>
      <c r="AO10" s="80">
        <v>27.15</v>
      </c>
      <c r="AP10" s="80">
        <v>27.4</v>
      </c>
      <c r="AQ10" s="80">
        <v>27.5</v>
      </c>
      <c r="AR10" s="80">
        <v>29.1</v>
      </c>
      <c r="AS10" s="80">
        <v>31.85</v>
      </c>
      <c r="AT10" s="80">
        <v>35</v>
      </c>
      <c r="AU10" s="80">
        <v>37</v>
      </c>
      <c r="AV10" s="80">
        <v>40.5</v>
      </c>
      <c r="AW10" s="80">
        <v>41</v>
      </c>
      <c r="AX10" s="80">
        <v>40.799999999999997</v>
      </c>
      <c r="AY10" s="80">
        <v>38.5</v>
      </c>
      <c r="AZ10" s="80">
        <v>37</v>
      </c>
      <c r="BA10" s="80">
        <v>35.299999999999997</v>
      </c>
      <c r="BB10" s="80">
        <v>34</v>
      </c>
      <c r="BC10" s="80">
        <v>34</v>
      </c>
      <c r="BD10" s="80">
        <v>32.799999999999997</v>
      </c>
      <c r="BE10" s="80">
        <v>33.6</v>
      </c>
      <c r="BF10" s="80">
        <v>34.1</v>
      </c>
      <c r="BG10" s="80">
        <v>33.4</v>
      </c>
      <c r="BH10" s="80">
        <v>31.8</v>
      </c>
      <c r="BI10" s="80">
        <v>29.8</v>
      </c>
      <c r="BJ10" s="80">
        <v>27.8</v>
      </c>
      <c r="BK10" s="80">
        <v>26</v>
      </c>
      <c r="BL10" s="80">
        <v>25.2</v>
      </c>
      <c r="BM10" s="80">
        <v>24</v>
      </c>
      <c r="BN10" s="80">
        <v>23</v>
      </c>
      <c r="BO10" s="80">
        <v>22.4</v>
      </c>
      <c r="BP10" s="80">
        <v>22</v>
      </c>
      <c r="BQ10" s="80">
        <v>22</v>
      </c>
      <c r="BR10" s="80">
        <v>22.18</v>
      </c>
      <c r="BS10" s="80">
        <v>22.07</v>
      </c>
      <c r="BT10" s="80">
        <v>23.1</v>
      </c>
      <c r="BU10" s="80">
        <v>25.5</v>
      </c>
      <c r="BV10" s="80">
        <v>26</v>
      </c>
      <c r="BW10" s="80">
        <v>28.4</v>
      </c>
      <c r="BX10" s="80">
        <v>28.14</v>
      </c>
      <c r="BY10" s="80">
        <v>27.95</v>
      </c>
      <c r="BZ10" s="80">
        <v>28.37</v>
      </c>
      <c r="CA10" s="80">
        <v>29.41</v>
      </c>
      <c r="CB10" s="80">
        <v>30.07</v>
      </c>
      <c r="CC10" s="80">
        <v>30.59</v>
      </c>
      <c r="CD10" s="80">
        <v>31.83</v>
      </c>
      <c r="CE10" s="80">
        <v>33.4</v>
      </c>
      <c r="CF10" s="80">
        <v>34.409999999999997</v>
      </c>
      <c r="CG10" s="80">
        <v>34.65</v>
      </c>
      <c r="CH10" s="80">
        <v>34.42</v>
      </c>
      <c r="CI10" s="80">
        <v>33.119999999999997</v>
      </c>
      <c r="CJ10" s="80">
        <v>33.200000000000003</v>
      </c>
      <c r="CK10" s="80">
        <v>34.06</v>
      </c>
      <c r="CL10" s="80">
        <v>34.18</v>
      </c>
      <c r="CM10" s="80">
        <v>34.44</v>
      </c>
      <c r="CN10" s="80">
        <v>34.39</v>
      </c>
      <c r="CO10" s="80">
        <v>34.53</v>
      </c>
      <c r="CP10" s="80">
        <v>34.729999999999997</v>
      </c>
      <c r="CQ10" s="80">
        <v>35.479999999999997</v>
      </c>
      <c r="CR10" s="80">
        <v>36.42</v>
      </c>
      <c r="CS10" s="80">
        <v>36.9</v>
      </c>
      <c r="CT10" s="80">
        <v>35.71</v>
      </c>
      <c r="CU10" s="80">
        <v>33.75</v>
      </c>
      <c r="CV10" s="80">
        <v>33.4</v>
      </c>
      <c r="CW10" s="80">
        <v>32.700000000000003</v>
      </c>
      <c r="CX10" s="80">
        <v>31.95</v>
      </c>
      <c r="CY10" s="80">
        <v>30.85</v>
      </c>
      <c r="CZ10" s="80">
        <v>29.15</v>
      </c>
      <c r="DA10" s="80">
        <v>29.04</v>
      </c>
      <c r="DB10" s="80">
        <v>29.13</v>
      </c>
      <c r="DC10" s="80">
        <v>30.84</v>
      </c>
      <c r="DD10" s="80">
        <v>33.6</v>
      </c>
      <c r="DE10" s="80">
        <v>34.97</v>
      </c>
      <c r="DF10" s="80">
        <v>35.020000000000003</v>
      </c>
      <c r="DG10" s="80">
        <v>34.770000000000003</v>
      </c>
      <c r="DH10" s="80">
        <v>34.58</v>
      </c>
      <c r="DI10" s="80">
        <v>34.68</v>
      </c>
      <c r="DJ10" s="80">
        <v>34.65</v>
      </c>
      <c r="DK10" s="80">
        <v>32.99</v>
      </c>
      <c r="DL10" s="80">
        <v>36.1</v>
      </c>
      <c r="DM10" s="80">
        <v>37.56</v>
      </c>
      <c r="DN10" s="80">
        <v>37.700000000000003</v>
      </c>
      <c r="DO10" s="80">
        <v>40</v>
      </c>
      <c r="DP10" s="80">
        <v>41.74</v>
      </c>
      <c r="DQ10" s="80">
        <v>42.46</v>
      </c>
      <c r="DR10" s="80">
        <v>42.24</v>
      </c>
      <c r="DS10" s="80">
        <v>41.26</v>
      </c>
      <c r="DT10" s="80">
        <v>40.94</v>
      </c>
      <c r="DU10" s="80">
        <v>40.549999999999997</v>
      </c>
      <c r="DV10" s="80">
        <v>39.72</v>
      </c>
      <c r="DW10" s="80">
        <v>38.869999999999997</v>
      </c>
      <c r="DX10" s="80">
        <v>37.97</v>
      </c>
      <c r="DY10" s="80">
        <v>37.18</v>
      </c>
      <c r="DZ10" s="80">
        <v>37.090000000000003</v>
      </c>
      <c r="EA10" s="80">
        <v>36.44</v>
      </c>
      <c r="EB10" s="80">
        <v>35.14</v>
      </c>
      <c r="EC10" s="80">
        <v>33.99</v>
      </c>
      <c r="ED10" s="80">
        <v>32.479999999999997</v>
      </c>
      <c r="EE10" s="80">
        <v>31.52</v>
      </c>
      <c r="EF10" s="80">
        <v>31.52</v>
      </c>
      <c r="EG10" s="80">
        <v>30.79</v>
      </c>
      <c r="EH10" s="80">
        <v>30.85</v>
      </c>
      <c r="EI10" s="80">
        <v>29.83</v>
      </c>
      <c r="EJ10" s="80">
        <v>28.83</v>
      </c>
      <c r="EK10" s="80">
        <v>27.94</v>
      </c>
      <c r="EL10" s="80">
        <v>27.78</v>
      </c>
      <c r="EM10" s="80">
        <v>28.38</v>
      </c>
      <c r="EN10" s="80">
        <v>29.5</v>
      </c>
      <c r="EO10" s="80">
        <v>29.77</v>
      </c>
      <c r="EP10" s="80">
        <v>29.74</v>
      </c>
      <c r="EQ10" s="80">
        <v>28.87</v>
      </c>
      <c r="ER10" s="80">
        <v>28.13</v>
      </c>
      <c r="ES10" s="80">
        <v>27.31</v>
      </c>
      <c r="ET10" s="80">
        <v>25.74</v>
      </c>
      <c r="EU10" s="80">
        <v>23.96</v>
      </c>
      <c r="EV10" s="80">
        <v>23.22</v>
      </c>
      <c r="EW10" s="80">
        <v>23.42</v>
      </c>
      <c r="EX10" s="80">
        <v>24.3</v>
      </c>
      <c r="EY10" s="80">
        <v>26.37</v>
      </c>
      <c r="EZ10" s="80">
        <v>30.42</v>
      </c>
      <c r="FA10" s="80">
        <v>33.14</v>
      </c>
      <c r="FB10" s="80">
        <v>33.67</v>
      </c>
      <c r="FC10" s="80">
        <v>34.130000000000003</v>
      </c>
      <c r="FD10" s="80">
        <v>33.97</v>
      </c>
      <c r="FE10" s="80">
        <v>33.56</v>
      </c>
      <c r="FF10" s="80">
        <v>33.49</v>
      </c>
      <c r="FG10" s="80">
        <v>33.83</v>
      </c>
      <c r="FH10" s="80">
        <v>34.380000000000003</v>
      </c>
      <c r="FI10" s="80">
        <v>35.89</v>
      </c>
      <c r="FJ10" s="80">
        <v>37.44</v>
      </c>
      <c r="FK10" s="80">
        <v>39.39</v>
      </c>
      <c r="FL10" s="80">
        <v>40.340000000000003</v>
      </c>
      <c r="FM10" s="80">
        <v>40.520000000000003</v>
      </c>
      <c r="FN10" s="80">
        <v>39.96</v>
      </c>
      <c r="FO10" s="80">
        <v>36.76</v>
      </c>
      <c r="FP10" s="80">
        <v>34.880000000000003</v>
      </c>
      <c r="FQ10" s="80">
        <v>34.21</v>
      </c>
      <c r="FR10" s="80">
        <v>32.99</v>
      </c>
      <c r="FS10" s="80">
        <v>32.380000000000003</v>
      </c>
      <c r="FT10" s="80">
        <v>32.56</v>
      </c>
      <c r="FU10" s="80">
        <v>33.19</v>
      </c>
      <c r="FV10" s="80">
        <v>33.83</v>
      </c>
      <c r="FW10" s="80">
        <v>35.43</v>
      </c>
      <c r="FX10" s="80">
        <v>36.630000000000003</v>
      </c>
      <c r="FY10" s="80">
        <v>37.159999999999997</v>
      </c>
      <c r="FZ10" s="80">
        <v>36.47</v>
      </c>
      <c r="GA10" s="80">
        <v>35.47</v>
      </c>
      <c r="GB10" s="80">
        <v>36.22</v>
      </c>
      <c r="GC10" s="80">
        <v>34.979999999999997</v>
      </c>
      <c r="GD10" s="80">
        <v>34.49</v>
      </c>
      <c r="GE10" s="80">
        <v>33.97</v>
      </c>
      <c r="GF10" s="80">
        <v>33.46</v>
      </c>
      <c r="GG10" s="80">
        <v>32.93</v>
      </c>
      <c r="GH10" s="80">
        <v>33.01</v>
      </c>
      <c r="GI10" s="80">
        <v>33.880000000000003</v>
      </c>
      <c r="GJ10" s="80">
        <v>34.65</v>
      </c>
      <c r="GK10" s="80">
        <v>35.19</v>
      </c>
      <c r="GL10" s="80">
        <v>35.29</v>
      </c>
      <c r="GM10" s="80">
        <v>34.94</v>
      </c>
      <c r="GN10" s="80">
        <v>34.81</v>
      </c>
      <c r="GO10" s="80">
        <v>34.909999999999997</v>
      </c>
      <c r="GP10" s="80">
        <v>34.049999999999997</v>
      </c>
    </row>
    <row r="11" spans="2:198" x14ac:dyDescent="0.2">
      <c r="B11" s="21" t="s">
        <v>78</v>
      </c>
      <c r="C11" s="22"/>
      <c r="D11" s="22"/>
      <c r="E11" s="22"/>
      <c r="F11" s="22"/>
      <c r="G11" s="22">
        <v>16.899999999999999</v>
      </c>
      <c r="H11" s="22">
        <v>20.7</v>
      </c>
      <c r="I11" s="22">
        <v>22</v>
      </c>
      <c r="J11" s="22">
        <v>22.23</v>
      </c>
      <c r="K11" s="23">
        <v>22.8</v>
      </c>
      <c r="L11" s="23">
        <v>23.4</v>
      </c>
      <c r="M11" s="23">
        <v>24.7</v>
      </c>
      <c r="N11" s="23">
        <v>25.5</v>
      </c>
      <c r="O11" s="23">
        <v>26.62</v>
      </c>
      <c r="P11" s="23">
        <v>26.41</v>
      </c>
      <c r="Q11" s="23">
        <v>25.8</v>
      </c>
      <c r="R11" s="23">
        <v>25.19</v>
      </c>
      <c r="S11" s="23">
        <v>24.91</v>
      </c>
      <c r="T11" s="23">
        <v>23.95</v>
      </c>
      <c r="U11" s="23">
        <v>23.97</v>
      </c>
      <c r="V11" s="23">
        <v>24.59</v>
      </c>
      <c r="W11" s="23">
        <v>24.97</v>
      </c>
      <c r="X11" s="23">
        <v>25.28</v>
      </c>
      <c r="Y11" s="23">
        <v>25.4</v>
      </c>
      <c r="Z11" s="23">
        <v>26.91</v>
      </c>
      <c r="AA11" s="23">
        <v>26.62</v>
      </c>
      <c r="AB11" s="23">
        <v>26.41</v>
      </c>
      <c r="AC11" s="23">
        <v>25.8</v>
      </c>
      <c r="AD11" s="23">
        <v>25.19</v>
      </c>
      <c r="AE11" s="23">
        <v>24.91</v>
      </c>
      <c r="AF11" s="23">
        <v>23.95</v>
      </c>
      <c r="AG11" s="23">
        <v>23.97</v>
      </c>
      <c r="AH11" s="23">
        <v>24.59</v>
      </c>
      <c r="AI11" s="23">
        <v>24.61</v>
      </c>
      <c r="AJ11" s="23">
        <v>25.5</v>
      </c>
      <c r="AK11" s="23">
        <v>26.68</v>
      </c>
      <c r="AL11" s="23">
        <v>26.82</v>
      </c>
      <c r="AM11" s="80">
        <v>26.49</v>
      </c>
      <c r="AN11" s="80">
        <v>26.52</v>
      </c>
      <c r="AO11" s="80">
        <v>26.62</v>
      </c>
      <c r="AP11" s="80">
        <v>26.94</v>
      </c>
      <c r="AQ11" s="80">
        <v>27.26</v>
      </c>
      <c r="AR11" s="80">
        <v>27.02</v>
      </c>
      <c r="AS11" s="80">
        <v>28.09</v>
      </c>
      <c r="AT11" s="80">
        <v>28.84</v>
      </c>
      <c r="AU11" s="80">
        <v>30.9</v>
      </c>
      <c r="AV11" s="80">
        <v>33.47</v>
      </c>
      <c r="AW11" s="80">
        <v>35.69</v>
      </c>
      <c r="AX11" s="80">
        <v>36.700000000000003</v>
      </c>
      <c r="AY11" s="80">
        <v>34.299999999999997</v>
      </c>
      <c r="AZ11" s="80">
        <v>33.799999999999997</v>
      </c>
      <c r="BA11" s="80">
        <v>33.22</v>
      </c>
      <c r="BB11" s="80">
        <v>32.43</v>
      </c>
      <c r="BC11" s="80">
        <v>31.46</v>
      </c>
      <c r="BD11" s="80">
        <v>30.73</v>
      </c>
      <c r="BE11" s="80">
        <v>31.14</v>
      </c>
      <c r="BF11" s="80">
        <v>30.32</v>
      </c>
      <c r="BG11" s="80">
        <v>29.46</v>
      </c>
      <c r="BH11" s="80">
        <v>27.16</v>
      </c>
      <c r="BI11" s="80">
        <v>25.78</v>
      </c>
      <c r="BJ11" s="80">
        <v>24.02</v>
      </c>
      <c r="BK11" s="80">
        <v>22.27</v>
      </c>
      <c r="BL11" s="80">
        <v>20.28</v>
      </c>
      <c r="BM11" s="80">
        <v>20.5</v>
      </c>
      <c r="BN11" s="80">
        <v>21.05</v>
      </c>
      <c r="BO11" s="80">
        <v>21</v>
      </c>
      <c r="BP11" s="80">
        <v>20.54</v>
      </c>
      <c r="BQ11" s="80">
        <v>21.33</v>
      </c>
      <c r="BR11" s="80">
        <v>22.45</v>
      </c>
      <c r="BS11" s="80">
        <v>22.73</v>
      </c>
      <c r="BT11" s="80">
        <v>23.18</v>
      </c>
      <c r="BU11" s="80">
        <v>25.23</v>
      </c>
      <c r="BV11" s="80">
        <v>25.73</v>
      </c>
      <c r="BW11" s="80">
        <v>26.02</v>
      </c>
      <c r="BX11" s="80">
        <v>26.6</v>
      </c>
      <c r="BY11" s="80">
        <v>26.92</v>
      </c>
      <c r="BZ11" s="80">
        <v>26.91</v>
      </c>
      <c r="CA11" s="80">
        <v>25.81</v>
      </c>
      <c r="CB11" s="80">
        <v>25.6</v>
      </c>
      <c r="CC11" s="80">
        <v>25.82</v>
      </c>
      <c r="CD11" s="80">
        <v>27.19</v>
      </c>
      <c r="CE11" s="80">
        <v>28.2</v>
      </c>
      <c r="CF11" s="80">
        <v>28.94</v>
      </c>
      <c r="CG11" s="80">
        <v>30.1</v>
      </c>
      <c r="CH11" s="80">
        <v>29.79</v>
      </c>
      <c r="CI11" s="80">
        <v>30.02</v>
      </c>
      <c r="CJ11" s="80">
        <v>30.26</v>
      </c>
      <c r="CK11" s="80">
        <v>30.28</v>
      </c>
      <c r="CL11" s="80">
        <v>30.24</v>
      </c>
      <c r="CM11" s="80">
        <v>30.24</v>
      </c>
      <c r="CN11" s="80">
        <v>29.9</v>
      </c>
      <c r="CO11" s="80">
        <v>30.08</v>
      </c>
      <c r="CP11" s="80">
        <v>29.13</v>
      </c>
      <c r="CQ11" s="80">
        <v>27.98</v>
      </c>
      <c r="CR11" s="80">
        <v>28.33</v>
      </c>
      <c r="CS11" s="80">
        <v>28.91</v>
      </c>
      <c r="CT11" s="80">
        <v>28.74</v>
      </c>
      <c r="CU11" s="80">
        <v>28.82</v>
      </c>
      <c r="CV11" s="80">
        <v>30.34</v>
      </c>
      <c r="CW11" s="80">
        <v>30.25</v>
      </c>
      <c r="CX11" s="80">
        <v>28.79</v>
      </c>
      <c r="CY11" s="80">
        <v>27.46</v>
      </c>
      <c r="CZ11" s="80">
        <v>26.84</v>
      </c>
      <c r="DA11" s="80">
        <v>27.34</v>
      </c>
      <c r="DB11" s="80">
        <v>28.19</v>
      </c>
      <c r="DC11" s="80">
        <v>28.13</v>
      </c>
      <c r="DD11" s="80">
        <v>28.95</v>
      </c>
      <c r="DE11" s="80">
        <v>29.73</v>
      </c>
      <c r="DF11" s="80">
        <v>30.1</v>
      </c>
      <c r="DG11" s="80">
        <v>29.75</v>
      </c>
      <c r="DH11" s="80">
        <v>29.63</v>
      </c>
      <c r="DI11" s="80">
        <v>30.02</v>
      </c>
      <c r="DJ11" s="80">
        <v>30.26</v>
      </c>
      <c r="DK11" s="80">
        <v>30.03</v>
      </c>
      <c r="DL11" s="80">
        <v>29.48</v>
      </c>
      <c r="DM11" s="80">
        <v>30.21</v>
      </c>
      <c r="DN11" s="80">
        <v>31.17</v>
      </c>
      <c r="DO11" s="80">
        <v>32.64</v>
      </c>
      <c r="DP11" s="80">
        <v>34.07</v>
      </c>
      <c r="DQ11" s="80">
        <v>36.549999999999997</v>
      </c>
      <c r="DR11" s="80">
        <v>37.17</v>
      </c>
      <c r="DS11" s="80">
        <v>35.799999999999997</v>
      </c>
      <c r="DT11" s="80">
        <v>35.6</v>
      </c>
      <c r="DU11" s="80">
        <v>35.159999999999997</v>
      </c>
      <c r="DV11" s="80">
        <v>33.83</v>
      </c>
      <c r="DW11" s="80">
        <v>32.94</v>
      </c>
      <c r="DX11" s="80">
        <v>32.43</v>
      </c>
      <c r="DY11" s="80">
        <v>32.04</v>
      </c>
      <c r="DZ11" s="80">
        <v>30.18</v>
      </c>
      <c r="EA11" s="80">
        <v>29.74</v>
      </c>
      <c r="EB11" s="80">
        <v>29.64</v>
      </c>
      <c r="EC11" s="80">
        <v>29.61</v>
      </c>
      <c r="ED11" s="80">
        <v>29.98</v>
      </c>
      <c r="EE11" s="80">
        <v>28.55</v>
      </c>
      <c r="EF11" s="80">
        <v>29.09</v>
      </c>
      <c r="EG11" s="80">
        <v>29.57</v>
      </c>
      <c r="EH11" s="80">
        <v>29.35</v>
      </c>
      <c r="EI11" s="80">
        <v>28.23</v>
      </c>
      <c r="EJ11" s="80">
        <v>26.98</v>
      </c>
      <c r="EK11" s="80">
        <v>26.96</v>
      </c>
      <c r="EL11" s="80">
        <v>26.54</v>
      </c>
      <c r="EM11" s="80">
        <v>26.56</v>
      </c>
      <c r="EN11" s="80">
        <v>27.31</v>
      </c>
      <c r="EO11" s="80">
        <v>27.41</v>
      </c>
      <c r="EP11" s="80">
        <v>27.39</v>
      </c>
      <c r="EQ11" s="80">
        <v>26.14</v>
      </c>
      <c r="ER11" s="80">
        <v>25.6</v>
      </c>
      <c r="ES11" s="80">
        <v>25.71</v>
      </c>
      <c r="ET11" s="80">
        <v>24.43</v>
      </c>
      <c r="EU11" s="80">
        <v>23.33</v>
      </c>
      <c r="EV11" s="80">
        <v>23.12</v>
      </c>
      <c r="EW11" s="80">
        <v>23.29</v>
      </c>
      <c r="EX11" s="80">
        <v>24.95</v>
      </c>
      <c r="EY11" s="80">
        <v>26.41</v>
      </c>
      <c r="EZ11" s="80">
        <v>28.3</v>
      </c>
      <c r="FA11" s="80">
        <v>29.62</v>
      </c>
      <c r="FB11" s="80">
        <v>30.67</v>
      </c>
      <c r="FC11" s="80">
        <v>30.21</v>
      </c>
      <c r="FD11" s="80">
        <v>30.57</v>
      </c>
      <c r="FE11" s="80">
        <v>30.52</v>
      </c>
      <c r="FF11" s="80">
        <v>30.66</v>
      </c>
      <c r="FG11" s="80">
        <v>30.95</v>
      </c>
      <c r="FH11" s="80">
        <v>31.25</v>
      </c>
      <c r="FI11" s="80">
        <v>31.64</v>
      </c>
      <c r="FJ11" s="80">
        <v>32.57</v>
      </c>
      <c r="FK11" s="80">
        <v>33.71</v>
      </c>
      <c r="FL11" s="80">
        <v>34.75</v>
      </c>
      <c r="FM11" s="80">
        <v>36.020000000000003</v>
      </c>
      <c r="FN11" s="80">
        <v>36.07</v>
      </c>
      <c r="FO11" s="80">
        <v>34.020000000000003</v>
      </c>
      <c r="FP11" s="80">
        <v>32.950000000000003</v>
      </c>
      <c r="FQ11" s="80">
        <v>32.409999999999997</v>
      </c>
      <c r="FR11" s="80">
        <v>31.96</v>
      </c>
      <c r="FS11" s="80">
        <v>30.69</v>
      </c>
      <c r="FT11" s="80">
        <v>30.4</v>
      </c>
      <c r="FU11" s="80">
        <v>30.42</v>
      </c>
      <c r="FV11" s="80">
        <v>30.72</v>
      </c>
      <c r="FW11" s="80">
        <v>31.6</v>
      </c>
      <c r="FX11" s="80">
        <v>32.57</v>
      </c>
      <c r="FY11" s="80">
        <v>32.85</v>
      </c>
      <c r="FZ11" s="80">
        <v>33.200000000000003</v>
      </c>
      <c r="GA11" s="80">
        <v>32.479999999999997</v>
      </c>
      <c r="GB11" s="80">
        <v>32.229999999999997</v>
      </c>
      <c r="GC11" s="80">
        <v>32.39</v>
      </c>
      <c r="GD11" s="80">
        <v>31.77</v>
      </c>
      <c r="GE11" s="80">
        <v>31.49</v>
      </c>
      <c r="GF11" s="80">
        <v>31.02</v>
      </c>
      <c r="GG11" s="80">
        <v>30.78</v>
      </c>
      <c r="GH11" s="80">
        <v>30.12</v>
      </c>
      <c r="GI11" s="80">
        <v>30.41</v>
      </c>
      <c r="GJ11" s="80">
        <v>31.42</v>
      </c>
      <c r="GK11" s="80">
        <v>32.85</v>
      </c>
      <c r="GL11" s="80">
        <v>33.33</v>
      </c>
      <c r="GM11" s="80">
        <v>32.76</v>
      </c>
      <c r="GN11" s="80">
        <v>32.54</v>
      </c>
      <c r="GO11" s="80">
        <v>31.17</v>
      </c>
      <c r="GP11" s="80">
        <v>29.55</v>
      </c>
    </row>
    <row r="12" spans="2:198" x14ac:dyDescent="0.2">
      <c r="B12" s="24" t="s">
        <v>79</v>
      </c>
      <c r="C12" s="25">
        <v>22.51</v>
      </c>
      <c r="D12" s="25">
        <v>22.79</v>
      </c>
      <c r="E12" s="25">
        <v>22.97</v>
      </c>
      <c r="F12" s="25">
        <v>23.01</v>
      </c>
      <c r="G12" s="25">
        <v>22.26</v>
      </c>
      <c r="H12" s="25">
        <v>22.61</v>
      </c>
      <c r="I12" s="25">
        <v>22.68</v>
      </c>
      <c r="J12" s="25">
        <v>22.61</v>
      </c>
      <c r="K12" s="26">
        <v>22.87</v>
      </c>
      <c r="L12" s="26">
        <v>23.35</v>
      </c>
      <c r="M12" s="26">
        <v>23.88</v>
      </c>
      <c r="N12" s="26">
        <v>24.43</v>
      </c>
      <c r="O12" s="26">
        <v>25.11</v>
      </c>
      <c r="P12" s="26">
        <v>25.11</v>
      </c>
      <c r="Q12" s="26">
        <v>25.28</v>
      </c>
      <c r="R12" s="26">
        <v>24.53</v>
      </c>
      <c r="S12" s="26">
        <v>24.61</v>
      </c>
      <c r="T12" s="26">
        <v>24.29</v>
      </c>
      <c r="U12" s="26">
        <v>23.73</v>
      </c>
      <c r="V12" s="26">
        <v>24.18</v>
      </c>
      <c r="W12" s="26">
        <v>24.37</v>
      </c>
      <c r="X12" s="26">
        <v>24.04</v>
      </c>
      <c r="Y12" s="26">
        <v>24.45</v>
      </c>
      <c r="Z12" s="26">
        <v>25.15</v>
      </c>
      <c r="AA12" s="26">
        <v>25.11</v>
      </c>
      <c r="AB12" s="26">
        <v>25.11</v>
      </c>
      <c r="AC12" s="26">
        <v>25.28</v>
      </c>
      <c r="AD12" s="26">
        <v>24.53</v>
      </c>
      <c r="AE12" s="26">
        <v>24.61</v>
      </c>
      <c r="AF12" s="26">
        <v>24.29</v>
      </c>
      <c r="AG12" s="26">
        <v>23.73</v>
      </c>
      <c r="AH12" s="26">
        <v>24.18</v>
      </c>
      <c r="AI12" s="26">
        <v>24.74</v>
      </c>
      <c r="AJ12" s="26">
        <v>25.3</v>
      </c>
      <c r="AK12" s="26">
        <v>26.22</v>
      </c>
      <c r="AL12" s="26">
        <v>27.06</v>
      </c>
      <c r="AM12" s="81">
        <v>27.39</v>
      </c>
      <c r="AN12" s="81">
        <v>27.46</v>
      </c>
      <c r="AO12" s="81">
        <v>28.24</v>
      </c>
      <c r="AP12" s="81">
        <v>27.8</v>
      </c>
      <c r="AQ12" s="81">
        <v>27.57</v>
      </c>
      <c r="AR12" s="81">
        <v>27.2</v>
      </c>
      <c r="AS12" s="81">
        <v>27.75</v>
      </c>
      <c r="AT12" s="81">
        <v>27.82</v>
      </c>
      <c r="AU12" s="81">
        <v>28.85</v>
      </c>
      <c r="AV12" s="81">
        <v>30.9</v>
      </c>
      <c r="AW12" s="81">
        <v>32.68</v>
      </c>
      <c r="AX12" s="81">
        <v>33.729999999999997</v>
      </c>
      <c r="AY12" s="81">
        <v>35.22</v>
      </c>
      <c r="AZ12" s="81">
        <v>35.22</v>
      </c>
      <c r="BA12" s="81">
        <v>35.61</v>
      </c>
      <c r="BB12" s="81">
        <v>33.869999999999997</v>
      </c>
      <c r="BC12" s="81">
        <v>33.44</v>
      </c>
      <c r="BD12" s="81">
        <v>33.28</v>
      </c>
      <c r="BE12" s="81">
        <v>32.32</v>
      </c>
      <c r="BF12" s="81">
        <v>31.61</v>
      </c>
      <c r="BG12" s="81">
        <v>31.24</v>
      </c>
      <c r="BH12" s="81">
        <v>30.45</v>
      </c>
      <c r="BI12" s="81">
        <v>27.99</v>
      </c>
      <c r="BJ12" s="81">
        <v>27.3</v>
      </c>
      <c r="BK12" s="81">
        <v>24.39</v>
      </c>
      <c r="BL12" s="81">
        <v>21.39</v>
      </c>
      <c r="BM12" s="81">
        <v>18.7</v>
      </c>
      <c r="BN12" s="81">
        <v>17.68</v>
      </c>
      <c r="BO12" s="81">
        <v>17.670000000000002</v>
      </c>
      <c r="BP12" s="81">
        <v>18</v>
      </c>
      <c r="BQ12" s="81">
        <v>18.600000000000001</v>
      </c>
      <c r="BR12" s="81">
        <v>19.54</v>
      </c>
      <c r="BS12" s="81">
        <v>20.96</v>
      </c>
      <c r="BT12" s="81">
        <v>23.24</v>
      </c>
      <c r="BU12" s="81">
        <v>25.16</v>
      </c>
      <c r="BV12" s="81">
        <v>25.99</v>
      </c>
      <c r="BW12" s="81">
        <v>25.84</v>
      </c>
      <c r="BX12" s="81">
        <v>25.84</v>
      </c>
      <c r="BY12" s="81">
        <v>26.08</v>
      </c>
      <c r="BZ12" s="81">
        <v>26.03</v>
      </c>
      <c r="CA12" s="81">
        <v>26.09</v>
      </c>
      <c r="CB12" s="81">
        <v>26.35</v>
      </c>
      <c r="CC12" s="81">
        <v>26.59</v>
      </c>
      <c r="CD12" s="81">
        <v>26.96</v>
      </c>
      <c r="CE12" s="81">
        <v>27.93</v>
      </c>
      <c r="CF12" s="81">
        <v>29.27</v>
      </c>
      <c r="CG12" s="81">
        <v>29.93</v>
      </c>
      <c r="CH12" s="81">
        <v>30.57</v>
      </c>
      <c r="CI12" s="81">
        <v>30.86</v>
      </c>
      <c r="CJ12" s="81">
        <v>31.21</v>
      </c>
      <c r="CK12" s="81">
        <v>31.21</v>
      </c>
      <c r="CL12" s="81">
        <v>31.79</v>
      </c>
      <c r="CM12" s="81">
        <v>31.64</v>
      </c>
      <c r="CN12" s="81">
        <v>31.61</v>
      </c>
      <c r="CO12" s="81">
        <v>31.39</v>
      </c>
      <c r="CP12" s="81">
        <v>31.58</v>
      </c>
      <c r="CQ12" s="81">
        <v>31.65</v>
      </c>
      <c r="CR12" s="81">
        <v>32.01</v>
      </c>
      <c r="CS12" s="81">
        <v>32.31</v>
      </c>
      <c r="CT12" s="81">
        <v>32.21</v>
      </c>
      <c r="CU12" s="81">
        <v>31.72</v>
      </c>
      <c r="CV12" s="81">
        <v>31.63</v>
      </c>
      <c r="CW12" s="81">
        <v>30.84</v>
      </c>
      <c r="CX12" s="81">
        <v>29.75</v>
      </c>
      <c r="CY12" s="81">
        <v>30.52</v>
      </c>
      <c r="CZ12" s="81">
        <v>27.69</v>
      </c>
      <c r="DA12" s="81">
        <v>27.18</v>
      </c>
      <c r="DB12" s="81">
        <v>27.24</v>
      </c>
      <c r="DC12" s="81">
        <v>28.05</v>
      </c>
      <c r="DD12" s="81">
        <v>29.33</v>
      </c>
      <c r="DE12" s="81">
        <v>30.43</v>
      </c>
      <c r="DF12" s="81">
        <v>31.03</v>
      </c>
      <c r="DG12" s="81">
        <v>31.4</v>
      </c>
      <c r="DH12" s="81">
        <v>31.66</v>
      </c>
      <c r="DI12" s="81">
        <v>31.73</v>
      </c>
      <c r="DJ12" s="81">
        <v>31.78</v>
      </c>
      <c r="DK12" s="81">
        <v>31.54</v>
      </c>
      <c r="DL12" s="81">
        <v>31.72</v>
      </c>
      <c r="DM12" s="81">
        <v>32.020000000000003</v>
      </c>
      <c r="DN12" s="81">
        <v>32.28</v>
      </c>
      <c r="DO12" s="81">
        <v>33.299999999999997</v>
      </c>
      <c r="DP12" s="81">
        <v>34.409999999999997</v>
      </c>
      <c r="DQ12" s="81">
        <v>35.03</v>
      </c>
      <c r="DR12" s="81">
        <v>35.549999999999997</v>
      </c>
      <c r="DS12" s="81">
        <v>35.799999999999997</v>
      </c>
      <c r="DT12" s="81">
        <v>35.950000000000003</v>
      </c>
      <c r="DU12" s="81">
        <v>35.799999999999997</v>
      </c>
      <c r="DV12" s="81">
        <v>35.049999999999997</v>
      </c>
      <c r="DW12" s="81">
        <v>34.47</v>
      </c>
      <c r="DX12" s="81">
        <v>33.630000000000003</v>
      </c>
      <c r="DY12" s="81">
        <v>33.18</v>
      </c>
      <c r="DZ12" s="81">
        <v>32.840000000000003</v>
      </c>
      <c r="EA12" s="81">
        <v>32.630000000000003</v>
      </c>
      <c r="EB12" s="81">
        <v>32.49</v>
      </c>
      <c r="EC12" s="81">
        <v>32.06</v>
      </c>
      <c r="ED12" s="81">
        <v>31.79</v>
      </c>
      <c r="EE12" s="81">
        <v>30.79</v>
      </c>
      <c r="EF12" s="81">
        <v>29.92</v>
      </c>
      <c r="EG12" s="81">
        <v>29.41</v>
      </c>
      <c r="EH12" s="81">
        <v>29.08</v>
      </c>
      <c r="EI12" s="81">
        <v>27.89</v>
      </c>
      <c r="EJ12" s="81">
        <v>27</v>
      </c>
      <c r="EK12" s="81">
        <v>26.43</v>
      </c>
      <c r="EL12" s="81">
        <v>26.25</v>
      </c>
      <c r="EM12" s="81">
        <v>26.63</v>
      </c>
      <c r="EN12" s="81">
        <v>27.08</v>
      </c>
      <c r="EO12" s="81">
        <v>27.41</v>
      </c>
      <c r="EP12" s="81">
        <v>27.43</v>
      </c>
      <c r="EQ12" s="81">
        <v>27.53</v>
      </c>
      <c r="ER12" s="81">
        <v>26.83</v>
      </c>
      <c r="ES12" s="81">
        <v>25.89</v>
      </c>
      <c r="ET12" s="81">
        <v>24.72</v>
      </c>
      <c r="EU12" s="81">
        <v>23.67</v>
      </c>
      <c r="EV12" s="81">
        <v>23.17</v>
      </c>
      <c r="EW12" s="81">
        <v>23.12</v>
      </c>
      <c r="EX12" s="81">
        <v>23.39</v>
      </c>
      <c r="EY12" s="81">
        <v>24.21</v>
      </c>
      <c r="EZ12" s="81">
        <v>25.78</v>
      </c>
      <c r="FA12" s="81">
        <v>27.05</v>
      </c>
      <c r="FB12" s="81">
        <v>28.29</v>
      </c>
      <c r="FC12" s="81">
        <v>29.15</v>
      </c>
      <c r="FD12" s="81">
        <v>29.52</v>
      </c>
      <c r="FE12" s="81">
        <v>29.51</v>
      </c>
      <c r="FF12" s="81">
        <v>29.79</v>
      </c>
      <c r="FG12" s="81">
        <v>29.86</v>
      </c>
      <c r="FH12" s="81">
        <v>29.99</v>
      </c>
      <c r="FI12" s="81">
        <v>30.49</v>
      </c>
      <c r="FJ12" s="81">
        <v>30.91</v>
      </c>
      <c r="FK12" s="81">
        <v>31.97</v>
      </c>
      <c r="FL12" s="81">
        <v>33.06</v>
      </c>
      <c r="FM12" s="81">
        <v>33.61</v>
      </c>
      <c r="FN12" s="81">
        <v>33.97</v>
      </c>
      <c r="FO12" s="81">
        <v>33.71</v>
      </c>
      <c r="FP12" s="81">
        <v>33.020000000000003</v>
      </c>
      <c r="FQ12" s="81">
        <v>32.42</v>
      </c>
      <c r="FR12" s="81">
        <v>30.87</v>
      </c>
      <c r="FS12" s="81">
        <v>30.65</v>
      </c>
      <c r="FT12" s="81">
        <v>30.59</v>
      </c>
      <c r="FU12" s="81">
        <v>30.77</v>
      </c>
      <c r="FV12" s="81">
        <v>30.82</v>
      </c>
      <c r="FW12" s="81">
        <v>31.71</v>
      </c>
      <c r="FX12" s="81">
        <v>32.450000000000003</v>
      </c>
      <c r="FY12" s="81">
        <v>32.92</v>
      </c>
      <c r="FZ12" s="81">
        <v>33.159999999999997</v>
      </c>
      <c r="GA12" s="81">
        <v>33.26</v>
      </c>
      <c r="GB12" s="81">
        <v>33.03</v>
      </c>
      <c r="GC12" s="81">
        <v>32.78</v>
      </c>
      <c r="GD12" s="81">
        <v>32.6</v>
      </c>
      <c r="GE12" s="81">
        <v>32.950000000000003</v>
      </c>
      <c r="GF12" s="81">
        <v>32.18</v>
      </c>
      <c r="GG12" s="81">
        <v>31.99</v>
      </c>
      <c r="GH12" s="81">
        <v>31.67</v>
      </c>
      <c r="GI12" s="81">
        <v>32.26</v>
      </c>
      <c r="GJ12" s="81">
        <v>32.68</v>
      </c>
      <c r="GK12" s="81">
        <v>33.03</v>
      </c>
      <c r="GL12" s="81">
        <v>33.130000000000003</v>
      </c>
      <c r="GM12" s="81">
        <v>33.229999999999997</v>
      </c>
      <c r="GN12" s="81">
        <v>33.28</v>
      </c>
      <c r="GO12" s="81">
        <v>33.21</v>
      </c>
      <c r="GP12" s="81">
        <v>32.89</v>
      </c>
    </row>
    <row r="13" spans="2:198" ht="13.5" thickBot="1" x14ac:dyDescent="0.25">
      <c r="B13" s="27" t="s">
        <v>80</v>
      </c>
      <c r="C13" s="28">
        <v>24.14</v>
      </c>
      <c r="D13" s="28">
        <v>24.01</v>
      </c>
      <c r="E13" s="28">
        <v>24.13</v>
      </c>
      <c r="F13" s="28">
        <v>24.42</v>
      </c>
      <c r="G13" s="28">
        <v>24.99</v>
      </c>
      <c r="H13" s="28">
        <v>24.99</v>
      </c>
      <c r="I13" s="28">
        <v>25.12</v>
      </c>
      <c r="J13" s="28">
        <v>25.12</v>
      </c>
      <c r="K13" s="29">
        <v>25.37</v>
      </c>
      <c r="L13" s="29">
        <v>25.78</v>
      </c>
      <c r="M13" s="29">
        <v>26.46</v>
      </c>
      <c r="N13" s="29">
        <v>27.22</v>
      </c>
      <c r="O13" s="29">
        <v>27.56</v>
      </c>
      <c r="P13" s="29">
        <v>27.63</v>
      </c>
      <c r="Q13" s="29">
        <v>27.36</v>
      </c>
      <c r="R13" s="29">
        <v>27.16</v>
      </c>
      <c r="S13" s="29">
        <v>27</v>
      </c>
      <c r="T13" s="29">
        <v>26.62</v>
      </c>
      <c r="U13" s="29">
        <v>26.01</v>
      </c>
      <c r="V13" s="29">
        <v>26.21</v>
      </c>
      <c r="W13" s="29">
        <v>27</v>
      </c>
      <c r="X13" s="29">
        <v>27.04</v>
      </c>
      <c r="Y13" s="29">
        <v>26.99</v>
      </c>
      <c r="Z13" s="29">
        <v>27.46</v>
      </c>
      <c r="AA13" s="29">
        <v>27.56</v>
      </c>
      <c r="AB13" s="29">
        <v>27.63</v>
      </c>
      <c r="AC13" s="29">
        <v>27.36</v>
      </c>
      <c r="AD13" s="29">
        <v>27.16</v>
      </c>
      <c r="AE13" s="29">
        <v>27</v>
      </c>
      <c r="AF13" s="29">
        <v>26.62</v>
      </c>
      <c r="AG13" s="29">
        <v>26.01</v>
      </c>
      <c r="AH13" s="29">
        <v>26.21</v>
      </c>
      <c r="AI13" s="29">
        <v>26.11</v>
      </c>
      <c r="AJ13" s="29">
        <v>26.57</v>
      </c>
      <c r="AK13" s="29">
        <v>26.82</v>
      </c>
      <c r="AL13" s="29">
        <v>27.2</v>
      </c>
      <c r="AM13" s="82">
        <v>26.9</v>
      </c>
      <c r="AN13" s="82">
        <v>27.18</v>
      </c>
      <c r="AO13" s="82">
        <v>27.03</v>
      </c>
      <c r="AP13" s="82">
        <v>27.08</v>
      </c>
      <c r="AQ13" s="82">
        <v>26.9</v>
      </c>
      <c r="AR13" s="82">
        <v>26.6</v>
      </c>
      <c r="AS13" s="82">
        <v>27.06</v>
      </c>
      <c r="AT13" s="82">
        <v>28.24</v>
      </c>
      <c r="AU13" s="82">
        <v>29.95</v>
      </c>
      <c r="AV13" s="82">
        <v>33.380000000000003</v>
      </c>
      <c r="AW13" s="82">
        <v>36.35</v>
      </c>
      <c r="AX13" s="82">
        <v>36.96</v>
      </c>
      <c r="AY13" s="82">
        <v>36.99</v>
      </c>
      <c r="AZ13" s="82">
        <v>37.479999999999997</v>
      </c>
      <c r="BA13" s="82">
        <v>37.65</v>
      </c>
      <c r="BB13" s="82">
        <v>35.56</v>
      </c>
      <c r="BC13" s="82">
        <v>33.9</v>
      </c>
      <c r="BD13" s="82">
        <v>34.26</v>
      </c>
      <c r="BE13" s="82">
        <v>33.409999999999997</v>
      </c>
      <c r="BF13" s="82">
        <v>31.62</v>
      </c>
      <c r="BG13" s="82">
        <v>30.74</v>
      </c>
      <c r="BH13" s="82">
        <v>29.31</v>
      </c>
      <c r="BI13" s="82">
        <v>27.55</v>
      </c>
      <c r="BJ13" s="82">
        <v>25.46</v>
      </c>
      <c r="BK13" s="82">
        <v>23.04</v>
      </c>
      <c r="BL13" s="82">
        <v>21.12</v>
      </c>
      <c r="BM13" s="82">
        <v>21.7</v>
      </c>
      <c r="BN13" s="82">
        <v>22.04</v>
      </c>
      <c r="BO13" s="82">
        <v>21.92</v>
      </c>
      <c r="BP13" s="82">
        <v>21.81</v>
      </c>
      <c r="BQ13" s="82">
        <v>22.25</v>
      </c>
      <c r="BR13" s="82">
        <v>22.42</v>
      </c>
      <c r="BS13" s="82">
        <v>23</v>
      </c>
      <c r="BT13" s="82">
        <v>23.24</v>
      </c>
      <c r="BU13" s="82">
        <v>24.1</v>
      </c>
      <c r="BV13" s="82">
        <v>24.88</v>
      </c>
      <c r="BW13" s="82">
        <v>25.71</v>
      </c>
      <c r="BX13" s="82">
        <v>26.52</v>
      </c>
      <c r="BY13" s="82">
        <v>27.29</v>
      </c>
      <c r="BZ13" s="82">
        <v>27.82</v>
      </c>
      <c r="CA13" s="82">
        <v>27.9</v>
      </c>
      <c r="CB13" s="82">
        <v>27.76</v>
      </c>
      <c r="CC13" s="82">
        <v>28.35</v>
      </c>
      <c r="CD13" s="82">
        <v>28.13</v>
      </c>
      <c r="CE13" s="82">
        <v>30.1</v>
      </c>
      <c r="CF13" s="82">
        <v>27.6</v>
      </c>
      <c r="CG13" s="82">
        <v>31.18</v>
      </c>
      <c r="CH13" s="82">
        <v>31.02</v>
      </c>
      <c r="CI13" s="82">
        <v>32.19</v>
      </c>
      <c r="CJ13" s="82">
        <v>32.19</v>
      </c>
      <c r="CK13" s="82">
        <v>32.71</v>
      </c>
      <c r="CL13" s="82">
        <v>33</v>
      </c>
      <c r="CM13" s="82">
        <v>33.020000000000003</v>
      </c>
      <c r="CN13" s="82">
        <v>33.15</v>
      </c>
      <c r="CO13" s="82">
        <v>33.159999999999997</v>
      </c>
      <c r="CP13" s="82">
        <v>33.159999999999997</v>
      </c>
      <c r="CQ13" s="82">
        <v>32.86</v>
      </c>
      <c r="CR13" s="82">
        <v>32.86</v>
      </c>
      <c r="CS13" s="82">
        <v>32.01</v>
      </c>
      <c r="CT13" s="82">
        <v>31.98</v>
      </c>
      <c r="CU13" s="82">
        <v>31.98</v>
      </c>
      <c r="CV13" s="82">
        <v>32.270000000000003</v>
      </c>
      <c r="CW13" s="82">
        <v>32.14</v>
      </c>
      <c r="CX13" s="82">
        <v>30.71</v>
      </c>
      <c r="CY13" s="82">
        <v>28.96</v>
      </c>
      <c r="CZ13" s="82">
        <v>27.73</v>
      </c>
      <c r="DA13" s="82">
        <v>27.51</v>
      </c>
      <c r="DB13" s="82">
        <v>28.06</v>
      </c>
      <c r="DC13" s="82">
        <v>28.72</v>
      </c>
      <c r="DD13" s="82">
        <v>29.19</v>
      </c>
      <c r="DE13" s="82">
        <v>29.49</v>
      </c>
      <c r="DF13" s="82">
        <v>30.1</v>
      </c>
      <c r="DG13" s="82">
        <v>32</v>
      </c>
      <c r="DH13" s="82">
        <v>31.4</v>
      </c>
      <c r="DI13" s="82">
        <v>31.75</v>
      </c>
      <c r="DJ13" s="82">
        <v>31.8</v>
      </c>
      <c r="DK13" s="82">
        <v>32.03</v>
      </c>
      <c r="DL13" s="82">
        <v>32.020000000000003</v>
      </c>
      <c r="DM13" s="82">
        <v>32.229999999999997</v>
      </c>
      <c r="DN13" s="82">
        <v>32.79</v>
      </c>
      <c r="DO13" s="82">
        <v>33.94</v>
      </c>
      <c r="DP13" s="82">
        <v>35.06</v>
      </c>
      <c r="DQ13" s="82">
        <v>33.57</v>
      </c>
      <c r="DR13" s="82">
        <v>33.57</v>
      </c>
      <c r="DS13" s="82">
        <v>34.24</v>
      </c>
      <c r="DT13" s="82">
        <v>34.47</v>
      </c>
      <c r="DU13" s="82">
        <v>34.64</v>
      </c>
      <c r="DV13" s="82">
        <v>34.46</v>
      </c>
      <c r="DW13" s="82">
        <v>34.11</v>
      </c>
      <c r="DX13" s="82">
        <v>33.729999999999997</v>
      </c>
      <c r="DY13" s="82">
        <v>33.54</v>
      </c>
      <c r="DZ13" s="82">
        <v>32.54</v>
      </c>
      <c r="EA13" s="82">
        <v>31.99</v>
      </c>
      <c r="EB13" s="82">
        <v>30.93</v>
      </c>
      <c r="EC13" s="82">
        <v>31.19</v>
      </c>
      <c r="ED13" s="82">
        <v>31.13</v>
      </c>
      <c r="EE13" s="82">
        <v>29.76</v>
      </c>
      <c r="EF13" s="82">
        <v>29.57</v>
      </c>
      <c r="EG13" s="82">
        <v>29.55</v>
      </c>
      <c r="EH13" s="82">
        <v>28.9</v>
      </c>
      <c r="EI13" s="82">
        <v>27.57</v>
      </c>
      <c r="EJ13" s="82">
        <v>26.6</v>
      </c>
      <c r="EK13" s="82">
        <v>25.87</v>
      </c>
      <c r="EL13" s="82">
        <v>25.32</v>
      </c>
      <c r="EM13" s="82">
        <v>25.42</v>
      </c>
      <c r="EN13" s="82">
        <v>26.01</v>
      </c>
      <c r="EO13" s="82">
        <v>26.4</v>
      </c>
      <c r="EP13" s="82">
        <v>26.7</v>
      </c>
      <c r="EQ13" s="82">
        <v>26.37</v>
      </c>
      <c r="ER13" s="82">
        <v>25.49</v>
      </c>
      <c r="ES13" s="82">
        <v>24.51</v>
      </c>
      <c r="ET13" s="82">
        <v>23.56</v>
      </c>
      <c r="EU13" s="82">
        <v>22.52</v>
      </c>
      <c r="EV13" s="82">
        <v>22.02</v>
      </c>
      <c r="EW13" s="82">
        <v>21.96</v>
      </c>
      <c r="EX13" s="82">
        <v>22.34</v>
      </c>
      <c r="EY13" s="82">
        <v>23.13</v>
      </c>
      <c r="EZ13" s="82">
        <v>24.36</v>
      </c>
      <c r="FA13" s="82">
        <v>25.68</v>
      </c>
      <c r="FB13" s="82">
        <v>27.02</v>
      </c>
      <c r="FC13" s="82">
        <v>28</v>
      </c>
      <c r="FD13" s="82">
        <v>28.79</v>
      </c>
      <c r="FE13" s="82">
        <v>29.26</v>
      </c>
      <c r="FF13" s="82">
        <v>29.88</v>
      </c>
      <c r="FG13" s="82">
        <v>30.42</v>
      </c>
      <c r="FH13" s="82">
        <v>31.02</v>
      </c>
      <c r="FI13" s="82">
        <v>31.53</v>
      </c>
      <c r="FJ13" s="82">
        <v>31.6</v>
      </c>
      <c r="FK13" s="82">
        <v>33.08</v>
      </c>
      <c r="FL13" s="82">
        <v>34.68</v>
      </c>
      <c r="FM13" s="82">
        <v>35.21</v>
      </c>
      <c r="FN13" s="82">
        <v>35.4</v>
      </c>
      <c r="FO13" s="82">
        <v>34.479999999999997</v>
      </c>
      <c r="FP13" s="82">
        <v>33.82</v>
      </c>
      <c r="FQ13" s="82">
        <v>32.82</v>
      </c>
      <c r="FR13" s="82">
        <v>32.049999999999997</v>
      </c>
      <c r="FS13" s="82">
        <v>31.21</v>
      </c>
      <c r="FT13" s="82">
        <v>30.78</v>
      </c>
      <c r="FU13" s="82">
        <v>28.23</v>
      </c>
      <c r="FV13" s="82">
        <v>31.17</v>
      </c>
      <c r="FW13" s="82">
        <v>31.96</v>
      </c>
      <c r="FX13" s="82">
        <v>32.82</v>
      </c>
      <c r="FY13" s="82">
        <v>33.54</v>
      </c>
      <c r="FZ13" s="82">
        <v>34.5</v>
      </c>
      <c r="GA13" s="82">
        <v>34.659999999999997</v>
      </c>
      <c r="GB13" s="82">
        <v>34.17</v>
      </c>
      <c r="GC13" s="82">
        <v>34.21</v>
      </c>
      <c r="GD13" s="82">
        <v>33.71</v>
      </c>
      <c r="GE13" s="82">
        <v>33.42</v>
      </c>
      <c r="GF13" s="82">
        <v>32.99</v>
      </c>
      <c r="GG13" s="82">
        <v>32.83</v>
      </c>
      <c r="GH13" s="82">
        <v>32.39</v>
      </c>
      <c r="GI13" s="82">
        <v>32.56</v>
      </c>
      <c r="GJ13" s="82">
        <v>33.270000000000003</v>
      </c>
      <c r="GK13" s="82">
        <v>33.950000000000003</v>
      </c>
      <c r="GL13" s="82">
        <v>34.25</v>
      </c>
      <c r="GM13" s="82">
        <v>34.58</v>
      </c>
      <c r="GN13" s="82">
        <v>34.479999999999997</v>
      </c>
      <c r="GO13" s="82">
        <v>32.43</v>
      </c>
      <c r="GP13" s="82">
        <v>30.82</v>
      </c>
    </row>
    <row r="14" spans="2:198" ht="13.5" thickBot="1" x14ac:dyDescent="0.25"/>
    <row r="15" spans="2:198" ht="13.5" thickBot="1" x14ac:dyDescent="0.25">
      <c r="B15" s="40"/>
      <c r="C15" t="s">
        <v>94</v>
      </c>
      <c r="CF15" s="88"/>
      <c r="CG15" s="507" t="s">
        <v>290</v>
      </c>
      <c r="CH15" s="508" t="s">
        <v>291</v>
      </c>
    </row>
    <row r="16" spans="2:198" x14ac:dyDescent="0.2">
      <c r="CF16" s="213" t="s">
        <v>189</v>
      </c>
      <c r="CG16" s="213">
        <v>57.51</v>
      </c>
      <c r="CH16" s="214">
        <v>57.14</v>
      </c>
    </row>
    <row r="17" spans="3:86" x14ac:dyDescent="0.2">
      <c r="Z17" s="41"/>
      <c r="CF17" s="215" t="s">
        <v>191</v>
      </c>
      <c r="CG17" s="215">
        <v>48.99</v>
      </c>
      <c r="CH17" s="216">
        <v>45.74</v>
      </c>
    </row>
    <row r="18" spans="3:86" x14ac:dyDescent="0.2">
      <c r="CF18" s="215" t="s">
        <v>137</v>
      </c>
      <c r="CG18" s="215">
        <v>38.71</v>
      </c>
      <c r="CH18" s="216">
        <v>37.409999999999997</v>
      </c>
    </row>
    <row r="19" spans="3:86" x14ac:dyDescent="0.2">
      <c r="CF19" s="215" t="s">
        <v>156</v>
      </c>
      <c r="CG19" s="215">
        <v>38.479999999999997</v>
      </c>
      <c r="CH19" s="216">
        <v>37.86</v>
      </c>
    </row>
    <row r="20" spans="3:86" x14ac:dyDescent="0.2">
      <c r="CF20" s="215" t="s">
        <v>130</v>
      </c>
      <c r="CG20" s="215">
        <v>36.39</v>
      </c>
      <c r="CH20" s="216">
        <v>37.450000000000003</v>
      </c>
    </row>
    <row r="21" spans="3:86" x14ac:dyDescent="0.2">
      <c r="CF21" s="215" t="s">
        <v>125</v>
      </c>
      <c r="CG21" s="215">
        <v>36.06</v>
      </c>
      <c r="CH21" s="216">
        <v>39.090000000000003</v>
      </c>
    </row>
    <row r="22" spans="3:86" x14ac:dyDescent="0.2">
      <c r="CF22" s="215" t="s">
        <v>145</v>
      </c>
      <c r="CG22" s="215">
        <v>35.840000000000003</v>
      </c>
      <c r="CH22" s="216">
        <v>34</v>
      </c>
    </row>
    <row r="23" spans="3:86" x14ac:dyDescent="0.2">
      <c r="CF23" s="215" t="s">
        <v>76</v>
      </c>
      <c r="CG23" s="215">
        <v>35.450000000000003</v>
      </c>
      <c r="CH23" s="216">
        <v>34.840000000000003</v>
      </c>
    </row>
    <row r="24" spans="3:86" x14ac:dyDescent="0.2">
      <c r="CF24" s="215" t="s">
        <v>135</v>
      </c>
      <c r="CG24" s="215">
        <v>34.06</v>
      </c>
      <c r="CH24" s="216">
        <v>34.15</v>
      </c>
    </row>
    <row r="25" spans="3:86" x14ac:dyDescent="0.2">
      <c r="CF25" s="215" t="s">
        <v>192</v>
      </c>
      <c r="CG25" s="215">
        <v>33.590000000000003</v>
      </c>
      <c r="CH25" s="216">
        <v>33.590000000000003</v>
      </c>
    </row>
    <row r="26" spans="3:86" x14ac:dyDescent="0.2">
      <c r="CF26" s="215" t="s">
        <v>186</v>
      </c>
      <c r="CG26" s="215">
        <v>32.89</v>
      </c>
      <c r="CH26" s="216">
        <v>33.28</v>
      </c>
    </row>
    <row r="27" spans="3:86" x14ac:dyDescent="0.2">
      <c r="CF27" s="215" t="s">
        <v>77</v>
      </c>
      <c r="CG27" s="215">
        <v>32.520000000000003</v>
      </c>
      <c r="CH27" s="216">
        <v>33.99</v>
      </c>
    </row>
    <row r="28" spans="3:86" x14ac:dyDescent="0.2">
      <c r="CF28" s="215" t="s">
        <v>264</v>
      </c>
      <c r="CG28" s="215">
        <v>32.5</v>
      </c>
      <c r="CH28" s="216">
        <v>35.25</v>
      </c>
    </row>
    <row r="29" spans="3:86" x14ac:dyDescent="0.2">
      <c r="CF29" s="215" t="s">
        <v>79</v>
      </c>
      <c r="CG29" s="215">
        <v>32.08</v>
      </c>
      <c r="CH29" s="216">
        <v>32.61</v>
      </c>
    </row>
    <row r="30" spans="3:86" x14ac:dyDescent="0.2">
      <c r="CF30" s="215" t="s">
        <v>127</v>
      </c>
      <c r="CG30" s="215">
        <v>31.94</v>
      </c>
      <c r="CH30" s="216">
        <v>31.55</v>
      </c>
    </row>
    <row r="31" spans="3:86" x14ac:dyDescent="0.2">
      <c r="CF31" s="215" t="s">
        <v>138</v>
      </c>
      <c r="CG31" s="215">
        <v>31.42</v>
      </c>
      <c r="CH31" s="216">
        <v>28.7</v>
      </c>
    </row>
    <row r="32" spans="3:86" ht="14.25" x14ac:dyDescent="0.2">
      <c r="C32" s="30" t="s">
        <v>260</v>
      </c>
      <c r="CF32" s="215" t="s">
        <v>134</v>
      </c>
      <c r="CG32" s="215">
        <v>31.2</v>
      </c>
      <c r="CH32" s="216">
        <v>29.72</v>
      </c>
    </row>
    <row r="33" spans="84:86" x14ac:dyDescent="0.2">
      <c r="CF33" s="215" t="s">
        <v>143</v>
      </c>
      <c r="CG33" s="215">
        <v>30.04</v>
      </c>
      <c r="CH33" s="216">
        <v>30.25</v>
      </c>
    </row>
    <row r="34" spans="84:86" x14ac:dyDescent="0.2">
      <c r="CF34" s="215" t="s">
        <v>193</v>
      </c>
      <c r="CG34" s="215">
        <v>30</v>
      </c>
      <c r="CH34" s="216">
        <v>32.1</v>
      </c>
    </row>
    <row r="35" spans="84:86" x14ac:dyDescent="0.2">
      <c r="CF35" s="215" t="s">
        <v>80</v>
      </c>
      <c r="CG35" s="215">
        <v>29.87</v>
      </c>
      <c r="CH35" s="216">
        <v>33.42</v>
      </c>
    </row>
    <row r="36" spans="84:86" x14ac:dyDescent="0.2">
      <c r="CF36" s="215" t="s">
        <v>131</v>
      </c>
      <c r="CG36" s="215">
        <v>29.81</v>
      </c>
      <c r="CH36" s="216">
        <v>32.479999999999997</v>
      </c>
    </row>
    <row r="37" spans="84:86" x14ac:dyDescent="0.2">
      <c r="CF37" s="215" t="s">
        <v>126</v>
      </c>
      <c r="CG37" s="215">
        <v>29.65</v>
      </c>
      <c r="CH37" s="216">
        <v>31.47</v>
      </c>
    </row>
    <row r="38" spans="84:86" x14ac:dyDescent="0.2">
      <c r="CF38" s="215" t="s">
        <v>194</v>
      </c>
      <c r="CG38" s="215">
        <v>29.45</v>
      </c>
      <c r="CH38" s="216">
        <v>31.09</v>
      </c>
    </row>
    <row r="39" spans="84:86" x14ac:dyDescent="0.2">
      <c r="CF39" s="344" t="s">
        <v>78</v>
      </c>
      <c r="CG39" s="344">
        <v>29.4</v>
      </c>
      <c r="CH39" s="217">
        <v>31.49</v>
      </c>
    </row>
    <row r="40" spans="84:86" x14ac:dyDescent="0.2">
      <c r="CF40" s="215" t="s">
        <v>195</v>
      </c>
      <c r="CG40" s="215">
        <v>29.37</v>
      </c>
      <c r="CH40" s="216">
        <v>30.34</v>
      </c>
    </row>
    <row r="41" spans="84:86" x14ac:dyDescent="0.2">
      <c r="CF41" s="215" t="s">
        <v>178</v>
      </c>
      <c r="CG41" s="215">
        <v>28.42</v>
      </c>
      <c r="CH41" s="216">
        <v>31.08</v>
      </c>
    </row>
    <row r="42" spans="84:86" x14ac:dyDescent="0.2">
      <c r="CF42" s="215" t="s">
        <v>128</v>
      </c>
      <c r="CG42" s="215">
        <v>25.6</v>
      </c>
      <c r="CH42" s="216">
        <v>29.35</v>
      </c>
    </row>
    <row r="43" spans="84:86" ht="13.5" thickBot="1" x14ac:dyDescent="0.25">
      <c r="CF43" s="215" t="s">
        <v>147</v>
      </c>
      <c r="CG43" s="215">
        <v>25.37</v>
      </c>
      <c r="CH43" s="216">
        <v>28.09</v>
      </c>
    </row>
    <row r="44" spans="84:86" ht="13.5" thickBot="1" x14ac:dyDescent="0.25">
      <c r="CF44" s="88" t="s">
        <v>196</v>
      </c>
      <c r="CG44" s="88">
        <v>32.92</v>
      </c>
      <c r="CH44" s="212">
        <v>34.119999999999997</v>
      </c>
    </row>
    <row r="45" spans="84:86" ht="13.5" thickBot="1" x14ac:dyDescent="0.25">
      <c r="CF45" s="509" t="s">
        <v>286</v>
      </c>
      <c r="CG45" s="88">
        <v>32.6</v>
      </c>
      <c r="CH45" s="212">
        <v>33.83</v>
      </c>
    </row>
    <row r="46" spans="84:86" ht="13.5" thickBot="1" x14ac:dyDescent="0.25"/>
    <row r="47" spans="84:86" ht="13.5" thickBot="1" x14ac:dyDescent="0.25">
      <c r="CF47" s="88"/>
      <c r="CG47" s="333" t="s">
        <v>274</v>
      </c>
      <c r="CH47" s="88" t="s">
        <v>223</v>
      </c>
    </row>
    <row r="48" spans="84:86" x14ac:dyDescent="0.2">
      <c r="CF48" s="215" t="s">
        <v>189</v>
      </c>
      <c r="CG48" s="216">
        <v>57.63</v>
      </c>
      <c r="CH48" s="216">
        <v>55.97</v>
      </c>
    </row>
    <row r="49" spans="2:86" x14ac:dyDescent="0.2">
      <c r="B49" s="37"/>
      <c r="C49" s="37"/>
      <c r="D49" s="37"/>
      <c r="E49" s="37"/>
      <c r="CF49" s="215" t="s">
        <v>125</v>
      </c>
      <c r="CG49" s="216">
        <v>39.32</v>
      </c>
      <c r="CH49" s="216">
        <v>35.869999999999997</v>
      </c>
    </row>
    <row r="50" spans="2:86" x14ac:dyDescent="0.2">
      <c r="CF50" s="215" t="s">
        <v>156</v>
      </c>
      <c r="CG50" s="216">
        <v>38.369999999999997</v>
      </c>
      <c r="CH50" s="216">
        <v>39.619999999999997</v>
      </c>
    </row>
    <row r="51" spans="2:86" x14ac:dyDescent="0.2">
      <c r="CF51" s="215" t="s">
        <v>137</v>
      </c>
      <c r="CG51" s="216">
        <v>38.03</v>
      </c>
      <c r="CH51" s="216">
        <v>37.840000000000003</v>
      </c>
    </row>
    <row r="52" spans="2:86" x14ac:dyDescent="0.2">
      <c r="CF52" s="215" t="s">
        <v>130</v>
      </c>
      <c r="CG52" s="216">
        <v>36.97</v>
      </c>
      <c r="CH52" s="216">
        <v>36.950000000000003</v>
      </c>
    </row>
    <row r="53" spans="2:86" x14ac:dyDescent="0.2">
      <c r="CF53" s="215" t="s">
        <v>76</v>
      </c>
      <c r="CG53" s="216">
        <v>35.950000000000003</v>
      </c>
      <c r="CH53" s="216">
        <v>34.659999999999997</v>
      </c>
    </row>
    <row r="54" spans="2:86" x14ac:dyDescent="0.2">
      <c r="CF54" s="215" t="s">
        <v>264</v>
      </c>
      <c r="CG54" s="216">
        <v>35.659999999999997</v>
      </c>
      <c r="CH54" s="216">
        <v>36.04</v>
      </c>
    </row>
    <row r="55" spans="2:86" x14ac:dyDescent="0.2">
      <c r="CF55" s="215" t="s">
        <v>145</v>
      </c>
      <c r="CG55" s="216">
        <v>34.82</v>
      </c>
      <c r="CH55" s="216">
        <v>34.64</v>
      </c>
    </row>
    <row r="56" spans="2:86" x14ac:dyDescent="0.2">
      <c r="CF56" s="215" t="s">
        <v>77</v>
      </c>
      <c r="CG56" s="216">
        <v>34.35</v>
      </c>
      <c r="CH56" s="216">
        <v>34.71</v>
      </c>
    </row>
    <row r="57" spans="2:86" x14ac:dyDescent="0.2">
      <c r="CF57" s="215" t="s">
        <v>192</v>
      </c>
      <c r="CG57" s="216">
        <v>34.22</v>
      </c>
      <c r="CH57" s="216">
        <v>33.19</v>
      </c>
    </row>
    <row r="58" spans="2:86" x14ac:dyDescent="0.2">
      <c r="CF58" s="215" t="s">
        <v>135</v>
      </c>
      <c r="CG58" s="216">
        <v>34.11</v>
      </c>
      <c r="CH58" s="216">
        <v>35.96</v>
      </c>
    </row>
    <row r="59" spans="2:86" x14ac:dyDescent="0.2">
      <c r="CF59" s="215" t="s">
        <v>126</v>
      </c>
      <c r="CG59" s="216">
        <v>33.69</v>
      </c>
      <c r="CH59" s="216">
        <v>35.04</v>
      </c>
    </row>
    <row r="60" spans="2:86" x14ac:dyDescent="0.2">
      <c r="CF60" s="215" t="s">
        <v>80</v>
      </c>
      <c r="CG60" s="216">
        <v>33.53</v>
      </c>
      <c r="CH60" s="216">
        <v>32.5</v>
      </c>
    </row>
    <row r="61" spans="2:86" x14ac:dyDescent="0.2">
      <c r="CF61" s="215" t="s">
        <v>131</v>
      </c>
      <c r="CG61" s="216">
        <v>33.049999999999997</v>
      </c>
      <c r="CH61" s="216">
        <v>32.19</v>
      </c>
    </row>
    <row r="62" spans="2:86" x14ac:dyDescent="0.2">
      <c r="CF62" s="215" t="s">
        <v>193</v>
      </c>
      <c r="CG62" s="216">
        <v>32.619999999999997</v>
      </c>
      <c r="CH62" s="216">
        <v>30.3</v>
      </c>
    </row>
    <row r="63" spans="2:86" x14ac:dyDescent="0.2">
      <c r="CF63" s="215" t="s">
        <v>79</v>
      </c>
      <c r="CG63" s="216">
        <v>32.6</v>
      </c>
      <c r="CH63" s="216">
        <v>31.96</v>
      </c>
    </row>
    <row r="64" spans="2:86" x14ac:dyDescent="0.2">
      <c r="CF64" s="485" t="s">
        <v>194</v>
      </c>
      <c r="CG64" s="377">
        <v>32.08</v>
      </c>
      <c r="CH64" s="377">
        <v>32.369999999999997</v>
      </c>
    </row>
    <row r="65" spans="84:86" x14ac:dyDescent="0.2">
      <c r="CF65" s="215" t="s">
        <v>127</v>
      </c>
      <c r="CG65" s="216">
        <v>31.85</v>
      </c>
      <c r="CH65" s="216">
        <v>31.23</v>
      </c>
    </row>
    <row r="66" spans="84:86" x14ac:dyDescent="0.2">
      <c r="CF66" s="344" t="s">
        <v>78</v>
      </c>
      <c r="CG66" s="217">
        <v>31.69</v>
      </c>
      <c r="CH66" s="217">
        <v>31.98</v>
      </c>
    </row>
    <row r="67" spans="84:86" x14ac:dyDescent="0.2">
      <c r="CF67" s="215" t="s">
        <v>178</v>
      </c>
      <c r="CG67" s="216">
        <v>31</v>
      </c>
      <c r="CH67" s="216">
        <v>30.74</v>
      </c>
    </row>
    <row r="68" spans="84:86" x14ac:dyDescent="0.2">
      <c r="CF68" s="215" t="s">
        <v>195</v>
      </c>
      <c r="CG68" s="216">
        <v>30.98</v>
      </c>
      <c r="CH68" s="216">
        <v>29.75</v>
      </c>
    </row>
    <row r="69" spans="84:86" x14ac:dyDescent="0.2">
      <c r="CF69" s="215" t="s">
        <v>143</v>
      </c>
      <c r="CG69" s="216">
        <v>30.65</v>
      </c>
      <c r="CH69" s="216">
        <v>30.75</v>
      </c>
    </row>
    <row r="70" spans="84:86" x14ac:dyDescent="0.2">
      <c r="CF70" s="215" t="s">
        <v>138</v>
      </c>
      <c r="CG70" s="216">
        <v>30.46</v>
      </c>
      <c r="CH70" s="216">
        <v>30.12</v>
      </c>
    </row>
    <row r="71" spans="84:86" x14ac:dyDescent="0.2">
      <c r="CF71" s="215" t="s">
        <v>128</v>
      </c>
      <c r="CG71" s="216">
        <v>29.39</v>
      </c>
      <c r="CH71" s="216">
        <v>28.38</v>
      </c>
    </row>
    <row r="72" spans="84:86" ht="13.5" thickBot="1" x14ac:dyDescent="0.25">
      <c r="CF72" s="215" t="s">
        <v>147</v>
      </c>
      <c r="CG72" s="216">
        <v>28.88</v>
      </c>
      <c r="CH72" s="216">
        <v>33.19</v>
      </c>
    </row>
    <row r="73" spans="84:86" ht="13.5" thickBot="1" x14ac:dyDescent="0.25">
      <c r="CF73" s="88" t="s">
        <v>196</v>
      </c>
      <c r="CG73" s="212">
        <v>34.43</v>
      </c>
      <c r="CH73" s="212">
        <v>34.11</v>
      </c>
    </row>
    <row r="84" spans="2:7" ht="18.75" x14ac:dyDescent="0.25">
      <c r="B84" s="584" t="s">
        <v>199</v>
      </c>
      <c r="C84" s="585"/>
      <c r="D84" s="585"/>
      <c r="E84" s="585"/>
      <c r="F84" s="585"/>
      <c r="G84" s="585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L5" sqref="L5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37" t="s">
        <v>118</v>
      </c>
    </row>
    <row r="3" spans="1:21" x14ac:dyDescent="0.2">
      <c r="G3" s="151"/>
      <c r="H3" s="151"/>
    </row>
    <row r="4" spans="1:21" ht="22.5" x14ac:dyDescent="0.3">
      <c r="B4" s="279" t="s">
        <v>292</v>
      </c>
    </row>
    <row r="5" spans="1:21" ht="15.75" x14ac:dyDescent="0.25">
      <c r="B5" s="280" t="s">
        <v>117</v>
      </c>
      <c r="F5" s="151"/>
      <c r="J5" s="41"/>
      <c r="L5" s="126"/>
      <c r="M5" s="126"/>
      <c r="N5" s="41"/>
      <c r="O5" s="41"/>
      <c r="P5" s="129"/>
      <c r="Q5" s="129"/>
      <c r="R5" s="41"/>
      <c r="S5" s="41"/>
    </row>
    <row r="6" spans="1:21" ht="27.75" thickBot="1" x14ac:dyDescent="0.4">
      <c r="B6" s="58" t="s">
        <v>114</v>
      </c>
      <c r="F6" s="41"/>
      <c r="G6" s="41"/>
    </row>
    <row r="7" spans="1:21" ht="14.25" x14ac:dyDescent="0.2">
      <c r="A7" s="196"/>
      <c r="B7" s="197"/>
      <c r="C7" s="43"/>
      <c r="D7" s="44" t="s">
        <v>96</v>
      </c>
      <c r="E7" s="45"/>
      <c r="F7" s="45"/>
      <c r="G7" s="45"/>
      <c r="H7" s="45"/>
      <c r="I7" s="46"/>
      <c r="J7" s="44" t="s">
        <v>97</v>
      </c>
      <c r="K7" s="45"/>
      <c r="L7" s="45"/>
      <c r="M7" s="45"/>
      <c r="N7" s="45"/>
      <c r="O7" s="46"/>
      <c r="P7" s="44" t="s">
        <v>116</v>
      </c>
      <c r="Q7" s="56"/>
      <c r="R7" s="91"/>
      <c r="S7" s="92"/>
    </row>
    <row r="8" spans="1:21" ht="14.25" x14ac:dyDescent="0.2">
      <c r="A8" s="196"/>
      <c r="B8" s="198" t="s">
        <v>98</v>
      </c>
      <c r="C8" s="47" t="s">
        <v>99</v>
      </c>
      <c r="D8" s="48" t="s">
        <v>100</v>
      </c>
      <c r="E8" s="48"/>
      <c r="F8" s="48" t="s">
        <v>150</v>
      </c>
      <c r="G8" s="48"/>
      <c r="H8" s="48" t="s">
        <v>101</v>
      </c>
      <c r="I8" s="49"/>
      <c r="J8" s="48" t="s">
        <v>100</v>
      </c>
      <c r="K8" s="48"/>
      <c r="L8" s="48" t="s">
        <v>150</v>
      </c>
      <c r="M8" s="48"/>
      <c r="N8" s="48" t="s">
        <v>101</v>
      </c>
      <c r="O8" s="49"/>
      <c r="P8" s="48" t="s">
        <v>100</v>
      </c>
      <c r="Q8" s="48"/>
      <c r="R8" s="93" t="s">
        <v>150</v>
      </c>
      <c r="S8" s="57"/>
    </row>
    <row r="9" spans="1:21" ht="13.5" thickBot="1" x14ac:dyDescent="0.25">
      <c r="A9" s="196"/>
      <c r="B9" s="199"/>
      <c r="C9" s="50"/>
      <c r="D9" s="142" t="s">
        <v>293</v>
      </c>
      <c r="E9" s="133" t="s">
        <v>294</v>
      </c>
      <c r="F9" s="132" t="s">
        <v>293</v>
      </c>
      <c r="G9" s="133" t="s">
        <v>294</v>
      </c>
      <c r="H9" s="135" t="s">
        <v>293</v>
      </c>
      <c r="I9" s="136" t="s">
        <v>294</v>
      </c>
      <c r="J9" s="144" t="s">
        <v>293</v>
      </c>
      <c r="K9" s="74" t="s">
        <v>294</v>
      </c>
      <c r="L9" s="94" t="s">
        <v>293</v>
      </c>
      <c r="M9" s="74" t="s">
        <v>294</v>
      </c>
      <c r="N9" s="73" t="s">
        <v>293</v>
      </c>
      <c r="O9" s="75" t="s">
        <v>294</v>
      </c>
      <c r="P9" s="144" t="s">
        <v>293</v>
      </c>
      <c r="Q9" s="74" t="s">
        <v>294</v>
      </c>
      <c r="R9" s="95" t="s">
        <v>293</v>
      </c>
      <c r="S9" s="76" t="s">
        <v>294</v>
      </c>
    </row>
    <row r="10" spans="1:21" ht="15.75" x14ac:dyDescent="0.25">
      <c r="A10" s="196"/>
      <c r="B10" s="202" t="s">
        <v>102</v>
      </c>
      <c r="C10" s="237"/>
      <c r="D10" s="225">
        <f t="shared" ref="D10:O10" si="0">SUM(D11:D16)</f>
        <v>899940.13400000008</v>
      </c>
      <c r="E10" s="134">
        <f t="shared" si="0"/>
        <v>887057.65800000005</v>
      </c>
      <c r="F10" s="137">
        <f>SUM(F11:F16)</f>
        <v>3864493.9619999998</v>
      </c>
      <c r="G10" s="138">
        <f>SUM(G11:G16)</f>
        <v>3861831.79</v>
      </c>
      <c r="H10" s="141">
        <f t="shared" si="0"/>
        <v>680195.24900000007</v>
      </c>
      <c r="I10" s="145">
        <f t="shared" si="0"/>
        <v>676861.11199999996</v>
      </c>
      <c r="J10" s="143">
        <f t="shared" si="0"/>
        <v>396668.50900000002</v>
      </c>
      <c r="K10" s="123">
        <f t="shared" si="0"/>
        <v>374770</v>
      </c>
      <c r="L10" s="124">
        <f t="shared" si="0"/>
        <v>1703228.868</v>
      </c>
      <c r="M10" s="123">
        <f t="shared" si="0"/>
        <v>1628409.0090000001</v>
      </c>
      <c r="N10" s="125">
        <f t="shared" si="0"/>
        <v>252206.82200000001</v>
      </c>
      <c r="O10" s="147">
        <f t="shared" si="0"/>
        <v>230926.03700000001</v>
      </c>
      <c r="P10" s="143">
        <f t="shared" ref="P10:Q10" si="1">SUM(P11:P16)</f>
        <v>503271.625</v>
      </c>
      <c r="Q10" s="117">
        <f t="shared" si="1"/>
        <v>512287.658</v>
      </c>
      <c r="R10" s="116">
        <f>SUM(R11:R16)</f>
        <v>2161265.094</v>
      </c>
      <c r="S10" s="117">
        <f>SUM(S11:S16)</f>
        <v>2233422.7810000004</v>
      </c>
      <c r="T10" s="128"/>
      <c r="U10" s="211"/>
    </row>
    <row r="11" spans="1:21" x14ac:dyDescent="0.2">
      <c r="A11" s="196"/>
      <c r="B11" s="203" t="s">
        <v>103</v>
      </c>
      <c r="C11" s="238" t="s">
        <v>161</v>
      </c>
      <c r="D11" s="240">
        <v>181228.663</v>
      </c>
      <c r="E11" s="162">
        <v>159377.43</v>
      </c>
      <c r="F11" s="96">
        <v>778179.67599999998</v>
      </c>
      <c r="G11" s="52">
        <v>692925.505</v>
      </c>
      <c r="H11" s="161">
        <v>333926.223</v>
      </c>
      <c r="I11" s="163">
        <v>333801.5</v>
      </c>
      <c r="J11" s="161">
        <v>66531.555999999997</v>
      </c>
      <c r="K11" s="162">
        <v>56889.538</v>
      </c>
      <c r="L11" s="96">
        <v>285580.86300000001</v>
      </c>
      <c r="M11" s="52">
        <v>247305.726</v>
      </c>
      <c r="N11" s="161">
        <v>87791.395999999993</v>
      </c>
      <c r="O11" s="163">
        <v>67727.921000000002</v>
      </c>
      <c r="P11" s="164">
        <v>114697.107</v>
      </c>
      <c r="Q11" s="165">
        <v>102487.89199999999</v>
      </c>
      <c r="R11" s="97">
        <f t="shared" ref="R11:S16" si="2">F11-L11</f>
        <v>492598.81299999997</v>
      </c>
      <c r="S11" s="98">
        <f t="shared" si="2"/>
        <v>445619.77899999998</v>
      </c>
      <c r="T11" s="128"/>
      <c r="U11" s="211"/>
    </row>
    <row r="12" spans="1:21" x14ac:dyDescent="0.2">
      <c r="A12" s="196"/>
      <c r="B12" s="203" t="s">
        <v>104</v>
      </c>
      <c r="C12" s="238" t="s">
        <v>105</v>
      </c>
      <c r="D12" s="240">
        <v>135808.978</v>
      </c>
      <c r="E12" s="162">
        <v>153582.15100000001</v>
      </c>
      <c r="F12" s="96">
        <v>583232.55299999996</v>
      </c>
      <c r="G12" s="52">
        <v>670788.45600000001</v>
      </c>
      <c r="H12" s="161">
        <v>78789.010999999999</v>
      </c>
      <c r="I12" s="163">
        <v>68237.486000000004</v>
      </c>
      <c r="J12" s="161">
        <v>82567.928</v>
      </c>
      <c r="K12" s="162">
        <v>84727.57</v>
      </c>
      <c r="L12" s="96">
        <v>354613.18300000002</v>
      </c>
      <c r="M12" s="52">
        <v>367675.40700000001</v>
      </c>
      <c r="N12" s="161">
        <v>52111.402000000002</v>
      </c>
      <c r="O12" s="163">
        <v>49266.529000000002</v>
      </c>
      <c r="P12" s="164">
        <v>53241.05</v>
      </c>
      <c r="Q12" s="165">
        <v>68854.581000000006</v>
      </c>
      <c r="R12" s="97">
        <f t="shared" si="2"/>
        <v>228619.36999999994</v>
      </c>
      <c r="S12" s="98">
        <f t="shared" si="2"/>
        <v>303113.049</v>
      </c>
      <c r="T12" s="128"/>
      <c r="U12" s="211"/>
    </row>
    <row r="13" spans="1:21" x14ac:dyDescent="0.2">
      <c r="A13" s="196"/>
      <c r="B13" s="203" t="s">
        <v>106</v>
      </c>
      <c r="C13" s="238" t="s">
        <v>107</v>
      </c>
      <c r="D13" s="240">
        <v>56886.326000000001</v>
      </c>
      <c r="E13" s="162">
        <v>49988.565999999999</v>
      </c>
      <c r="F13" s="96">
        <v>244268.035</v>
      </c>
      <c r="G13" s="52">
        <v>217679.58799999999</v>
      </c>
      <c r="H13" s="161">
        <v>47335.313999999998</v>
      </c>
      <c r="I13" s="163">
        <v>46303.33</v>
      </c>
      <c r="J13" s="161">
        <v>36839.857000000004</v>
      </c>
      <c r="K13" s="162">
        <v>30625.347000000002</v>
      </c>
      <c r="L13" s="96">
        <v>158165.32800000001</v>
      </c>
      <c r="M13" s="52">
        <v>133081.519</v>
      </c>
      <c r="N13" s="161">
        <v>32844.624000000003</v>
      </c>
      <c r="O13" s="163">
        <v>24470.041000000001</v>
      </c>
      <c r="P13" s="164">
        <v>20046.468999999997</v>
      </c>
      <c r="Q13" s="165">
        <v>19363.218999999997</v>
      </c>
      <c r="R13" s="97">
        <f t="shared" si="2"/>
        <v>86102.706999999995</v>
      </c>
      <c r="S13" s="98">
        <f t="shared" si="2"/>
        <v>84598.068999999989</v>
      </c>
      <c r="T13" s="128"/>
      <c r="U13" s="211"/>
    </row>
    <row r="14" spans="1:21" x14ac:dyDescent="0.2">
      <c r="A14" s="196"/>
      <c r="B14" s="203" t="s">
        <v>108</v>
      </c>
      <c r="C14" s="238" t="s">
        <v>109</v>
      </c>
      <c r="D14" s="240">
        <v>82804.932000000001</v>
      </c>
      <c r="E14" s="162">
        <v>88805.644</v>
      </c>
      <c r="F14" s="96">
        <v>355586.13799999998</v>
      </c>
      <c r="G14" s="52">
        <v>386329.14600000001</v>
      </c>
      <c r="H14" s="161">
        <v>84540.187999999995</v>
      </c>
      <c r="I14" s="163">
        <v>93962.744999999995</v>
      </c>
      <c r="J14" s="161">
        <v>19132.184000000001</v>
      </c>
      <c r="K14" s="162">
        <v>24468.383999999998</v>
      </c>
      <c r="L14" s="96">
        <v>82135.706999999995</v>
      </c>
      <c r="M14" s="52">
        <v>106560.171</v>
      </c>
      <c r="N14" s="161">
        <v>29993.498</v>
      </c>
      <c r="O14" s="163">
        <v>44492.781000000003</v>
      </c>
      <c r="P14" s="164">
        <v>63672.748</v>
      </c>
      <c r="Q14" s="165">
        <v>64337.26</v>
      </c>
      <c r="R14" s="97">
        <f t="shared" si="2"/>
        <v>273450.43099999998</v>
      </c>
      <c r="S14" s="98">
        <f t="shared" si="2"/>
        <v>279768.97499999998</v>
      </c>
      <c r="T14" s="128"/>
      <c r="U14" s="211"/>
    </row>
    <row r="15" spans="1:21" x14ac:dyDescent="0.2">
      <c r="A15" s="196"/>
      <c r="B15" s="203" t="s">
        <v>110</v>
      </c>
      <c r="C15" s="238" t="s">
        <v>111</v>
      </c>
      <c r="D15" s="240">
        <v>109769.148</v>
      </c>
      <c r="E15" s="162">
        <v>106380.55899999999</v>
      </c>
      <c r="F15" s="96">
        <v>471384.75900000002</v>
      </c>
      <c r="G15" s="52">
        <v>462953.95400000003</v>
      </c>
      <c r="H15" s="161">
        <v>26010.637999999999</v>
      </c>
      <c r="I15" s="163">
        <v>30900.044000000002</v>
      </c>
      <c r="J15" s="161">
        <v>37064.048000000003</v>
      </c>
      <c r="K15" s="162">
        <v>26764.041000000001</v>
      </c>
      <c r="L15" s="96">
        <v>159134.304</v>
      </c>
      <c r="M15" s="52">
        <v>116623.03999999999</v>
      </c>
      <c r="N15" s="161">
        <v>7107.2610000000004</v>
      </c>
      <c r="O15" s="163">
        <v>6070.8959999999997</v>
      </c>
      <c r="P15" s="164">
        <v>72705.100000000006</v>
      </c>
      <c r="Q15" s="165">
        <v>79616.517999999996</v>
      </c>
      <c r="R15" s="97">
        <f t="shared" si="2"/>
        <v>312250.45500000002</v>
      </c>
      <c r="S15" s="98">
        <f t="shared" si="2"/>
        <v>346330.91400000005</v>
      </c>
      <c r="T15" s="128"/>
      <c r="U15" s="211"/>
    </row>
    <row r="16" spans="1:21" ht="13.5" thickBot="1" x14ac:dyDescent="0.25">
      <c r="A16" s="196"/>
      <c r="B16" s="204" t="s">
        <v>112</v>
      </c>
      <c r="C16" s="239" t="s">
        <v>113</v>
      </c>
      <c r="D16" s="241">
        <v>333442.087</v>
      </c>
      <c r="E16" s="170">
        <v>328923.30800000002</v>
      </c>
      <c r="F16" s="99">
        <v>1431842.801</v>
      </c>
      <c r="G16" s="54">
        <v>1431155.1410000001</v>
      </c>
      <c r="H16" s="169">
        <v>109593.875</v>
      </c>
      <c r="I16" s="171">
        <v>103656.007</v>
      </c>
      <c r="J16" s="169">
        <v>154532.93599999999</v>
      </c>
      <c r="K16" s="170">
        <v>151295.12</v>
      </c>
      <c r="L16" s="99">
        <v>663599.48300000001</v>
      </c>
      <c r="M16" s="54">
        <v>657163.14599999995</v>
      </c>
      <c r="N16" s="169">
        <v>42358.641000000003</v>
      </c>
      <c r="O16" s="171">
        <v>38897.868999999999</v>
      </c>
      <c r="P16" s="172">
        <v>178909.15100000001</v>
      </c>
      <c r="Q16" s="173">
        <v>177628.18800000002</v>
      </c>
      <c r="R16" s="100">
        <f t="shared" si="2"/>
        <v>768243.31799999997</v>
      </c>
      <c r="S16" s="101">
        <f t="shared" si="2"/>
        <v>773991.99500000011</v>
      </c>
      <c r="U16" s="211"/>
    </row>
    <row r="17" spans="1:19" x14ac:dyDescent="0.2">
      <c r="E17" s="118"/>
      <c r="G17" s="118"/>
      <c r="H17" s="118"/>
      <c r="I17" s="118"/>
      <c r="L17" s="118"/>
      <c r="M17" s="118"/>
      <c r="N17" s="118"/>
      <c r="O17" s="118"/>
      <c r="R17" s="185"/>
    </row>
    <row r="18" spans="1:19" ht="27.75" thickBot="1" x14ac:dyDescent="0.4">
      <c r="B18" s="58" t="s">
        <v>265</v>
      </c>
      <c r="G18" s="118"/>
      <c r="I18" s="118"/>
      <c r="L18" s="118"/>
    </row>
    <row r="19" spans="1:19" ht="14.25" x14ac:dyDescent="0.2">
      <c r="A19" s="196"/>
      <c r="B19" s="197"/>
      <c r="C19" s="102"/>
      <c r="D19" s="44" t="s">
        <v>96</v>
      </c>
      <c r="E19" s="45"/>
      <c r="F19" s="45"/>
      <c r="G19" s="45"/>
      <c r="H19" s="45"/>
      <c r="I19" s="46"/>
      <c r="J19" s="44" t="s">
        <v>97</v>
      </c>
      <c r="K19" s="45"/>
      <c r="L19" s="45"/>
      <c r="M19" s="45"/>
      <c r="N19" s="45"/>
      <c r="O19" s="46"/>
      <c r="P19" s="150" t="s">
        <v>116</v>
      </c>
      <c r="Q19" s="56"/>
      <c r="R19" s="91"/>
      <c r="S19" s="92"/>
    </row>
    <row r="20" spans="1:19" ht="14.25" x14ac:dyDescent="0.2">
      <c r="A20" s="196"/>
      <c r="B20" s="198" t="s">
        <v>98</v>
      </c>
      <c r="C20" s="103" t="s">
        <v>99</v>
      </c>
      <c r="D20" s="48" t="s">
        <v>100</v>
      </c>
      <c r="E20" s="48"/>
      <c r="F20" s="48" t="s">
        <v>150</v>
      </c>
      <c r="G20" s="48"/>
      <c r="H20" s="48" t="s">
        <v>101</v>
      </c>
      <c r="I20" s="49"/>
      <c r="J20" s="48" t="s">
        <v>100</v>
      </c>
      <c r="K20" s="48"/>
      <c r="L20" s="48" t="s">
        <v>150</v>
      </c>
      <c r="M20" s="48"/>
      <c r="N20" s="48" t="s">
        <v>101</v>
      </c>
      <c r="O20" s="49"/>
      <c r="P20" s="93" t="s">
        <v>100</v>
      </c>
      <c r="Q20" s="48"/>
      <c r="R20" s="93" t="s">
        <v>150</v>
      </c>
      <c r="S20" s="57"/>
    </row>
    <row r="21" spans="1:19" ht="13.5" thickBot="1" x14ac:dyDescent="0.25">
      <c r="A21" s="196"/>
      <c r="B21" s="199"/>
      <c r="C21" s="104"/>
      <c r="D21" s="142" t="s">
        <v>293</v>
      </c>
      <c r="E21" s="133" t="s">
        <v>294</v>
      </c>
      <c r="F21" s="132" t="s">
        <v>293</v>
      </c>
      <c r="G21" s="133" t="s">
        <v>294</v>
      </c>
      <c r="H21" s="135" t="s">
        <v>293</v>
      </c>
      <c r="I21" s="136" t="s">
        <v>294</v>
      </c>
      <c r="J21" s="144" t="s">
        <v>293</v>
      </c>
      <c r="K21" s="74" t="s">
        <v>294</v>
      </c>
      <c r="L21" s="94" t="s">
        <v>293</v>
      </c>
      <c r="M21" s="74" t="s">
        <v>294</v>
      </c>
      <c r="N21" s="73" t="s">
        <v>293</v>
      </c>
      <c r="O21" s="75" t="s">
        <v>294</v>
      </c>
      <c r="P21" s="142" t="s">
        <v>293</v>
      </c>
      <c r="Q21" s="133" t="s">
        <v>294</v>
      </c>
      <c r="R21" s="242" t="s">
        <v>293</v>
      </c>
      <c r="S21" s="243" t="s">
        <v>294</v>
      </c>
    </row>
    <row r="22" spans="1:19" ht="15.75" x14ac:dyDescent="0.25">
      <c r="A22" s="196"/>
      <c r="B22" s="202" t="s">
        <v>102</v>
      </c>
      <c r="C22" s="146"/>
      <c r="D22" s="143">
        <f t="shared" ref="D22:S22" si="3">SUM(D23:D28)</f>
        <v>59686.89</v>
      </c>
      <c r="E22" s="123">
        <f t="shared" si="3"/>
        <v>45833.915000000001</v>
      </c>
      <c r="F22" s="124">
        <f t="shared" si="3"/>
        <v>256279.74300000002</v>
      </c>
      <c r="G22" s="123">
        <f t="shared" si="3"/>
        <v>199637.70299999998</v>
      </c>
      <c r="H22" s="125">
        <f t="shared" si="3"/>
        <v>34778.599000000002</v>
      </c>
      <c r="I22" s="147">
        <f t="shared" si="3"/>
        <v>29213.52</v>
      </c>
      <c r="J22" s="143">
        <f t="shared" si="3"/>
        <v>53867.389000000003</v>
      </c>
      <c r="K22" s="123">
        <f>SUM(K23:K28)</f>
        <v>35846.601999999999</v>
      </c>
      <c r="L22" s="124">
        <f>SUM(L23:L28)</f>
        <v>231202.03199999998</v>
      </c>
      <c r="M22" s="123">
        <f>SUM(M23:M28)</f>
        <v>155901.72600000002</v>
      </c>
      <c r="N22" s="125">
        <f t="shared" si="3"/>
        <v>18605.623</v>
      </c>
      <c r="O22" s="134">
        <f t="shared" si="3"/>
        <v>16243.431</v>
      </c>
      <c r="P22" s="244">
        <f t="shared" si="3"/>
        <v>5819.5009999999966</v>
      </c>
      <c r="Q22" s="245">
        <f t="shared" si="3"/>
        <v>9987.3130000000037</v>
      </c>
      <c r="R22" s="339">
        <f t="shared" si="3"/>
        <v>25077.71100000001</v>
      </c>
      <c r="S22" s="245">
        <f t="shared" si="3"/>
        <v>43735.976999999984</v>
      </c>
    </row>
    <row r="23" spans="1:19" x14ac:dyDescent="0.2">
      <c r="A23" s="196"/>
      <c r="B23" s="203" t="s">
        <v>103</v>
      </c>
      <c r="C23" s="160" t="s">
        <v>161</v>
      </c>
      <c r="D23" s="161">
        <v>704.22400000000005</v>
      </c>
      <c r="E23" s="162">
        <v>1052.0820000000001</v>
      </c>
      <c r="F23" s="51">
        <v>3021.855</v>
      </c>
      <c r="G23" s="52">
        <v>4620.3819999999996</v>
      </c>
      <c r="H23" s="161">
        <v>837.19500000000005</v>
      </c>
      <c r="I23" s="163">
        <v>1141.2619999999999</v>
      </c>
      <c r="J23" s="121">
        <v>939.54100000000005</v>
      </c>
      <c r="K23" s="52">
        <v>2148.1509999999998</v>
      </c>
      <c r="L23" s="96">
        <v>4026.4090000000001</v>
      </c>
      <c r="M23" s="52">
        <v>9284.2450000000008</v>
      </c>
      <c r="N23" s="51">
        <v>856.23199999999997</v>
      </c>
      <c r="O23" s="228">
        <v>1704.011</v>
      </c>
      <c r="P23" s="335">
        <f t="shared" ref="P23:P28" si="4">D23-J23</f>
        <v>-235.31700000000001</v>
      </c>
      <c r="Q23" s="336">
        <f t="shared" ref="Q23:Q28" si="5">E23-K23</f>
        <v>-1096.0689999999997</v>
      </c>
      <c r="R23" s="340">
        <f t="shared" ref="P23:S28" si="6">F23-L23</f>
        <v>-1004.5540000000001</v>
      </c>
      <c r="S23" s="341">
        <f t="shared" si="6"/>
        <v>-4663.8630000000012</v>
      </c>
    </row>
    <row r="24" spans="1:19" x14ac:dyDescent="0.2">
      <c r="A24" s="196"/>
      <c r="B24" s="203" t="s">
        <v>104</v>
      </c>
      <c r="C24" s="160" t="s">
        <v>105</v>
      </c>
      <c r="D24" s="161">
        <v>7219.1959999999999</v>
      </c>
      <c r="E24" s="162">
        <v>3426.491</v>
      </c>
      <c r="F24" s="51">
        <v>31021.683000000001</v>
      </c>
      <c r="G24" s="52">
        <v>15142.683000000001</v>
      </c>
      <c r="H24" s="161">
        <v>3745.904</v>
      </c>
      <c r="I24" s="163">
        <v>1875.922</v>
      </c>
      <c r="J24" s="121">
        <v>12280.681</v>
      </c>
      <c r="K24" s="52">
        <v>9252.3880000000008</v>
      </c>
      <c r="L24" s="96">
        <v>52733.019</v>
      </c>
      <c r="M24" s="52">
        <v>40625.718000000001</v>
      </c>
      <c r="N24" s="51">
        <v>5274.6009999999997</v>
      </c>
      <c r="O24" s="228">
        <v>4600.9470000000001</v>
      </c>
      <c r="P24" s="335">
        <f t="shared" si="4"/>
        <v>-5061.4850000000006</v>
      </c>
      <c r="Q24" s="336">
        <f t="shared" si="5"/>
        <v>-5825.8970000000008</v>
      </c>
      <c r="R24" s="340">
        <f t="shared" si="6"/>
        <v>-21711.335999999999</v>
      </c>
      <c r="S24" s="341">
        <f t="shared" si="6"/>
        <v>-25483.035</v>
      </c>
    </row>
    <row r="25" spans="1:19" x14ac:dyDescent="0.2">
      <c r="A25" s="196"/>
      <c r="B25" s="203" t="s">
        <v>106</v>
      </c>
      <c r="C25" s="160" t="s">
        <v>107</v>
      </c>
      <c r="D25" s="161">
        <v>2180.4090000000001</v>
      </c>
      <c r="E25" s="162">
        <v>1409.826</v>
      </c>
      <c r="F25" s="51">
        <v>9356.2540000000008</v>
      </c>
      <c r="G25" s="52">
        <v>6148.8869999999997</v>
      </c>
      <c r="H25" s="161">
        <v>1333.9670000000001</v>
      </c>
      <c r="I25" s="163">
        <v>951.58500000000004</v>
      </c>
      <c r="J25" s="121">
        <v>177.07499999999999</v>
      </c>
      <c r="K25" s="52">
        <v>288.39600000000002</v>
      </c>
      <c r="L25" s="96">
        <v>759.00599999999997</v>
      </c>
      <c r="M25" s="52">
        <v>1229.0650000000001</v>
      </c>
      <c r="N25" s="51">
        <v>74.799000000000007</v>
      </c>
      <c r="O25" s="228">
        <v>115.938</v>
      </c>
      <c r="P25" s="335">
        <f t="shared" si="4"/>
        <v>2003.3340000000001</v>
      </c>
      <c r="Q25" s="336">
        <f t="shared" si="5"/>
        <v>1121.43</v>
      </c>
      <c r="R25" s="340">
        <f t="shared" si="6"/>
        <v>8597.2480000000014</v>
      </c>
      <c r="S25" s="341">
        <f t="shared" si="6"/>
        <v>4919.8220000000001</v>
      </c>
    </row>
    <row r="26" spans="1:19" x14ac:dyDescent="0.2">
      <c r="A26" s="196"/>
      <c r="B26" s="203" t="s">
        <v>108</v>
      </c>
      <c r="C26" s="160" t="s">
        <v>109</v>
      </c>
      <c r="D26" s="161">
        <v>27230.597000000002</v>
      </c>
      <c r="E26" s="162">
        <v>22560.452000000001</v>
      </c>
      <c r="F26" s="51">
        <v>116931.621</v>
      </c>
      <c r="G26" s="52">
        <v>98022.547999999995</v>
      </c>
      <c r="H26" s="161">
        <v>22814.956999999999</v>
      </c>
      <c r="I26" s="163">
        <v>19969.691999999999</v>
      </c>
      <c r="J26" s="121">
        <v>2986.9740000000002</v>
      </c>
      <c r="K26" s="52">
        <v>3888.8020000000001</v>
      </c>
      <c r="L26" s="96">
        <v>12814.566000000001</v>
      </c>
      <c r="M26" s="52">
        <v>16968.753000000001</v>
      </c>
      <c r="N26" s="51">
        <v>2866.8510000000001</v>
      </c>
      <c r="O26" s="228">
        <v>4286.1670000000004</v>
      </c>
      <c r="P26" s="335">
        <f t="shared" si="6"/>
        <v>24243.623</v>
      </c>
      <c r="Q26" s="336">
        <f t="shared" si="5"/>
        <v>18671.650000000001</v>
      </c>
      <c r="R26" s="340">
        <f t="shared" si="6"/>
        <v>104117.05499999999</v>
      </c>
      <c r="S26" s="341">
        <f t="shared" si="6"/>
        <v>81053.794999999998</v>
      </c>
    </row>
    <row r="27" spans="1:19" x14ac:dyDescent="0.2">
      <c r="A27" s="196"/>
      <c r="B27" s="203" t="s">
        <v>110</v>
      </c>
      <c r="C27" s="160" t="s">
        <v>111</v>
      </c>
      <c r="D27" s="161">
        <v>15870.699000000001</v>
      </c>
      <c r="E27" s="162">
        <v>12437.411</v>
      </c>
      <c r="F27" s="51">
        <v>68123.341</v>
      </c>
      <c r="G27" s="52">
        <v>54019.555999999997</v>
      </c>
      <c r="H27" s="161">
        <v>3766.4780000000001</v>
      </c>
      <c r="I27" s="163">
        <v>3827.43</v>
      </c>
      <c r="J27" s="121">
        <v>15826.36</v>
      </c>
      <c r="K27" s="52">
        <v>2925.1390000000001</v>
      </c>
      <c r="L27" s="96">
        <v>67881.626999999993</v>
      </c>
      <c r="M27" s="52">
        <v>12911.035</v>
      </c>
      <c r="N27" s="51">
        <v>2923.0540000000001</v>
      </c>
      <c r="O27" s="228">
        <v>868.66800000000001</v>
      </c>
      <c r="P27" s="335">
        <f t="shared" si="4"/>
        <v>44.338999999999942</v>
      </c>
      <c r="Q27" s="336">
        <f t="shared" si="5"/>
        <v>9512.2720000000008</v>
      </c>
      <c r="R27" s="340">
        <f t="shared" si="6"/>
        <v>241.71400000000722</v>
      </c>
      <c r="S27" s="341">
        <f t="shared" si="6"/>
        <v>41108.520999999993</v>
      </c>
    </row>
    <row r="28" spans="1:19" ht="13.5" thickBot="1" x14ac:dyDescent="0.25">
      <c r="A28" s="196"/>
      <c r="B28" s="204" t="s">
        <v>112</v>
      </c>
      <c r="C28" s="168" t="s">
        <v>113</v>
      </c>
      <c r="D28" s="169">
        <v>6481.7650000000003</v>
      </c>
      <c r="E28" s="170">
        <v>4947.6530000000002</v>
      </c>
      <c r="F28" s="53">
        <v>27824.989000000001</v>
      </c>
      <c r="G28" s="54">
        <v>21683.647000000001</v>
      </c>
      <c r="H28" s="169">
        <v>2280.098</v>
      </c>
      <c r="I28" s="171">
        <v>1447.6289999999999</v>
      </c>
      <c r="J28" s="122">
        <v>21656.758000000002</v>
      </c>
      <c r="K28" s="54">
        <v>17343.725999999999</v>
      </c>
      <c r="L28" s="99">
        <v>92987.404999999999</v>
      </c>
      <c r="M28" s="54">
        <v>74882.91</v>
      </c>
      <c r="N28" s="53">
        <v>6610.0860000000002</v>
      </c>
      <c r="O28" s="229">
        <v>4667.7</v>
      </c>
      <c r="P28" s="337">
        <f t="shared" si="4"/>
        <v>-15174.993000000002</v>
      </c>
      <c r="Q28" s="338">
        <f t="shared" si="5"/>
        <v>-12396.072999999999</v>
      </c>
      <c r="R28" s="342">
        <f t="shared" si="6"/>
        <v>-65162.415999999997</v>
      </c>
      <c r="S28" s="343">
        <f t="shared" si="6"/>
        <v>-53199.263000000006</v>
      </c>
    </row>
    <row r="29" spans="1:19" x14ac:dyDescent="0.2">
      <c r="G29" s="118"/>
      <c r="H29" s="118"/>
    </row>
    <row r="30" spans="1:19" ht="27" customHeight="1" thickBot="1" x14ac:dyDescent="0.4">
      <c r="B30" s="58" t="s">
        <v>154</v>
      </c>
      <c r="G30" s="118"/>
    </row>
    <row r="31" spans="1:19" ht="14.25" x14ac:dyDescent="0.2">
      <c r="A31" s="196"/>
      <c r="B31" s="197"/>
      <c r="C31" s="102"/>
      <c r="D31" s="44" t="s">
        <v>96</v>
      </c>
      <c r="E31" s="45"/>
      <c r="F31" s="45"/>
      <c r="G31" s="45"/>
      <c r="H31" s="45"/>
      <c r="I31" s="46"/>
      <c r="J31" s="44" t="s">
        <v>97</v>
      </c>
      <c r="K31" s="45"/>
      <c r="L31" s="45"/>
      <c r="M31" s="45"/>
      <c r="N31" s="45"/>
      <c r="O31" s="46"/>
      <c r="P31" s="44" t="s">
        <v>116</v>
      </c>
      <c r="Q31" s="56"/>
      <c r="R31" s="91"/>
      <c r="S31" s="92"/>
    </row>
    <row r="32" spans="1:19" ht="14.25" x14ac:dyDescent="0.2">
      <c r="A32" s="196"/>
      <c r="B32" s="198" t="s">
        <v>98</v>
      </c>
      <c r="C32" s="103" t="s">
        <v>99</v>
      </c>
      <c r="D32" s="48" t="s">
        <v>100</v>
      </c>
      <c r="E32" s="48"/>
      <c r="F32" s="48" t="s">
        <v>150</v>
      </c>
      <c r="G32" s="48"/>
      <c r="H32" s="48" t="s">
        <v>101</v>
      </c>
      <c r="I32" s="49"/>
      <c r="J32" s="48" t="s">
        <v>100</v>
      </c>
      <c r="K32" s="48"/>
      <c r="L32" s="48" t="s">
        <v>150</v>
      </c>
      <c r="M32" s="48"/>
      <c r="N32" s="48" t="s">
        <v>101</v>
      </c>
      <c r="O32" s="49"/>
      <c r="P32" s="48" t="s">
        <v>100</v>
      </c>
      <c r="Q32" s="48"/>
      <c r="R32" s="93" t="s">
        <v>150</v>
      </c>
      <c r="S32" s="57"/>
    </row>
    <row r="33" spans="1:21" ht="13.5" thickBot="1" x14ac:dyDescent="0.25">
      <c r="A33" s="196"/>
      <c r="B33" s="199"/>
      <c r="C33" s="104"/>
      <c r="D33" s="142" t="s">
        <v>293</v>
      </c>
      <c r="E33" s="133" t="s">
        <v>294</v>
      </c>
      <c r="F33" s="132" t="s">
        <v>293</v>
      </c>
      <c r="G33" s="133" t="s">
        <v>294</v>
      </c>
      <c r="H33" s="135" t="s">
        <v>293</v>
      </c>
      <c r="I33" s="136" t="s">
        <v>294</v>
      </c>
      <c r="J33" s="144" t="s">
        <v>293</v>
      </c>
      <c r="K33" s="74" t="s">
        <v>294</v>
      </c>
      <c r="L33" s="94" t="s">
        <v>293</v>
      </c>
      <c r="M33" s="74" t="s">
        <v>294</v>
      </c>
      <c r="N33" s="73" t="s">
        <v>293</v>
      </c>
      <c r="O33" s="75" t="s">
        <v>294</v>
      </c>
      <c r="P33" s="144" t="s">
        <v>293</v>
      </c>
      <c r="Q33" s="74" t="s">
        <v>294</v>
      </c>
      <c r="R33" s="95" t="s">
        <v>293</v>
      </c>
      <c r="S33" s="76" t="s">
        <v>294</v>
      </c>
      <c r="T33" s="219"/>
    </row>
    <row r="34" spans="1:21" ht="15.75" x14ac:dyDescent="0.25">
      <c r="A34" s="196"/>
      <c r="B34" s="202" t="s">
        <v>102</v>
      </c>
      <c r="C34" s="146"/>
      <c r="D34" s="143">
        <f t="shared" ref="D34:S34" si="7">SUM(D35:D40)</f>
        <v>192823.47</v>
      </c>
      <c r="E34" s="123">
        <f t="shared" si="7"/>
        <v>149496.99000000002</v>
      </c>
      <c r="F34" s="124">
        <f t="shared" si="7"/>
        <v>827934.527</v>
      </c>
      <c r="G34" s="123">
        <f t="shared" si="7"/>
        <v>650047.96499999997</v>
      </c>
      <c r="H34" s="125">
        <f t="shared" si="7"/>
        <v>257762.23100000003</v>
      </c>
      <c r="I34" s="147">
        <f t="shared" si="7"/>
        <v>242474.56400000004</v>
      </c>
      <c r="J34" s="143">
        <f t="shared" si="7"/>
        <v>142729.253</v>
      </c>
      <c r="K34" s="123">
        <f t="shared" si="7"/>
        <v>133759.58199999999</v>
      </c>
      <c r="L34" s="124">
        <f t="shared" si="7"/>
        <v>612891.69099999999</v>
      </c>
      <c r="M34" s="123">
        <f t="shared" si="7"/>
        <v>581927.98199999996</v>
      </c>
      <c r="N34" s="125">
        <f t="shared" si="7"/>
        <v>89372.186000000002</v>
      </c>
      <c r="O34" s="134">
        <f t="shared" si="7"/>
        <v>78062.91</v>
      </c>
      <c r="P34" s="225">
        <f t="shared" ref="P34:Q34" si="8">SUM(P35:P40)</f>
        <v>50094.216999999997</v>
      </c>
      <c r="Q34" s="117">
        <f t="shared" si="8"/>
        <v>15737.408000000003</v>
      </c>
      <c r="R34" s="116">
        <f t="shared" si="7"/>
        <v>215042.83600000007</v>
      </c>
      <c r="S34" s="117">
        <f t="shared" si="7"/>
        <v>68119.983000000066</v>
      </c>
      <c r="T34" s="219"/>
    </row>
    <row r="35" spans="1:21" x14ac:dyDescent="0.2">
      <c r="A35" s="196"/>
      <c r="B35" s="203" t="s">
        <v>103</v>
      </c>
      <c r="C35" s="160" t="s">
        <v>161</v>
      </c>
      <c r="D35" s="161">
        <v>105972.833</v>
      </c>
      <c r="E35" s="162">
        <v>82140.354000000007</v>
      </c>
      <c r="F35" s="96">
        <v>454959.30200000003</v>
      </c>
      <c r="G35" s="52">
        <v>356792.16200000001</v>
      </c>
      <c r="H35" s="161">
        <v>206858.38800000001</v>
      </c>
      <c r="I35" s="163">
        <v>203398.83499999999</v>
      </c>
      <c r="J35" s="193">
        <v>17999.12</v>
      </c>
      <c r="K35" s="162">
        <v>18140.883000000002</v>
      </c>
      <c r="L35" s="96">
        <v>77274.891000000003</v>
      </c>
      <c r="M35" s="52">
        <v>79325.805999999997</v>
      </c>
      <c r="N35" s="161">
        <v>21310.78</v>
      </c>
      <c r="O35" s="223">
        <v>20988.149000000001</v>
      </c>
      <c r="P35" s="226">
        <v>87973.713000000003</v>
      </c>
      <c r="Q35" s="165">
        <v>63999.471000000005</v>
      </c>
      <c r="R35" s="97">
        <f t="shared" ref="R35:R40" si="9">F35-L35</f>
        <v>377684.41100000002</v>
      </c>
      <c r="S35" s="98">
        <f t="shared" ref="S35:S40" si="10">G35-M35</f>
        <v>277466.35600000003</v>
      </c>
      <c r="T35" s="219"/>
      <c r="U35" s="185"/>
    </row>
    <row r="36" spans="1:21" x14ac:dyDescent="0.2">
      <c r="A36" s="196"/>
      <c r="B36" s="203" t="s">
        <v>104</v>
      </c>
      <c r="C36" s="160" t="s">
        <v>105</v>
      </c>
      <c r="D36" s="161">
        <v>16595.802</v>
      </c>
      <c r="E36" s="162">
        <v>15162.406000000001</v>
      </c>
      <c r="F36" s="96">
        <v>71235.229000000007</v>
      </c>
      <c r="G36" s="52">
        <v>66215.350000000006</v>
      </c>
      <c r="H36" s="161">
        <v>13059.288</v>
      </c>
      <c r="I36" s="163">
        <v>8004.2380000000003</v>
      </c>
      <c r="J36" s="193">
        <v>30576.403999999999</v>
      </c>
      <c r="K36" s="162">
        <v>31457.775000000001</v>
      </c>
      <c r="L36" s="96">
        <v>131313.514</v>
      </c>
      <c r="M36" s="52">
        <v>136584.04300000001</v>
      </c>
      <c r="N36" s="161">
        <v>25704.646000000001</v>
      </c>
      <c r="O36" s="223">
        <v>23653.236000000001</v>
      </c>
      <c r="P36" s="226">
        <v>-13980.601999999999</v>
      </c>
      <c r="Q36" s="165">
        <v>-16295.369000000001</v>
      </c>
      <c r="R36" s="97">
        <f t="shared" si="9"/>
        <v>-60078.284999999989</v>
      </c>
      <c r="S36" s="98">
        <f t="shared" si="10"/>
        <v>-70368.692999999999</v>
      </c>
    </row>
    <row r="37" spans="1:21" x14ac:dyDescent="0.2">
      <c r="A37" s="196"/>
      <c r="B37" s="203" t="s">
        <v>106</v>
      </c>
      <c r="C37" s="160" t="s">
        <v>107</v>
      </c>
      <c r="D37" s="161">
        <v>3393.9760000000001</v>
      </c>
      <c r="E37" s="162">
        <v>3908.3429999999998</v>
      </c>
      <c r="F37" s="96">
        <v>14579.243</v>
      </c>
      <c r="G37" s="52">
        <v>17026.966</v>
      </c>
      <c r="H37" s="161">
        <v>3261.0709999999999</v>
      </c>
      <c r="I37" s="163">
        <v>3621.8449999999998</v>
      </c>
      <c r="J37" s="193">
        <v>17279.666000000001</v>
      </c>
      <c r="K37" s="162">
        <v>11119.213</v>
      </c>
      <c r="L37" s="96">
        <v>74191.269</v>
      </c>
      <c r="M37" s="52">
        <v>48343.57</v>
      </c>
      <c r="N37" s="161">
        <v>15945.15</v>
      </c>
      <c r="O37" s="223">
        <v>8023.8029999999999</v>
      </c>
      <c r="P37" s="226">
        <v>-13885.69</v>
      </c>
      <c r="Q37" s="165">
        <v>-7210.87</v>
      </c>
      <c r="R37" s="97">
        <f t="shared" si="9"/>
        <v>-59612.025999999998</v>
      </c>
      <c r="S37" s="98">
        <f t="shared" si="10"/>
        <v>-31316.603999999999</v>
      </c>
      <c r="T37" s="219"/>
    </row>
    <row r="38" spans="1:21" x14ac:dyDescent="0.2">
      <c r="A38" s="196"/>
      <c r="B38" s="203" t="s">
        <v>108</v>
      </c>
      <c r="C38" s="160" t="s">
        <v>109</v>
      </c>
      <c r="D38" s="161">
        <v>5591.6289999999999</v>
      </c>
      <c r="E38" s="162">
        <v>4025.259</v>
      </c>
      <c r="F38" s="96">
        <v>24017.09</v>
      </c>
      <c r="G38" s="52">
        <v>17372.328000000001</v>
      </c>
      <c r="H38" s="161">
        <v>12523.04</v>
      </c>
      <c r="I38" s="163">
        <v>10326.73</v>
      </c>
      <c r="J38" s="193">
        <v>4356.0889999999999</v>
      </c>
      <c r="K38" s="162">
        <v>4879.0429999999997</v>
      </c>
      <c r="L38" s="96">
        <v>18686.617999999999</v>
      </c>
      <c r="M38" s="52">
        <v>21265.701000000001</v>
      </c>
      <c r="N38" s="161">
        <v>5465.1369999999997</v>
      </c>
      <c r="O38" s="223">
        <v>5707.7460000000001</v>
      </c>
      <c r="P38" s="226">
        <v>1235.54</v>
      </c>
      <c r="Q38" s="165">
        <v>-853.78399999999965</v>
      </c>
      <c r="R38" s="97">
        <f t="shared" si="9"/>
        <v>5330.4720000000016</v>
      </c>
      <c r="S38" s="98">
        <f t="shared" si="10"/>
        <v>-3893.3729999999996</v>
      </c>
      <c r="T38" s="219"/>
    </row>
    <row r="39" spans="1:21" x14ac:dyDescent="0.2">
      <c r="A39" s="196"/>
      <c r="B39" s="203" t="s">
        <v>110</v>
      </c>
      <c r="C39" s="160" t="s">
        <v>111</v>
      </c>
      <c r="D39" s="161">
        <v>14428.181</v>
      </c>
      <c r="E39" s="162">
        <v>7662.4480000000003</v>
      </c>
      <c r="F39" s="96">
        <v>61963.411999999997</v>
      </c>
      <c r="G39" s="52">
        <v>33687.248</v>
      </c>
      <c r="H39" s="161">
        <v>3595.0259999999998</v>
      </c>
      <c r="I39" s="163">
        <v>2208.4769999999999</v>
      </c>
      <c r="J39" s="193">
        <v>9451.6689999999999</v>
      </c>
      <c r="K39" s="162">
        <v>9219.6380000000008</v>
      </c>
      <c r="L39" s="96">
        <v>40589.966999999997</v>
      </c>
      <c r="M39" s="52">
        <v>40237.146000000001</v>
      </c>
      <c r="N39" s="161">
        <v>1726.989</v>
      </c>
      <c r="O39" s="223">
        <v>1974.204</v>
      </c>
      <c r="P39" s="226">
        <v>4976.5120000000006</v>
      </c>
      <c r="Q39" s="165">
        <v>-1557.1900000000005</v>
      </c>
      <c r="R39" s="97">
        <f t="shared" si="9"/>
        <v>21373.445</v>
      </c>
      <c r="S39" s="98">
        <f t="shared" si="10"/>
        <v>-6549.898000000001</v>
      </c>
    </row>
    <row r="40" spans="1:21" ht="13.5" thickBot="1" x14ac:dyDescent="0.25">
      <c r="A40" s="196"/>
      <c r="B40" s="204" t="s">
        <v>112</v>
      </c>
      <c r="C40" s="168" t="s">
        <v>113</v>
      </c>
      <c r="D40" s="169">
        <v>46841.048999999999</v>
      </c>
      <c r="E40" s="170">
        <v>36598.18</v>
      </c>
      <c r="F40" s="99">
        <v>201180.25099999999</v>
      </c>
      <c r="G40" s="54">
        <v>158953.91099999999</v>
      </c>
      <c r="H40" s="169">
        <v>18465.418000000001</v>
      </c>
      <c r="I40" s="171">
        <v>14914.439</v>
      </c>
      <c r="J40" s="194">
        <v>63066.305</v>
      </c>
      <c r="K40" s="170">
        <v>58943.03</v>
      </c>
      <c r="L40" s="99">
        <v>270835.43199999997</v>
      </c>
      <c r="M40" s="54">
        <v>256171.71599999999</v>
      </c>
      <c r="N40" s="169">
        <v>19219.484</v>
      </c>
      <c r="O40" s="224">
        <v>17715.772000000001</v>
      </c>
      <c r="P40" s="227">
        <v>-16225.256000000001</v>
      </c>
      <c r="Q40" s="173">
        <v>-22344.85</v>
      </c>
      <c r="R40" s="100">
        <f t="shared" si="9"/>
        <v>-69655.180999999982</v>
      </c>
      <c r="S40" s="101">
        <f t="shared" si="10"/>
        <v>-97217.804999999993</v>
      </c>
    </row>
    <row r="41" spans="1:21" x14ac:dyDescent="0.2">
      <c r="G41" s="118"/>
      <c r="H41" s="118"/>
      <c r="L41" s="118"/>
    </row>
    <row r="42" spans="1:21" ht="27.75" thickBot="1" x14ac:dyDescent="0.4">
      <c r="B42" s="58" t="s">
        <v>177</v>
      </c>
      <c r="H42" s="118"/>
    </row>
    <row r="43" spans="1:21" ht="14.25" x14ac:dyDescent="0.2">
      <c r="A43" s="196"/>
      <c r="B43" s="197"/>
      <c r="C43" s="102"/>
      <c r="D43" s="150" t="s">
        <v>96</v>
      </c>
      <c r="E43" s="45"/>
      <c r="F43" s="45"/>
      <c r="G43" s="45"/>
      <c r="H43" s="45"/>
      <c r="I43" s="46"/>
      <c r="J43" s="44" t="s">
        <v>97</v>
      </c>
      <c r="K43" s="45"/>
      <c r="L43" s="45"/>
      <c r="M43" s="45"/>
      <c r="N43" s="45"/>
      <c r="O43" s="46"/>
      <c r="P43" s="44" t="s">
        <v>116</v>
      </c>
      <c r="Q43" s="56"/>
      <c r="R43" s="91"/>
      <c r="S43" s="92"/>
    </row>
    <row r="44" spans="1:21" ht="14.25" x14ac:dyDescent="0.2">
      <c r="A44" s="196"/>
      <c r="B44" s="198" t="s">
        <v>98</v>
      </c>
      <c r="C44" s="103" t="s">
        <v>99</v>
      </c>
      <c r="D44" s="93" t="s">
        <v>100</v>
      </c>
      <c r="E44" s="48"/>
      <c r="F44" s="48" t="s">
        <v>150</v>
      </c>
      <c r="G44" s="48"/>
      <c r="H44" s="48" t="s">
        <v>101</v>
      </c>
      <c r="I44" s="49"/>
      <c r="J44" s="48" t="s">
        <v>100</v>
      </c>
      <c r="K44" s="48"/>
      <c r="L44" s="48" t="s">
        <v>150</v>
      </c>
      <c r="M44" s="48"/>
      <c r="N44" s="48" t="s">
        <v>101</v>
      </c>
      <c r="O44" s="49"/>
      <c r="P44" s="48" t="s">
        <v>100</v>
      </c>
      <c r="Q44" s="48"/>
      <c r="R44" s="93" t="s">
        <v>150</v>
      </c>
      <c r="S44" s="57"/>
    </row>
    <row r="45" spans="1:21" ht="13.5" thickBot="1" x14ac:dyDescent="0.25">
      <c r="A45" s="196"/>
      <c r="B45" s="199"/>
      <c r="C45" s="104"/>
      <c r="D45" s="144" t="s">
        <v>293</v>
      </c>
      <c r="E45" s="74" t="s">
        <v>294</v>
      </c>
      <c r="F45" s="94" t="s">
        <v>293</v>
      </c>
      <c r="G45" s="74" t="s">
        <v>294</v>
      </c>
      <c r="H45" s="73" t="s">
        <v>293</v>
      </c>
      <c r="I45" s="75" t="s">
        <v>294</v>
      </c>
      <c r="J45" s="144" t="s">
        <v>293</v>
      </c>
      <c r="K45" s="74" t="s">
        <v>294</v>
      </c>
      <c r="L45" s="94" t="s">
        <v>293</v>
      </c>
      <c r="M45" s="74" t="s">
        <v>294</v>
      </c>
      <c r="N45" s="73" t="s">
        <v>293</v>
      </c>
      <c r="O45" s="75" t="s">
        <v>294</v>
      </c>
      <c r="P45" s="144" t="s">
        <v>293</v>
      </c>
      <c r="Q45" s="74" t="s">
        <v>294</v>
      </c>
      <c r="R45" s="95" t="s">
        <v>293</v>
      </c>
      <c r="S45" s="76" t="s">
        <v>294</v>
      </c>
    </row>
    <row r="46" spans="1:21" ht="15.75" x14ac:dyDescent="0.25">
      <c r="A46" s="196"/>
      <c r="B46" s="174" t="s">
        <v>102</v>
      </c>
      <c r="C46" s="175"/>
      <c r="D46" s="143">
        <f t="shared" ref="D46:S46" si="11">SUM(D47:D52)</f>
        <v>662914.54</v>
      </c>
      <c r="E46" s="123">
        <f t="shared" si="11"/>
        <v>553554.37899999996</v>
      </c>
      <c r="F46" s="124">
        <f>(SUM(F47:F52))/1</f>
        <v>2846537.6169999996</v>
      </c>
      <c r="G46" s="123">
        <f>(SUM(G47:G52))/1</f>
        <v>2406688.307</v>
      </c>
      <c r="H46" s="125">
        <f t="shared" si="11"/>
        <v>505847.21400000004</v>
      </c>
      <c r="I46" s="147">
        <f t="shared" si="11"/>
        <v>465075.1889999999</v>
      </c>
      <c r="J46" s="143">
        <f t="shared" si="11"/>
        <v>392593.69200000004</v>
      </c>
      <c r="K46" s="123">
        <f t="shared" si="11"/>
        <v>373524.33100000001</v>
      </c>
      <c r="L46" s="124">
        <f>(SUM(L47:L52))/1</f>
        <v>1685721.2629999998</v>
      </c>
      <c r="M46" s="123">
        <f>(SUM(M47:M52))/1</f>
        <v>1622993.8740000001</v>
      </c>
      <c r="N46" s="125">
        <f t="shared" si="11"/>
        <v>249327.383</v>
      </c>
      <c r="O46" s="134">
        <f t="shared" si="11"/>
        <v>229989.644</v>
      </c>
      <c r="P46" s="225">
        <f t="shared" ref="P46:Q46" si="12">SUM(P47:P52)</f>
        <v>270320.848</v>
      </c>
      <c r="Q46" s="117">
        <f t="shared" si="12"/>
        <v>180030.04800000001</v>
      </c>
      <c r="R46" s="116">
        <f t="shared" si="11"/>
        <v>1160816.3539999998</v>
      </c>
      <c r="S46" s="117">
        <f t="shared" si="11"/>
        <v>783694.43299999996</v>
      </c>
    </row>
    <row r="47" spans="1:21" x14ac:dyDescent="0.2">
      <c r="A47" s="196"/>
      <c r="B47" s="195" t="s">
        <v>103</v>
      </c>
      <c r="C47" s="166" t="s">
        <v>161</v>
      </c>
      <c r="D47" s="121">
        <v>147099.04699999999</v>
      </c>
      <c r="E47" s="52">
        <v>119807.93799999999</v>
      </c>
      <c r="F47" s="96">
        <v>631566.02800000005</v>
      </c>
      <c r="G47" s="52">
        <v>520752.01799999998</v>
      </c>
      <c r="H47" s="51">
        <v>268520.71000000002</v>
      </c>
      <c r="I47" s="148">
        <v>260561.55499999999</v>
      </c>
      <c r="J47" s="121">
        <v>65649.706999999995</v>
      </c>
      <c r="K47" s="52">
        <v>56889.527000000002</v>
      </c>
      <c r="L47" s="96">
        <v>281792.23200000002</v>
      </c>
      <c r="M47" s="52">
        <v>247305.67600000001</v>
      </c>
      <c r="N47" s="51">
        <v>87306.415999999997</v>
      </c>
      <c r="O47" s="228">
        <v>67727.909</v>
      </c>
      <c r="P47" s="230">
        <v>81449.34</v>
      </c>
      <c r="Q47" s="119">
        <v>62918.410999999993</v>
      </c>
      <c r="R47" s="97">
        <f t="shared" ref="R47:S52" si="13">F47-L47</f>
        <v>349773.79600000003</v>
      </c>
      <c r="S47" s="98">
        <f t="shared" si="13"/>
        <v>273446.34199999995</v>
      </c>
    </row>
    <row r="48" spans="1:21" x14ac:dyDescent="0.2">
      <c r="A48" s="196"/>
      <c r="B48" s="200" t="s">
        <v>104</v>
      </c>
      <c r="C48" s="166" t="s">
        <v>105</v>
      </c>
      <c r="D48" s="121">
        <v>51045.760000000002</v>
      </c>
      <c r="E48" s="52">
        <v>43548.712</v>
      </c>
      <c r="F48" s="96">
        <v>219160.454</v>
      </c>
      <c r="G48" s="52">
        <v>189950.283</v>
      </c>
      <c r="H48" s="51">
        <v>32715.269</v>
      </c>
      <c r="I48" s="148">
        <v>22536.807000000001</v>
      </c>
      <c r="J48" s="121">
        <v>81602.247000000003</v>
      </c>
      <c r="K48" s="52">
        <v>84724.216</v>
      </c>
      <c r="L48" s="96">
        <v>350465.90399999998</v>
      </c>
      <c r="M48" s="52">
        <v>367661.18699999998</v>
      </c>
      <c r="N48" s="51">
        <v>51556.898999999998</v>
      </c>
      <c r="O48" s="228">
        <v>49266.42</v>
      </c>
      <c r="P48" s="230">
        <v>-30556.487000000001</v>
      </c>
      <c r="Q48" s="119">
        <v>-41175.504000000001</v>
      </c>
      <c r="R48" s="97">
        <f t="shared" si="13"/>
        <v>-131305.44999999998</v>
      </c>
      <c r="S48" s="98">
        <f t="shared" si="13"/>
        <v>-177710.90399999998</v>
      </c>
    </row>
    <row r="49" spans="1:19" x14ac:dyDescent="0.2">
      <c r="A49" s="196"/>
      <c r="B49" s="200" t="s">
        <v>106</v>
      </c>
      <c r="C49" s="166" t="s">
        <v>107</v>
      </c>
      <c r="D49" s="121">
        <v>51388.095999999998</v>
      </c>
      <c r="E49" s="52">
        <v>42628.726999999999</v>
      </c>
      <c r="F49" s="96">
        <v>220665.37400000001</v>
      </c>
      <c r="G49" s="52">
        <v>185388.41899999999</v>
      </c>
      <c r="H49" s="51">
        <v>43369.432999999997</v>
      </c>
      <c r="I49" s="148">
        <v>41789.421000000002</v>
      </c>
      <c r="J49" s="121">
        <v>36449.762000000002</v>
      </c>
      <c r="K49" s="52">
        <v>30393.152999999998</v>
      </c>
      <c r="L49" s="96">
        <v>156490.565</v>
      </c>
      <c r="M49" s="52">
        <v>132074.36300000001</v>
      </c>
      <c r="N49" s="51">
        <v>32383.146000000001</v>
      </c>
      <c r="O49" s="228">
        <v>24225.424999999999</v>
      </c>
      <c r="P49" s="230">
        <v>14938.333999999995</v>
      </c>
      <c r="Q49" s="119">
        <v>12235.574000000001</v>
      </c>
      <c r="R49" s="97">
        <f t="shared" si="13"/>
        <v>64174.809000000008</v>
      </c>
      <c r="S49" s="98">
        <f t="shared" si="13"/>
        <v>53314.055999999982</v>
      </c>
    </row>
    <row r="50" spans="1:19" x14ac:dyDescent="0.2">
      <c r="A50" s="196"/>
      <c r="B50" s="200" t="s">
        <v>108</v>
      </c>
      <c r="C50" s="166" t="s">
        <v>109</v>
      </c>
      <c r="D50" s="121">
        <v>51305.010999999999</v>
      </c>
      <c r="E50" s="52">
        <v>47459.192000000003</v>
      </c>
      <c r="F50" s="96">
        <v>220309.092</v>
      </c>
      <c r="G50" s="52">
        <v>205877.48</v>
      </c>
      <c r="H50" s="51">
        <v>49152.381000000001</v>
      </c>
      <c r="I50" s="148">
        <v>45200.332000000002</v>
      </c>
      <c r="J50" s="121">
        <v>18338.312000000002</v>
      </c>
      <c r="K50" s="52">
        <v>24047.339</v>
      </c>
      <c r="L50" s="96">
        <v>78722.350999999995</v>
      </c>
      <c r="M50" s="52">
        <v>104734.292</v>
      </c>
      <c r="N50" s="51">
        <v>28849.995999999999</v>
      </c>
      <c r="O50" s="228">
        <v>43943.417999999998</v>
      </c>
      <c r="P50" s="230">
        <v>32966.698999999993</v>
      </c>
      <c r="Q50" s="119">
        <v>23411.853000000003</v>
      </c>
      <c r="R50" s="97">
        <f t="shared" si="13"/>
        <v>141586.74100000001</v>
      </c>
      <c r="S50" s="98">
        <f t="shared" si="13"/>
        <v>101143.18800000001</v>
      </c>
    </row>
    <row r="51" spans="1:19" x14ac:dyDescent="0.2">
      <c r="A51" s="196"/>
      <c r="B51" s="200" t="s">
        <v>110</v>
      </c>
      <c r="C51" s="166" t="s">
        <v>111</v>
      </c>
      <c r="D51" s="121">
        <v>103569.31</v>
      </c>
      <c r="E51" s="52">
        <v>75166.721000000005</v>
      </c>
      <c r="F51" s="96">
        <v>444789.29599999997</v>
      </c>
      <c r="G51" s="52">
        <v>326744.44799999997</v>
      </c>
      <c r="H51" s="51">
        <v>24623.752</v>
      </c>
      <c r="I51" s="148">
        <v>21823.088</v>
      </c>
      <c r="J51" s="121">
        <v>36297.262000000002</v>
      </c>
      <c r="K51" s="52">
        <v>26631.49</v>
      </c>
      <c r="L51" s="96">
        <v>155837.24</v>
      </c>
      <c r="M51" s="52">
        <v>116022.20299999999</v>
      </c>
      <c r="N51" s="51">
        <v>6907.2569999999996</v>
      </c>
      <c r="O51" s="228">
        <v>6028.8959999999997</v>
      </c>
      <c r="P51" s="230">
        <v>67272.047999999995</v>
      </c>
      <c r="Q51" s="119">
        <v>48535.231</v>
      </c>
      <c r="R51" s="97">
        <f t="shared" si="13"/>
        <v>288952.05599999998</v>
      </c>
      <c r="S51" s="98">
        <f t="shared" si="13"/>
        <v>210722.245</v>
      </c>
    </row>
    <row r="52" spans="1:19" ht="13.5" thickBot="1" x14ac:dyDescent="0.25">
      <c r="A52" s="196"/>
      <c r="B52" s="201" t="s">
        <v>112</v>
      </c>
      <c r="C52" s="167" t="s">
        <v>113</v>
      </c>
      <c r="D52" s="122">
        <v>258507.31599999999</v>
      </c>
      <c r="E52" s="54">
        <v>224943.08900000001</v>
      </c>
      <c r="F52" s="99">
        <v>1110047.3729999999</v>
      </c>
      <c r="G52" s="54">
        <v>977975.65899999999</v>
      </c>
      <c r="H52" s="53">
        <v>87465.668999999994</v>
      </c>
      <c r="I52" s="149">
        <v>73163.986000000004</v>
      </c>
      <c r="J52" s="122">
        <v>154256.402</v>
      </c>
      <c r="K52" s="54">
        <v>150838.606</v>
      </c>
      <c r="L52" s="99">
        <v>662412.97100000002</v>
      </c>
      <c r="M52" s="54">
        <v>655196.15300000005</v>
      </c>
      <c r="N52" s="53">
        <v>42323.669000000002</v>
      </c>
      <c r="O52" s="229">
        <v>38797.576000000001</v>
      </c>
      <c r="P52" s="231">
        <v>104250.91399999999</v>
      </c>
      <c r="Q52" s="120">
        <v>74104.483000000007</v>
      </c>
      <c r="R52" s="100">
        <f t="shared" si="13"/>
        <v>447634.40199999989</v>
      </c>
      <c r="S52" s="101">
        <f t="shared" si="13"/>
        <v>322779.50599999994</v>
      </c>
    </row>
    <row r="53" spans="1:19" x14ac:dyDescent="0.2">
      <c r="J53" s="118"/>
      <c r="O53" s="118"/>
    </row>
    <row r="54" spans="1:19" ht="14.25" x14ac:dyDescent="0.2">
      <c r="C54" s="59" t="s">
        <v>119</v>
      </c>
      <c r="H54" s="118"/>
      <c r="I54" s="118"/>
      <c r="J54" s="118"/>
      <c r="K54" s="118"/>
      <c r="L54" s="118"/>
      <c r="M54" s="118"/>
      <c r="Q54" s="185"/>
    </row>
    <row r="55" spans="1:19" x14ac:dyDescent="0.2">
      <c r="G55" s="118"/>
      <c r="J55" s="118"/>
      <c r="K55" s="118"/>
      <c r="L55" s="118"/>
      <c r="N55" s="118"/>
      <c r="O55" s="118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zoomScale="85" zoomScaleNormal="85" workbookViewId="0">
      <selection activeCell="T105" sqref="T105"/>
    </sheetView>
  </sheetViews>
  <sheetFormatPr defaultRowHeight="12.75" x14ac:dyDescent="0.2"/>
  <cols>
    <col min="1" max="1" width="9.140625" style="78"/>
    <col min="2" max="2" width="13.7109375" style="78" customWidth="1"/>
    <col min="3" max="3" width="11.85546875" style="78" customWidth="1"/>
    <col min="4" max="4" width="11.7109375" style="78" customWidth="1"/>
    <col min="5" max="5" width="11.85546875" style="78" customWidth="1"/>
    <col min="6" max="6" width="13.5703125" style="78" customWidth="1"/>
    <col min="7" max="8" width="11.7109375" style="78" customWidth="1"/>
    <col min="9" max="9" width="11.42578125" style="78" customWidth="1"/>
    <col min="10" max="10" width="9.85546875" style="78" customWidth="1"/>
    <col min="11" max="11" width="13.7109375" style="78" customWidth="1"/>
    <col min="12" max="13" width="11.7109375" style="78" customWidth="1"/>
    <col min="14" max="14" width="11.85546875" style="78" customWidth="1"/>
    <col min="15" max="15" width="13.5703125" style="78" customWidth="1"/>
    <col min="16" max="17" width="11.7109375" style="78" customWidth="1"/>
    <col min="18" max="18" width="11.85546875" style="78" customWidth="1"/>
    <col min="19" max="16384" width="9.140625" style="78"/>
  </cols>
  <sheetData>
    <row r="2" spans="2:18" ht="16.5" x14ac:dyDescent="0.25">
      <c r="B2" s="105" t="s">
        <v>208</v>
      </c>
      <c r="C2" s="105"/>
      <c r="D2" s="105"/>
      <c r="E2" s="105"/>
      <c r="F2" s="105"/>
      <c r="G2" s="105"/>
      <c r="H2" s="105"/>
      <c r="I2" s="105"/>
      <c r="J2" s="105"/>
      <c r="K2" s="105" t="s">
        <v>209</v>
      </c>
      <c r="L2" s="105"/>
      <c r="M2" s="105"/>
      <c r="N2" s="105"/>
      <c r="O2" s="105"/>
      <c r="P2" s="105"/>
    </row>
    <row r="3" spans="2:18" ht="17.25" thickBot="1" x14ac:dyDescent="0.3">
      <c r="B3" s="278" t="s">
        <v>207</v>
      </c>
      <c r="C3" s="105"/>
      <c r="D3" s="105"/>
      <c r="E3" s="105"/>
      <c r="F3" s="105"/>
      <c r="G3" s="105"/>
      <c r="H3" s="105"/>
      <c r="I3" s="105"/>
      <c r="J3" s="105"/>
      <c r="K3" s="278" t="s">
        <v>207</v>
      </c>
      <c r="L3" s="105"/>
      <c r="M3" s="105"/>
      <c r="N3" s="105"/>
      <c r="O3" s="105"/>
      <c r="P3" s="105"/>
    </row>
    <row r="4" spans="2:18" ht="21" thickBot="1" x14ac:dyDescent="0.35">
      <c r="B4" s="107" t="s">
        <v>121</v>
      </c>
      <c r="C4" s="108"/>
      <c r="D4" s="108"/>
      <c r="E4" s="108"/>
      <c r="F4" s="108"/>
      <c r="G4" s="108"/>
      <c r="H4" s="108"/>
      <c r="I4" s="109"/>
      <c r="J4" s="110"/>
      <c r="K4" s="107" t="s">
        <v>122</v>
      </c>
      <c r="L4" s="108"/>
      <c r="M4" s="108"/>
      <c r="N4" s="108"/>
      <c r="O4" s="108"/>
      <c r="P4" s="108"/>
      <c r="Q4" s="108"/>
      <c r="R4" s="109"/>
    </row>
    <row r="5" spans="2:18" ht="19.5" thickBot="1" x14ac:dyDescent="0.35">
      <c r="B5" s="274" t="s">
        <v>295</v>
      </c>
      <c r="C5" s="275"/>
      <c r="D5" s="276"/>
      <c r="E5" s="277"/>
      <c r="F5" s="274" t="s">
        <v>296</v>
      </c>
      <c r="G5" s="275"/>
      <c r="H5" s="276"/>
      <c r="I5" s="277"/>
      <c r="J5" s="110"/>
      <c r="K5" s="274" t="s">
        <v>295</v>
      </c>
      <c r="L5" s="275"/>
      <c r="M5" s="276"/>
      <c r="N5" s="277"/>
      <c r="O5" s="274" t="s">
        <v>296</v>
      </c>
      <c r="P5" s="275"/>
      <c r="Q5" s="276"/>
      <c r="R5" s="277"/>
    </row>
    <row r="6" spans="2:18" ht="29.25" thickBot="1" x14ac:dyDescent="0.25">
      <c r="B6" s="111" t="s">
        <v>123</v>
      </c>
      <c r="C6" s="112" t="s">
        <v>100</v>
      </c>
      <c r="D6" s="113" t="s">
        <v>150</v>
      </c>
      <c r="E6" s="114" t="s">
        <v>124</v>
      </c>
      <c r="F6" s="111" t="s">
        <v>123</v>
      </c>
      <c r="G6" s="112" t="s">
        <v>100</v>
      </c>
      <c r="H6" s="113" t="s">
        <v>150</v>
      </c>
      <c r="I6" s="114" t="s">
        <v>124</v>
      </c>
      <c r="J6" s="110"/>
      <c r="K6" s="111" t="s">
        <v>123</v>
      </c>
      <c r="L6" s="112" t="s">
        <v>100</v>
      </c>
      <c r="M6" s="113" t="s">
        <v>150</v>
      </c>
      <c r="N6" s="114" t="s">
        <v>124</v>
      </c>
      <c r="O6" s="111" t="s">
        <v>123</v>
      </c>
      <c r="P6" s="112" t="s">
        <v>100</v>
      </c>
      <c r="Q6" s="113" t="s">
        <v>150</v>
      </c>
      <c r="R6" s="114" t="s">
        <v>124</v>
      </c>
    </row>
    <row r="7" spans="2:18" ht="16.5" thickBot="1" x14ac:dyDescent="0.3">
      <c r="B7" s="246" t="s">
        <v>114</v>
      </c>
      <c r="C7" s="247">
        <v>181228.663</v>
      </c>
      <c r="D7" s="248">
        <v>778179.67599999998</v>
      </c>
      <c r="E7" s="249">
        <v>333926.223</v>
      </c>
      <c r="F7" s="250" t="s">
        <v>114</v>
      </c>
      <c r="G7" s="251">
        <v>159377.43</v>
      </c>
      <c r="H7" s="252">
        <v>692925.505</v>
      </c>
      <c r="I7" s="249">
        <v>333801.5</v>
      </c>
      <c r="J7" s="110"/>
      <c r="K7" s="246" t="s">
        <v>114</v>
      </c>
      <c r="L7" s="247">
        <v>66531.555999999997</v>
      </c>
      <c r="M7" s="248">
        <v>285580.86300000001</v>
      </c>
      <c r="N7" s="249">
        <v>87791.395999999993</v>
      </c>
      <c r="O7" s="250" t="s">
        <v>114</v>
      </c>
      <c r="P7" s="251">
        <v>56889.538</v>
      </c>
      <c r="Q7" s="252">
        <v>247305.726</v>
      </c>
      <c r="R7" s="249">
        <v>67727.921000000002</v>
      </c>
    </row>
    <row r="8" spans="2:18" ht="15.75" x14ac:dyDescent="0.25">
      <c r="B8" s="253" t="s">
        <v>77</v>
      </c>
      <c r="C8" s="254">
        <v>105972.833</v>
      </c>
      <c r="D8" s="255">
        <v>454959.30200000003</v>
      </c>
      <c r="E8" s="254">
        <v>206858.38800000001</v>
      </c>
      <c r="F8" s="256" t="s">
        <v>77</v>
      </c>
      <c r="G8" s="257">
        <v>82140.354000000007</v>
      </c>
      <c r="H8" s="258">
        <v>356792.16200000001</v>
      </c>
      <c r="I8" s="259">
        <v>203398.83499999999</v>
      </c>
      <c r="J8" s="110"/>
      <c r="K8" s="253" t="s">
        <v>128</v>
      </c>
      <c r="L8" s="254">
        <v>33927.182000000001</v>
      </c>
      <c r="M8" s="255">
        <v>145603.28400000001</v>
      </c>
      <c r="N8" s="254">
        <v>36225.571000000004</v>
      </c>
      <c r="O8" s="256" t="s">
        <v>128</v>
      </c>
      <c r="P8" s="257">
        <v>28581.830999999998</v>
      </c>
      <c r="Q8" s="258">
        <v>123749.74</v>
      </c>
      <c r="R8" s="259">
        <v>32219.981</v>
      </c>
    </row>
    <row r="9" spans="2:18" ht="15.75" x14ac:dyDescent="0.25">
      <c r="B9" s="260" t="s">
        <v>160</v>
      </c>
      <c r="C9" s="261">
        <v>18720.107</v>
      </c>
      <c r="D9" s="262">
        <v>80362.982999999993</v>
      </c>
      <c r="E9" s="261">
        <v>37660.78</v>
      </c>
      <c r="F9" s="263" t="s">
        <v>160</v>
      </c>
      <c r="G9" s="264">
        <v>19592.760999999999</v>
      </c>
      <c r="H9" s="265">
        <v>85318.841</v>
      </c>
      <c r="I9" s="266">
        <v>39187.506000000001</v>
      </c>
      <c r="J9" s="110"/>
      <c r="K9" s="260" t="s">
        <v>77</v>
      </c>
      <c r="L9" s="261">
        <v>17999.12</v>
      </c>
      <c r="M9" s="262">
        <v>77274.891000000003</v>
      </c>
      <c r="N9" s="261">
        <v>21310.78</v>
      </c>
      <c r="O9" s="263" t="s">
        <v>77</v>
      </c>
      <c r="P9" s="264">
        <v>18140.883000000002</v>
      </c>
      <c r="Q9" s="265">
        <v>79325.805999999997</v>
      </c>
      <c r="R9" s="266">
        <v>20988.149000000001</v>
      </c>
    </row>
    <row r="10" spans="2:18" ht="15.75" x14ac:dyDescent="0.25">
      <c r="B10" s="260" t="s">
        <v>136</v>
      </c>
      <c r="C10" s="261">
        <v>6777.0680000000002</v>
      </c>
      <c r="D10" s="262">
        <v>29063.936000000002</v>
      </c>
      <c r="E10" s="261">
        <v>10213.208000000001</v>
      </c>
      <c r="F10" s="263" t="s">
        <v>128</v>
      </c>
      <c r="G10" s="264">
        <v>8596.1059999999998</v>
      </c>
      <c r="H10" s="265">
        <v>37634.591999999997</v>
      </c>
      <c r="I10" s="266">
        <v>19629.8</v>
      </c>
      <c r="J10" s="110"/>
      <c r="K10" s="260" t="s">
        <v>129</v>
      </c>
      <c r="L10" s="261">
        <v>6250.6719999999996</v>
      </c>
      <c r="M10" s="262">
        <v>26836.624</v>
      </c>
      <c r="N10" s="261">
        <v>17082.646000000001</v>
      </c>
      <c r="O10" s="263" t="s">
        <v>131</v>
      </c>
      <c r="P10" s="264">
        <v>2212.3000000000002</v>
      </c>
      <c r="Q10" s="265">
        <v>9652.0480000000007</v>
      </c>
      <c r="R10" s="266">
        <v>2404.0810000000001</v>
      </c>
    </row>
    <row r="11" spans="2:18" ht="15.75" x14ac:dyDescent="0.25">
      <c r="B11" s="260" t="s">
        <v>128</v>
      </c>
      <c r="C11" s="261">
        <v>6395.4380000000001</v>
      </c>
      <c r="D11" s="262">
        <v>27467.612000000001</v>
      </c>
      <c r="E11" s="261">
        <v>14431.76</v>
      </c>
      <c r="F11" s="263" t="s">
        <v>136</v>
      </c>
      <c r="G11" s="264">
        <v>5208.3879999999999</v>
      </c>
      <c r="H11" s="265">
        <v>22695.760999999999</v>
      </c>
      <c r="I11" s="266">
        <v>6384.8969999999999</v>
      </c>
      <c r="J11" s="110"/>
      <c r="K11" s="260" t="s">
        <v>131</v>
      </c>
      <c r="L11" s="261">
        <v>1845.9059999999999</v>
      </c>
      <c r="M11" s="262">
        <v>7920.1660000000002</v>
      </c>
      <c r="N11" s="261">
        <v>2023.3989999999999</v>
      </c>
      <c r="O11" s="263" t="s">
        <v>264</v>
      </c>
      <c r="P11" s="264">
        <v>2148.1509999999998</v>
      </c>
      <c r="Q11" s="265">
        <v>9284.2450000000008</v>
      </c>
      <c r="R11" s="266">
        <v>1704.011</v>
      </c>
    </row>
    <row r="12" spans="2:18" ht="15.75" x14ac:dyDescent="0.25">
      <c r="B12" s="260" t="s">
        <v>187</v>
      </c>
      <c r="C12" s="261">
        <v>4871.6030000000001</v>
      </c>
      <c r="D12" s="262">
        <v>20942.875</v>
      </c>
      <c r="E12" s="261">
        <v>10042.038</v>
      </c>
      <c r="F12" s="263" t="s">
        <v>276</v>
      </c>
      <c r="G12" s="264">
        <v>3676.6529999999998</v>
      </c>
      <c r="H12" s="265">
        <v>15996.388999999999</v>
      </c>
      <c r="I12" s="266">
        <v>7434.3770000000004</v>
      </c>
      <c r="J12" s="110"/>
      <c r="K12" s="260" t="s">
        <v>130</v>
      </c>
      <c r="L12" s="261">
        <v>1787.9290000000001</v>
      </c>
      <c r="M12" s="262">
        <v>7671.0240000000003</v>
      </c>
      <c r="N12" s="261">
        <v>3864.94</v>
      </c>
      <c r="O12" s="263" t="s">
        <v>129</v>
      </c>
      <c r="P12" s="264">
        <v>1833.049</v>
      </c>
      <c r="Q12" s="265">
        <v>7988.4979999999996</v>
      </c>
      <c r="R12" s="266">
        <v>5498.0309999999999</v>
      </c>
    </row>
    <row r="13" spans="2:18" ht="15.75" x14ac:dyDescent="0.25">
      <c r="B13" s="260" t="s">
        <v>204</v>
      </c>
      <c r="C13" s="261">
        <v>4244.3890000000001</v>
      </c>
      <c r="D13" s="262">
        <v>18290.482</v>
      </c>
      <c r="E13" s="261">
        <v>8139.4229999999998</v>
      </c>
      <c r="F13" s="263" t="s">
        <v>133</v>
      </c>
      <c r="G13" s="264">
        <v>3123.6759999999999</v>
      </c>
      <c r="H13" s="265">
        <v>13526.859</v>
      </c>
      <c r="I13" s="266">
        <v>2430.19</v>
      </c>
      <c r="J13" s="110"/>
      <c r="K13" s="260" t="s">
        <v>264</v>
      </c>
      <c r="L13" s="261">
        <v>939.54100000000005</v>
      </c>
      <c r="M13" s="262">
        <v>4026.4090000000001</v>
      </c>
      <c r="N13" s="261">
        <v>856.23199999999997</v>
      </c>
      <c r="O13" s="263" t="s">
        <v>178</v>
      </c>
      <c r="P13" s="264">
        <v>1231.646</v>
      </c>
      <c r="Q13" s="265">
        <v>5252.1360000000004</v>
      </c>
      <c r="R13" s="266">
        <v>619.64099999999996</v>
      </c>
    </row>
    <row r="14" spans="2:18" ht="15.75" x14ac:dyDescent="0.25">
      <c r="B14" s="260" t="s">
        <v>133</v>
      </c>
      <c r="C14" s="261">
        <v>3836.4180000000001</v>
      </c>
      <c r="D14" s="262">
        <v>16483.778999999999</v>
      </c>
      <c r="E14" s="261">
        <v>3612.163</v>
      </c>
      <c r="F14" s="263" t="s">
        <v>79</v>
      </c>
      <c r="G14" s="264">
        <v>2959.31</v>
      </c>
      <c r="H14" s="265">
        <v>12828.775</v>
      </c>
      <c r="I14" s="266">
        <v>1873.894</v>
      </c>
      <c r="J14" s="110"/>
      <c r="K14" s="260" t="s">
        <v>198</v>
      </c>
      <c r="L14" s="261">
        <v>881.84900000000005</v>
      </c>
      <c r="M14" s="262">
        <v>3788.6309999999999</v>
      </c>
      <c r="N14" s="261">
        <v>484.98</v>
      </c>
      <c r="O14" s="263" t="s">
        <v>79</v>
      </c>
      <c r="P14" s="264">
        <v>941.58600000000001</v>
      </c>
      <c r="Q14" s="265">
        <v>4103.6840000000002</v>
      </c>
      <c r="R14" s="266">
        <v>2365.0859999999998</v>
      </c>
    </row>
    <row r="15" spans="2:18" ht="15.75" x14ac:dyDescent="0.25">
      <c r="B15" s="260" t="s">
        <v>125</v>
      </c>
      <c r="C15" s="261">
        <v>3447.6419999999998</v>
      </c>
      <c r="D15" s="262">
        <v>14817.835999999999</v>
      </c>
      <c r="E15" s="261">
        <v>4596.9930000000004</v>
      </c>
      <c r="F15" s="263" t="s">
        <v>147</v>
      </c>
      <c r="G15" s="264">
        <v>2784.65</v>
      </c>
      <c r="H15" s="265">
        <v>12142.237999999999</v>
      </c>
      <c r="I15" s="266">
        <v>6211.8069999999998</v>
      </c>
      <c r="J15" s="110"/>
      <c r="K15" s="260" t="s">
        <v>133</v>
      </c>
      <c r="L15" s="261">
        <v>812.91099999999994</v>
      </c>
      <c r="M15" s="262">
        <v>3498.26</v>
      </c>
      <c r="N15" s="261">
        <v>4022.0590000000002</v>
      </c>
      <c r="O15" s="263" t="s">
        <v>135</v>
      </c>
      <c r="P15" s="264">
        <v>584.65499999999997</v>
      </c>
      <c r="Q15" s="265">
        <v>2561.7800000000002</v>
      </c>
      <c r="R15" s="266">
        <v>369.22300000000001</v>
      </c>
    </row>
    <row r="16" spans="2:18" ht="15.75" x14ac:dyDescent="0.25">
      <c r="B16" s="260" t="s">
        <v>156</v>
      </c>
      <c r="C16" s="261">
        <v>2706.7159999999999</v>
      </c>
      <c r="D16" s="262">
        <v>11624.638000000001</v>
      </c>
      <c r="E16" s="261">
        <v>5246.6019999999999</v>
      </c>
      <c r="F16" s="263" t="s">
        <v>204</v>
      </c>
      <c r="G16" s="264">
        <v>2681.386</v>
      </c>
      <c r="H16" s="265">
        <v>11490.550999999999</v>
      </c>
      <c r="I16" s="266">
        <v>5354.5630000000001</v>
      </c>
      <c r="J16" s="110"/>
      <c r="K16" s="260" t="s">
        <v>178</v>
      </c>
      <c r="L16" s="261">
        <v>619.88199999999995</v>
      </c>
      <c r="M16" s="262">
        <v>2670.54</v>
      </c>
      <c r="N16" s="261">
        <v>313.137</v>
      </c>
      <c r="O16" s="263" t="s">
        <v>136</v>
      </c>
      <c r="P16" s="264">
        <v>442.70400000000001</v>
      </c>
      <c r="Q16" s="265">
        <v>1969.7670000000001</v>
      </c>
      <c r="R16" s="266">
        <v>395.33100000000002</v>
      </c>
    </row>
    <row r="17" spans="2:18" ht="15.75" x14ac:dyDescent="0.25">
      <c r="B17" s="260" t="s">
        <v>134</v>
      </c>
      <c r="C17" s="261">
        <v>2378.136</v>
      </c>
      <c r="D17" s="262">
        <v>10218.191999999999</v>
      </c>
      <c r="E17" s="261">
        <v>4951.1229999999996</v>
      </c>
      <c r="F17" s="263" t="s">
        <v>198</v>
      </c>
      <c r="G17" s="264">
        <v>2465.0630000000001</v>
      </c>
      <c r="H17" s="265">
        <v>10793.277</v>
      </c>
      <c r="I17" s="266">
        <v>3879.9209999999998</v>
      </c>
      <c r="J17" s="110"/>
      <c r="K17" s="260" t="s">
        <v>79</v>
      </c>
      <c r="L17" s="261">
        <v>552.64400000000001</v>
      </c>
      <c r="M17" s="262">
        <v>2369.7150000000001</v>
      </c>
      <c r="N17" s="261">
        <v>630.92600000000004</v>
      </c>
      <c r="O17" s="263" t="s">
        <v>130</v>
      </c>
      <c r="P17" s="264">
        <v>231.917</v>
      </c>
      <c r="Q17" s="265">
        <v>1034.4690000000001</v>
      </c>
      <c r="R17" s="266">
        <v>393.28399999999999</v>
      </c>
    </row>
    <row r="18" spans="2:18" ht="15.75" x14ac:dyDescent="0.25">
      <c r="B18" s="260" t="s">
        <v>147</v>
      </c>
      <c r="C18" s="261">
        <v>2264.1</v>
      </c>
      <c r="D18" s="262">
        <v>9721.3029999999999</v>
      </c>
      <c r="E18" s="261">
        <v>5059.8959999999997</v>
      </c>
      <c r="F18" s="263" t="s">
        <v>134</v>
      </c>
      <c r="G18" s="264">
        <v>1927.664</v>
      </c>
      <c r="H18" s="265">
        <v>8364.8870000000006</v>
      </c>
      <c r="I18" s="266">
        <v>3642.4690000000001</v>
      </c>
      <c r="J18" s="110"/>
      <c r="K18" s="260" t="s">
        <v>145</v>
      </c>
      <c r="L18" s="261">
        <v>386.90499999999997</v>
      </c>
      <c r="M18" s="262">
        <v>1664.4960000000001</v>
      </c>
      <c r="N18" s="261">
        <v>641.35199999999998</v>
      </c>
      <c r="O18" s="263" t="s">
        <v>133</v>
      </c>
      <c r="P18" s="264">
        <v>181.85400000000001</v>
      </c>
      <c r="Q18" s="265">
        <v>821.12599999999998</v>
      </c>
      <c r="R18" s="266">
        <v>487.14800000000002</v>
      </c>
    </row>
    <row r="19" spans="2:18" ht="15.75" x14ac:dyDescent="0.25">
      <c r="B19" s="260" t="s">
        <v>79</v>
      </c>
      <c r="C19" s="261">
        <v>2046.498</v>
      </c>
      <c r="D19" s="262">
        <v>8790.6530000000002</v>
      </c>
      <c r="E19" s="261">
        <v>1220.049</v>
      </c>
      <c r="F19" s="263" t="s">
        <v>138</v>
      </c>
      <c r="G19" s="264">
        <v>1895.7619999999999</v>
      </c>
      <c r="H19" s="265">
        <v>8159.5929999999998</v>
      </c>
      <c r="I19" s="266">
        <v>2247.6089999999999</v>
      </c>
      <c r="J19" s="110"/>
      <c r="K19" s="260" t="s">
        <v>125</v>
      </c>
      <c r="L19" s="261">
        <v>237.43799999999999</v>
      </c>
      <c r="M19" s="262">
        <v>1015.047</v>
      </c>
      <c r="N19" s="261">
        <v>80.695999999999998</v>
      </c>
      <c r="O19" s="263" t="s">
        <v>76</v>
      </c>
      <c r="P19" s="264">
        <v>157.99199999999999</v>
      </c>
      <c r="Q19" s="265">
        <v>691.19100000000003</v>
      </c>
      <c r="R19" s="266">
        <v>162.905</v>
      </c>
    </row>
    <row r="20" spans="2:18" ht="15.75" x14ac:dyDescent="0.25">
      <c r="B20" s="260" t="s">
        <v>138</v>
      </c>
      <c r="C20" s="261">
        <v>1952.924</v>
      </c>
      <c r="D20" s="262">
        <v>8383.5339999999997</v>
      </c>
      <c r="E20" s="261">
        <v>2889.616</v>
      </c>
      <c r="F20" s="263" t="s">
        <v>277</v>
      </c>
      <c r="G20" s="264">
        <v>1655.376</v>
      </c>
      <c r="H20" s="265">
        <v>7207.4290000000001</v>
      </c>
      <c r="I20" s="266">
        <v>668</v>
      </c>
      <c r="J20" s="110"/>
      <c r="K20" s="260" t="s">
        <v>76</v>
      </c>
      <c r="L20" s="261">
        <v>166.029</v>
      </c>
      <c r="M20" s="262">
        <v>713.26499999999999</v>
      </c>
      <c r="N20" s="261">
        <v>122.67</v>
      </c>
      <c r="O20" s="263" t="s">
        <v>145</v>
      </c>
      <c r="P20" s="264">
        <v>124.83799999999999</v>
      </c>
      <c r="Q20" s="265">
        <v>532.35900000000004</v>
      </c>
      <c r="R20" s="266">
        <v>73.39</v>
      </c>
    </row>
    <row r="21" spans="2:18" ht="15.75" x14ac:dyDescent="0.25">
      <c r="B21" s="260" t="s">
        <v>76</v>
      </c>
      <c r="C21" s="261">
        <v>1895.991</v>
      </c>
      <c r="D21" s="262">
        <v>8130.1149999999998</v>
      </c>
      <c r="E21" s="261">
        <v>1122.7729999999999</v>
      </c>
      <c r="F21" s="263" t="s">
        <v>156</v>
      </c>
      <c r="G21" s="264">
        <v>1653.1420000000001</v>
      </c>
      <c r="H21" s="265">
        <v>7095.5990000000002</v>
      </c>
      <c r="I21" s="266">
        <v>3253.6570000000002</v>
      </c>
      <c r="J21" s="110"/>
      <c r="K21" s="260" t="s">
        <v>136</v>
      </c>
      <c r="L21" s="261">
        <v>107.631</v>
      </c>
      <c r="M21" s="262">
        <v>460.12700000000001</v>
      </c>
      <c r="N21" s="261">
        <v>126.40300000000001</v>
      </c>
      <c r="O21" s="263" t="s">
        <v>147</v>
      </c>
      <c r="P21" s="264">
        <v>27.405000000000001</v>
      </c>
      <c r="Q21" s="265">
        <v>118.71599999999999</v>
      </c>
      <c r="R21" s="266">
        <v>9.44</v>
      </c>
    </row>
    <row r="22" spans="2:18" ht="15.75" x14ac:dyDescent="0.25">
      <c r="B22" s="260" t="s">
        <v>129</v>
      </c>
      <c r="C22" s="261">
        <v>1667.9280000000001</v>
      </c>
      <c r="D22" s="262">
        <v>7169.415</v>
      </c>
      <c r="E22" s="261">
        <v>2138.2260000000001</v>
      </c>
      <c r="F22" s="263" t="s">
        <v>131</v>
      </c>
      <c r="G22" s="264">
        <v>1641.1210000000001</v>
      </c>
      <c r="H22" s="265">
        <v>7297.0209999999997</v>
      </c>
      <c r="I22" s="266">
        <v>1384.511</v>
      </c>
      <c r="J22" s="110"/>
      <c r="K22" s="260" t="s">
        <v>147</v>
      </c>
      <c r="L22" s="261">
        <v>15.917</v>
      </c>
      <c r="M22" s="262">
        <v>68.384</v>
      </c>
      <c r="N22" s="261">
        <v>5.6050000000000004</v>
      </c>
      <c r="O22" s="263" t="s">
        <v>125</v>
      </c>
      <c r="P22" s="264">
        <v>24.741</v>
      </c>
      <c r="Q22" s="265">
        <v>112.14700000000001</v>
      </c>
      <c r="R22" s="266">
        <v>10.086</v>
      </c>
    </row>
    <row r="23" spans="2:18" ht="16.5" thickBot="1" x14ac:dyDescent="0.3">
      <c r="B23" s="267" t="s">
        <v>282</v>
      </c>
      <c r="C23" s="268">
        <v>1365.3620000000001</v>
      </c>
      <c r="D23" s="269">
        <v>5869.9650000000001</v>
      </c>
      <c r="E23" s="268">
        <v>486.3</v>
      </c>
      <c r="F23" s="270" t="s">
        <v>129</v>
      </c>
      <c r="G23" s="271">
        <v>1464.62</v>
      </c>
      <c r="H23" s="272">
        <v>6382.4219999999996</v>
      </c>
      <c r="I23" s="273">
        <v>1651.6110000000001</v>
      </c>
      <c r="J23" s="110"/>
      <c r="K23" s="267"/>
      <c r="L23" s="268"/>
      <c r="M23" s="269"/>
      <c r="N23" s="268"/>
      <c r="O23" s="270" t="s">
        <v>193</v>
      </c>
      <c r="P23" s="271">
        <v>21.396000000000001</v>
      </c>
      <c r="Q23" s="272">
        <v>96.988</v>
      </c>
      <c r="R23" s="273">
        <v>17.71</v>
      </c>
    </row>
    <row r="27" spans="2:18" ht="16.5" x14ac:dyDescent="0.25">
      <c r="B27" s="105" t="s">
        <v>210</v>
      </c>
      <c r="C27" s="329"/>
      <c r="D27" s="105"/>
      <c r="E27" s="105"/>
      <c r="F27" s="105"/>
      <c r="G27" s="106"/>
      <c r="H27" s="105"/>
      <c r="I27" s="106"/>
      <c r="J27" s="106"/>
      <c r="K27" s="105" t="s">
        <v>211</v>
      </c>
      <c r="L27" s="105"/>
      <c r="M27" s="105"/>
      <c r="N27" s="105"/>
      <c r="O27" s="105"/>
      <c r="P27" s="106"/>
      <c r="Q27" s="105"/>
      <c r="R27" s="106"/>
    </row>
    <row r="28" spans="2:18" ht="17.25" thickBot="1" x14ac:dyDescent="0.3">
      <c r="B28" s="278" t="s">
        <v>207</v>
      </c>
      <c r="C28" s="105"/>
      <c r="D28" s="105"/>
      <c r="E28" s="105"/>
      <c r="F28" s="105"/>
      <c r="G28" s="106"/>
      <c r="H28" s="105"/>
      <c r="I28" s="106"/>
      <c r="J28" s="106"/>
      <c r="K28" s="278" t="s">
        <v>207</v>
      </c>
      <c r="L28" s="105"/>
      <c r="M28" s="105"/>
      <c r="N28" s="105"/>
      <c r="O28" s="105"/>
      <c r="P28" s="106"/>
      <c r="Q28" s="105"/>
      <c r="R28" s="106"/>
    </row>
    <row r="29" spans="2:18" ht="21" thickBot="1" x14ac:dyDescent="0.35">
      <c r="B29" s="107" t="s">
        <v>121</v>
      </c>
      <c r="C29" s="108"/>
      <c r="D29" s="108"/>
      <c r="E29" s="108"/>
      <c r="F29" s="108"/>
      <c r="G29" s="108"/>
      <c r="H29" s="108"/>
      <c r="I29" s="109"/>
      <c r="J29" s="110"/>
      <c r="K29" s="107" t="s">
        <v>122</v>
      </c>
      <c r="L29" s="108"/>
      <c r="M29" s="108"/>
      <c r="N29" s="108"/>
      <c r="O29" s="108"/>
      <c r="P29" s="108"/>
      <c r="Q29" s="108"/>
      <c r="R29" s="109"/>
    </row>
    <row r="30" spans="2:18" ht="19.5" thickBot="1" x14ac:dyDescent="0.35">
      <c r="B30" s="274" t="s">
        <v>295</v>
      </c>
      <c r="C30" s="275"/>
      <c r="D30" s="276"/>
      <c r="E30" s="277"/>
      <c r="F30" s="274" t="s">
        <v>296</v>
      </c>
      <c r="G30" s="275"/>
      <c r="H30" s="276"/>
      <c r="I30" s="277"/>
      <c r="J30" s="110"/>
      <c r="K30" s="274" t="s">
        <v>295</v>
      </c>
      <c r="L30" s="275"/>
      <c r="M30" s="276"/>
      <c r="N30" s="277"/>
      <c r="O30" s="274" t="s">
        <v>296</v>
      </c>
      <c r="P30" s="275"/>
      <c r="Q30" s="276"/>
      <c r="R30" s="277"/>
    </row>
    <row r="31" spans="2:18" ht="29.25" thickBot="1" x14ac:dyDescent="0.25">
      <c r="B31" s="111" t="s">
        <v>123</v>
      </c>
      <c r="C31" s="112" t="s">
        <v>100</v>
      </c>
      <c r="D31" s="113" t="s">
        <v>150</v>
      </c>
      <c r="E31" s="114" t="s">
        <v>124</v>
      </c>
      <c r="F31" s="111" t="s">
        <v>123</v>
      </c>
      <c r="G31" s="112" t="s">
        <v>100</v>
      </c>
      <c r="H31" s="113" t="s">
        <v>150</v>
      </c>
      <c r="I31" s="114" t="s">
        <v>124</v>
      </c>
      <c r="J31" s="110"/>
      <c r="K31" s="111" t="s">
        <v>123</v>
      </c>
      <c r="L31" s="112" t="s">
        <v>100</v>
      </c>
      <c r="M31" s="113" t="s">
        <v>150</v>
      </c>
      <c r="N31" s="114" t="s">
        <v>124</v>
      </c>
      <c r="O31" s="111" t="s">
        <v>123</v>
      </c>
      <c r="P31" s="112" t="s">
        <v>100</v>
      </c>
      <c r="Q31" s="113" t="s">
        <v>150</v>
      </c>
      <c r="R31" s="114" t="s">
        <v>124</v>
      </c>
    </row>
    <row r="32" spans="2:18" ht="16.5" thickBot="1" x14ac:dyDescent="0.3">
      <c r="B32" s="246" t="s">
        <v>114</v>
      </c>
      <c r="C32" s="247">
        <v>135808.978</v>
      </c>
      <c r="D32" s="248">
        <v>583232.55299999996</v>
      </c>
      <c r="E32" s="249">
        <v>78789.010999999999</v>
      </c>
      <c r="F32" s="250" t="s">
        <v>114</v>
      </c>
      <c r="G32" s="251">
        <v>153582.15100000001</v>
      </c>
      <c r="H32" s="252">
        <v>670788.45600000001</v>
      </c>
      <c r="I32" s="249">
        <v>68237.486000000004</v>
      </c>
      <c r="J32" s="110"/>
      <c r="K32" s="246" t="s">
        <v>114</v>
      </c>
      <c r="L32" s="247">
        <v>82567.928</v>
      </c>
      <c r="M32" s="248">
        <v>354613.18300000002</v>
      </c>
      <c r="N32" s="249">
        <v>52111.402000000002</v>
      </c>
      <c r="O32" s="250" t="s">
        <v>114</v>
      </c>
      <c r="P32" s="251">
        <v>84727.57</v>
      </c>
      <c r="Q32" s="252">
        <v>367675.40700000001</v>
      </c>
      <c r="R32" s="249">
        <v>49266.529000000002</v>
      </c>
    </row>
    <row r="33" spans="2:20" ht="15.75" x14ac:dyDescent="0.25">
      <c r="B33" s="253" t="s">
        <v>151</v>
      </c>
      <c r="C33" s="254">
        <v>19705.378000000001</v>
      </c>
      <c r="D33" s="255">
        <v>84537.888999999996</v>
      </c>
      <c r="E33" s="254">
        <v>11150</v>
      </c>
      <c r="F33" s="256" t="s">
        <v>151</v>
      </c>
      <c r="G33" s="257">
        <v>51952.534</v>
      </c>
      <c r="H33" s="258">
        <v>225497.40400000001</v>
      </c>
      <c r="I33" s="259">
        <v>20270</v>
      </c>
      <c r="J33" s="110"/>
      <c r="K33" s="253" t="s">
        <v>77</v>
      </c>
      <c r="L33" s="254">
        <v>30576.403999999999</v>
      </c>
      <c r="M33" s="255">
        <v>131313.514</v>
      </c>
      <c r="N33" s="254">
        <v>25704.646000000001</v>
      </c>
      <c r="O33" s="256" t="s">
        <v>77</v>
      </c>
      <c r="P33" s="257">
        <v>31457.775000000001</v>
      </c>
      <c r="Q33" s="258">
        <v>136584.04300000001</v>
      </c>
      <c r="R33" s="259">
        <v>23653.236000000001</v>
      </c>
    </row>
    <row r="34" spans="2:20" ht="15.75" x14ac:dyDescent="0.25">
      <c r="B34" s="260" t="s">
        <v>77</v>
      </c>
      <c r="C34" s="261">
        <v>16595.802</v>
      </c>
      <c r="D34" s="262">
        <v>71235.229000000007</v>
      </c>
      <c r="E34" s="261">
        <v>13059.288</v>
      </c>
      <c r="F34" s="263" t="s">
        <v>77</v>
      </c>
      <c r="G34" s="264">
        <v>15162.406000000001</v>
      </c>
      <c r="H34" s="265">
        <v>66215.350000000006</v>
      </c>
      <c r="I34" s="266">
        <v>8004.2380000000003</v>
      </c>
      <c r="J34" s="110"/>
      <c r="K34" s="260" t="s">
        <v>264</v>
      </c>
      <c r="L34" s="261">
        <v>12280.681</v>
      </c>
      <c r="M34" s="262">
        <v>52733.019</v>
      </c>
      <c r="N34" s="261">
        <v>5274.6009999999997</v>
      </c>
      <c r="O34" s="263" t="s">
        <v>136</v>
      </c>
      <c r="P34" s="264">
        <v>11936.754000000001</v>
      </c>
      <c r="Q34" s="265">
        <v>51536.281999999999</v>
      </c>
      <c r="R34" s="266">
        <v>5353.75</v>
      </c>
    </row>
    <row r="35" spans="2:20" ht="15.75" x14ac:dyDescent="0.25">
      <c r="B35" s="260" t="s">
        <v>225</v>
      </c>
      <c r="C35" s="261">
        <v>9023.3220000000001</v>
      </c>
      <c r="D35" s="262">
        <v>38709.709000000003</v>
      </c>
      <c r="E35" s="261">
        <v>5575.4250000000002</v>
      </c>
      <c r="F35" s="263" t="s">
        <v>283</v>
      </c>
      <c r="G35" s="264">
        <v>10181.056</v>
      </c>
      <c r="H35" s="265">
        <v>45875.584999999999</v>
      </c>
      <c r="I35" s="266">
        <v>5519.723</v>
      </c>
      <c r="J35" s="110"/>
      <c r="K35" s="260" t="s">
        <v>128</v>
      </c>
      <c r="L35" s="261">
        <v>11921.317999999999</v>
      </c>
      <c r="M35" s="262">
        <v>51198.218000000001</v>
      </c>
      <c r="N35" s="261">
        <v>7507.9759999999997</v>
      </c>
      <c r="O35" s="263" t="s">
        <v>264</v>
      </c>
      <c r="P35" s="264">
        <v>9252.3880000000008</v>
      </c>
      <c r="Q35" s="265">
        <v>40625.718000000001</v>
      </c>
      <c r="R35" s="266">
        <v>4600.9470000000001</v>
      </c>
    </row>
    <row r="36" spans="2:20" ht="15.75" x14ac:dyDescent="0.25">
      <c r="B36" s="260" t="s">
        <v>285</v>
      </c>
      <c r="C36" s="261">
        <v>8911.6869999999999</v>
      </c>
      <c r="D36" s="262">
        <v>38392.794999999998</v>
      </c>
      <c r="E36" s="261">
        <v>4132.0249999999996</v>
      </c>
      <c r="F36" s="263" t="s">
        <v>160</v>
      </c>
      <c r="G36" s="264">
        <v>6921.16</v>
      </c>
      <c r="H36" s="265">
        <v>30388.928</v>
      </c>
      <c r="I36" s="266">
        <v>2964.6909999999998</v>
      </c>
      <c r="J36" s="110"/>
      <c r="K36" s="260" t="s">
        <v>76</v>
      </c>
      <c r="L36" s="261">
        <v>7599.7290000000003</v>
      </c>
      <c r="M36" s="262">
        <v>32648.858</v>
      </c>
      <c r="N36" s="261">
        <v>2813.38</v>
      </c>
      <c r="O36" s="263" t="s">
        <v>128</v>
      </c>
      <c r="P36" s="264">
        <v>7801.8230000000003</v>
      </c>
      <c r="Q36" s="265">
        <v>33415.332999999999</v>
      </c>
      <c r="R36" s="266">
        <v>3414.9989999999998</v>
      </c>
    </row>
    <row r="37" spans="2:20" ht="15.75" x14ac:dyDescent="0.25">
      <c r="B37" s="260" t="s">
        <v>264</v>
      </c>
      <c r="C37" s="261">
        <v>7219.1959999999999</v>
      </c>
      <c r="D37" s="262">
        <v>31021.683000000001</v>
      </c>
      <c r="E37" s="261">
        <v>3745.904</v>
      </c>
      <c r="F37" s="263" t="s">
        <v>180</v>
      </c>
      <c r="G37" s="264">
        <v>6211.6149999999998</v>
      </c>
      <c r="H37" s="265">
        <v>27131.916000000001</v>
      </c>
      <c r="I37" s="266">
        <v>2438.6750000000002</v>
      </c>
      <c r="J37" s="110"/>
      <c r="K37" s="260" t="s">
        <v>126</v>
      </c>
      <c r="L37" s="261">
        <v>7573.7629999999999</v>
      </c>
      <c r="M37" s="262">
        <v>32526.423999999999</v>
      </c>
      <c r="N37" s="261">
        <v>3549.6750000000002</v>
      </c>
      <c r="O37" s="263" t="s">
        <v>76</v>
      </c>
      <c r="P37" s="264">
        <v>7776.9480000000003</v>
      </c>
      <c r="Q37" s="265">
        <v>33767.868999999999</v>
      </c>
      <c r="R37" s="266">
        <v>3817.2170000000001</v>
      </c>
    </row>
    <row r="38" spans="2:20" ht="15.75" x14ac:dyDescent="0.25">
      <c r="B38" s="260" t="s">
        <v>125</v>
      </c>
      <c r="C38" s="261">
        <v>6912.1610000000001</v>
      </c>
      <c r="D38" s="262">
        <v>29692.075000000001</v>
      </c>
      <c r="E38" s="261">
        <v>3713.5740000000001</v>
      </c>
      <c r="F38" s="263" t="s">
        <v>134</v>
      </c>
      <c r="G38" s="264">
        <v>4830.3689999999997</v>
      </c>
      <c r="H38" s="265">
        <v>20944.78</v>
      </c>
      <c r="I38" s="266">
        <v>2075.9380000000001</v>
      </c>
      <c r="J38" s="110"/>
      <c r="K38" s="260" t="s">
        <v>125</v>
      </c>
      <c r="L38" s="261">
        <v>3482.46</v>
      </c>
      <c r="M38" s="262">
        <v>14958.790999999999</v>
      </c>
      <c r="N38" s="261">
        <v>1373.153</v>
      </c>
      <c r="O38" s="263" t="s">
        <v>126</v>
      </c>
      <c r="P38" s="264">
        <v>5503.8050000000003</v>
      </c>
      <c r="Q38" s="265">
        <v>23890.314999999999</v>
      </c>
      <c r="R38" s="266">
        <v>2321.3510000000001</v>
      </c>
    </row>
    <row r="39" spans="2:20" ht="15.75" x14ac:dyDescent="0.25">
      <c r="B39" s="260" t="s">
        <v>283</v>
      </c>
      <c r="C39" s="261">
        <v>5540.77</v>
      </c>
      <c r="D39" s="262">
        <v>23844.86</v>
      </c>
      <c r="E39" s="261">
        <v>2844.002</v>
      </c>
      <c r="F39" s="263" t="s">
        <v>132</v>
      </c>
      <c r="G39" s="264">
        <v>4439.8130000000001</v>
      </c>
      <c r="H39" s="265">
        <v>19583.37</v>
      </c>
      <c r="I39" s="266">
        <v>1766.5</v>
      </c>
      <c r="J39" s="110"/>
      <c r="K39" s="260" t="s">
        <v>131</v>
      </c>
      <c r="L39" s="261">
        <v>2000.4010000000001</v>
      </c>
      <c r="M39" s="262">
        <v>8610.732</v>
      </c>
      <c r="N39" s="261">
        <v>977.44200000000001</v>
      </c>
      <c r="O39" s="263" t="s">
        <v>178</v>
      </c>
      <c r="P39" s="264">
        <v>2039.2270000000001</v>
      </c>
      <c r="Q39" s="265">
        <v>8771.6779999999999</v>
      </c>
      <c r="R39" s="266">
        <v>967.54300000000001</v>
      </c>
    </row>
    <row r="40" spans="2:20" ht="15.75" x14ac:dyDescent="0.25">
      <c r="B40" s="260" t="s">
        <v>226</v>
      </c>
      <c r="C40" s="261">
        <v>4911.241</v>
      </c>
      <c r="D40" s="262">
        <v>21080.232</v>
      </c>
      <c r="E40" s="261">
        <v>2679.875</v>
      </c>
      <c r="F40" s="263" t="s">
        <v>125</v>
      </c>
      <c r="G40" s="264">
        <v>4428.9709999999995</v>
      </c>
      <c r="H40" s="265">
        <v>19160.7</v>
      </c>
      <c r="I40" s="266">
        <v>1908.5989999999999</v>
      </c>
      <c r="J40" s="110"/>
      <c r="K40" s="260" t="s">
        <v>136</v>
      </c>
      <c r="L40" s="261">
        <v>1903</v>
      </c>
      <c r="M40" s="262">
        <v>8173.1689999999999</v>
      </c>
      <c r="N40" s="261">
        <v>1733.0060000000001</v>
      </c>
      <c r="O40" s="263" t="s">
        <v>145</v>
      </c>
      <c r="P40" s="264">
        <v>1828.9549999999999</v>
      </c>
      <c r="Q40" s="265">
        <v>7909.2110000000002</v>
      </c>
      <c r="R40" s="266">
        <v>2319.627</v>
      </c>
    </row>
    <row r="41" spans="2:20" ht="15.75" x14ac:dyDescent="0.25">
      <c r="B41" s="260" t="s">
        <v>206</v>
      </c>
      <c r="C41" s="261">
        <v>4400.9350000000004</v>
      </c>
      <c r="D41" s="262">
        <v>18919.095000000001</v>
      </c>
      <c r="E41" s="261">
        <v>2284</v>
      </c>
      <c r="F41" s="263" t="s">
        <v>138</v>
      </c>
      <c r="G41" s="264">
        <v>3654.9169999999999</v>
      </c>
      <c r="H41" s="265">
        <v>15945.778</v>
      </c>
      <c r="I41" s="266">
        <v>1730.627</v>
      </c>
      <c r="J41" s="110"/>
      <c r="K41" s="260" t="s">
        <v>198</v>
      </c>
      <c r="L41" s="261">
        <v>952.803</v>
      </c>
      <c r="M41" s="262">
        <v>4092.0749999999998</v>
      </c>
      <c r="N41" s="261">
        <v>554.05999999999995</v>
      </c>
      <c r="O41" s="263" t="s">
        <v>131</v>
      </c>
      <c r="P41" s="264">
        <v>1772.0029999999999</v>
      </c>
      <c r="Q41" s="265">
        <v>7892.9059999999999</v>
      </c>
      <c r="R41" s="266">
        <v>628.1</v>
      </c>
    </row>
    <row r="42" spans="2:20" ht="15.75" x14ac:dyDescent="0.25">
      <c r="B42" s="260" t="s">
        <v>134</v>
      </c>
      <c r="C42" s="261">
        <v>4360.7240000000002</v>
      </c>
      <c r="D42" s="262">
        <v>18737.435000000001</v>
      </c>
      <c r="E42" s="261">
        <v>2423.549</v>
      </c>
      <c r="F42" s="263" t="s">
        <v>264</v>
      </c>
      <c r="G42" s="264">
        <v>3426.491</v>
      </c>
      <c r="H42" s="265">
        <v>15142.683000000001</v>
      </c>
      <c r="I42" s="266">
        <v>1875.922</v>
      </c>
      <c r="J42" s="110"/>
      <c r="K42" s="260" t="s">
        <v>130</v>
      </c>
      <c r="L42" s="261">
        <v>791.31899999999996</v>
      </c>
      <c r="M42" s="262">
        <v>3396.5770000000002</v>
      </c>
      <c r="N42" s="261">
        <v>381.43900000000002</v>
      </c>
      <c r="O42" s="263" t="s">
        <v>130</v>
      </c>
      <c r="P42" s="264">
        <v>1265.2719999999999</v>
      </c>
      <c r="Q42" s="265">
        <v>5533.4340000000002</v>
      </c>
      <c r="R42" s="266">
        <v>468.85199999999998</v>
      </c>
    </row>
    <row r="43" spans="2:20" ht="15.75" x14ac:dyDescent="0.25">
      <c r="B43" s="260" t="s">
        <v>180</v>
      </c>
      <c r="C43" s="261">
        <v>4288.63</v>
      </c>
      <c r="D43" s="262">
        <v>18404.325000000001</v>
      </c>
      <c r="E43" s="261">
        <v>2253</v>
      </c>
      <c r="F43" s="263" t="s">
        <v>299</v>
      </c>
      <c r="G43" s="264">
        <v>3313.2</v>
      </c>
      <c r="H43" s="265">
        <v>14916.757</v>
      </c>
      <c r="I43" s="266">
        <v>1375</v>
      </c>
      <c r="J43" s="110"/>
      <c r="K43" s="260" t="s">
        <v>147</v>
      </c>
      <c r="L43" s="261">
        <v>772.44600000000003</v>
      </c>
      <c r="M43" s="262">
        <v>3311.54</v>
      </c>
      <c r="N43" s="261">
        <v>419.14400000000001</v>
      </c>
      <c r="O43" s="263" t="s">
        <v>129</v>
      </c>
      <c r="P43" s="264">
        <v>903.73199999999997</v>
      </c>
      <c r="Q43" s="265">
        <v>3954.9839999999999</v>
      </c>
      <c r="R43" s="266">
        <v>336.12700000000001</v>
      </c>
    </row>
    <row r="44" spans="2:20" ht="15.75" x14ac:dyDescent="0.25">
      <c r="B44" s="260" t="s">
        <v>160</v>
      </c>
      <c r="C44" s="261">
        <v>4226.9030000000002</v>
      </c>
      <c r="D44" s="262">
        <v>18109.325000000001</v>
      </c>
      <c r="E44" s="261">
        <v>2279.422</v>
      </c>
      <c r="F44" s="263" t="s">
        <v>300</v>
      </c>
      <c r="G44" s="264">
        <v>2246.585</v>
      </c>
      <c r="H44" s="265">
        <v>10150.039000000001</v>
      </c>
      <c r="I44" s="266">
        <v>770</v>
      </c>
      <c r="J44" s="110"/>
      <c r="K44" s="260" t="s">
        <v>137</v>
      </c>
      <c r="L44" s="261">
        <v>751.06500000000005</v>
      </c>
      <c r="M44" s="262">
        <v>3216.6129999999998</v>
      </c>
      <c r="N44" s="261">
        <v>414.7</v>
      </c>
      <c r="O44" s="263" t="s">
        <v>125</v>
      </c>
      <c r="P44" s="264">
        <v>894.46799999999996</v>
      </c>
      <c r="Q44" s="265">
        <v>3880.0450000000001</v>
      </c>
      <c r="R44" s="266">
        <v>375.54599999999999</v>
      </c>
    </row>
    <row r="45" spans="2:20" ht="15.75" x14ac:dyDescent="0.25">
      <c r="B45" s="260" t="s">
        <v>205</v>
      </c>
      <c r="C45" s="261">
        <v>3352.7759999999998</v>
      </c>
      <c r="D45" s="262">
        <v>14455.134</v>
      </c>
      <c r="E45" s="261">
        <v>1727.5</v>
      </c>
      <c r="F45" s="263" t="s">
        <v>276</v>
      </c>
      <c r="G45" s="264">
        <v>2113.1080000000002</v>
      </c>
      <c r="H45" s="265">
        <v>9253.7379999999994</v>
      </c>
      <c r="I45" s="266">
        <v>920.43600000000004</v>
      </c>
      <c r="J45" s="110"/>
      <c r="K45" s="260" t="s">
        <v>129</v>
      </c>
      <c r="L45" s="261">
        <v>620.49300000000005</v>
      </c>
      <c r="M45" s="262">
        <v>2663.9380000000001</v>
      </c>
      <c r="N45" s="261">
        <v>311.38499999999999</v>
      </c>
      <c r="O45" s="263" t="s">
        <v>137</v>
      </c>
      <c r="P45" s="264">
        <v>884.18200000000002</v>
      </c>
      <c r="Q45" s="265">
        <v>3766.2910000000002</v>
      </c>
      <c r="R45" s="266">
        <v>382.512</v>
      </c>
      <c r="T45" s="324"/>
    </row>
    <row r="46" spans="2:20" ht="15.75" x14ac:dyDescent="0.25">
      <c r="B46" s="260" t="s">
        <v>132</v>
      </c>
      <c r="C46" s="261">
        <v>3024.12</v>
      </c>
      <c r="D46" s="262">
        <v>12985.045</v>
      </c>
      <c r="E46" s="261">
        <v>1613.9659999999999</v>
      </c>
      <c r="F46" s="263" t="s">
        <v>182</v>
      </c>
      <c r="G46" s="264">
        <v>2064.4</v>
      </c>
      <c r="H46" s="265">
        <v>8965.0059999999994</v>
      </c>
      <c r="I46" s="266">
        <v>780</v>
      </c>
      <c r="J46" s="110"/>
      <c r="K46" s="260" t="s">
        <v>143</v>
      </c>
      <c r="L46" s="261">
        <v>416.452</v>
      </c>
      <c r="M46" s="262">
        <v>1786.7860000000001</v>
      </c>
      <c r="N46" s="261">
        <v>188.381</v>
      </c>
      <c r="O46" s="263" t="s">
        <v>135</v>
      </c>
      <c r="P46" s="264">
        <v>441.387</v>
      </c>
      <c r="Q46" s="265">
        <v>1933.213</v>
      </c>
      <c r="R46" s="266">
        <v>206.04900000000001</v>
      </c>
    </row>
    <row r="47" spans="2:20" ht="15.75" x14ac:dyDescent="0.25">
      <c r="B47" s="260" t="s">
        <v>299</v>
      </c>
      <c r="C47" s="261">
        <v>2892.498</v>
      </c>
      <c r="D47" s="262">
        <v>12391.86</v>
      </c>
      <c r="E47" s="261">
        <v>1557</v>
      </c>
      <c r="F47" s="263" t="s">
        <v>128</v>
      </c>
      <c r="G47" s="264">
        <v>2055.0619999999999</v>
      </c>
      <c r="H47" s="265">
        <v>8953.1119999999992</v>
      </c>
      <c r="I47" s="266">
        <v>1745.0809999999999</v>
      </c>
      <c r="J47" s="110"/>
      <c r="K47" s="260" t="s">
        <v>145</v>
      </c>
      <c r="L47" s="261">
        <v>328.18200000000002</v>
      </c>
      <c r="M47" s="262">
        <v>1416.191</v>
      </c>
      <c r="N47" s="261">
        <v>664.77300000000002</v>
      </c>
      <c r="O47" s="263" t="s">
        <v>143</v>
      </c>
      <c r="P47" s="264">
        <v>327.69400000000002</v>
      </c>
      <c r="Q47" s="265">
        <v>1413.0139999999999</v>
      </c>
      <c r="R47" s="266">
        <v>120.82299999999999</v>
      </c>
    </row>
    <row r="48" spans="2:20" ht="16.5" thickBot="1" x14ac:dyDescent="0.3">
      <c r="B48" s="267" t="s">
        <v>186</v>
      </c>
      <c r="C48" s="268">
        <v>2597.221</v>
      </c>
      <c r="D48" s="269">
        <v>11143.897000000001</v>
      </c>
      <c r="E48" s="268">
        <v>1280.925</v>
      </c>
      <c r="F48" s="270" t="s">
        <v>136</v>
      </c>
      <c r="G48" s="271">
        <v>1994.45</v>
      </c>
      <c r="H48" s="272">
        <v>8649.1929999999993</v>
      </c>
      <c r="I48" s="273">
        <v>1109.193</v>
      </c>
      <c r="J48" s="110"/>
      <c r="K48" s="267" t="s">
        <v>135</v>
      </c>
      <c r="L48" s="268">
        <v>308.18200000000002</v>
      </c>
      <c r="M48" s="269">
        <v>1325.423</v>
      </c>
      <c r="N48" s="268">
        <v>112.62</v>
      </c>
      <c r="O48" s="270" t="s">
        <v>79</v>
      </c>
      <c r="P48" s="271">
        <v>270.93599999999998</v>
      </c>
      <c r="Q48" s="272">
        <v>1195.8620000000001</v>
      </c>
      <c r="R48" s="273">
        <v>120.416</v>
      </c>
    </row>
    <row r="49" spans="2:18" ht="15.75" x14ac:dyDescent="0.25">
      <c r="B49" s="320"/>
      <c r="C49" s="321"/>
      <c r="D49" s="326"/>
      <c r="E49" s="326"/>
      <c r="F49" s="327"/>
      <c r="G49" s="328"/>
      <c r="H49" s="328"/>
      <c r="I49" s="322"/>
      <c r="J49" s="110"/>
      <c r="K49" s="320"/>
      <c r="L49" s="326"/>
      <c r="M49" s="326"/>
      <c r="N49" s="326"/>
      <c r="O49" s="327"/>
      <c r="P49" s="328"/>
      <c r="Q49" s="328"/>
      <c r="R49" s="322"/>
    </row>
    <row r="50" spans="2:18" ht="15.75" x14ac:dyDescent="0.25">
      <c r="B50" s="320"/>
      <c r="C50" s="321"/>
      <c r="D50" s="326"/>
      <c r="E50" s="326"/>
      <c r="F50" s="327"/>
      <c r="G50" s="328"/>
      <c r="H50" s="328"/>
      <c r="I50" s="322"/>
      <c r="J50" s="110"/>
      <c r="K50" s="320"/>
      <c r="L50" s="326"/>
      <c r="M50" s="326"/>
      <c r="N50" s="326"/>
      <c r="O50" s="327"/>
      <c r="P50" s="328"/>
      <c r="Q50" s="328"/>
      <c r="R50" s="322"/>
    </row>
    <row r="51" spans="2:18" ht="15.75" x14ac:dyDescent="0.25">
      <c r="B51" s="320"/>
      <c r="C51" s="321"/>
      <c r="D51" s="326"/>
      <c r="E51" s="326"/>
      <c r="F51" s="327"/>
      <c r="G51" s="328"/>
      <c r="H51" s="328"/>
      <c r="I51" s="322"/>
      <c r="J51" s="110"/>
      <c r="K51" s="320"/>
      <c r="L51" s="326"/>
      <c r="M51" s="326"/>
      <c r="N51" s="326"/>
      <c r="O51" s="327"/>
      <c r="P51" s="328"/>
      <c r="Q51" s="328"/>
      <c r="R51" s="322"/>
    </row>
    <row r="52" spans="2:18" ht="15.75" x14ac:dyDescent="0.25">
      <c r="B52" s="325" t="s">
        <v>216</v>
      </c>
      <c r="C52" s="330"/>
      <c r="D52" s="330"/>
      <c r="E52" s="330"/>
      <c r="F52" s="325"/>
      <c r="G52" s="331"/>
      <c r="H52" s="331"/>
      <c r="I52" s="322"/>
      <c r="J52" s="110"/>
      <c r="K52" s="325" t="s">
        <v>217</v>
      </c>
      <c r="L52" s="330"/>
      <c r="M52" s="330"/>
      <c r="N52" s="330"/>
      <c r="O52" s="325"/>
      <c r="P52" s="331"/>
      <c r="Q52" s="331"/>
      <c r="R52" s="322"/>
    </row>
    <row r="53" spans="2:18" ht="16.5" thickBot="1" x14ac:dyDescent="0.3">
      <c r="B53" s="320" t="s">
        <v>207</v>
      </c>
      <c r="C53" s="321"/>
      <c r="D53" s="326"/>
      <c r="E53" s="326"/>
      <c r="F53" s="327"/>
      <c r="G53" s="328"/>
      <c r="H53" s="328"/>
      <c r="I53" s="322"/>
      <c r="J53" s="110"/>
      <c r="K53" s="320" t="s">
        <v>207</v>
      </c>
      <c r="L53" s="326"/>
      <c r="M53" s="326"/>
      <c r="N53" s="326"/>
      <c r="O53" s="327"/>
      <c r="P53" s="328"/>
      <c r="Q53" s="328"/>
      <c r="R53" s="322"/>
    </row>
    <row r="54" spans="2:18" ht="21" thickBot="1" x14ac:dyDescent="0.35">
      <c r="B54" s="107" t="s">
        <v>121</v>
      </c>
      <c r="C54" s="108"/>
      <c r="D54" s="108"/>
      <c r="E54" s="108"/>
      <c r="F54" s="108"/>
      <c r="G54" s="108"/>
      <c r="H54" s="108"/>
      <c r="I54" s="109"/>
      <c r="J54" s="110"/>
      <c r="K54" s="107" t="s">
        <v>122</v>
      </c>
      <c r="L54" s="108"/>
      <c r="M54" s="108"/>
      <c r="N54" s="108"/>
      <c r="O54" s="108"/>
      <c r="P54" s="108"/>
      <c r="Q54" s="108"/>
      <c r="R54" s="109"/>
    </row>
    <row r="55" spans="2:18" ht="19.5" thickBot="1" x14ac:dyDescent="0.35">
      <c r="B55" s="274" t="s">
        <v>295</v>
      </c>
      <c r="C55" s="275"/>
      <c r="D55" s="276"/>
      <c r="E55" s="277"/>
      <c r="F55" s="274" t="s">
        <v>296</v>
      </c>
      <c r="G55" s="275"/>
      <c r="H55" s="276"/>
      <c r="I55" s="277"/>
      <c r="J55" s="110"/>
      <c r="K55" s="274" t="s">
        <v>295</v>
      </c>
      <c r="L55" s="275"/>
      <c r="M55" s="276"/>
      <c r="N55" s="277"/>
      <c r="O55" s="274" t="s">
        <v>296</v>
      </c>
      <c r="P55" s="275"/>
      <c r="Q55" s="276"/>
      <c r="R55" s="277"/>
    </row>
    <row r="56" spans="2:18" ht="29.25" thickBot="1" x14ac:dyDescent="0.25">
      <c r="B56" s="111" t="s">
        <v>123</v>
      </c>
      <c r="C56" s="112" t="s">
        <v>100</v>
      </c>
      <c r="D56" s="113" t="s">
        <v>150</v>
      </c>
      <c r="E56" s="114" t="s">
        <v>124</v>
      </c>
      <c r="F56" s="111" t="s">
        <v>123</v>
      </c>
      <c r="G56" s="112" t="s">
        <v>100</v>
      </c>
      <c r="H56" s="113" t="s">
        <v>150</v>
      </c>
      <c r="I56" s="114" t="s">
        <v>124</v>
      </c>
      <c r="J56" s="110"/>
      <c r="K56" s="111" t="s">
        <v>123</v>
      </c>
      <c r="L56" s="112" t="s">
        <v>100</v>
      </c>
      <c r="M56" s="113" t="s">
        <v>150</v>
      </c>
      <c r="N56" s="114" t="s">
        <v>124</v>
      </c>
      <c r="O56" s="111" t="s">
        <v>123</v>
      </c>
      <c r="P56" s="112" t="s">
        <v>100</v>
      </c>
      <c r="Q56" s="113" t="s">
        <v>150</v>
      </c>
      <c r="R56" s="114" t="s">
        <v>124</v>
      </c>
    </row>
    <row r="57" spans="2:18" ht="16.5" thickBot="1" x14ac:dyDescent="0.3">
      <c r="B57" s="246" t="s">
        <v>114</v>
      </c>
      <c r="C57" s="247">
        <v>56886.326000000001</v>
      </c>
      <c r="D57" s="248">
        <v>244268.035</v>
      </c>
      <c r="E57" s="249">
        <v>47335.313999999998</v>
      </c>
      <c r="F57" s="250" t="s">
        <v>114</v>
      </c>
      <c r="G57" s="251">
        <v>49988.565999999999</v>
      </c>
      <c r="H57" s="252">
        <v>217679.58799999999</v>
      </c>
      <c r="I57" s="249">
        <v>46303.33</v>
      </c>
      <c r="J57" s="110"/>
      <c r="K57" s="246" t="s">
        <v>114</v>
      </c>
      <c r="L57" s="247">
        <v>36839.857000000004</v>
      </c>
      <c r="M57" s="248">
        <v>158165.32800000001</v>
      </c>
      <c r="N57" s="249">
        <v>32844.624000000003</v>
      </c>
      <c r="O57" s="250" t="s">
        <v>114</v>
      </c>
      <c r="P57" s="251">
        <v>30625.347000000002</v>
      </c>
      <c r="Q57" s="252">
        <v>133081.519</v>
      </c>
      <c r="R57" s="249">
        <v>24470.041000000001</v>
      </c>
    </row>
    <row r="58" spans="2:18" ht="15.75" x14ac:dyDescent="0.25">
      <c r="B58" s="253" t="s">
        <v>136</v>
      </c>
      <c r="C58" s="254">
        <v>7424.5609999999997</v>
      </c>
      <c r="D58" s="255">
        <v>31886.21</v>
      </c>
      <c r="E58" s="254">
        <v>6630.6660000000002</v>
      </c>
      <c r="F58" s="256" t="s">
        <v>136</v>
      </c>
      <c r="G58" s="257">
        <v>8582.2209999999995</v>
      </c>
      <c r="H58" s="258">
        <v>37396.444000000003</v>
      </c>
      <c r="I58" s="259">
        <v>7542.8680000000004</v>
      </c>
      <c r="J58" s="110"/>
      <c r="K58" s="253" t="s">
        <v>77</v>
      </c>
      <c r="L58" s="254">
        <v>17279.666000000001</v>
      </c>
      <c r="M58" s="255">
        <v>74191.269</v>
      </c>
      <c r="N58" s="254">
        <v>15945.15</v>
      </c>
      <c r="O58" s="256" t="s">
        <v>77</v>
      </c>
      <c r="P58" s="257">
        <v>11119.213</v>
      </c>
      <c r="Q58" s="258">
        <v>48343.57</v>
      </c>
      <c r="R58" s="259">
        <v>8023.8029999999999</v>
      </c>
    </row>
    <row r="59" spans="2:18" ht="15.75" x14ac:dyDescent="0.25">
      <c r="B59" s="260" t="s">
        <v>128</v>
      </c>
      <c r="C59" s="261">
        <v>5608.4189999999999</v>
      </c>
      <c r="D59" s="262">
        <v>24079.026999999998</v>
      </c>
      <c r="E59" s="261">
        <v>4492.6099999999997</v>
      </c>
      <c r="F59" s="263" t="s">
        <v>133</v>
      </c>
      <c r="G59" s="264">
        <v>6291.0330000000004</v>
      </c>
      <c r="H59" s="265">
        <v>27396.562000000002</v>
      </c>
      <c r="I59" s="266">
        <v>12070.441999999999</v>
      </c>
      <c r="J59" s="110"/>
      <c r="K59" s="260" t="s">
        <v>131</v>
      </c>
      <c r="L59" s="261">
        <v>6672.7780000000002</v>
      </c>
      <c r="M59" s="262">
        <v>28640.457999999999</v>
      </c>
      <c r="N59" s="261">
        <v>7143.5860000000002</v>
      </c>
      <c r="O59" s="263" t="s">
        <v>131</v>
      </c>
      <c r="P59" s="264">
        <v>7619.84</v>
      </c>
      <c r="Q59" s="265">
        <v>33128.108</v>
      </c>
      <c r="R59" s="266">
        <v>7863.8810000000003</v>
      </c>
    </row>
    <row r="60" spans="2:18" ht="15.75" x14ac:dyDescent="0.25">
      <c r="B60" s="260" t="s">
        <v>133</v>
      </c>
      <c r="C60" s="261">
        <v>4927.1189999999997</v>
      </c>
      <c r="D60" s="262">
        <v>21154.99</v>
      </c>
      <c r="E60" s="261">
        <v>5032.424</v>
      </c>
      <c r="F60" s="263" t="s">
        <v>128</v>
      </c>
      <c r="G60" s="264">
        <v>5221.0770000000002</v>
      </c>
      <c r="H60" s="265">
        <v>22687.07</v>
      </c>
      <c r="I60" s="266">
        <v>3909.6930000000002</v>
      </c>
      <c r="J60" s="110"/>
      <c r="K60" s="260" t="s">
        <v>129</v>
      </c>
      <c r="L60" s="261">
        <v>6137.0680000000002</v>
      </c>
      <c r="M60" s="262">
        <v>26354.161</v>
      </c>
      <c r="N60" s="261">
        <v>4602.607</v>
      </c>
      <c r="O60" s="263" t="s">
        <v>129</v>
      </c>
      <c r="P60" s="264">
        <v>4908.3360000000002</v>
      </c>
      <c r="Q60" s="265">
        <v>21255.514999999999</v>
      </c>
      <c r="R60" s="266">
        <v>3296.7849999999999</v>
      </c>
    </row>
    <row r="61" spans="2:18" ht="15.75" x14ac:dyDescent="0.25">
      <c r="B61" s="260" t="s">
        <v>138</v>
      </c>
      <c r="C61" s="261">
        <v>4473.0820000000003</v>
      </c>
      <c r="D61" s="262">
        <v>19205.784</v>
      </c>
      <c r="E61" s="261">
        <v>4652.99</v>
      </c>
      <c r="F61" s="263" t="s">
        <v>77</v>
      </c>
      <c r="G61" s="264">
        <v>3908.3429999999998</v>
      </c>
      <c r="H61" s="265">
        <v>17026.966</v>
      </c>
      <c r="I61" s="266">
        <v>3621.8449999999998</v>
      </c>
      <c r="J61" s="110"/>
      <c r="K61" s="260" t="s">
        <v>130</v>
      </c>
      <c r="L61" s="261">
        <v>2952.6469999999999</v>
      </c>
      <c r="M61" s="262">
        <v>12683.949000000001</v>
      </c>
      <c r="N61" s="261">
        <v>2602.7420000000002</v>
      </c>
      <c r="O61" s="263" t="s">
        <v>130</v>
      </c>
      <c r="P61" s="264">
        <v>4140.7020000000002</v>
      </c>
      <c r="Q61" s="265">
        <v>18061.96</v>
      </c>
      <c r="R61" s="266">
        <v>3436.288</v>
      </c>
    </row>
    <row r="62" spans="2:18" ht="15.75" x14ac:dyDescent="0.25">
      <c r="B62" s="260" t="s">
        <v>127</v>
      </c>
      <c r="C62" s="261">
        <v>4270.5410000000002</v>
      </c>
      <c r="D62" s="262">
        <v>18338.774000000001</v>
      </c>
      <c r="E62" s="261">
        <v>3236.1460000000002</v>
      </c>
      <c r="F62" s="263" t="s">
        <v>180</v>
      </c>
      <c r="G62" s="264">
        <v>3319.8560000000002</v>
      </c>
      <c r="H62" s="265">
        <v>14597.936</v>
      </c>
      <c r="I62" s="266">
        <v>1399.4749999999999</v>
      </c>
      <c r="J62" s="110"/>
      <c r="K62" s="260" t="s">
        <v>76</v>
      </c>
      <c r="L62" s="261">
        <v>1140.816</v>
      </c>
      <c r="M62" s="262">
        <v>4895.0529999999999</v>
      </c>
      <c r="N62" s="261">
        <v>665.08399999999995</v>
      </c>
      <c r="O62" s="263" t="s">
        <v>76</v>
      </c>
      <c r="P62" s="264">
        <v>1316.55</v>
      </c>
      <c r="Q62" s="265">
        <v>5736.6270000000004</v>
      </c>
      <c r="R62" s="266">
        <v>763.005</v>
      </c>
    </row>
    <row r="63" spans="2:18" ht="15.75" x14ac:dyDescent="0.25">
      <c r="B63" s="260" t="s">
        <v>129</v>
      </c>
      <c r="C63" s="261">
        <v>4170.4669999999996</v>
      </c>
      <c r="D63" s="262">
        <v>17910.184000000001</v>
      </c>
      <c r="E63" s="261">
        <v>4075.4760000000001</v>
      </c>
      <c r="F63" s="263" t="s">
        <v>127</v>
      </c>
      <c r="G63" s="264">
        <v>3164.777</v>
      </c>
      <c r="H63" s="265">
        <v>13773.891</v>
      </c>
      <c r="I63" s="266">
        <v>2574.203</v>
      </c>
      <c r="J63" s="110"/>
      <c r="K63" s="260" t="s">
        <v>128</v>
      </c>
      <c r="L63" s="261">
        <v>845.27499999999998</v>
      </c>
      <c r="M63" s="262">
        <v>3618.9189999999999</v>
      </c>
      <c r="N63" s="261">
        <v>516.77800000000002</v>
      </c>
      <c r="O63" s="263" t="s">
        <v>264</v>
      </c>
      <c r="P63" s="264">
        <v>288.39600000000002</v>
      </c>
      <c r="Q63" s="265">
        <v>1229.0650000000001</v>
      </c>
      <c r="R63" s="266">
        <v>115.938</v>
      </c>
    </row>
    <row r="64" spans="2:18" ht="15.75" x14ac:dyDescent="0.25">
      <c r="B64" s="260" t="s">
        <v>77</v>
      </c>
      <c r="C64" s="261">
        <v>3393.9760000000001</v>
      </c>
      <c r="D64" s="262">
        <v>14579.243</v>
      </c>
      <c r="E64" s="261">
        <v>3261.0709999999999</v>
      </c>
      <c r="F64" s="263" t="s">
        <v>147</v>
      </c>
      <c r="G64" s="264">
        <v>2617.5210000000002</v>
      </c>
      <c r="H64" s="265">
        <v>11400.814</v>
      </c>
      <c r="I64" s="266">
        <v>1361.4960000000001</v>
      </c>
      <c r="J64" s="110"/>
      <c r="K64" s="260" t="s">
        <v>127</v>
      </c>
      <c r="L64" s="261">
        <v>536.13699999999994</v>
      </c>
      <c r="M64" s="262">
        <v>2306.8240000000001</v>
      </c>
      <c r="N64" s="261">
        <v>294.82799999999997</v>
      </c>
      <c r="O64" s="263" t="s">
        <v>198</v>
      </c>
      <c r="P64" s="264">
        <v>232.19399999999999</v>
      </c>
      <c r="Q64" s="265">
        <v>1007.1559999999999</v>
      </c>
      <c r="R64" s="266">
        <v>244.61600000000001</v>
      </c>
    </row>
    <row r="65" spans="2:18" ht="15.75" x14ac:dyDescent="0.25">
      <c r="B65" s="260" t="s">
        <v>147</v>
      </c>
      <c r="C65" s="261">
        <v>2544.6219999999998</v>
      </c>
      <c r="D65" s="262">
        <v>10933.147000000001</v>
      </c>
      <c r="E65" s="261">
        <v>1471.202</v>
      </c>
      <c r="F65" s="263" t="s">
        <v>129</v>
      </c>
      <c r="G65" s="264">
        <v>2324.3009999999999</v>
      </c>
      <c r="H65" s="265">
        <v>10068.764999999999</v>
      </c>
      <c r="I65" s="266">
        <v>2262.9949999999999</v>
      </c>
      <c r="J65" s="110"/>
      <c r="K65" s="260" t="s">
        <v>198</v>
      </c>
      <c r="L65" s="261">
        <v>389.81900000000002</v>
      </c>
      <c r="M65" s="262">
        <v>1673.578</v>
      </c>
      <c r="N65" s="261">
        <v>461.40800000000002</v>
      </c>
      <c r="O65" s="263" t="s">
        <v>127</v>
      </c>
      <c r="P65" s="264">
        <v>210.21899999999999</v>
      </c>
      <c r="Q65" s="265">
        <v>902.00800000000004</v>
      </c>
      <c r="R65" s="266">
        <v>104.416</v>
      </c>
    </row>
    <row r="66" spans="2:18" ht="15.75" x14ac:dyDescent="0.25">
      <c r="B66" s="260" t="s">
        <v>180</v>
      </c>
      <c r="C66" s="261">
        <v>2403.6480000000001</v>
      </c>
      <c r="D66" s="262">
        <v>10316.507</v>
      </c>
      <c r="E66" s="261">
        <v>1146.075</v>
      </c>
      <c r="F66" s="263" t="s">
        <v>198</v>
      </c>
      <c r="G66" s="264">
        <v>2092.63</v>
      </c>
      <c r="H66" s="265">
        <v>9168.2189999999991</v>
      </c>
      <c r="I66" s="266">
        <v>1970.336</v>
      </c>
      <c r="J66" s="110"/>
      <c r="K66" s="260" t="s">
        <v>264</v>
      </c>
      <c r="L66" s="261">
        <v>177.07499999999999</v>
      </c>
      <c r="M66" s="262">
        <v>759.00599999999997</v>
      </c>
      <c r="N66" s="261">
        <v>74.799000000000007</v>
      </c>
      <c r="O66" s="263" t="s">
        <v>178</v>
      </c>
      <c r="P66" s="264">
        <v>180.31100000000001</v>
      </c>
      <c r="Q66" s="265">
        <v>773.33500000000004</v>
      </c>
      <c r="R66" s="266">
        <v>128.20099999999999</v>
      </c>
    </row>
    <row r="67" spans="2:18" ht="15.75" x14ac:dyDescent="0.25">
      <c r="B67" s="260" t="s">
        <v>264</v>
      </c>
      <c r="C67" s="261">
        <v>2180.4090000000001</v>
      </c>
      <c r="D67" s="262">
        <v>9356.2540000000008</v>
      </c>
      <c r="E67" s="261">
        <v>1333.9670000000001</v>
      </c>
      <c r="F67" s="263" t="s">
        <v>138</v>
      </c>
      <c r="G67" s="264">
        <v>1844.0440000000001</v>
      </c>
      <c r="H67" s="265">
        <v>7995.4690000000001</v>
      </c>
      <c r="I67" s="266">
        <v>2299.3580000000002</v>
      </c>
      <c r="J67" s="110"/>
      <c r="K67" s="260" t="s">
        <v>125</v>
      </c>
      <c r="L67" s="261">
        <v>156.35400000000001</v>
      </c>
      <c r="M67" s="262">
        <v>670.072</v>
      </c>
      <c r="N67" s="261">
        <v>212.71700000000001</v>
      </c>
      <c r="O67" s="263" t="s">
        <v>126</v>
      </c>
      <c r="P67" s="264">
        <v>173.09299999999999</v>
      </c>
      <c r="Q67" s="265">
        <v>739.99099999999999</v>
      </c>
      <c r="R67" s="266">
        <v>77.402000000000001</v>
      </c>
    </row>
    <row r="68" spans="2:18" ht="15.75" x14ac:dyDescent="0.25">
      <c r="B68" s="260" t="s">
        <v>145</v>
      </c>
      <c r="C68" s="261">
        <v>2093.5189999999998</v>
      </c>
      <c r="D68" s="262">
        <v>8987.6309999999994</v>
      </c>
      <c r="E68" s="261">
        <v>1474.44</v>
      </c>
      <c r="F68" s="263" t="s">
        <v>178</v>
      </c>
      <c r="G68" s="264">
        <v>1753.4770000000001</v>
      </c>
      <c r="H68" s="265">
        <v>7626.1469999999999</v>
      </c>
      <c r="I68" s="266">
        <v>832.63900000000001</v>
      </c>
      <c r="J68" s="110"/>
      <c r="K68" s="260" t="s">
        <v>145</v>
      </c>
      <c r="L68" s="261">
        <v>115.074</v>
      </c>
      <c r="M68" s="262">
        <v>493.88200000000001</v>
      </c>
      <c r="N68" s="261">
        <v>76.114999999999995</v>
      </c>
      <c r="O68" s="263" t="s">
        <v>128</v>
      </c>
      <c r="P68" s="264">
        <v>122.711</v>
      </c>
      <c r="Q68" s="265">
        <v>525.31100000000004</v>
      </c>
      <c r="R68" s="266">
        <v>53.719000000000001</v>
      </c>
    </row>
    <row r="69" spans="2:18" ht="15.75" x14ac:dyDescent="0.25">
      <c r="B69" s="260" t="s">
        <v>178</v>
      </c>
      <c r="C69" s="261">
        <v>2085.375</v>
      </c>
      <c r="D69" s="262">
        <v>8956.8979999999992</v>
      </c>
      <c r="E69" s="261">
        <v>996.13699999999994</v>
      </c>
      <c r="F69" s="263" t="s">
        <v>264</v>
      </c>
      <c r="G69" s="264">
        <v>1409.826</v>
      </c>
      <c r="H69" s="265">
        <v>6148.8869999999997</v>
      </c>
      <c r="I69" s="266">
        <v>951.58500000000004</v>
      </c>
      <c r="J69" s="110"/>
      <c r="K69" s="260" t="s">
        <v>135</v>
      </c>
      <c r="L69" s="261">
        <v>105.07899999999999</v>
      </c>
      <c r="M69" s="262">
        <v>451.74099999999999</v>
      </c>
      <c r="N69" s="261">
        <v>30.434999999999999</v>
      </c>
      <c r="O69" s="263" t="s">
        <v>125</v>
      </c>
      <c r="P69" s="264">
        <v>92.39</v>
      </c>
      <c r="Q69" s="265">
        <v>408.26400000000001</v>
      </c>
      <c r="R69" s="266">
        <v>186.15</v>
      </c>
    </row>
    <row r="70" spans="2:18" ht="15.75" x14ac:dyDescent="0.25">
      <c r="B70" s="260" t="s">
        <v>137</v>
      </c>
      <c r="C70" s="261">
        <v>2051.2429999999999</v>
      </c>
      <c r="D70" s="262">
        <v>8808.56</v>
      </c>
      <c r="E70" s="261">
        <v>1624.8889999999999</v>
      </c>
      <c r="F70" s="263" t="s">
        <v>131</v>
      </c>
      <c r="G70" s="264">
        <v>1407.9880000000001</v>
      </c>
      <c r="H70" s="265">
        <v>6128.6480000000001</v>
      </c>
      <c r="I70" s="266">
        <v>1115.261</v>
      </c>
      <c r="J70" s="110"/>
      <c r="K70" s="260" t="s">
        <v>138</v>
      </c>
      <c r="L70" s="261">
        <v>100.64</v>
      </c>
      <c r="M70" s="262">
        <v>432.17899999999997</v>
      </c>
      <c r="N70" s="261">
        <v>103.98399999999999</v>
      </c>
      <c r="O70" s="263" t="s">
        <v>138</v>
      </c>
      <c r="P70" s="264">
        <v>79.037000000000006</v>
      </c>
      <c r="Q70" s="265">
        <v>348.34500000000003</v>
      </c>
      <c r="R70" s="266">
        <v>91.668999999999997</v>
      </c>
    </row>
    <row r="71" spans="2:18" ht="15.75" x14ac:dyDescent="0.25">
      <c r="B71" s="260" t="s">
        <v>131</v>
      </c>
      <c r="C71" s="261">
        <v>1660.3869999999999</v>
      </c>
      <c r="D71" s="262">
        <v>7127.7389999999996</v>
      </c>
      <c r="E71" s="261">
        <v>1241.192</v>
      </c>
      <c r="F71" s="263" t="s">
        <v>79</v>
      </c>
      <c r="G71" s="264">
        <v>963.00400000000002</v>
      </c>
      <c r="H71" s="265">
        <v>4148.8919999999998</v>
      </c>
      <c r="I71" s="266">
        <v>806.08500000000004</v>
      </c>
      <c r="J71" s="110"/>
      <c r="K71" s="260" t="s">
        <v>126</v>
      </c>
      <c r="L71" s="261">
        <v>77.236999999999995</v>
      </c>
      <c r="M71" s="262">
        <v>331.43799999999999</v>
      </c>
      <c r="N71" s="261">
        <v>16.850000000000001</v>
      </c>
      <c r="O71" s="263" t="s">
        <v>137</v>
      </c>
      <c r="P71" s="264">
        <v>32.539000000000001</v>
      </c>
      <c r="Q71" s="265">
        <v>145.083</v>
      </c>
      <c r="R71" s="266">
        <v>14.8</v>
      </c>
    </row>
    <row r="72" spans="2:18" ht="15.75" x14ac:dyDescent="0.25">
      <c r="B72" s="260" t="s">
        <v>198</v>
      </c>
      <c r="C72" s="261">
        <v>1205.8689999999999</v>
      </c>
      <c r="D72" s="262">
        <v>5179.0460000000003</v>
      </c>
      <c r="E72" s="261">
        <v>1036.8140000000001</v>
      </c>
      <c r="F72" s="263" t="s">
        <v>126</v>
      </c>
      <c r="G72" s="264">
        <v>866.67</v>
      </c>
      <c r="H72" s="265">
        <v>3781.739</v>
      </c>
      <c r="I72" s="266">
        <v>843.827</v>
      </c>
      <c r="J72" s="110"/>
      <c r="K72" s="260" t="s">
        <v>178</v>
      </c>
      <c r="L72" s="261">
        <v>56.963999999999999</v>
      </c>
      <c r="M72" s="262">
        <v>244.04</v>
      </c>
      <c r="N72" s="261">
        <v>39.311999999999998</v>
      </c>
      <c r="O72" s="263" t="s">
        <v>193</v>
      </c>
      <c r="P72" s="264">
        <v>27.271999999999998</v>
      </c>
      <c r="Q72" s="265">
        <v>117.268</v>
      </c>
      <c r="R72" s="266">
        <v>22.373999999999999</v>
      </c>
    </row>
    <row r="73" spans="2:18" ht="16.5" thickBot="1" x14ac:dyDescent="0.3">
      <c r="B73" s="267" t="s">
        <v>79</v>
      </c>
      <c r="C73" s="268">
        <v>1166.3630000000001</v>
      </c>
      <c r="D73" s="269">
        <v>5008.6369999999997</v>
      </c>
      <c r="E73" s="268">
        <v>1103.3689999999999</v>
      </c>
      <c r="F73" s="270" t="s">
        <v>301</v>
      </c>
      <c r="G73" s="271">
        <v>532.35599999999999</v>
      </c>
      <c r="H73" s="272">
        <v>2319.1640000000002</v>
      </c>
      <c r="I73" s="273">
        <v>351.012</v>
      </c>
      <c r="J73" s="110"/>
      <c r="K73" s="267" t="s">
        <v>79</v>
      </c>
      <c r="L73" s="268">
        <v>38.450000000000003</v>
      </c>
      <c r="M73" s="269">
        <v>166.13800000000001</v>
      </c>
      <c r="N73" s="268">
        <v>21.111999999999998</v>
      </c>
      <c r="O73" s="270" t="s">
        <v>136</v>
      </c>
      <c r="P73" s="271">
        <v>20.222000000000001</v>
      </c>
      <c r="Q73" s="272">
        <v>86.411000000000001</v>
      </c>
      <c r="R73" s="273">
        <v>7.7619999999999996</v>
      </c>
    </row>
    <row r="74" spans="2:18" ht="15.75" x14ac:dyDescent="0.25">
      <c r="B74" s="320"/>
      <c r="C74" s="326"/>
      <c r="D74" s="326"/>
      <c r="E74" s="326"/>
      <c r="F74" s="327"/>
      <c r="G74" s="328"/>
      <c r="H74" s="328"/>
      <c r="I74" s="322"/>
      <c r="J74" s="110"/>
      <c r="K74" s="327"/>
      <c r="L74" s="326"/>
      <c r="M74" s="326"/>
      <c r="N74" s="326"/>
      <c r="O74" s="327"/>
      <c r="P74" s="328"/>
      <c r="Q74" s="328"/>
      <c r="R74" s="322"/>
    </row>
    <row r="75" spans="2:18" ht="15.75" x14ac:dyDescent="0.25">
      <c r="B75" s="320"/>
      <c r="C75" s="326"/>
      <c r="D75" s="326"/>
      <c r="E75" s="326"/>
      <c r="F75" s="327"/>
      <c r="G75" s="328"/>
      <c r="H75" s="328"/>
      <c r="I75" s="322"/>
      <c r="J75" s="110"/>
      <c r="K75" s="327"/>
      <c r="L75" s="326"/>
      <c r="M75" s="326"/>
      <c r="N75" s="326"/>
      <c r="O75" s="327"/>
      <c r="P75" s="328"/>
      <c r="Q75" s="328"/>
      <c r="R75" s="322"/>
    </row>
    <row r="76" spans="2:18" ht="15.75" x14ac:dyDescent="0.25">
      <c r="B76" s="320"/>
      <c r="C76" s="326"/>
      <c r="D76" s="326"/>
      <c r="E76" s="326"/>
      <c r="F76" s="327"/>
      <c r="G76" s="328"/>
      <c r="H76" s="328"/>
      <c r="I76" s="322"/>
      <c r="J76" s="110"/>
      <c r="K76" s="327"/>
      <c r="L76" s="326"/>
      <c r="M76" s="326"/>
      <c r="N76" s="326"/>
      <c r="O76" s="327"/>
      <c r="P76" s="328"/>
      <c r="Q76" s="328"/>
      <c r="R76" s="322"/>
    </row>
    <row r="77" spans="2:18" ht="15.75" x14ac:dyDescent="0.25">
      <c r="B77" s="323" t="s">
        <v>218</v>
      </c>
      <c r="C77" s="330"/>
      <c r="D77" s="330"/>
      <c r="E77" s="330"/>
      <c r="F77" s="325"/>
      <c r="G77" s="331"/>
      <c r="H77" s="331"/>
      <c r="I77" s="332"/>
      <c r="J77" s="110"/>
      <c r="K77" s="325" t="s">
        <v>219</v>
      </c>
      <c r="L77" s="330"/>
      <c r="M77" s="330"/>
      <c r="N77" s="330"/>
      <c r="O77" s="325"/>
      <c r="P77" s="331"/>
      <c r="Q77" s="331"/>
      <c r="R77" s="332"/>
    </row>
    <row r="78" spans="2:18" ht="16.5" thickBot="1" x14ac:dyDescent="0.3">
      <c r="B78" s="320" t="s">
        <v>207</v>
      </c>
      <c r="C78" s="326"/>
      <c r="D78" s="326"/>
      <c r="E78" s="326"/>
      <c r="F78" s="327"/>
      <c r="G78" s="328"/>
      <c r="H78" s="328"/>
      <c r="I78" s="322"/>
      <c r="J78" s="110"/>
      <c r="K78" s="327" t="s">
        <v>207</v>
      </c>
      <c r="L78" s="326"/>
      <c r="M78" s="326"/>
      <c r="N78" s="326"/>
      <c r="O78" s="327"/>
      <c r="P78" s="328"/>
      <c r="Q78" s="328"/>
      <c r="R78" s="322"/>
    </row>
    <row r="79" spans="2:18" ht="21" thickBot="1" x14ac:dyDescent="0.35">
      <c r="B79" s="107" t="s">
        <v>121</v>
      </c>
      <c r="C79" s="108"/>
      <c r="D79" s="108"/>
      <c r="E79" s="108"/>
      <c r="F79" s="108"/>
      <c r="G79" s="108"/>
      <c r="H79" s="108"/>
      <c r="I79" s="109"/>
      <c r="J79" s="110"/>
      <c r="K79" s="107" t="s">
        <v>122</v>
      </c>
      <c r="L79" s="108"/>
      <c r="M79" s="108"/>
      <c r="N79" s="108"/>
      <c r="O79" s="108"/>
      <c r="P79" s="108"/>
      <c r="Q79" s="108"/>
      <c r="R79" s="109"/>
    </row>
    <row r="80" spans="2:18" ht="19.5" thickBot="1" x14ac:dyDescent="0.35">
      <c r="B80" s="274" t="s">
        <v>295</v>
      </c>
      <c r="C80" s="275"/>
      <c r="D80" s="276"/>
      <c r="E80" s="277"/>
      <c r="F80" s="274" t="s">
        <v>296</v>
      </c>
      <c r="G80" s="275"/>
      <c r="H80" s="276"/>
      <c r="I80" s="277"/>
      <c r="J80" s="110"/>
      <c r="K80" s="274" t="s">
        <v>295</v>
      </c>
      <c r="L80" s="275"/>
      <c r="M80" s="276"/>
      <c r="N80" s="277"/>
      <c r="O80" s="274" t="s">
        <v>296</v>
      </c>
      <c r="P80" s="275"/>
      <c r="Q80" s="276"/>
      <c r="R80" s="277"/>
    </row>
    <row r="81" spans="2:18" ht="29.25" thickBot="1" x14ac:dyDescent="0.25">
      <c r="B81" s="111" t="s">
        <v>123</v>
      </c>
      <c r="C81" s="112" t="s">
        <v>100</v>
      </c>
      <c r="D81" s="113" t="s">
        <v>150</v>
      </c>
      <c r="E81" s="114" t="s">
        <v>124</v>
      </c>
      <c r="F81" s="111" t="s">
        <v>123</v>
      </c>
      <c r="G81" s="112" t="s">
        <v>100</v>
      </c>
      <c r="H81" s="113" t="s">
        <v>150</v>
      </c>
      <c r="I81" s="114" t="s">
        <v>124</v>
      </c>
      <c r="J81" s="110"/>
      <c r="K81" s="111" t="s">
        <v>123</v>
      </c>
      <c r="L81" s="112" t="s">
        <v>100</v>
      </c>
      <c r="M81" s="113" t="s">
        <v>150</v>
      </c>
      <c r="N81" s="114" t="s">
        <v>124</v>
      </c>
      <c r="O81" s="111" t="s">
        <v>123</v>
      </c>
      <c r="P81" s="112" t="s">
        <v>100</v>
      </c>
      <c r="Q81" s="113" t="s">
        <v>150</v>
      </c>
      <c r="R81" s="114" t="s">
        <v>124</v>
      </c>
    </row>
    <row r="82" spans="2:18" ht="16.5" thickBot="1" x14ac:dyDescent="0.3">
      <c r="B82" s="246" t="s">
        <v>114</v>
      </c>
      <c r="C82" s="247">
        <v>82804.932000000001</v>
      </c>
      <c r="D82" s="248">
        <v>355586.13799999998</v>
      </c>
      <c r="E82" s="249">
        <v>84540.187999999995</v>
      </c>
      <c r="F82" s="250" t="s">
        <v>114</v>
      </c>
      <c r="G82" s="251">
        <v>88805.644</v>
      </c>
      <c r="H82" s="252">
        <v>386329.14600000001</v>
      </c>
      <c r="I82" s="249">
        <v>93962.744999999995</v>
      </c>
      <c r="J82" s="110"/>
      <c r="K82" s="246" t="s">
        <v>114</v>
      </c>
      <c r="L82" s="247">
        <v>19132.184000000001</v>
      </c>
      <c r="M82" s="248">
        <v>82135.706999999995</v>
      </c>
      <c r="N82" s="249">
        <v>29993.498</v>
      </c>
      <c r="O82" s="250" t="s">
        <v>114</v>
      </c>
      <c r="P82" s="251">
        <v>24468.383999999998</v>
      </c>
      <c r="Q82" s="252">
        <v>106560.171</v>
      </c>
      <c r="R82" s="249">
        <v>44492.781000000003</v>
      </c>
    </row>
    <row r="83" spans="2:18" ht="15.75" x14ac:dyDescent="0.25">
      <c r="B83" s="253" t="s">
        <v>264</v>
      </c>
      <c r="C83" s="254">
        <v>27230.597000000002</v>
      </c>
      <c r="D83" s="255">
        <v>116931.621</v>
      </c>
      <c r="E83" s="254">
        <v>22814.956999999999</v>
      </c>
      <c r="F83" s="256" t="s">
        <v>264</v>
      </c>
      <c r="G83" s="257">
        <v>22560.452000000001</v>
      </c>
      <c r="H83" s="258">
        <v>98022.547999999995</v>
      </c>
      <c r="I83" s="259">
        <v>19969.691999999999</v>
      </c>
      <c r="J83" s="110"/>
      <c r="K83" s="253" t="s">
        <v>77</v>
      </c>
      <c r="L83" s="254">
        <v>4356.0889999999999</v>
      </c>
      <c r="M83" s="255">
        <v>18686.617999999999</v>
      </c>
      <c r="N83" s="254">
        <v>5465.1369999999997</v>
      </c>
      <c r="O83" s="256" t="s">
        <v>77</v>
      </c>
      <c r="P83" s="257">
        <v>4879.0429999999997</v>
      </c>
      <c r="Q83" s="258">
        <v>21265.701000000001</v>
      </c>
      <c r="R83" s="259">
        <v>5707.7460000000001</v>
      </c>
    </row>
    <row r="84" spans="2:18" ht="15.75" x14ac:dyDescent="0.25">
      <c r="B84" s="260" t="s">
        <v>206</v>
      </c>
      <c r="C84" s="261">
        <v>6447.4070000000002</v>
      </c>
      <c r="D84" s="262">
        <v>27703.641</v>
      </c>
      <c r="E84" s="261">
        <v>7396.7640000000001</v>
      </c>
      <c r="F84" s="263" t="s">
        <v>160</v>
      </c>
      <c r="G84" s="264">
        <v>16741.447</v>
      </c>
      <c r="H84" s="265">
        <v>73331.221000000005</v>
      </c>
      <c r="I84" s="266">
        <v>21325.996999999999</v>
      </c>
      <c r="J84" s="110"/>
      <c r="K84" s="260" t="s">
        <v>264</v>
      </c>
      <c r="L84" s="261">
        <v>2986.9740000000002</v>
      </c>
      <c r="M84" s="262">
        <v>12814.566000000001</v>
      </c>
      <c r="N84" s="261">
        <v>2866.8510000000001</v>
      </c>
      <c r="O84" s="263" t="s">
        <v>264</v>
      </c>
      <c r="P84" s="264">
        <v>3888.8020000000001</v>
      </c>
      <c r="Q84" s="265">
        <v>16968.753000000001</v>
      </c>
      <c r="R84" s="266">
        <v>4286.1670000000004</v>
      </c>
    </row>
    <row r="85" spans="2:18" ht="15.75" x14ac:dyDescent="0.25">
      <c r="B85" s="260" t="s">
        <v>77</v>
      </c>
      <c r="C85" s="261">
        <v>5591.6289999999999</v>
      </c>
      <c r="D85" s="262">
        <v>24017.09</v>
      </c>
      <c r="E85" s="261">
        <v>12523.04</v>
      </c>
      <c r="F85" s="263" t="s">
        <v>77</v>
      </c>
      <c r="G85" s="264">
        <v>4025.259</v>
      </c>
      <c r="H85" s="265">
        <v>17372.328000000001</v>
      </c>
      <c r="I85" s="266">
        <v>10326.73</v>
      </c>
      <c r="J85" s="110"/>
      <c r="K85" s="260" t="s">
        <v>131</v>
      </c>
      <c r="L85" s="261">
        <v>2756.498</v>
      </c>
      <c r="M85" s="262">
        <v>11836.499</v>
      </c>
      <c r="N85" s="261">
        <v>4187.1610000000001</v>
      </c>
      <c r="O85" s="263" t="s">
        <v>125</v>
      </c>
      <c r="P85" s="264">
        <v>2950.9490000000001</v>
      </c>
      <c r="Q85" s="265">
        <v>12742.27</v>
      </c>
      <c r="R85" s="266">
        <v>3884.904</v>
      </c>
    </row>
    <row r="86" spans="2:18" ht="15.75" x14ac:dyDescent="0.25">
      <c r="B86" s="260" t="s">
        <v>160</v>
      </c>
      <c r="C86" s="261">
        <v>4786.8710000000001</v>
      </c>
      <c r="D86" s="262">
        <v>20547.594000000001</v>
      </c>
      <c r="E86" s="261">
        <v>5615.7190000000001</v>
      </c>
      <c r="F86" s="263" t="s">
        <v>206</v>
      </c>
      <c r="G86" s="264">
        <v>3775.5610000000001</v>
      </c>
      <c r="H86" s="265">
        <v>16537.257000000001</v>
      </c>
      <c r="I86" s="266">
        <v>4422</v>
      </c>
      <c r="J86" s="110"/>
      <c r="K86" s="260" t="s">
        <v>128</v>
      </c>
      <c r="L86" s="261">
        <v>2479.3809999999999</v>
      </c>
      <c r="M86" s="262">
        <v>10639.245999999999</v>
      </c>
      <c r="N86" s="261">
        <v>11040.133</v>
      </c>
      <c r="O86" s="263" t="s">
        <v>76</v>
      </c>
      <c r="P86" s="264">
        <v>2287.7930000000001</v>
      </c>
      <c r="Q86" s="265">
        <v>9965.2330000000002</v>
      </c>
      <c r="R86" s="266">
        <v>2569.9490000000001</v>
      </c>
    </row>
    <row r="87" spans="2:18" ht="15.75" x14ac:dyDescent="0.25">
      <c r="B87" s="260" t="s">
        <v>220</v>
      </c>
      <c r="C87" s="261">
        <v>3213.4659999999999</v>
      </c>
      <c r="D87" s="262">
        <v>13786.228999999999</v>
      </c>
      <c r="E87" s="261">
        <v>3709</v>
      </c>
      <c r="F87" s="263" t="s">
        <v>133</v>
      </c>
      <c r="G87" s="264">
        <v>3652.422</v>
      </c>
      <c r="H87" s="265">
        <v>15701.767</v>
      </c>
      <c r="I87" s="266">
        <v>879.06200000000001</v>
      </c>
      <c r="J87" s="110"/>
      <c r="K87" s="260" t="s">
        <v>133</v>
      </c>
      <c r="L87" s="261">
        <v>1006.717</v>
      </c>
      <c r="M87" s="262">
        <v>4323.0050000000001</v>
      </c>
      <c r="N87" s="261">
        <v>397.89499999999998</v>
      </c>
      <c r="O87" s="263" t="s">
        <v>131</v>
      </c>
      <c r="P87" s="264">
        <v>2272.576</v>
      </c>
      <c r="Q87" s="265">
        <v>9923.5280000000002</v>
      </c>
      <c r="R87" s="266">
        <v>3448.5590000000002</v>
      </c>
    </row>
    <row r="88" spans="2:18" ht="15.75" x14ac:dyDescent="0.25">
      <c r="B88" s="260" t="s">
        <v>145</v>
      </c>
      <c r="C88" s="261">
        <v>2438.8029999999999</v>
      </c>
      <c r="D88" s="262">
        <v>10472.161</v>
      </c>
      <c r="E88" s="261">
        <v>635.86900000000003</v>
      </c>
      <c r="F88" s="263" t="s">
        <v>127</v>
      </c>
      <c r="G88" s="264">
        <v>3076.6309999999999</v>
      </c>
      <c r="H88" s="265">
        <v>13311.569</v>
      </c>
      <c r="I88" s="266">
        <v>1925.5889999999999</v>
      </c>
      <c r="J88" s="110"/>
      <c r="K88" s="260" t="s">
        <v>125</v>
      </c>
      <c r="L88" s="261">
        <v>966.89400000000001</v>
      </c>
      <c r="M88" s="262">
        <v>4165.6620000000003</v>
      </c>
      <c r="N88" s="261">
        <v>1809.153</v>
      </c>
      <c r="O88" s="263" t="s">
        <v>128</v>
      </c>
      <c r="P88" s="264">
        <v>1830.174</v>
      </c>
      <c r="Q88" s="265">
        <v>7955.8710000000001</v>
      </c>
      <c r="R88" s="266">
        <v>17765.055</v>
      </c>
    </row>
    <row r="89" spans="2:18" ht="15.75" x14ac:dyDescent="0.25">
      <c r="B89" s="260" t="s">
        <v>127</v>
      </c>
      <c r="C89" s="261">
        <v>2401.7730000000001</v>
      </c>
      <c r="D89" s="262">
        <v>10315.373</v>
      </c>
      <c r="E89" s="261">
        <v>1645.9580000000001</v>
      </c>
      <c r="F89" s="263" t="s">
        <v>220</v>
      </c>
      <c r="G89" s="264">
        <v>3055.3760000000002</v>
      </c>
      <c r="H89" s="265">
        <v>13185.436</v>
      </c>
      <c r="I89" s="266">
        <v>3496</v>
      </c>
      <c r="J89" s="110"/>
      <c r="K89" s="260" t="s">
        <v>76</v>
      </c>
      <c r="L89" s="261">
        <v>898.93700000000001</v>
      </c>
      <c r="M89" s="262">
        <v>3858.3389999999999</v>
      </c>
      <c r="N89" s="261">
        <v>567.92399999999998</v>
      </c>
      <c r="O89" s="263" t="s">
        <v>133</v>
      </c>
      <c r="P89" s="264">
        <v>1281.4179999999999</v>
      </c>
      <c r="Q89" s="265">
        <v>5552.7359999999999</v>
      </c>
      <c r="R89" s="266">
        <v>262.851</v>
      </c>
    </row>
    <row r="90" spans="2:18" ht="15.75" x14ac:dyDescent="0.25">
      <c r="B90" s="260" t="s">
        <v>133</v>
      </c>
      <c r="C90" s="261">
        <v>2250.1909999999998</v>
      </c>
      <c r="D90" s="262">
        <v>9657.2520000000004</v>
      </c>
      <c r="E90" s="261">
        <v>738.82799999999997</v>
      </c>
      <c r="F90" s="263" t="s">
        <v>76</v>
      </c>
      <c r="G90" s="264">
        <v>2660.2280000000001</v>
      </c>
      <c r="H90" s="265">
        <v>11550.1</v>
      </c>
      <c r="I90" s="266">
        <v>2241.078</v>
      </c>
      <c r="J90" s="110"/>
      <c r="K90" s="260" t="s">
        <v>138</v>
      </c>
      <c r="L90" s="261">
        <v>627.05600000000004</v>
      </c>
      <c r="M90" s="262">
        <v>2693.6170000000002</v>
      </c>
      <c r="N90" s="261">
        <v>194.655</v>
      </c>
      <c r="O90" s="263" t="s">
        <v>129</v>
      </c>
      <c r="P90" s="264">
        <v>1220.636</v>
      </c>
      <c r="Q90" s="265">
        <v>5306.9359999999997</v>
      </c>
      <c r="R90" s="266">
        <v>2150.489</v>
      </c>
    </row>
    <row r="91" spans="2:18" ht="15.75" x14ac:dyDescent="0.25">
      <c r="B91" s="260" t="s">
        <v>125</v>
      </c>
      <c r="C91" s="261">
        <v>2105.8960000000002</v>
      </c>
      <c r="D91" s="262">
        <v>9041.39</v>
      </c>
      <c r="E91" s="261">
        <v>1842.3340000000001</v>
      </c>
      <c r="F91" s="263" t="s">
        <v>125</v>
      </c>
      <c r="G91" s="264">
        <v>2607.6350000000002</v>
      </c>
      <c r="H91" s="265">
        <v>11313.5</v>
      </c>
      <c r="I91" s="266">
        <v>2404.0100000000002</v>
      </c>
      <c r="J91" s="110"/>
      <c r="K91" s="260" t="s">
        <v>143</v>
      </c>
      <c r="L91" s="261">
        <v>583.39499999999998</v>
      </c>
      <c r="M91" s="262">
        <v>2505.7649999999999</v>
      </c>
      <c r="N91" s="261">
        <v>277.98899999999998</v>
      </c>
      <c r="O91" s="263" t="s">
        <v>136</v>
      </c>
      <c r="P91" s="264">
        <v>668.61400000000003</v>
      </c>
      <c r="Q91" s="265">
        <v>2892.3620000000001</v>
      </c>
      <c r="R91" s="266">
        <v>782.08900000000006</v>
      </c>
    </row>
    <row r="92" spans="2:18" ht="15.75" x14ac:dyDescent="0.25">
      <c r="B92" s="260" t="s">
        <v>221</v>
      </c>
      <c r="C92" s="261">
        <v>2054.8249999999998</v>
      </c>
      <c r="D92" s="262">
        <v>8807.3880000000008</v>
      </c>
      <c r="E92" s="261">
        <v>2209</v>
      </c>
      <c r="F92" s="263" t="s">
        <v>283</v>
      </c>
      <c r="G92" s="264">
        <v>2351.1129999999998</v>
      </c>
      <c r="H92" s="265">
        <v>10309.415999999999</v>
      </c>
      <c r="I92" s="266">
        <v>3011.5</v>
      </c>
      <c r="J92" s="110"/>
      <c r="K92" s="260" t="s">
        <v>222</v>
      </c>
      <c r="L92" s="261">
        <v>582.04399999999998</v>
      </c>
      <c r="M92" s="262">
        <v>2504.1260000000002</v>
      </c>
      <c r="N92" s="261">
        <v>860</v>
      </c>
      <c r="O92" s="263" t="s">
        <v>79</v>
      </c>
      <c r="P92" s="264">
        <v>632.30999999999995</v>
      </c>
      <c r="Q92" s="265">
        <v>2744.4650000000001</v>
      </c>
      <c r="R92" s="266">
        <v>1544.385</v>
      </c>
    </row>
    <row r="93" spans="2:18" ht="15.75" x14ac:dyDescent="0.25">
      <c r="B93" s="260" t="s">
        <v>76</v>
      </c>
      <c r="C93" s="261">
        <v>1782.9459999999999</v>
      </c>
      <c r="D93" s="262">
        <v>7653.4229999999998</v>
      </c>
      <c r="E93" s="261">
        <v>1692.607</v>
      </c>
      <c r="F93" s="263" t="s">
        <v>221</v>
      </c>
      <c r="G93" s="264">
        <v>2346.8939999999998</v>
      </c>
      <c r="H93" s="265">
        <v>10290.599</v>
      </c>
      <c r="I93" s="266">
        <v>2423</v>
      </c>
      <c r="J93" s="110"/>
      <c r="K93" s="260" t="s">
        <v>135</v>
      </c>
      <c r="L93" s="261">
        <v>442.90600000000001</v>
      </c>
      <c r="M93" s="262">
        <v>1898.268</v>
      </c>
      <c r="N93" s="261">
        <v>561.74699999999996</v>
      </c>
      <c r="O93" s="263" t="s">
        <v>126</v>
      </c>
      <c r="P93" s="264">
        <v>570.63400000000001</v>
      </c>
      <c r="Q93" s="265">
        <v>2464.25</v>
      </c>
      <c r="R93" s="266">
        <v>309.858</v>
      </c>
    </row>
    <row r="94" spans="2:18" ht="15.75" x14ac:dyDescent="0.25">
      <c r="B94" s="260" t="s">
        <v>283</v>
      </c>
      <c r="C94" s="261">
        <v>1711.1</v>
      </c>
      <c r="D94" s="262">
        <v>7349.2079999999996</v>
      </c>
      <c r="E94" s="261">
        <v>1847.0260000000001</v>
      </c>
      <c r="F94" s="263" t="s">
        <v>228</v>
      </c>
      <c r="G94" s="264">
        <v>1582.8620000000001</v>
      </c>
      <c r="H94" s="265">
        <v>6822.1850000000004</v>
      </c>
      <c r="I94" s="266">
        <v>1755.6</v>
      </c>
      <c r="J94" s="110"/>
      <c r="K94" s="260" t="s">
        <v>129</v>
      </c>
      <c r="L94" s="261">
        <v>268.92700000000002</v>
      </c>
      <c r="M94" s="262">
        <v>1158.943</v>
      </c>
      <c r="N94" s="261">
        <v>284.988</v>
      </c>
      <c r="O94" s="263" t="s">
        <v>143</v>
      </c>
      <c r="P94" s="264">
        <v>442.10700000000003</v>
      </c>
      <c r="Q94" s="265">
        <v>1915.8789999999999</v>
      </c>
      <c r="R94" s="266">
        <v>208.37</v>
      </c>
    </row>
    <row r="95" spans="2:18" ht="15.75" x14ac:dyDescent="0.25">
      <c r="B95" s="260" t="s">
        <v>187</v>
      </c>
      <c r="C95" s="261">
        <v>1505.7950000000001</v>
      </c>
      <c r="D95" s="262">
        <v>6470.0060000000003</v>
      </c>
      <c r="E95" s="261">
        <v>1743</v>
      </c>
      <c r="F95" s="263" t="s">
        <v>145</v>
      </c>
      <c r="G95" s="264">
        <v>1466.288</v>
      </c>
      <c r="H95" s="265">
        <v>6392.2709999999997</v>
      </c>
      <c r="I95" s="266">
        <v>502.10700000000003</v>
      </c>
      <c r="J95" s="110"/>
      <c r="K95" s="260" t="s">
        <v>136</v>
      </c>
      <c r="L95" s="261">
        <v>227.35400000000001</v>
      </c>
      <c r="M95" s="262">
        <v>977.64200000000005</v>
      </c>
      <c r="N95" s="261">
        <v>178.11500000000001</v>
      </c>
      <c r="O95" s="263" t="s">
        <v>137</v>
      </c>
      <c r="P95" s="264">
        <v>303.49099999999999</v>
      </c>
      <c r="Q95" s="265">
        <v>1365.62</v>
      </c>
      <c r="R95" s="266">
        <v>194.8</v>
      </c>
    </row>
    <row r="96" spans="2:18" ht="15.75" x14ac:dyDescent="0.25">
      <c r="B96" s="260" t="s">
        <v>259</v>
      </c>
      <c r="C96" s="261">
        <v>1269.5260000000001</v>
      </c>
      <c r="D96" s="262">
        <v>5453.991</v>
      </c>
      <c r="E96" s="261">
        <v>1402</v>
      </c>
      <c r="F96" s="263" t="s">
        <v>259</v>
      </c>
      <c r="G96" s="264">
        <v>1344.1859999999999</v>
      </c>
      <c r="H96" s="265">
        <v>5841.6639999999998</v>
      </c>
      <c r="I96" s="266">
        <v>1411</v>
      </c>
      <c r="J96" s="110"/>
      <c r="K96" s="260" t="s">
        <v>198</v>
      </c>
      <c r="L96" s="261">
        <v>189.065</v>
      </c>
      <c r="M96" s="262">
        <v>811.66800000000001</v>
      </c>
      <c r="N96" s="261">
        <v>280</v>
      </c>
      <c r="O96" s="263" t="s">
        <v>186</v>
      </c>
      <c r="P96" s="264">
        <v>271.12200000000001</v>
      </c>
      <c r="Q96" s="265">
        <v>1228.971</v>
      </c>
      <c r="R96" s="266">
        <v>403.2</v>
      </c>
    </row>
    <row r="97" spans="2:18" ht="15.75" x14ac:dyDescent="0.25">
      <c r="B97" s="260" t="s">
        <v>302</v>
      </c>
      <c r="C97" s="261">
        <v>1117.6389999999999</v>
      </c>
      <c r="D97" s="262">
        <v>4799.0079999999998</v>
      </c>
      <c r="E97" s="261">
        <v>1323</v>
      </c>
      <c r="F97" s="263" t="s">
        <v>182</v>
      </c>
      <c r="G97" s="264">
        <v>1238.6669999999999</v>
      </c>
      <c r="H97" s="265">
        <v>5425.3890000000001</v>
      </c>
      <c r="I97" s="266">
        <v>1001.75</v>
      </c>
      <c r="J97" s="110"/>
      <c r="K97" s="260" t="s">
        <v>79</v>
      </c>
      <c r="L97" s="261">
        <v>184.761</v>
      </c>
      <c r="M97" s="262">
        <v>791.70600000000002</v>
      </c>
      <c r="N97" s="261">
        <v>547.29999999999995</v>
      </c>
      <c r="O97" s="263" t="s">
        <v>138</v>
      </c>
      <c r="P97" s="264">
        <v>210.65899999999999</v>
      </c>
      <c r="Q97" s="265">
        <v>954.899</v>
      </c>
      <c r="R97" s="266">
        <v>108.401</v>
      </c>
    </row>
    <row r="98" spans="2:18" ht="16.5" thickBot="1" x14ac:dyDescent="0.3">
      <c r="B98" s="267" t="s">
        <v>225</v>
      </c>
      <c r="C98" s="268">
        <v>1112.3150000000001</v>
      </c>
      <c r="D98" s="269">
        <v>4771.4780000000001</v>
      </c>
      <c r="E98" s="268">
        <v>1072</v>
      </c>
      <c r="F98" s="270" t="s">
        <v>225</v>
      </c>
      <c r="G98" s="271">
        <v>1168.056</v>
      </c>
      <c r="H98" s="272">
        <v>5110.7240000000002</v>
      </c>
      <c r="I98" s="273">
        <v>1088</v>
      </c>
      <c r="J98" s="110"/>
      <c r="K98" s="267" t="s">
        <v>147</v>
      </c>
      <c r="L98" s="268">
        <v>150.46799999999999</v>
      </c>
      <c r="M98" s="269">
        <v>645.78399999999999</v>
      </c>
      <c r="N98" s="268">
        <v>151</v>
      </c>
      <c r="O98" s="270" t="s">
        <v>222</v>
      </c>
      <c r="P98" s="271">
        <v>209.572</v>
      </c>
      <c r="Q98" s="272">
        <v>907.57600000000002</v>
      </c>
      <c r="R98" s="273">
        <v>281.15199999999999</v>
      </c>
    </row>
    <row r="101" spans="2:18" ht="16.5" x14ac:dyDescent="0.25">
      <c r="B101" s="105"/>
      <c r="C101" s="105"/>
      <c r="D101" s="105"/>
      <c r="E101" s="105"/>
      <c r="F101" s="105"/>
      <c r="G101" s="105"/>
      <c r="H101" s="105"/>
      <c r="I101" s="106"/>
      <c r="J101" s="106"/>
      <c r="K101" s="105"/>
      <c r="L101" s="105"/>
      <c r="M101" s="105"/>
      <c r="N101" s="105"/>
      <c r="O101" s="105"/>
      <c r="P101" s="105"/>
      <c r="Q101" s="105"/>
      <c r="R101" s="106"/>
    </row>
    <row r="102" spans="2:18" ht="16.5" x14ac:dyDescent="0.25">
      <c r="B102" s="105" t="s">
        <v>212</v>
      </c>
      <c r="C102" s="105"/>
      <c r="D102" s="105"/>
      <c r="E102" s="105"/>
      <c r="F102" s="105"/>
      <c r="G102" s="106"/>
      <c r="H102" s="106"/>
      <c r="I102" s="106"/>
      <c r="J102" s="106"/>
      <c r="K102" s="105" t="s">
        <v>213</v>
      </c>
      <c r="L102" s="105"/>
      <c r="M102" s="105"/>
      <c r="N102" s="105"/>
      <c r="O102" s="105"/>
      <c r="P102" s="106"/>
      <c r="R102" s="106"/>
    </row>
    <row r="103" spans="2:18" ht="17.25" thickBot="1" x14ac:dyDescent="0.3">
      <c r="B103" s="278" t="s">
        <v>207</v>
      </c>
      <c r="C103" s="105"/>
      <c r="D103" s="105"/>
      <c r="E103" s="105"/>
      <c r="F103" s="105"/>
      <c r="G103" s="106"/>
      <c r="H103" s="106"/>
      <c r="I103" s="106"/>
      <c r="J103" s="106"/>
      <c r="K103" s="278" t="s">
        <v>207</v>
      </c>
      <c r="L103" s="105"/>
      <c r="M103" s="105"/>
      <c r="N103" s="105"/>
      <c r="O103" s="105"/>
      <c r="P103" s="106"/>
      <c r="R103" s="106"/>
    </row>
    <row r="104" spans="2:18" ht="21" thickBot="1" x14ac:dyDescent="0.35">
      <c r="B104" s="107" t="s">
        <v>121</v>
      </c>
      <c r="C104" s="108"/>
      <c r="D104" s="108"/>
      <c r="E104" s="108"/>
      <c r="F104" s="108"/>
      <c r="G104" s="108"/>
      <c r="H104" s="108"/>
      <c r="I104" s="109"/>
      <c r="J104" s="110"/>
      <c r="K104" s="107" t="s">
        <v>122</v>
      </c>
      <c r="L104" s="108"/>
      <c r="M104" s="108"/>
      <c r="N104" s="108"/>
      <c r="O104" s="108"/>
      <c r="P104" s="108"/>
      <c r="Q104" s="108"/>
      <c r="R104" s="109"/>
    </row>
    <row r="105" spans="2:18" ht="19.5" thickBot="1" x14ac:dyDescent="0.35">
      <c r="B105" s="274" t="s">
        <v>295</v>
      </c>
      <c r="C105" s="275"/>
      <c r="D105" s="276"/>
      <c r="E105" s="277"/>
      <c r="F105" s="274" t="s">
        <v>296</v>
      </c>
      <c r="G105" s="275"/>
      <c r="H105" s="276"/>
      <c r="I105" s="277"/>
      <c r="J105" s="110"/>
      <c r="K105" s="274" t="s">
        <v>295</v>
      </c>
      <c r="L105" s="275"/>
      <c r="M105" s="276"/>
      <c r="N105" s="277"/>
      <c r="O105" s="274" t="s">
        <v>296</v>
      </c>
      <c r="P105" s="275"/>
      <c r="Q105" s="276"/>
      <c r="R105" s="277"/>
    </row>
    <row r="106" spans="2:18" ht="29.25" thickBot="1" x14ac:dyDescent="0.25">
      <c r="B106" s="111" t="s">
        <v>123</v>
      </c>
      <c r="C106" s="112" t="s">
        <v>100</v>
      </c>
      <c r="D106" s="113" t="s">
        <v>150</v>
      </c>
      <c r="E106" s="114" t="s">
        <v>124</v>
      </c>
      <c r="F106" s="111" t="s">
        <v>123</v>
      </c>
      <c r="G106" s="112" t="s">
        <v>100</v>
      </c>
      <c r="H106" s="113" t="s">
        <v>150</v>
      </c>
      <c r="I106" s="114" t="s">
        <v>124</v>
      </c>
      <c r="J106" s="110"/>
      <c r="K106" s="111" t="s">
        <v>123</v>
      </c>
      <c r="L106" s="112" t="s">
        <v>100</v>
      </c>
      <c r="M106" s="113" t="s">
        <v>150</v>
      </c>
      <c r="N106" s="114" t="s">
        <v>124</v>
      </c>
      <c r="O106" s="111" t="s">
        <v>123</v>
      </c>
      <c r="P106" s="112" t="s">
        <v>100</v>
      </c>
      <c r="Q106" s="113" t="s">
        <v>150</v>
      </c>
      <c r="R106" s="114" t="s">
        <v>124</v>
      </c>
    </row>
    <row r="107" spans="2:18" ht="16.5" thickBot="1" x14ac:dyDescent="0.3">
      <c r="B107" s="246" t="s">
        <v>114</v>
      </c>
      <c r="C107" s="247">
        <v>109769.148</v>
      </c>
      <c r="D107" s="248">
        <v>471384.75900000002</v>
      </c>
      <c r="E107" s="249">
        <v>26010.637999999999</v>
      </c>
      <c r="F107" s="250" t="s">
        <v>114</v>
      </c>
      <c r="G107" s="251">
        <v>106380.55899999999</v>
      </c>
      <c r="H107" s="252">
        <v>462953.95400000003</v>
      </c>
      <c r="I107" s="249">
        <v>30900.044000000002</v>
      </c>
      <c r="J107" s="110"/>
      <c r="K107" s="246" t="s">
        <v>114</v>
      </c>
      <c r="L107" s="247">
        <v>37064.048000000003</v>
      </c>
      <c r="M107" s="248">
        <v>159134.304</v>
      </c>
      <c r="N107" s="249">
        <v>7107.2610000000004</v>
      </c>
      <c r="O107" s="250" t="s">
        <v>114</v>
      </c>
      <c r="P107" s="251">
        <v>26764.041000000001</v>
      </c>
      <c r="Q107" s="252">
        <v>116623.03999999999</v>
      </c>
      <c r="R107" s="249">
        <v>6070.8959999999997</v>
      </c>
    </row>
    <row r="108" spans="2:18" ht="15.75" x14ac:dyDescent="0.25">
      <c r="B108" s="253" t="s">
        <v>129</v>
      </c>
      <c r="C108" s="254">
        <v>20502.704000000002</v>
      </c>
      <c r="D108" s="255">
        <v>88034.467000000004</v>
      </c>
      <c r="E108" s="254">
        <v>4971.4709999999995</v>
      </c>
      <c r="F108" s="256" t="s">
        <v>129</v>
      </c>
      <c r="G108" s="257">
        <v>13489.659</v>
      </c>
      <c r="H108" s="258">
        <v>58617.603999999999</v>
      </c>
      <c r="I108" s="259">
        <v>4122.8879999999999</v>
      </c>
      <c r="J108" s="110"/>
      <c r="K108" s="253" t="s">
        <v>264</v>
      </c>
      <c r="L108" s="254">
        <v>15826.36</v>
      </c>
      <c r="M108" s="255">
        <v>67881.626999999993</v>
      </c>
      <c r="N108" s="254">
        <v>2923.0540000000001</v>
      </c>
      <c r="O108" s="256" t="s">
        <v>77</v>
      </c>
      <c r="P108" s="257">
        <v>9219.6380000000008</v>
      </c>
      <c r="Q108" s="258">
        <v>40237.146000000001</v>
      </c>
      <c r="R108" s="259">
        <v>1974.204</v>
      </c>
    </row>
    <row r="109" spans="2:18" ht="15.75" x14ac:dyDescent="0.25">
      <c r="B109" s="260" t="s">
        <v>264</v>
      </c>
      <c r="C109" s="261">
        <v>15870.699000000001</v>
      </c>
      <c r="D109" s="262">
        <v>68123.341</v>
      </c>
      <c r="E109" s="261">
        <v>3766.4780000000001</v>
      </c>
      <c r="F109" s="263" t="s">
        <v>198</v>
      </c>
      <c r="G109" s="264">
        <v>12575.027</v>
      </c>
      <c r="H109" s="265">
        <v>55126.945</v>
      </c>
      <c r="I109" s="266">
        <v>3950.4009999999998</v>
      </c>
      <c r="J109" s="110"/>
      <c r="K109" s="260" t="s">
        <v>77</v>
      </c>
      <c r="L109" s="261">
        <v>9451.6689999999999</v>
      </c>
      <c r="M109" s="262">
        <v>40589.966999999997</v>
      </c>
      <c r="N109" s="261">
        <v>1726.989</v>
      </c>
      <c r="O109" s="263" t="s">
        <v>136</v>
      </c>
      <c r="P109" s="264">
        <v>4728.8459999999995</v>
      </c>
      <c r="Q109" s="265">
        <v>20413.107</v>
      </c>
      <c r="R109" s="266">
        <v>935.14800000000002</v>
      </c>
    </row>
    <row r="110" spans="2:18" ht="15.75" x14ac:dyDescent="0.25">
      <c r="B110" s="260" t="s">
        <v>77</v>
      </c>
      <c r="C110" s="261">
        <v>14428.181</v>
      </c>
      <c r="D110" s="262">
        <v>61963.411999999997</v>
      </c>
      <c r="E110" s="261">
        <v>3595.0259999999998</v>
      </c>
      <c r="F110" s="263" t="s">
        <v>264</v>
      </c>
      <c r="G110" s="264">
        <v>12437.411</v>
      </c>
      <c r="H110" s="265">
        <v>54019.555999999997</v>
      </c>
      <c r="I110" s="266">
        <v>3827.43</v>
      </c>
      <c r="J110" s="110"/>
      <c r="K110" s="260" t="s">
        <v>131</v>
      </c>
      <c r="L110" s="261">
        <v>1810.068</v>
      </c>
      <c r="M110" s="262">
        <v>7801.6</v>
      </c>
      <c r="N110" s="261">
        <v>324.34100000000001</v>
      </c>
      <c r="O110" s="263" t="s">
        <v>264</v>
      </c>
      <c r="P110" s="264">
        <v>2925.1390000000001</v>
      </c>
      <c r="Q110" s="265">
        <v>12911.035</v>
      </c>
      <c r="R110" s="266">
        <v>868.66800000000001</v>
      </c>
    </row>
    <row r="111" spans="2:18" ht="15.75" x14ac:dyDescent="0.25">
      <c r="B111" s="260" t="s">
        <v>138</v>
      </c>
      <c r="C111" s="261">
        <v>9045.7610000000004</v>
      </c>
      <c r="D111" s="262">
        <v>38868.502999999997</v>
      </c>
      <c r="E111" s="261">
        <v>2134.8150000000001</v>
      </c>
      <c r="F111" s="263" t="s">
        <v>138</v>
      </c>
      <c r="G111" s="264">
        <v>9973.3259999999991</v>
      </c>
      <c r="H111" s="265">
        <v>43072.707999999999</v>
      </c>
      <c r="I111" s="266">
        <v>2805.3040000000001</v>
      </c>
      <c r="J111" s="110"/>
      <c r="K111" s="260" t="s">
        <v>126</v>
      </c>
      <c r="L111" s="261">
        <v>1712.8009999999999</v>
      </c>
      <c r="M111" s="262">
        <v>7350.58</v>
      </c>
      <c r="N111" s="261">
        <v>438.25</v>
      </c>
      <c r="O111" s="263" t="s">
        <v>126</v>
      </c>
      <c r="P111" s="264">
        <v>2381.788</v>
      </c>
      <c r="Q111" s="265">
        <v>10367.718999999999</v>
      </c>
      <c r="R111" s="266">
        <v>482.839</v>
      </c>
    </row>
    <row r="112" spans="2:18" ht="15.75" x14ac:dyDescent="0.25">
      <c r="B112" s="260" t="s">
        <v>76</v>
      </c>
      <c r="C112" s="261">
        <v>8856.59</v>
      </c>
      <c r="D112" s="262">
        <v>38008.040999999997</v>
      </c>
      <c r="E112" s="261">
        <v>2138.1840000000002</v>
      </c>
      <c r="F112" s="263" t="s">
        <v>77</v>
      </c>
      <c r="G112" s="264">
        <v>7662.4480000000003</v>
      </c>
      <c r="H112" s="265">
        <v>33687.248</v>
      </c>
      <c r="I112" s="266">
        <v>2208.4769999999999</v>
      </c>
      <c r="J112" s="110"/>
      <c r="K112" s="260" t="s">
        <v>136</v>
      </c>
      <c r="L112" s="261">
        <v>1701.2339999999999</v>
      </c>
      <c r="M112" s="262">
        <v>7315.652</v>
      </c>
      <c r="N112" s="261">
        <v>359.82499999999999</v>
      </c>
      <c r="O112" s="263" t="s">
        <v>135</v>
      </c>
      <c r="P112" s="264">
        <v>1841.4349999999999</v>
      </c>
      <c r="Q112" s="265">
        <v>7966.183</v>
      </c>
      <c r="R112" s="266">
        <v>400.85</v>
      </c>
    </row>
    <row r="113" spans="2:18" ht="15.75" x14ac:dyDescent="0.25">
      <c r="B113" s="260" t="s">
        <v>79</v>
      </c>
      <c r="C113" s="261">
        <v>7885.01</v>
      </c>
      <c r="D113" s="262">
        <v>33873.08</v>
      </c>
      <c r="E113" s="261">
        <v>1884.154</v>
      </c>
      <c r="F113" s="263" t="s">
        <v>79</v>
      </c>
      <c r="G113" s="264">
        <v>6774.0860000000002</v>
      </c>
      <c r="H113" s="265">
        <v>29402.46</v>
      </c>
      <c r="I113" s="266">
        <v>1977.652</v>
      </c>
      <c r="J113" s="110"/>
      <c r="K113" s="260" t="s">
        <v>137</v>
      </c>
      <c r="L113" s="261">
        <v>1382.07</v>
      </c>
      <c r="M113" s="262">
        <v>5942.692</v>
      </c>
      <c r="N113" s="261">
        <v>312.92099999999999</v>
      </c>
      <c r="O113" s="263" t="s">
        <v>131</v>
      </c>
      <c r="P113" s="264">
        <v>1360.5920000000001</v>
      </c>
      <c r="Q113" s="265">
        <v>5923.93</v>
      </c>
      <c r="R113" s="266">
        <v>339.79</v>
      </c>
    </row>
    <row r="114" spans="2:18" ht="15.75" x14ac:dyDescent="0.25">
      <c r="B114" s="260" t="s">
        <v>128</v>
      </c>
      <c r="C114" s="261">
        <v>6542.9049999999997</v>
      </c>
      <c r="D114" s="262">
        <v>28102.234</v>
      </c>
      <c r="E114" s="261">
        <v>1549.547</v>
      </c>
      <c r="F114" s="263" t="s">
        <v>128</v>
      </c>
      <c r="G114" s="264">
        <v>6426.9250000000002</v>
      </c>
      <c r="H114" s="265">
        <v>28002.621999999999</v>
      </c>
      <c r="I114" s="266">
        <v>1857.2650000000001</v>
      </c>
      <c r="J114" s="110"/>
      <c r="K114" s="260" t="s">
        <v>135</v>
      </c>
      <c r="L114" s="261">
        <v>1381.9559999999999</v>
      </c>
      <c r="M114" s="262">
        <v>5940.53</v>
      </c>
      <c r="N114" s="261">
        <v>277.26400000000001</v>
      </c>
      <c r="O114" s="263" t="s">
        <v>137</v>
      </c>
      <c r="P114" s="264">
        <v>1091.1210000000001</v>
      </c>
      <c r="Q114" s="265">
        <v>4774.0379999999996</v>
      </c>
      <c r="R114" s="266">
        <v>281.84800000000001</v>
      </c>
    </row>
    <row r="115" spans="2:18" ht="15.75" x14ac:dyDescent="0.25">
      <c r="B115" s="260" t="s">
        <v>147</v>
      </c>
      <c r="C115" s="261">
        <v>3972.114</v>
      </c>
      <c r="D115" s="262">
        <v>17062.802</v>
      </c>
      <c r="E115" s="261">
        <v>909.43799999999999</v>
      </c>
      <c r="F115" s="263" t="s">
        <v>147</v>
      </c>
      <c r="G115" s="264">
        <v>3726.2069999999999</v>
      </c>
      <c r="H115" s="265">
        <v>16241.875</v>
      </c>
      <c r="I115" s="266">
        <v>1066.0550000000001</v>
      </c>
      <c r="J115" s="110"/>
      <c r="K115" s="260" t="s">
        <v>130</v>
      </c>
      <c r="L115" s="261">
        <v>1139.78</v>
      </c>
      <c r="M115" s="262">
        <v>4889.6000000000004</v>
      </c>
      <c r="N115" s="261">
        <v>151.51</v>
      </c>
      <c r="O115" s="263" t="s">
        <v>128</v>
      </c>
      <c r="P115" s="264">
        <v>836.30200000000002</v>
      </c>
      <c r="Q115" s="265">
        <v>3686.2779999999998</v>
      </c>
      <c r="R115" s="266">
        <v>251.15700000000001</v>
      </c>
    </row>
    <row r="116" spans="2:18" ht="15.75" x14ac:dyDescent="0.25">
      <c r="B116" s="260" t="s">
        <v>125</v>
      </c>
      <c r="C116" s="261">
        <v>3387.6089999999999</v>
      </c>
      <c r="D116" s="262">
        <v>14539.481</v>
      </c>
      <c r="E116" s="261">
        <v>734.601</v>
      </c>
      <c r="F116" s="263" t="s">
        <v>76</v>
      </c>
      <c r="G116" s="264">
        <v>3346.7469999999998</v>
      </c>
      <c r="H116" s="265">
        <v>14514.415999999999</v>
      </c>
      <c r="I116" s="266">
        <v>1020.021</v>
      </c>
      <c r="J116" s="110"/>
      <c r="K116" s="260" t="s">
        <v>198</v>
      </c>
      <c r="L116" s="261">
        <v>676.32600000000002</v>
      </c>
      <c r="M116" s="262">
        <v>2909.3130000000001</v>
      </c>
      <c r="N116" s="261">
        <v>180</v>
      </c>
      <c r="O116" s="263" t="s">
        <v>130</v>
      </c>
      <c r="P116" s="264">
        <v>668.29100000000005</v>
      </c>
      <c r="Q116" s="265">
        <v>2924.634</v>
      </c>
      <c r="R116" s="266">
        <v>130.49299999999999</v>
      </c>
    </row>
    <row r="117" spans="2:18" ht="15.75" x14ac:dyDescent="0.25">
      <c r="B117" s="260" t="s">
        <v>182</v>
      </c>
      <c r="C117" s="261">
        <v>3036.6959999999999</v>
      </c>
      <c r="D117" s="262">
        <v>13041.011</v>
      </c>
      <c r="E117" s="261">
        <v>672.01300000000003</v>
      </c>
      <c r="F117" s="263" t="s">
        <v>132</v>
      </c>
      <c r="G117" s="264">
        <v>3000.1210000000001</v>
      </c>
      <c r="H117" s="265">
        <v>13162.651</v>
      </c>
      <c r="I117" s="266">
        <v>705.6</v>
      </c>
      <c r="J117" s="110"/>
      <c r="K117" s="260" t="s">
        <v>76</v>
      </c>
      <c r="L117" s="261">
        <v>651.75099999999998</v>
      </c>
      <c r="M117" s="262">
        <v>2802.4789999999998</v>
      </c>
      <c r="N117" s="261">
        <v>130.11500000000001</v>
      </c>
      <c r="O117" s="263" t="s">
        <v>76</v>
      </c>
      <c r="P117" s="264">
        <v>655.29200000000003</v>
      </c>
      <c r="Q117" s="265">
        <v>2859.07</v>
      </c>
      <c r="R117" s="266">
        <v>142.428</v>
      </c>
    </row>
    <row r="118" spans="2:18" ht="15.75" x14ac:dyDescent="0.25">
      <c r="B118" s="260" t="s">
        <v>133</v>
      </c>
      <c r="C118" s="261">
        <v>2754.4760000000001</v>
      </c>
      <c r="D118" s="262">
        <v>11817.75</v>
      </c>
      <c r="E118" s="261">
        <v>615.13599999999997</v>
      </c>
      <c r="F118" s="263" t="s">
        <v>278</v>
      </c>
      <c r="G118" s="264">
        <v>2800.1320000000001</v>
      </c>
      <c r="H118" s="265">
        <v>11996.298000000001</v>
      </c>
      <c r="I118" s="266">
        <v>823.37</v>
      </c>
      <c r="J118" s="110"/>
      <c r="K118" s="260" t="s">
        <v>125</v>
      </c>
      <c r="L118" s="261">
        <v>369.54399999999998</v>
      </c>
      <c r="M118" s="262">
        <v>1587.34</v>
      </c>
      <c r="N118" s="261">
        <v>80.988</v>
      </c>
      <c r="O118" s="263" t="s">
        <v>125</v>
      </c>
      <c r="P118" s="264">
        <v>529.06100000000004</v>
      </c>
      <c r="Q118" s="265">
        <v>2250.598</v>
      </c>
      <c r="R118" s="266">
        <v>106.595</v>
      </c>
    </row>
    <row r="119" spans="2:18" ht="15.75" x14ac:dyDescent="0.25">
      <c r="B119" s="260" t="s">
        <v>136</v>
      </c>
      <c r="C119" s="261">
        <v>2663.5459999999998</v>
      </c>
      <c r="D119" s="262">
        <v>11434.687</v>
      </c>
      <c r="E119" s="261">
        <v>568.71299999999997</v>
      </c>
      <c r="F119" s="263" t="s">
        <v>136</v>
      </c>
      <c r="G119" s="264">
        <v>2316.7130000000002</v>
      </c>
      <c r="H119" s="265">
        <v>10084.806</v>
      </c>
      <c r="I119" s="266">
        <v>498.08699999999999</v>
      </c>
      <c r="J119" s="110"/>
      <c r="K119" s="260" t="s">
        <v>145</v>
      </c>
      <c r="L119" s="261">
        <v>339.274</v>
      </c>
      <c r="M119" s="262">
        <v>1459.6</v>
      </c>
      <c r="N119" s="261">
        <v>67.900000000000006</v>
      </c>
      <c r="O119" s="263" t="s">
        <v>303</v>
      </c>
      <c r="P119" s="264">
        <v>132.512</v>
      </c>
      <c r="Q119" s="265">
        <v>600.66499999999996</v>
      </c>
      <c r="R119" s="266">
        <v>42</v>
      </c>
    </row>
    <row r="120" spans="2:18" ht="15.75" x14ac:dyDescent="0.25">
      <c r="B120" s="260" t="s">
        <v>131</v>
      </c>
      <c r="C120" s="261">
        <v>2149.6559999999999</v>
      </c>
      <c r="D120" s="262">
        <v>9279.7389999999996</v>
      </c>
      <c r="E120" s="261">
        <v>516.14</v>
      </c>
      <c r="F120" s="263" t="s">
        <v>125</v>
      </c>
      <c r="G120" s="264">
        <v>2150.1840000000002</v>
      </c>
      <c r="H120" s="265">
        <v>9472.89</v>
      </c>
      <c r="I120" s="266">
        <v>652.35699999999997</v>
      </c>
      <c r="J120" s="110"/>
      <c r="K120" s="260" t="s">
        <v>128</v>
      </c>
      <c r="L120" s="261">
        <v>187.571</v>
      </c>
      <c r="M120" s="262">
        <v>803.62099999999998</v>
      </c>
      <c r="N120" s="261">
        <v>44.235999999999997</v>
      </c>
      <c r="O120" s="263" t="s">
        <v>147</v>
      </c>
      <c r="P120" s="264">
        <v>104.065</v>
      </c>
      <c r="Q120" s="265">
        <v>441.93299999999999</v>
      </c>
      <c r="R120" s="266">
        <v>32.354999999999997</v>
      </c>
    </row>
    <row r="121" spans="2:18" ht="15.75" x14ac:dyDescent="0.25">
      <c r="B121" s="260" t="s">
        <v>186</v>
      </c>
      <c r="C121" s="261">
        <v>1777.6</v>
      </c>
      <c r="D121" s="262">
        <v>7635.1909999999998</v>
      </c>
      <c r="E121" s="261">
        <v>383.20800000000003</v>
      </c>
      <c r="F121" s="263" t="s">
        <v>131</v>
      </c>
      <c r="G121" s="264">
        <v>2033.172</v>
      </c>
      <c r="H121" s="265">
        <v>8662.7849999999999</v>
      </c>
      <c r="I121" s="266">
        <v>567.62400000000002</v>
      </c>
      <c r="J121" s="110"/>
      <c r="K121" s="260" t="s">
        <v>129</v>
      </c>
      <c r="L121" s="261">
        <v>180.06399999999999</v>
      </c>
      <c r="M121" s="262">
        <v>771.50900000000001</v>
      </c>
      <c r="N121" s="261">
        <v>42.929000000000002</v>
      </c>
      <c r="O121" s="263" t="s">
        <v>145</v>
      </c>
      <c r="P121" s="264">
        <v>81.906000000000006</v>
      </c>
      <c r="Q121" s="265">
        <v>349.279</v>
      </c>
      <c r="R121" s="266">
        <v>20.824999999999999</v>
      </c>
    </row>
    <row r="122" spans="2:18" ht="15.75" x14ac:dyDescent="0.25">
      <c r="B122" s="260" t="s">
        <v>300</v>
      </c>
      <c r="C122" s="261">
        <v>1327.5550000000001</v>
      </c>
      <c r="D122" s="262">
        <v>5684.1360000000004</v>
      </c>
      <c r="E122" s="261">
        <v>290.90600000000001</v>
      </c>
      <c r="F122" s="263" t="s">
        <v>287</v>
      </c>
      <c r="G122" s="264">
        <v>1838.7560000000001</v>
      </c>
      <c r="H122" s="265">
        <v>8097.5640000000003</v>
      </c>
      <c r="I122" s="266">
        <v>554.92499999999995</v>
      </c>
      <c r="J122" s="110"/>
      <c r="K122" s="260" t="s">
        <v>79</v>
      </c>
      <c r="L122" s="261">
        <v>106.602</v>
      </c>
      <c r="M122" s="262">
        <v>458.24400000000003</v>
      </c>
      <c r="N122" s="261">
        <v>17.096</v>
      </c>
      <c r="O122" s="263" t="s">
        <v>79</v>
      </c>
      <c r="P122" s="264">
        <v>64.138999999999996</v>
      </c>
      <c r="Q122" s="265">
        <v>273.24299999999999</v>
      </c>
      <c r="R122" s="266">
        <v>12.951000000000001</v>
      </c>
    </row>
    <row r="123" spans="2:18" ht="16.5" thickBot="1" x14ac:dyDescent="0.3">
      <c r="B123" s="267" t="s">
        <v>134</v>
      </c>
      <c r="C123" s="268">
        <v>1186.0840000000001</v>
      </c>
      <c r="D123" s="269">
        <v>5099.7</v>
      </c>
      <c r="E123" s="268">
        <v>287.202</v>
      </c>
      <c r="F123" s="270" t="s">
        <v>190</v>
      </c>
      <c r="G123" s="271">
        <v>1646.326</v>
      </c>
      <c r="H123" s="272">
        <v>7267.7939999999999</v>
      </c>
      <c r="I123" s="273">
        <v>438.125</v>
      </c>
      <c r="J123" s="110"/>
      <c r="K123" s="267" t="s">
        <v>222</v>
      </c>
      <c r="L123" s="268">
        <v>90.3</v>
      </c>
      <c r="M123" s="269">
        <v>387.06200000000001</v>
      </c>
      <c r="N123" s="268">
        <v>20</v>
      </c>
      <c r="O123" s="270" t="s">
        <v>129</v>
      </c>
      <c r="P123" s="271">
        <v>61.726999999999997</v>
      </c>
      <c r="Q123" s="272">
        <v>279.37599999999998</v>
      </c>
      <c r="R123" s="273">
        <v>22.55</v>
      </c>
    </row>
    <row r="127" spans="2:18" ht="16.5" x14ac:dyDescent="0.25">
      <c r="B127" s="105"/>
      <c r="C127" s="105"/>
      <c r="D127" s="105"/>
      <c r="E127" s="105"/>
      <c r="F127" s="105"/>
      <c r="G127" s="105"/>
      <c r="H127" s="105"/>
      <c r="I127" s="106"/>
      <c r="J127" s="106"/>
      <c r="K127" s="105"/>
      <c r="L127" s="105"/>
      <c r="M127" s="105"/>
      <c r="N127" s="105"/>
      <c r="O127" s="105"/>
      <c r="P127" s="115"/>
      <c r="Q127" s="115"/>
      <c r="R127" s="110"/>
    </row>
    <row r="128" spans="2:18" ht="16.5" x14ac:dyDescent="0.25">
      <c r="B128" s="105" t="s">
        <v>214</v>
      </c>
      <c r="C128" s="105"/>
      <c r="D128" s="105"/>
      <c r="E128" s="105"/>
      <c r="F128" s="105"/>
      <c r="G128" s="105"/>
      <c r="H128" s="105"/>
      <c r="I128" s="106"/>
      <c r="J128" s="106"/>
      <c r="K128" s="105" t="s">
        <v>215</v>
      </c>
      <c r="L128" s="105"/>
      <c r="M128" s="105"/>
      <c r="N128" s="105"/>
      <c r="O128" s="105"/>
      <c r="P128" s="115"/>
      <c r="Q128" s="115"/>
      <c r="R128" s="110"/>
    </row>
    <row r="129" spans="2:31" ht="17.25" thickBot="1" x14ac:dyDescent="0.3">
      <c r="B129" s="278" t="s">
        <v>207</v>
      </c>
      <c r="C129" s="105"/>
      <c r="D129" s="105"/>
      <c r="E129" s="105"/>
      <c r="F129" s="110"/>
      <c r="G129" s="110"/>
      <c r="H129" s="110"/>
      <c r="I129" s="110"/>
      <c r="J129" s="110"/>
      <c r="K129" s="278" t="s">
        <v>207</v>
      </c>
      <c r="L129" s="105"/>
      <c r="M129" s="105"/>
      <c r="N129" s="105"/>
      <c r="O129" s="110"/>
      <c r="P129" s="110"/>
      <c r="Q129" s="110"/>
      <c r="R129" s="110"/>
    </row>
    <row r="130" spans="2:31" ht="21" thickBot="1" x14ac:dyDescent="0.35">
      <c r="B130" s="107" t="s">
        <v>121</v>
      </c>
      <c r="C130" s="108"/>
      <c r="D130" s="108"/>
      <c r="E130" s="108"/>
      <c r="F130" s="108"/>
      <c r="G130" s="108"/>
      <c r="H130" s="108"/>
      <c r="I130" s="109"/>
      <c r="J130" s="110"/>
      <c r="K130" s="107" t="s">
        <v>122</v>
      </c>
      <c r="L130" s="108"/>
      <c r="M130" s="108"/>
      <c r="N130" s="108"/>
      <c r="O130" s="108"/>
      <c r="P130" s="108"/>
      <c r="Q130" s="108"/>
      <c r="R130" s="109"/>
    </row>
    <row r="131" spans="2:31" ht="19.5" thickBot="1" x14ac:dyDescent="0.35">
      <c r="B131" s="274" t="s">
        <v>295</v>
      </c>
      <c r="C131" s="275"/>
      <c r="D131" s="276"/>
      <c r="E131" s="277"/>
      <c r="F131" s="274" t="s">
        <v>296</v>
      </c>
      <c r="G131" s="275"/>
      <c r="H131" s="276"/>
      <c r="I131" s="277"/>
      <c r="J131" s="110"/>
      <c r="K131" s="274" t="s">
        <v>295</v>
      </c>
      <c r="L131" s="275"/>
      <c r="M131" s="276"/>
      <c r="N131" s="277"/>
      <c r="O131" s="274" t="s">
        <v>296</v>
      </c>
      <c r="P131" s="275"/>
      <c r="Q131" s="276"/>
      <c r="R131" s="277"/>
    </row>
    <row r="132" spans="2:31" ht="29.25" thickBot="1" x14ac:dyDescent="0.25">
      <c r="B132" s="111" t="s">
        <v>123</v>
      </c>
      <c r="C132" s="112" t="s">
        <v>100</v>
      </c>
      <c r="D132" s="113" t="s">
        <v>150</v>
      </c>
      <c r="E132" s="114" t="s">
        <v>124</v>
      </c>
      <c r="F132" s="111" t="s">
        <v>123</v>
      </c>
      <c r="G132" s="112" t="s">
        <v>100</v>
      </c>
      <c r="H132" s="113" t="s">
        <v>150</v>
      </c>
      <c r="I132" s="114" t="s">
        <v>124</v>
      </c>
      <c r="J132" s="110"/>
      <c r="K132" s="111" t="s">
        <v>123</v>
      </c>
      <c r="L132" s="112" t="s">
        <v>100</v>
      </c>
      <c r="M132" s="113" t="s">
        <v>150</v>
      </c>
      <c r="N132" s="114" t="s">
        <v>124</v>
      </c>
      <c r="O132" s="111" t="s">
        <v>123</v>
      </c>
      <c r="P132" s="112" t="s">
        <v>100</v>
      </c>
      <c r="Q132" s="113" t="s">
        <v>150</v>
      </c>
      <c r="R132" s="114" t="s">
        <v>124</v>
      </c>
    </row>
    <row r="133" spans="2:31" ht="16.5" thickBot="1" x14ac:dyDescent="0.3">
      <c r="B133" s="246" t="s">
        <v>114</v>
      </c>
      <c r="C133" s="247">
        <v>333442.087</v>
      </c>
      <c r="D133" s="248">
        <v>1431842.801</v>
      </c>
      <c r="E133" s="249">
        <v>109593.875</v>
      </c>
      <c r="F133" s="250" t="s">
        <v>114</v>
      </c>
      <c r="G133" s="251">
        <v>328923.30800000002</v>
      </c>
      <c r="H133" s="252">
        <v>1431155.1410000001</v>
      </c>
      <c r="I133" s="249">
        <v>103656.007</v>
      </c>
      <c r="J133" s="110"/>
      <c r="K133" s="246" t="s">
        <v>114</v>
      </c>
      <c r="L133" s="247">
        <v>154532.93599999999</v>
      </c>
      <c r="M133" s="248">
        <v>663599.48300000001</v>
      </c>
      <c r="N133" s="249">
        <v>42358.641000000003</v>
      </c>
      <c r="O133" s="250" t="s">
        <v>114</v>
      </c>
      <c r="P133" s="251">
        <v>151295.12</v>
      </c>
      <c r="Q133" s="252">
        <v>657163.14599999995</v>
      </c>
      <c r="R133" s="249">
        <v>38897.868999999999</v>
      </c>
    </row>
    <row r="134" spans="2:31" ht="15.75" x14ac:dyDescent="0.25">
      <c r="B134" s="253" t="s">
        <v>77</v>
      </c>
      <c r="C134" s="254">
        <v>46841.048999999999</v>
      </c>
      <c r="D134" s="255">
        <v>201180.25099999999</v>
      </c>
      <c r="E134" s="254">
        <v>18465.418000000001</v>
      </c>
      <c r="F134" s="256" t="s">
        <v>129</v>
      </c>
      <c r="G134" s="257">
        <v>37003.909</v>
      </c>
      <c r="H134" s="258">
        <v>160970.39000000001</v>
      </c>
      <c r="I134" s="259">
        <v>11047.946</v>
      </c>
      <c r="J134" s="110"/>
      <c r="K134" s="253" t="s">
        <v>77</v>
      </c>
      <c r="L134" s="254">
        <v>63066.305</v>
      </c>
      <c r="M134" s="255">
        <v>270835.43199999997</v>
      </c>
      <c r="N134" s="254">
        <v>19219.484</v>
      </c>
      <c r="O134" s="256" t="s">
        <v>77</v>
      </c>
      <c r="P134" s="257">
        <v>58943.03</v>
      </c>
      <c r="Q134" s="258">
        <v>256171.71599999999</v>
      </c>
      <c r="R134" s="259">
        <v>17715.772000000001</v>
      </c>
    </row>
    <row r="135" spans="2:31" ht="15.75" x14ac:dyDescent="0.25">
      <c r="B135" s="260" t="s">
        <v>129</v>
      </c>
      <c r="C135" s="261">
        <v>41447.654000000002</v>
      </c>
      <c r="D135" s="262">
        <v>177946.40100000001</v>
      </c>
      <c r="E135" s="261">
        <v>12853.144</v>
      </c>
      <c r="F135" s="263" t="s">
        <v>77</v>
      </c>
      <c r="G135" s="264">
        <v>36598.18</v>
      </c>
      <c r="H135" s="265">
        <v>158953.91099999999</v>
      </c>
      <c r="I135" s="266">
        <v>14914.439</v>
      </c>
      <c r="J135" s="110"/>
      <c r="K135" s="260" t="s">
        <v>264</v>
      </c>
      <c r="L135" s="261">
        <v>21656.758000000002</v>
      </c>
      <c r="M135" s="262">
        <v>92987.404999999999</v>
      </c>
      <c r="N135" s="261">
        <v>6610.0860000000002</v>
      </c>
      <c r="O135" s="263" t="s">
        <v>125</v>
      </c>
      <c r="P135" s="264">
        <v>17504.433000000001</v>
      </c>
      <c r="Q135" s="265">
        <v>76189.895999999993</v>
      </c>
      <c r="R135" s="266">
        <v>2678.0160000000001</v>
      </c>
    </row>
    <row r="136" spans="2:31" ht="15.75" x14ac:dyDescent="0.25">
      <c r="B136" s="260" t="s">
        <v>125</v>
      </c>
      <c r="C136" s="261">
        <v>31947.291000000001</v>
      </c>
      <c r="D136" s="262">
        <v>137188.022</v>
      </c>
      <c r="E136" s="261">
        <v>9653.8960000000006</v>
      </c>
      <c r="F136" s="263" t="s">
        <v>198</v>
      </c>
      <c r="G136" s="264">
        <v>32360.011999999999</v>
      </c>
      <c r="H136" s="265">
        <v>141339.633</v>
      </c>
      <c r="I136" s="266">
        <v>8957.9539999999997</v>
      </c>
      <c r="J136" s="110"/>
      <c r="K136" s="260" t="s">
        <v>125</v>
      </c>
      <c r="L136" s="261">
        <v>17580.106</v>
      </c>
      <c r="M136" s="262">
        <v>75512.323000000004</v>
      </c>
      <c r="N136" s="261">
        <v>3124.9879999999998</v>
      </c>
      <c r="O136" s="263" t="s">
        <v>264</v>
      </c>
      <c r="P136" s="264">
        <v>17343.725999999999</v>
      </c>
      <c r="Q136" s="265">
        <v>74882.91</v>
      </c>
      <c r="R136" s="266">
        <v>4667.7</v>
      </c>
    </row>
    <row r="137" spans="2:31" ht="15.75" x14ac:dyDescent="0.25">
      <c r="B137" s="260" t="s">
        <v>136</v>
      </c>
      <c r="C137" s="261">
        <v>21799.396000000001</v>
      </c>
      <c r="D137" s="262">
        <v>93627.001999999993</v>
      </c>
      <c r="E137" s="261">
        <v>6729.0389999999998</v>
      </c>
      <c r="F137" s="263" t="s">
        <v>136</v>
      </c>
      <c r="G137" s="264">
        <v>21369.003000000001</v>
      </c>
      <c r="H137" s="265">
        <v>93060.293000000005</v>
      </c>
      <c r="I137" s="266">
        <v>6822.1980000000003</v>
      </c>
      <c r="J137" s="110"/>
      <c r="K137" s="260" t="s">
        <v>76</v>
      </c>
      <c r="L137" s="261">
        <v>10730.058000000001</v>
      </c>
      <c r="M137" s="262">
        <v>46096.781999999999</v>
      </c>
      <c r="N137" s="261">
        <v>2974.4140000000002</v>
      </c>
      <c r="O137" s="263" t="s">
        <v>129</v>
      </c>
      <c r="P137" s="264">
        <v>11191.252</v>
      </c>
      <c r="Q137" s="265">
        <v>48701.675999999999</v>
      </c>
      <c r="R137" s="266">
        <v>2939.067</v>
      </c>
    </row>
    <row r="138" spans="2:31" ht="15.75" x14ac:dyDescent="0.25">
      <c r="B138" s="260" t="s">
        <v>79</v>
      </c>
      <c r="C138" s="261">
        <v>19853.421999999999</v>
      </c>
      <c r="D138" s="262">
        <v>85264.585000000006</v>
      </c>
      <c r="E138" s="261">
        <v>6503.0529999999999</v>
      </c>
      <c r="F138" s="263" t="s">
        <v>125</v>
      </c>
      <c r="G138" s="264">
        <v>21156.151000000002</v>
      </c>
      <c r="H138" s="265">
        <v>92097.676000000007</v>
      </c>
      <c r="I138" s="266">
        <v>5917.0249999999996</v>
      </c>
      <c r="J138" s="110"/>
      <c r="K138" s="260" t="s">
        <v>135</v>
      </c>
      <c r="L138" s="261">
        <v>9312.2939999999999</v>
      </c>
      <c r="M138" s="262">
        <v>39983.527000000002</v>
      </c>
      <c r="N138" s="261">
        <v>2768.614</v>
      </c>
      <c r="O138" s="263" t="s">
        <v>135</v>
      </c>
      <c r="P138" s="264">
        <v>8615.9789999999994</v>
      </c>
      <c r="Q138" s="265">
        <v>37411.999000000003</v>
      </c>
      <c r="R138" s="266">
        <v>2569.3449999999998</v>
      </c>
    </row>
    <row r="139" spans="2:31" ht="15.75" x14ac:dyDescent="0.25">
      <c r="B139" s="260" t="s">
        <v>132</v>
      </c>
      <c r="C139" s="261">
        <v>15619.357</v>
      </c>
      <c r="D139" s="262">
        <v>67076.978000000003</v>
      </c>
      <c r="E139" s="261">
        <v>4510.4059999999999</v>
      </c>
      <c r="F139" s="263" t="s">
        <v>79</v>
      </c>
      <c r="G139" s="264">
        <v>20193.472000000002</v>
      </c>
      <c r="H139" s="265">
        <v>87842.684999999998</v>
      </c>
      <c r="I139" s="266">
        <v>6128.0780000000004</v>
      </c>
      <c r="J139" s="110"/>
      <c r="K139" s="260" t="s">
        <v>129</v>
      </c>
      <c r="L139" s="261">
        <v>9274.3649999999998</v>
      </c>
      <c r="M139" s="262">
        <v>39813.955999999998</v>
      </c>
      <c r="N139" s="261">
        <v>2441.2020000000002</v>
      </c>
      <c r="O139" s="263" t="s">
        <v>76</v>
      </c>
      <c r="P139" s="264">
        <v>7890.64</v>
      </c>
      <c r="Q139" s="265">
        <v>34148.678</v>
      </c>
      <c r="R139" s="266">
        <v>1886.8240000000001</v>
      </c>
    </row>
    <row r="140" spans="2:31" ht="15.75" x14ac:dyDescent="0.25">
      <c r="B140" s="260" t="s">
        <v>138</v>
      </c>
      <c r="C140" s="261">
        <v>14369.232</v>
      </c>
      <c r="D140" s="262">
        <v>61698.495000000003</v>
      </c>
      <c r="E140" s="261">
        <v>6134.7020000000002</v>
      </c>
      <c r="F140" s="263" t="s">
        <v>132</v>
      </c>
      <c r="G140" s="264">
        <v>15864.003000000001</v>
      </c>
      <c r="H140" s="265">
        <v>68970.626999999993</v>
      </c>
      <c r="I140" s="266">
        <v>4857.3100000000004</v>
      </c>
      <c r="J140" s="110"/>
      <c r="K140" s="260" t="s">
        <v>156</v>
      </c>
      <c r="L140" s="261">
        <v>3190.634</v>
      </c>
      <c r="M140" s="262">
        <v>13698.763000000001</v>
      </c>
      <c r="N140" s="261">
        <v>567.47699999999998</v>
      </c>
      <c r="O140" s="263" t="s">
        <v>127</v>
      </c>
      <c r="P140" s="264">
        <v>4012.6959999999999</v>
      </c>
      <c r="Q140" s="265">
        <v>17322.511999999999</v>
      </c>
      <c r="R140" s="266">
        <v>479.36099999999999</v>
      </c>
    </row>
    <row r="141" spans="2:31" ht="15.75" x14ac:dyDescent="0.25">
      <c r="B141" s="260" t="s">
        <v>133</v>
      </c>
      <c r="C141" s="261">
        <v>13930.700999999999</v>
      </c>
      <c r="D141" s="262">
        <v>59831.309000000001</v>
      </c>
      <c r="E141" s="261">
        <v>4694.9430000000002</v>
      </c>
      <c r="F141" s="263" t="s">
        <v>138</v>
      </c>
      <c r="G141" s="264">
        <v>14970.878000000001</v>
      </c>
      <c r="H141" s="265">
        <v>64936.046999999999</v>
      </c>
      <c r="I141" s="266">
        <v>5791.4219999999996</v>
      </c>
      <c r="J141" s="110"/>
      <c r="K141" s="260" t="s">
        <v>127</v>
      </c>
      <c r="L141" s="261">
        <v>3096.7170000000001</v>
      </c>
      <c r="M141" s="262">
        <v>13289.365</v>
      </c>
      <c r="N141" s="261">
        <v>489.75200000000001</v>
      </c>
      <c r="O141" s="263" t="s">
        <v>136</v>
      </c>
      <c r="P141" s="264">
        <v>3977.8690000000001</v>
      </c>
      <c r="Q141" s="265">
        <v>17170.87</v>
      </c>
      <c r="R141" s="266">
        <v>985.62599999999998</v>
      </c>
      <c r="AE141" s="78">
        <v>0</v>
      </c>
    </row>
    <row r="142" spans="2:31" ht="15.75" x14ac:dyDescent="0.25">
      <c r="B142" s="260" t="s">
        <v>198</v>
      </c>
      <c r="C142" s="261">
        <v>12230.526</v>
      </c>
      <c r="D142" s="262">
        <v>52525.724999999999</v>
      </c>
      <c r="E142" s="261">
        <v>3381.4549999999999</v>
      </c>
      <c r="F142" s="263" t="s">
        <v>127</v>
      </c>
      <c r="G142" s="264">
        <v>11196.632</v>
      </c>
      <c r="H142" s="265">
        <v>48621.034</v>
      </c>
      <c r="I142" s="266">
        <v>3360.7109999999998</v>
      </c>
      <c r="J142" s="110"/>
      <c r="K142" s="260" t="s">
        <v>128</v>
      </c>
      <c r="L142" s="261">
        <v>2984.7950000000001</v>
      </c>
      <c r="M142" s="262">
        <v>12804.599</v>
      </c>
      <c r="N142" s="261">
        <v>662.45399999999995</v>
      </c>
      <c r="O142" s="263" t="s">
        <v>156</v>
      </c>
      <c r="P142" s="264">
        <v>3609.913</v>
      </c>
      <c r="Q142" s="265">
        <v>15747.322</v>
      </c>
      <c r="R142" s="266">
        <v>655.43299999999999</v>
      </c>
    </row>
    <row r="143" spans="2:31" ht="15.75" x14ac:dyDescent="0.25">
      <c r="B143" s="260" t="s">
        <v>128</v>
      </c>
      <c r="C143" s="261">
        <v>10312.713</v>
      </c>
      <c r="D143" s="262">
        <v>44297.453999999998</v>
      </c>
      <c r="E143" s="261">
        <v>3563.674</v>
      </c>
      <c r="F143" s="263" t="s">
        <v>133</v>
      </c>
      <c r="G143" s="264">
        <v>11078.231</v>
      </c>
      <c r="H143" s="265">
        <v>47979.593000000001</v>
      </c>
      <c r="I143" s="266">
        <v>3360.7130000000002</v>
      </c>
      <c r="J143" s="110"/>
      <c r="K143" s="260" t="s">
        <v>136</v>
      </c>
      <c r="L143" s="261">
        <v>2530.2220000000002</v>
      </c>
      <c r="M143" s="262">
        <v>10876.79</v>
      </c>
      <c r="N143" s="261">
        <v>553.35</v>
      </c>
      <c r="O143" s="263" t="s">
        <v>189</v>
      </c>
      <c r="P143" s="264">
        <v>3436.569</v>
      </c>
      <c r="Q143" s="265">
        <v>15157.674999999999</v>
      </c>
      <c r="R143" s="266">
        <v>468.41399999999999</v>
      </c>
    </row>
    <row r="144" spans="2:31" ht="15.75" x14ac:dyDescent="0.25">
      <c r="B144" s="260" t="s">
        <v>127</v>
      </c>
      <c r="C144" s="261">
        <v>7326.7740000000003</v>
      </c>
      <c r="D144" s="262">
        <v>31444.825000000001</v>
      </c>
      <c r="E144" s="261">
        <v>2276.306</v>
      </c>
      <c r="F144" s="263" t="s">
        <v>128</v>
      </c>
      <c r="G144" s="264">
        <v>8990.2039999999997</v>
      </c>
      <c r="H144" s="265">
        <v>39072.154999999999</v>
      </c>
      <c r="I144" s="266">
        <v>2951.5120000000002</v>
      </c>
      <c r="J144" s="110"/>
      <c r="K144" s="260" t="s">
        <v>189</v>
      </c>
      <c r="L144" s="261">
        <v>2144.0819999999999</v>
      </c>
      <c r="M144" s="262">
        <v>9189.8889999999992</v>
      </c>
      <c r="N144" s="261">
        <v>299.72199999999998</v>
      </c>
      <c r="O144" s="263" t="s">
        <v>128</v>
      </c>
      <c r="P144" s="264">
        <v>3238.4810000000002</v>
      </c>
      <c r="Q144" s="265">
        <v>14186.181</v>
      </c>
      <c r="R144" s="266">
        <v>702.80700000000002</v>
      </c>
    </row>
    <row r="145" spans="2:18" ht="15.75" x14ac:dyDescent="0.25">
      <c r="B145" s="260" t="s">
        <v>139</v>
      </c>
      <c r="C145" s="261">
        <v>6868.7879999999996</v>
      </c>
      <c r="D145" s="262">
        <v>29488.574000000001</v>
      </c>
      <c r="E145" s="261">
        <v>2065.701</v>
      </c>
      <c r="F145" s="263" t="s">
        <v>190</v>
      </c>
      <c r="G145" s="264">
        <v>7469.3909999999996</v>
      </c>
      <c r="H145" s="265">
        <v>32539.951000000001</v>
      </c>
      <c r="I145" s="266">
        <v>2074.192</v>
      </c>
      <c r="J145" s="110"/>
      <c r="K145" s="260" t="s">
        <v>178</v>
      </c>
      <c r="L145" s="261">
        <v>1415.0809999999999</v>
      </c>
      <c r="M145" s="262">
        <v>6078.7449999999999</v>
      </c>
      <c r="N145" s="261">
        <v>434.01799999999997</v>
      </c>
      <c r="O145" s="263" t="s">
        <v>133</v>
      </c>
      <c r="P145" s="264">
        <v>2092.703</v>
      </c>
      <c r="Q145" s="265">
        <v>9050.4779999999992</v>
      </c>
      <c r="R145" s="266">
        <v>378.02199999999999</v>
      </c>
    </row>
    <row r="146" spans="2:18" ht="15.75" x14ac:dyDescent="0.25">
      <c r="B146" s="260" t="s">
        <v>264</v>
      </c>
      <c r="C146" s="261">
        <v>6481.7650000000003</v>
      </c>
      <c r="D146" s="262">
        <v>27824.989000000001</v>
      </c>
      <c r="E146" s="261">
        <v>2280.098</v>
      </c>
      <c r="F146" s="263" t="s">
        <v>135</v>
      </c>
      <c r="G146" s="264">
        <v>6951.78</v>
      </c>
      <c r="H146" s="265">
        <v>30216.462</v>
      </c>
      <c r="I146" s="266">
        <v>1627.0540000000001</v>
      </c>
      <c r="J146" s="110"/>
      <c r="K146" s="260" t="s">
        <v>131</v>
      </c>
      <c r="L146" s="261">
        <v>1235.625</v>
      </c>
      <c r="M146" s="262">
        <v>5305.7160000000003</v>
      </c>
      <c r="N146" s="261">
        <v>359.47199999999998</v>
      </c>
      <c r="O146" s="263" t="s">
        <v>131</v>
      </c>
      <c r="P146" s="264">
        <v>1442.943</v>
      </c>
      <c r="Q146" s="265">
        <v>6224.4880000000003</v>
      </c>
      <c r="R146" s="266">
        <v>447.58199999999999</v>
      </c>
    </row>
    <row r="147" spans="2:18" ht="15.75" x14ac:dyDescent="0.25">
      <c r="B147" s="260" t="s">
        <v>134</v>
      </c>
      <c r="C147" s="261">
        <v>6261.009</v>
      </c>
      <c r="D147" s="262">
        <v>26872.791000000001</v>
      </c>
      <c r="E147" s="261">
        <v>2212.8420000000001</v>
      </c>
      <c r="F147" s="263" t="s">
        <v>134</v>
      </c>
      <c r="G147" s="264">
        <v>5757.607</v>
      </c>
      <c r="H147" s="265">
        <v>25011.735000000001</v>
      </c>
      <c r="I147" s="266">
        <v>2040.8579999999999</v>
      </c>
      <c r="J147" s="110"/>
      <c r="K147" s="260" t="s">
        <v>130</v>
      </c>
      <c r="L147" s="261">
        <v>1207.04</v>
      </c>
      <c r="M147" s="262">
        <v>5186.4560000000001</v>
      </c>
      <c r="N147" s="261">
        <v>543.17499999999995</v>
      </c>
      <c r="O147" s="263" t="s">
        <v>178</v>
      </c>
      <c r="P147" s="264">
        <v>1254.8389999999999</v>
      </c>
      <c r="Q147" s="265">
        <v>5507.0079999999998</v>
      </c>
      <c r="R147" s="266">
        <v>388.96300000000002</v>
      </c>
    </row>
    <row r="148" spans="2:18" ht="15.75" x14ac:dyDescent="0.25">
      <c r="B148" s="260" t="s">
        <v>135</v>
      </c>
      <c r="C148" s="261">
        <v>6174.0330000000004</v>
      </c>
      <c r="D148" s="262">
        <v>26515.620999999999</v>
      </c>
      <c r="E148" s="261">
        <v>2013.095</v>
      </c>
      <c r="F148" s="263" t="s">
        <v>204</v>
      </c>
      <c r="G148" s="264">
        <v>4956.5439999999999</v>
      </c>
      <c r="H148" s="265">
        <v>21476.124</v>
      </c>
      <c r="I148" s="266">
        <v>1618.414</v>
      </c>
      <c r="J148" s="110"/>
      <c r="K148" s="260" t="s">
        <v>79</v>
      </c>
      <c r="L148" s="261">
        <v>1012.899</v>
      </c>
      <c r="M148" s="262">
        <v>4352.4840000000004</v>
      </c>
      <c r="N148" s="261">
        <v>320.262</v>
      </c>
      <c r="O148" s="263" t="s">
        <v>137</v>
      </c>
      <c r="P148" s="264">
        <v>1202.828</v>
      </c>
      <c r="Q148" s="265">
        <v>5206.8059999999996</v>
      </c>
      <c r="R148" s="266">
        <v>429.315</v>
      </c>
    </row>
    <row r="149" spans="2:18" ht="16.5" thickBot="1" x14ac:dyDescent="0.3">
      <c r="B149" s="267" t="s">
        <v>190</v>
      </c>
      <c r="C149" s="268">
        <v>5826.7910000000002</v>
      </c>
      <c r="D149" s="269">
        <v>25015.197</v>
      </c>
      <c r="E149" s="268">
        <v>1686.068</v>
      </c>
      <c r="F149" s="270" t="s">
        <v>264</v>
      </c>
      <c r="G149" s="271">
        <v>4947.6530000000002</v>
      </c>
      <c r="H149" s="272">
        <v>21683.647000000001</v>
      </c>
      <c r="I149" s="273">
        <v>1447.6289999999999</v>
      </c>
      <c r="J149" s="110"/>
      <c r="K149" s="267" t="s">
        <v>133</v>
      </c>
      <c r="L149" s="268">
        <v>979.29600000000005</v>
      </c>
      <c r="M149" s="269">
        <v>4208.7479999999996</v>
      </c>
      <c r="N149" s="268">
        <v>178.89099999999999</v>
      </c>
      <c r="O149" s="270" t="s">
        <v>79</v>
      </c>
      <c r="P149" s="271">
        <v>1199.298</v>
      </c>
      <c r="Q149" s="272">
        <v>5243.7550000000001</v>
      </c>
      <c r="R149" s="273">
        <v>382.82499999999999</v>
      </c>
    </row>
    <row r="151" spans="2:18" ht="14.25" x14ac:dyDescent="0.2">
      <c r="B151" s="59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L38" sqref="L38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312</v>
      </c>
    </row>
    <row r="2" spans="3:19" ht="18.75" x14ac:dyDescent="0.3">
      <c r="C2" s="2" t="s">
        <v>23</v>
      </c>
      <c r="F2" s="2"/>
    </row>
    <row r="3" spans="3:19" ht="15.75" x14ac:dyDescent="0.25">
      <c r="C3" s="12" t="s">
        <v>15</v>
      </c>
      <c r="D3" s="1"/>
    </row>
    <row r="4" spans="3:19" ht="13.5" thickBot="1" x14ac:dyDescent="0.25">
      <c r="K4" s="36"/>
    </row>
    <row r="5" spans="3:19" ht="15" customHeight="1" thickBot="1" x14ac:dyDescent="0.25">
      <c r="C5" s="527" t="s">
        <v>0</v>
      </c>
      <c r="D5" s="530" t="s">
        <v>40</v>
      </c>
      <c r="E5" s="512" t="s">
        <v>1</v>
      </c>
      <c r="F5" s="513"/>
      <c r="G5" s="514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25">
      <c r="C6" s="528"/>
      <c r="D6" s="528"/>
      <c r="E6" s="515"/>
      <c r="F6" s="516"/>
      <c r="G6" s="517"/>
      <c r="H6" s="7" t="s">
        <v>10</v>
      </c>
      <c r="I6" s="4"/>
      <c r="J6" s="35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0.75" thickBot="1" x14ac:dyDescent="0.3">
      <c r="C7" s="528"/>
      <c r="D7" s="528"/>
      <c r="E7" s="34" t="s">
        <v>26</v>
      </c>
      <c r="F7" s="234"/>
      <c r="G7" s="85" t="s">
        <v>157</v>
      </c>
      <c r="H7" s="15" t="s">
        <v>26</v>
      </c>
      <c r="I7" s="448"/>
      <c r="J7" s="449" t="s">
        <v>157</v>
      </c>
      <c r="K7" s="15" t="s">
        <v>26</v>
      </c>
      <c r="L7" s="448"/>
      <c r="M7" s="450" t="s">
        <v>157</v>
      </c>
      <c r="N7" s="15" t="s">
        <v>26</v>
      </c>
      <c r="O7" s="448"/>
      <c r="P7" s="449" t="s">
        <v>157</v>
      </c>
      <c r="Q7" s="15" t="s">
        <v>26</v>
      </c>
      <c r="R7" s="448"/>
      <c r="S7" s="450" t="s">
        <v>157</v>
      </c>
    </row>
    <row r="8" spans="3:19" ht="15.75" customHeight="1" thickBot="1" x14ac:dyDescent="0.25">
      <c r="C8" s="529"/>
      <c r="D8" s="529"/>
      <c r="E8" s="482" t="s">
        <v>313</v>
      </c>
      <c r="F8" s="349" t="s">
        <v>297</v>
      </c>
      <c r="G8" s="380" t="s">
        <v>14</v>
      </c>
      <c r="H8" s="482" t="s">
        <v>313</v>
      </c>
      <c r="I8" s="349" t="s">
        <v>297</v>
      </c>
      <c r="J8" s="417" t="s">
        <v>14</v>
      </c>
      <c r="K8" s="504" t="s">
        <v>313</v>
      </c>
      <c r="L8" s="349" t="s">
        <v>297</v>
      </c>
      <c r="M8" s="380" t="s">
        <v>14</v>
      </c>
      <c r="N8" s="504" t="s">
        <v>313</v>
      </c>
      <c r="O8" s="349" t="s">
        <v>297</v>
      </c>
      <c r="P8" s="417" t="s">
        <v>14</v>
      </c>
      <c r="Q8" s="504" t="s">
        <v>313</v>
      </c>
      <c r="R8" s="349" t="s">
        <v>297</v>
      </c>
      <c r="S8" s="380" t="s">
        <v>14</v>
      </c>
    </row>
    <row r="9" spans="3:19" ht="24" customHeight="1" x14ac:dyDescent="0.2">
      <c r="C9" s="522" t="s">
        <v>38</v>
      </c>
      <c r="D9" s="443" t="s">
        <v>266</v>
      </c>
      <c r="E9" s="286">
        <v>1384.7170000000001</v>
      </c>
      <c r="F9" s="291">
        <v>1324.4649999999999</v>
      </c>
      <c r="G9" s="393">
        <v>4.549157584383142</v>
      </c>
      <c r="H9" s="286">
        <v>1373.405</v>
      </c>
      <c r="I9" s="291">
        <v>1293.538</v>
      </c>
      <c r="J9" s="418">
        <v>6.1743064370741303</v>
      </c>
      <c r="K9" s="286">
        <v>1566.8530000000001</v>
      </c>
      <c r="L9" s="291">
        <v>1578.403</v>
      </c>
      <c r="M9" s="393">
        <v>-0.73175228379570711</v>
      </c>
      <c r="N9" s="286">
        <v>1577.7380000000001</v>
      </c>
      <c r="O9" s="291">
        <v>1593.424</v>
      </c>
      <c r="P9" s="418">
        <v>-0.98442097018746566</v>
      </c>
      <c r="Q9" s="286">
        <v>1450.069</v>
      </c>
      <c r="R9" s="291">
        <v>1452.837</v>
      </c>
      <c r="S9" s="393">
        <v>-0.19052378208980286</v>
      </c>
    </row>
    <row r="10" spans="3:19" ht="27" customHeight="1" x14ac:dyDescent="0.2">
      <c r="C10" s="523"/>
      <c r="D10" s="444" t="s">
        <v>267</v>
      </c>
      <c r="E10" s="287">
        <v>1660.626</v>
      </c>
      <c r="F10" s="292">
        <v>1640.01</v>
      </c>
      <c r="G10" s="386">
        <v>1.257065505698135</v>
      </c>
      <c r="H10" s="287">
        <v>1641.432</v>
      </c>
      <c r="I10" s="292">
        <v>1636.6310000000001</v>
      </c>
      <c r="J10" s="419">
        <v>0.29334651488331398</v>
      </c>
      <c r="K10" s="287">
        <v>1725.7190000000001</v>
      </c>
      <c r="L10" s="292">
        <v>1649.615</v>
      </c>
      <c r="M10" s="386">
        <v>4.6134401057216401</v>
      </c>
      <c r="N10" s="287">
        <v>1768.7070000000001</v>
      </c>
      <c r="O10" s="292">
        <v>1703.2429999999999</v>
      </c>
      <c r="P10" s="419">
        <v>3.8434915041482736</v>
      </c>
      <c r="Q10" s="287">
        <v>1696.02</v>
      </c>
      <c r="R10" s="292">
        <v>1629.8240000000001</v>
      </c>
      <c r="S10" s="386">
        <v>4.0615428414356343</v>
      </c>
    </row>
    <row r="11" spans="3:19" ht="30" customHeight="1" thickBot="1" x14ac:dyDescent="0.25">
      <c r="C11" s="158" t="s">
        <v>268</v>
      </c>
      <c r="D11" s="445" t="s">
        <v>266</v>
      </c>
      <c r="E11" s="288" t="s">
        <v>27</v>
      </c>
      <c r="F11" s="295" t="s">
        <v>27</v>
      </c>
      <c r="G11" s="387" t="s">
        <v>27</v>
      </c>
      <c r="H11" s="288" t="s">
        <v>27</v>
      </c>
      <c r="I11" s="295" t="s">
        <v>27</v>
      </c>
      <c r="J11" s="420" t="s">
        <v>27</v>
      </c>
      <c r="K11" s="288" t="s">
        <v>27</v>
      </c>
      <c r="L11" s="295" t="s">
        <v>27</v>
      </c>
      <c r="M11" s="387" t="s">
        <v>27</v>
      </c>
      <c r="N11" s="288" t="s">
        <v>27</v>
      </c>
      <c r="O11" s="295" t="s">
        <v>27</v>
      </c>
      <c r="P11" s="420" t="s">
        <v>27</v>
      </c>
      <c r="Q11" s="288" t="s">
        <v>27</v>
      </c>
      <c r="R11" s="295" t="s">
        <v>27</v>
      </c>
      <c r="S11" s="387" t="s">
        <v>27</v>
      </c>
    </row>
    <row r="12" spans="3:19" ht="24.75" customHeight="1" thickBot="1" x14ac:dyDescent="0.25">
      <c r="C12" s="159" t="s">
        <v>39</v>
      </c>
      <c r="D12" s="446" t="s">
        <v>24</v>
      </c>
      <c r="E12" s="425">
        <v>1596.9527650004002</v>
      </c>
      <c r="F12" s="426">
        <v>1582.2949844426344</v>
      </c>
      <c r="G12" s="427">
        <v>0.92636206913902608</v>
      </c>
      <c r="H12" s="425">
        <v>1573.9090794704009</v>
      </c>
      <c r="I12" s="426">
        <v>1571.0610524970409</v>
      </c>
      <c r="J12" s="428">
        <v>0.18128047721845977</v>
      </c>
      <c r="K12" s="425">
        <v>1723.9588041313878</v>
      </c>
      <c r="L12" s="426">
        <v>1649.1464015095885</v>
      </c>
      <c r="M12" s="427">
        <v>4.5364318506421153</v>
      </c>
      <c r="N12" s="425">
        <v>1762.8176032416911</v>
      </c>
      <c r="O12" s="426">
        <v>1701.0685148163318</v>
      </c>
      <c r="P12" s="428">
        <v>3.6300177146025492</v>
      </c>
      <c r="Q12" s="425">
        <v>1609.6874730698905</v>
      </c>
      <c r="R12" s="426">
        <v>1572.3690237843948</v>
      </c>
      <c r="S12" s="427">
        <v>2.3733900071166034</v>
      </c>
    </row>
    <row r="13" spans="3:19" ht="20.25" customHeight="1" x14ac:dyDescent="0.2">
      <c r="C13" s="522" t="s">
        <v>28</v>
      </c>
      <c r="D13" s="447" t="s">
        <v>29</v>
      </c>
      <c r="E13" s="286">
        <v>1135.43</v>
      </c>
      <c r="F13" s="291">
        <v>1151.644</v>
      </c>
      <c r="G13" s="393">
        <v>-1.4079003580967677</v>
      </c>
      <c r="H13" s="286">
        <v>1136.9770000000001</v>
      </c>
      <c r="I13" s="291">
        <v>1161.23</v>
      </c>
      <c r="J13" s="418">
        <v>-2.0885612669324702</v>
      </c>
      <c r="K13" s="286">
        <v>1218.75</v>
      </c>
      <c r="L13" s="291">
        <v>1218.6790000000001</v>
      </c>
      <c r="M13" s="393">
        <v>5.8259804263397236E-3</v>
      </c>
      <c r="N13" s="286" t="s">
        <v>92</v>
      </c>
      <c r="O13" s="291" t="s">
        <v>92</v>
      </c>
      <c r="P13" s="418" t="s">
        <v>203</v>
      </c>
      <c r="Q13" s="286" t="s">
        <v>92</v>
      </c>
      <c r="R13" s="291" t="s">
        <v>92</v>
      </c>
      <c r="S13" s="393" t="s">
        <v>203</v>
      </c>
    </row>
    <row r="14" spans="3:19" ht="20.25" customHeight="1" thickBot="1" x14ac:dyDescent="0.25">
      <c r="C14" s="523"/>
      <c r="D14" s="442" t="s">
        <v>30</v>
      </c>
      <c r="E14" s="288">
        <v>848.12300000000005</v>
      </c>
      <c r="F14" s="295">
        <v>862.93</v>
      </c>
      <c r="G14" s="387">
        <v>-1.7158981609168649</v>
      </c>
      <c r="H14" s="288">
        <v>829.899</v>
      </c>
      <c r="I14" s="295">
        <v>834.322</v>
      </c>
      <c r="J14" s="420">
        <v>-0.53013105251929138</v>
      </c>
      <c r="K14" s="288">
        <v>872.423</v>
      </c>
      <c r="L14" s="295">
        <v>885.97</v>
      </c>
      <c r="M14" s="387">
        <v>-1.5290585460004316</v>
      </c>
      <c r="N14" s="288">
        <v>902.72</v>
      </c>
      <c r="O14" s="295">
        <v>902.35799999999995</v>
      </c>
      <c r="P14" s="420">
        <v>4.0117115379935682E-2</v>
      </c>
      <c r="Q14" s="288">
        <v>880.72400000000005</v>
      </c>
      <c r="R14" s="295">
        <v>899.63199999999995</v>
      </c>
      <c r="S14" s="387">
        <v>-2.1017482704038875</v>
      </c>
    </row>
    <row r="15" spans="3:19" ht="20.25" customHeight="1" thickBot="1" x14ac:dyDescent="0.25">
      <c r="C15" s="524"/>
      <c r="D15" s="159" t="s">
        <v>24</v>
      </c>
      <c r="E15" s="425">
        <v>883.95787159028816</v>
      </c>
      <c r="F15" s="426">
        <v>901.99942302929253</v>
      </c>
      <c r="G15" s="427">
        <v>-2.0001732793146658</v>
      </c>
      <c r="H15" s="425">
        <v>855.86620032244753</v>
      </c>
      <c r="I15" s="426">
        <v>852.60203906350694</v>
      </c>
      <c r="J15" s="428">
        <v>0.38284699184228138</v>
      </c>
      <c r="K15" s="425">
        <v>894.08790955643201</v>
      </c>
      <c r="L15" s="426">
        <v>918.63936876558614</v>
      </c>
      <c r="M15" s="427">
        <v>-2.672589488750623</v>
      </c>
      <c r="N15" s="425">
        <v>957.21106830122596</v>
      </c>
      <c r="O15" s="426">
        <v>983.11782801302934</v>
      </c>
      <c r="P15" s="428">
        <v>-2.6351632503871172</v>
      </c>
      <c r="Q15" s="425">
        <v>948.45147849839316</v>
      </c>
      <c r="R15" s="426">
        <v>957.71375629563545</v>
      </c>
      <c r="S15" s="427">
        <v>-0.96712381297185102</v>
      </c>
    </row>
    <row r="16" spans="3:19" ht="18.75" customHeight="1" x14ac:dyDescent="0.2">
      <c r="C16" s="522" t="s">
        <v>31</v>
      </c>
      <c r="D16" s="441" t="s">
        <v>32</v>
      </c>
      <c r="E16" s="286" t="s">
        <v>92</v>
      </c>
      <c r="F16" s="291" t="s">
        <v>92</v>
      </c>
      <c r="G16" s="393" t="s">
        <v>203</v>
      </c>
      <c r="H16" s="286" t="s">
        <v>27</v>
      </c>
      <c r="I16" s="291" t="s">
        <v>27</v>
      </c>
      <c r="J16" s="418" t="s">
        <v>27</v>
      </c>
      <c r="K16" s="286" t="s">
        <v>27</v>
      </c>
      <c r="L16" s="291" t="s">
        <v>27</v>
      </c>
      <c r="M16" s="393" t="s">
        <v>27</v>
      </c>
      <c r="N16" s="286" t="s">
        <v>27</v>
      </c>
      <c r="O16" s="291" t="s">
        <v>27</v>
      </c>
      <c r="P16" s="418" t="s">
        <v>27</v>
      </c>
      <c r="Q16" s="391" t="s">
        <v>92</v>
      </c>
      <c r="R16" s="392" t="s">
        <v>92</v>
      </c>
      <c r="S16" s="383" t="s">
        <v>203</v>
      </c>
    </row>
    <row r="17" spans="3:19" ht="18" customHeight="1" thickBot="1" x14ac:dyDescent="0.25">
      <c r="C17" s="523"/>
      <c r="D17" s="442" t="s">
        <v>33</v>
      </c>
      <c r="E17" s="394">
        <v>535.12400000000002</v>
      </c>
      <c r="F17" s="395">
        <v>530.49800000000005</v>
      </c>
      <c r="G17" s="396">
        <v>0.87201082756202197</v>
      </c>
      <c r="H17" s="394" t="s">
        <v>92</v>
      </c>
      <c r="I17" s="395" t="s">
        <v>92</v>
      </c>
      <c r="J17" s="429" t="s">
        <v>203</v>
      </c>
      <c r="K17" s="394" t="s">
        <v>27</v>
      </c>
      <c r="L17" s="395" t="s">
        <v>27</v>
      </c>
      <c r="M17" s="396" t="s">
        <v>27</v>
      </c>
      <c r="N17" s="394" t="s">
        <v>27</v>
      </c>
      <c r="O17" s="395" t="s">
        <v>27</v>
      </c>
      <c r="P17" s="429" t="s">
        <v>27</v>
      </c>
      <c r="Q17" s="430" t="s">
        <v>92</v>
      </c>
      <c r="R17" s="431" t="s">
        <v>92</v>
      </c>
      <c r="S17" s="387" t="s">
        <v>203</v>
      </c>
    </row>
    <row r="18" spans="3:19" ht="18.75" customHeight="1" thickBot="1" x14ac:dyDescent="0.25">
      <c r="C18" s="524" t="s">
        <v>25</v>
      </c>
      <c r="D18" s="159" t="s">
        <v>24</v>
      </c>
      <c r="E18" s="425">
        <v>599.78314739454095</v>
      </c>
      <c r="F18" s="426">
        <v>614.42725026251321</v>
      </c>
      <c r="G18" s="427">
        <v>-2.3833745755442313</v>
      </c>
      <c r="H18" s="397" t="s">
        <v>92</v>
      </c>
      <c r="I18" s="398" t="s">
        <v>92</v>
      </c>
      <c r="J18" s="432" t="s">
        <v>203</v>
      </c>
      <c r="K18" s="433" t="s">
        <v>27</v>
      </c>
      <c r="L18" s="434" t="s">
        <v>27</v>
      </c>
      <c r="M18" s="435" t="s">
        <v>27</v>
      </c>
      <c r="N18" s="433" t="s">
        <v>27</v>
      </c>
      <c r="O18" s="434" t="s">
        <v>27</v>
      </c>
      <c r="P18" s="436" t="s">
        <v>27</v>
      </c>
      <c r="Q18" s="397" t="s">
        <v>92</v>
      </c>
      <c r="R18" s="398" t="s">
        <v>92</v>
      </c>
      <c r="S18" s="399" t="s">
        <v>203</v>
      </c>
    </row>
    <row r="19" spans="3:19" ht="18.75" customHeight="1" x14ac:dyDescent="0.2">
      <c r="C19" s="525" t="s">
        <v>37</v>
      </c>
      <c r="D19" s="526"/>
      <c r="E19" s="286" t="s">
        <v>92</v>
      </c>
      <c r="F19" s="291" t="s">
        <v>92</v>
      </c>
      <c r="G19" s="393" t="s">
        <v>203</v>
      </c>
      <c r="H19" s="290" t="s">
        <v>92</v>
      </c>
      <c r="I19" s="294" t="s">
        <v>92</v>
      </c>
      <c r="J19" s="423" t="s">
        <v>203</v>
      </c>
      <c r="K19" s="290" t="s">
        <v>27</v>
      </c>
      <c r="L19" s="294" t="s">
        <v>27</v>
      </c>
      <c r="M19" s="424" t="s">
        <v>27</v>
      </c>
      <c r="N19" s="290" t="s">
        <v>27</v>
      </c>
      <c r="O19" s="294" t="s">
        <v>27</v>
      </c>
      <c r="P19" s="423" t="s">
        <v>27</v>
      </c>
      <c r="Q19" s="437" t="s">
        <v>27</v>
      </c>
      <c r="R19" s="438" t="s">
        <v>27</v>
      </c>
      <c r="S19" s="424" t="s">
        <v>27</v>
      </c>
    </row>
    <row r="20" spans="3:19" ht="20.25" customHeight="1" x14ac:dyDescent="0.2">
      <c r="C20" s="518" t="s">
        <v>34</v>
      </c>
      <c r="D20" s="519"/>
      <c r="E20" s="287">
        <v>320.08699999999999</v>
      </c>
      <c r="F20" s="292">
        <v>313.95400000000001</v>
      </c>
      <c r="G20" s="386">
        <v>1.953470890640024</v>
      </c>
      <c r="H20" s="287">
        <v>317.988</v>
      </c>
      <c r="I20" s="292">
        <v>311.65100000000001</v>
      </c>
      <c r="J20" s="419">
        <v>2.0333642439780362</v>
      </c>
      <c r="K20" s="287">
        <v>326.60399999999998</v>
      </c>
      <c r="L20" s="292">
        <v>328.50599999999997</v>
      </c>
      <c r="M20" s="386">
        <v>-0.5789848587240376</v>
      </c>
      <c r="N20" s="287">
        <v>328.39800000000002</v>
      </c>
      <c r="O20" s="292">
        <v>308.28199999999998</v>
      </c>
      <c r="P20" s="419">
        <v>6.5251944648082096</v>
      </c>
      <c r="Q20" s="384" t="s">
        <v>27</v>
      </c>
      <c r="R20" s="385" t="s">
        <v>27</v>
      </c>
      <c r="S20" s="386" t="s">
        <v>27</v>
      </c>
    </row>
    <row r="21" spans="3:19" ht="18" customHeight="1" x14ac:dyDescent="0.2">
      <c r="C21" s="518" t="s">
        <v>35</v>
      </c>
      <c r="D21" s="519"/>
      <c r="E21" s="287" t="s">
        <v>27</v>
      </c>
      <c r="F21" s="292" t="s">
        <v>27</v>
      </c>
      <c r="G21" s="386" t="s">
        <v>27</v>
      </c>
      <c r="H21" s="287" t="s">
        <v>27</v>
      </c>
      <c r="I21" s="292" t="s">
        <v>27</v>
      </c>
      <c r="J21" s="419" t="s">
        <v>27</v>
      </c>
      <c r="K21" s="287" t="s">
        <v>27</v>
      </c>
      <c r="L21" s="292" t="s">
        <v>27</v>
      </c>
      <c r="M21" s="386" t="s">
        <v>27</v>
      </c>
      <c r="N21" s="287" t="s">
        <v>27</v>
      </c>
      <c r="O21" s="292" t="s">
        <v>27</v>
      </c>
      <c r="P21" s="419" t="s">
        <v>27</v>
      </c>
      <c r="Q21" s="384" t="s">
        <v>27</v>
      </c>
      <c r="R21" s="385" t="s">
        <v>27</v>
      </c>
      <c r="S21" s="386" t="s">
        <v>27</v>
      </c>
    </row>
    <row r="22" spans="3:19" ht="21" customHeight="1" thickBot="1" x14ac:dyDescent="0.25">
      <c r="C22" s="520" t="s">
        <v>36</v>
      </c>
      <c r="D22" s="521"/>
      <c r="E22" s="289" t="s">
        <v>27</v>
      </c>
      <c r="F22" s="293" t="s">
        <v>27</v>
      </c>
      <c r="G22" s="422" t="s">
        <v>27</v>
      </c>
      <c r="H22" s="289" t="s">
        <v>27</v>
      </c>
      <c r="I22" s="293" t="s">
        <v>27</v>
      </c>
      <c r="J22" s="421" t="s">
        <v>27</v>
      </c>
      <c r="K22" s="289" t="s">
        <v>27</v>
      </c>
      <c r="L22" s="293" t="s">
        <v>27</v>
      </c>
      <c r="M22" s="422" t="s">
        <v>27</v>
      </c>
      <c r="N22" s="289" t="s">
        <v>27</v>
      </c>
      <c r="O22" s="293" t="s">
        <v>27</v>
      </c>
      <c r="P22" s="421" t="s">
        <v>27</v>
      </c>
      <c r="Q22" s="439" t="s">
        <v>27</v>
      </c>
      <c r="R22" s="440" t="s">
        <v>27</v>
      </c>
      <c r="S22" s="422" t="s">
        <v>27</v>
      </c>
    </row>
    <row r="24" spans="3:19" ht="21" x14ac:dyDescent="0.25">
      <c r="C24" s="32"/>
      <c r="D24" s="233"/>
    </row>
  </sheetData>
  <mergeCells count="10">
    <mergeCell ref="E5:G6"/>
    <mergeCell ref="C21:D21"/>
    <mergeCell ref="C22:D22"/>
    <mergeCell ref="C9:C10"/>
    <mergeCell ref="C13:C15"/>
    <mergeCell ref="C16:C18"/>
    <mergeCell ref="C19:D19"/>
    <mergeCell ref="C20:D20"/>
    <mergeCell ref="C5:C8"/>
    <mergeCell ref="D5:D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K33" sqref="K33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312</v>
      </c>
    </row>
    <row r="2" spans="2:18" ht="18.75" x14ac:dyDescent="0.3">
      <c r="B2" s="2" t="s">
        <v>23</v>
      </c>
      <c r="E2" s="2"/>
    </row>
    <row r="3" spans="2:18" ht="15.75" thickBot="1" x14ac:dyDescent="0.3">
      <c r="B3" s="77" t="s">
        <v>120</v>
      </c>
      <c r="C3" s="1"/>
    </row>
    <row r="4" spans="2:18" ht="15" customHeight="1" thickBot="1" x14ac:dyDescent="0.25">
      <c r="B4" s="527" t="s">
        <v>0</v>
      </c>
      <c r="C4" s="531" t="s">
        <v>269</v>
      </c>
      <c r="D4" s="512" t="s">
        <v>1</v>
      </c>
      <c r="E4" s="513"/>
      <c r="F4" s="514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528"/>
      <c r="C5" s="532"/>
      <c r="D5" s="515"/>
      <c r="E5" s="516"/>
      <c r="F5" s="517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30.75" thickBot="1" x14ac:dyDescent="0.3">
      <c r="B6" s="528"/>
      <c r="C6" s="532"/>
      <c r="D6" s="34" t="s">
        <v>26</v>
      </c>
      <c r="E6" s="234"/>
      <c r="F6" s="85" t="s">
        <v>157</v>
      </c>
      <c r="G6" s="15" t="s">
        <v>26</v>
      </c>
      <c r="H6" s="84"/>
      <c r="I6" s="85" t="s">
        <v>157</v>
      </c>
      <c r="J6" s="33" t="s">
        <v>26</v>
      </c>
      <c r="K6" s="33"/>
      <c r="L6" s="85" t="s">
        <v>157</v>
      </c>
      <c r="M6" s="34" t="s">
        <v>26</v>
      </c>
      <c r="N6" s="234"/>
      <c r="O6" s="85" t="s">
        <v>157</v>
      </c>
      <c r="P6" s="16" t="s">
        <v>26</v>
      </c>
      <c r="Q6" s="84"/>
      <c r="R6" s="85" t="s">
        <v>157</v>
      </c>
    </row>
    <row r="7" spans="2:18" ht="15.75" customHeight="1" thickBot="1" x14ac:dyDescent="0.25">
      <c r="B7" s="529"/>
      <c r="C7" s="533"/>
      <c r="D7" s="11" t="s">
        <v>313</v>
      </c>
      <c r="E7" s="349" t="s">
        <v>297</v>
      </c>
      <c r="F7" s="380" t="s">
        <v>14</v>
      </c>
      <c r="G7" s="11" t="s">
        <v>313</v>
      </c>
      <c r="H7" s="349" t="s">
        <v>297</v>
      </c>
      <c r="I7" s="417" t="s">
        <v>14</v>
      </c>
      <c r="J7" s="11" t="s">
        <v>313</v>
      </c>
      <c r="K7" s="349" t="s">
        <v>297</v>
      </c>
      <c r="L7" s="417" t="s">
        <v>14</v>
      </c>
      <c r="M7" s="11" t="s">
        <v>313</v>
      </c>
      <c r="N7" s="349" t="s">
        <v>297</v>
      </c>
      <c r="O7" s="417" t="s">
        <v>14</v>
      </c>
      <c r="P7" s="11" t="s">
        <v>313</v>
      </c>
      <c r="Q7" s="349" t="s">
        <v>297</v>
      </c>
      <c r="R7" s="380" t="s">
        <v>14</v>
      </c>
    </row>
    <row r="8" spans="2:18" ht="27" customHeight="1" x14ac:dyDescent="0.2">
      <c r="B8" s="522" t="s">
        <v>55</v>
      </c>
      <c r="C8" s="451" t="s">
        <v>270</v>
      </c>
      <c r="D8" s="452">
        <v>1327.952</v>
      </c>
      <c r="E8" s="453">
        <v>1294.0550000000001</v>
      </c>
      <c r="F8" s="454">
        <v>2.619440441094075</v>
      </c>
      <c r="G8" s="286">
        <v>1325.5730000000001</v>
      </c>
      <c r="H8" s="291">
        <v>1289.672</v>
      </c>
      <c r="I8" s="418">
        <v>2.783731057199045</v>
      </c>
      <c r="J8" s="286">
        <v>1353.8489999999999</v>
      </c>
      <c r="K8" s="291">
        <v>1345.1089999999999</v>
      </c>
      <c r="L8" s="418">
        <v>0.64976146914488042</v>
      </c>
      <c r="M8" s="286" t="s">
        <v>27</v>
      </c>
      <c r="N8" s="291" t="s">
        <v>27</v>
      </c>
      <c r="O8" s="418" t="s">
        <v>27</v>
      </c>
      <c r="P8" s="286">
        <v>1335.4970000000001</v>
      </c>
      <c r="Q8" s="291">
        <v>1346.3810000000001</v>
      </c>
      <c r="R8" s="393">
        <v>-0.80838930436481304</v>
      </c>
    </row>
    <row r="9" spans="2:18" ht="23.25" customHeight="1" x14ac:dyDescent="0.2">
      <c r="B9" s="535"/>
      <c r="C9" s="455" t="s">
        <v>271</v>
      </c>
      <c r="D9" s="456">
        <v>1334.867</v>
      </c>
      <c r="E9" s="457">
        <v>1341.297</v>
      </c>
      <c r="F9" s="458">
        <v>-0.47938674283175642</v>
      </c>
      <c r="G9" s="287">
        <v>1338.681</v>
      </c>
      <c r="H9" s="292">
        <v>1337.83</v>
      </c>
      <c r="I9" s="419">
        <v>6.361047367753099E-2</v>
      </c>
      <c r="J9" s="287">
        <v>1344.752</v>
      </c>
      <c r="K9" s="292">
        <v>1345.521</v>
      </c>
      <c r="L9" s="419">
        <v>-5.715258253122809E-2</v>
      </c>
      <c r="M9" s="287">
        <v>1314.231</v>
      </c>
      <c r="N9" s="292">
        <v>1372.9079999999999</v>
      </c>
      <c r="O9" s="419">
        <v>-4.27392075798232</v>
      </c>
      <c r="P9" s="287">
        <v>1326.6590000000001</v>
      </c>
      <c r="Q9" s="292">
        <v>1296.8130000000001</v>
      </c>
      <c r="R9" s="386">
        <v>2.3014883410329787</v>
      </c>
    </row>
    <row r="10" spans="2:18" ht="27" customHeight="1" x14ac:dyDescent="0.2">
      <c r="B10" s="535"/>
      <c r="C10" s="455" t="s">
        <v>272</v>
      </c>
      <c r="D10" s="456">
        <v>1324.2070000000001</v>
      </c>
      <c r="E10" s="457">
        <v>1314.57</v>
      </c>
      <c r="F10" s="458">
        <v>0.7330914291365368</v>
      </c>
      <c r="G10" s="287" t="s">
        <v>92</v>
      </c>
      <c r="H10" s="292" t="s">
        <v>92</v>
      </c>
      <c r="I10" s="419" t="s">
        <v>203</v>
      </c>
      <c r="J10" s="287" t="s">
        <v>92</v>
      </c>
      <c r="K10" s="292" t="s">
        <v>92</v>
      </c>
      <c r="L10" s="419" t="s">
        <v>203</v>
      </c>
      <c r="M10" s="287" t="s">
        <v>27</v>
      </c>
      <c r="N10" s="292" t="s">
        <v>27</v>
      </c>
      <c r="O10" s="419" t="s">
        <v>27</v>
      </c>
      <c r="P10" s="287" t="s">
        <v>27</v>
      </c>
      <c r="Q10" s="292" t="s">
        <v>27</v>
      </c>
      <c r="R10" s="386" t="s">
        <v>27</v>
      </c>
    </row>
    <row r="11" spans="2:18" ht="27.75" customHeight="1" x14ac:dyDescent="0.2">
      <c r="B11" s="535"/>
      <c r="C11" s="455" t="s">
        <v>273</v>
      </c>
      <c r="D11" s="456">
        <v>1529.2239999999999</v>
      </c>
      <c r="E11" s="457">
        <v>1504.991</v>
      </c>
      <c r="F11" s="458">
        <v>1.6101757419147322</v>
      </c>
      <c r="G11" s="287">
        <v>1573.7539999999999</v>
      </c>
      <c r="H11" s="292">
        <v>1695.114</v>
      </c>
      <c r="I11" s="419">
        <v>-7.1594004886987026</v>
      </c>
      <c r="J11" s="287" t="s">
        <v>92</v>
      </c>
      <c r="K11" s="292" t="s">
        <v>92</v>
      </c>
      <c r="L11" s="419" t="s">
        <v>203</v>
      </c>
      <c r="M11" s="287" t="s">
        <v>92</v>
      </c>
      <c r="N11" s="292" t="s">
        <v>92</v>
      </c>
      <c r="O11" s="419" t="s">
        <v>203</v>
      </c>
      <c r="P11" s="287" t="s">
        <v>92</v>
      </c>
      <c r="Q11" s="292" t="s">
        <v>92</v>
      </c>
      <c r="R11" s="386" t="s">
        <v>203</v>
      </c>
    </row>
    <row r="12" spans="2:18" ht="47.25" x14ac:dyDescent="0.2">
      <c r="B12" s="535"/>
      <c r="C12" s="455" t="s">
        <v>56</v>
      </c>
      <c r="D12" s="456">
        <v>1331.992</v>
      </c>
      <c r="E12" s="457">
        <v>1328.953</v>
      </c>
      <c r="F12" s="458">
        <v>0.22867625867882363</v>
      </c>
      <c r="G12" s="287">
        <v>1313.16</v>
      </c>
      <c r="H12" s="292">
        <v>1334.693</v>
      </c>
      <c r="I12" s="419">
        <v>-1.6133298069293762</v>
      </c>
      <c r="J12" s="287">
        <v>1345.0060000000001</v>
      </c>
      <c r="K12" s="292">
        <v>1300.923</v>
      </c>
      <c r="L12" s="419">
        <v>3.3885940981902918</v>
      </c>
      <c r="M12" s="287">
        <v>1417.01</v>
      </c>
      <c r="N12" s="292">
        <v>1300.8789999999999</v>
      </c>
      <c r="O12" s="419">
        <v>8.9271177411581011</v>
      </c>
      <c r="P12" s="287" t="s">
        <v>92</v>
      </c>
      <c r="Q12" s="292" t="s">
        <v>92</v>
      </c>
      <c r="R12" s="386" t="s">
        <v>203</v>
      </c>
    </row>
    <row r="13" spans="2:18" ht="23.25" customHeight="1" x14ac:dyDescent="0.2">
      <c r="B13" s="535"/>
      <c r="C13" s="455" t="s">
        <v>57</v>
      </c>
      <c r="D13" s="287" t="s">
        <v>92</v>
      </c>
      <c r="E13" s="292" t="s">
        <v>27</v>
      </c>
      <c r="F13" s="386" t="s">
        <v>27</v>
      </c>
      <c r="G13" s="287">
        <v>2665</v>
      </c>
      <c r="H13" s="292" t="s">
        <v>27</v>
      </c>
      <c r="I13" s="419" t="s">
        <v>27</v>
      </c>
      <c r="J13" s="287" t="s">
        <v>27</v>
      </c>
      <c r="K13" s="292" t="s">
        <v>27</v>
      </c>
      <c r="L13" s="419" t="s">
        <v>27</v>
      </c>
      <c r="M13" s="287" t="s">
        <v>27</v>
      </c>
      <c r="N13" s="292" t="s">
        <v>27</v>
      </c>
      <c r="O13" s="419" t="s">
        <v>27</v>
      </c>
      <c r="P13" s="287" t="s">
        <v>27</v>
      </c>
      <c r="Q13" s="292" t="s">
        <v>27</v>
      </c>
      <c r="R13" s="386" t="s">
        <v>27</v>
      </c>
    </row>
    <row r="14" spans="2:18" ht="16.5" thickBot="1" x14ac:dyDescent="0.25">
      <c r="B14" s="535"/>
      <c r="C14" s="459" t="s">
        <v>58</v>
      </c>
      <c r="D14" s="288" t="s">
        <v>92</v>
      </c>
      <c r="E14" s="295" t="s">
        <v>92</v>
      </c>
      <c r="F14" s="387" t="s">
        <v>203</v>
      </c>
      <c r="G14" s="288" t="s">
        <v>27</v>
      </c>
      <c r="H14" s="295" t="s">
        <v>27</v>
      </c>
      <c r="I14" s="420" t="s">
        <v>27</v>
      </c>
      <c r="J14" s="288" t="s">
        <v>27</v>
      </c>
      <c r="K14" s="295" t="s">
        <v>27</v>
      </c>
      <c r="L14" s="420" t="s">
        <v>27</v>
      </c>
      <c r="M14" s="288" t="s">
        <v>92</v>
      </c>
      <c r="N14" s="295" t="s">
        <v>92</v>
      </c>
      <c r="O14" s="420" t="s">
        <v>203</v>
      </c>
      <c r="P14" s="288" t="s">
        <v>27</v>
      </c>
      <c r="Q14" s="295" t="s">
        <v>27</v>
      </c>
      <c r="R14" s="387" t="s">
        <v>27</v>
      </c>
    </row>
    <row r="15" spans="2:18" ht="15.75" customHeight="1" x14ac:dyDescent="0.2">
      <c r="B15" s="536" t="s">
        <v>59</v>
      </c>
      <c r="C15" s="537"/>
      <c r="D15" s="452">
        <v>1362.5440000000001</v>
      </c>
      <c r="E15" s="453">
        <v>1418.231</v>
      </c>
      <c r="F15" s="454">
        <v>-3.9265112665003024</v>
      </c>
      <c r="G15" s="286">
        <v>1362.8979999999999</v>
      </c>
      <c r="H15" s="291">
        <v>1417.7429999999999</v>
      </c>
      <c r="I15" s="418">
        <v>-3.868472635731584</v>
      </c>
      <c r="J15" s="286">
        <v>1463.771</v>
      </c>
      <c r="K15" s="291">
        <v>1449.261</v>
      </c>
      <c r="L15" s="418">
        <v>1.0011999218912253</v>
      </c>
      <c r="M15" s="286">
        <v>1345.8510000000001</v>
      </c>
      <c r="N15" s="291">
        <v>1422.261</v>
      </c>
      <c r="O15" s="418">
        <v>-5.3724316422934928</v>
      </c>
      <c r="P15" s="286" t="s">
        <v>27</v>
      </c>
      <c r="Q15" s="291" t="s">
        <v>27</v>
      </c>
      <c r="R15" s="393" t="s">
        <v>27</v>
      </c>
    </row>
    <row r="16" spans="2:18" ht="15.75" x14ac:dyDescent="0.2">
      <c r="B16" s="538" t="s">
        <v>60</v>
      </c>
      <c r="C16" s="539"/>
      <c r="D16" s="456">
        <v>1039.0830000000001</v>
      </c>
      <c r="E16" s="457">
        <v>1056.9369999999999</v>
      </c>
      <c r="F16" s="458">
        <v>-1.6892208334082177</v>
      </c>
      <c r="G16" s="287" t="s">
        <v>92</v>
      </c>
      <c r="H16" s="292" t="s">
        <v>92</v>
      </c>
      <c r="I16" s="419" t="s">
        <v>203</v>
      </c>
      <c r="J16" s="287" t="s">
        <v>92</v>
      </c>
      <c r="K16" s="292" t="s">
        <v>92</v>
      </c>
      <c r="L16" s="419" t="s">
        <v>203</v>
      </c>
      <c r="M16" s="287" t="s">
        <v>92</v>
      </c>
      <c r="N16" s="292" t="s">
        <v>92</v>
      </c>
      <c r="O16" s="419" t="s">
        <v>203</v>
      </c>
      <c r="P16" s="287" t="s">
        <v>27</v>
      </c>
      <c r="Q16" s="292" t="s">
        <v>27</v>
      </c>
      <c r="R16" s="386" t="s">
        <v>27</v>
      </c>
    </row>
    <row r="17" spans="2:18" ht="15" customHeight="1" thickBot="1" x14ac:dyDescent="0.25">
      <c r="B17" s="540" t="s">
        <v>61</v>
      </c>
      <c r="C17" s="541"/>
      <c r="D17" s="460">
        <v>2080.64</v>
      </c>
      <c r="E17" s="461">
        <v>2074.3440000000001</v>
      </c>
      <c r="F17" s="462">
        <v>0.30351764220398453</v>
      </c>
      <c r="G17" s="289">
        <v>1939.585</v>
      </c>
      <c r="H17" s="293">
        <v>1936.424</v>
      </c>
      <c r="I17" s="421">
        <v>0.16323904268900086</v>
      </c>
      <c r="J17" s="289" t="s">
        <v>27</v>
      </c>
      <c r="K17" s="293" t="s">
        <v>27</v>
      </c>
      <c r="L17" s="421" t="s">
        <v>27</v>
      </c>
      <c r="M17" s="289" t="s">
        <v>27</v>
      </c>
      <c r="N17" s="293" t="s">
        <v>27</v>
      </c>
      <c r="O17" s="421" t="s">
        <v>27</v>
      </c>
      <c r="P17" s="289">
        <v>2192.6640000000002</v>
      </c>
      <c r="Q17" s="293">
        <v>2191.0749999999998</v>
      </c>
      <c r="R17" s="422">
        <v>7.252147918261112E-2</v>
      </c>
    </row>
    <row r="18" spans="2:18" ht="15.75" customHeight="1" x14ac:dyDescent="0.2">
      <c r="B18" s="523" t="s">
        <v>62</v>
      </c>
      <c r="C18" s="463" t="s">
        <v>53</v>
      </c>
      <c r="D18" s="464">
        <v>935.173</v>
      </c>
      <c r="E18" s="465">
        <v>931.577</v>
      </c>
      <c r="F18" s="466">
        <v>0.38601210635299105</v>
      </c>
      <c r="G18" s="290">
        <v>1023.109</v>
      </c>
      <c r="H18" s="294">
        <v>979.91399999999999</v>
      </c>
      <c r="I18" s="423">
        <v>4.4080398892147734</v>
      </c>
      <c r="J18" s="290">
        <v>1013.997</v>
      </c>
      <c r="K18" s="294">
        <v>1016.029</v>
      </c>
      <c r="L18" s="423">
        <v>-0.19999429150152595</v>
      </c>
      <c r="M18" s="290">
        <v>977.34900000000005</v>
      </c>
      <c r="N18" s="294">
        <v>982.35900000000004</v>
      </c>
      <c r="O18" s="423">
        <v>-0.50999685451041732</v>
      </c>
      <c r="P18" s="290">
        <v>807.91800000000001</v>
      </c>
      <c r="Q18" s="294">
        <v>810.2</v>
      </c>
      <c r="R18" s="424">
        <v>-0.28165884966675375</v>
      </c>
    </row>
    <row r="19" spans="2:18" ht="37.5" customHeight="1" thickBot="1" x14ac:dyDescent="0.25">
      <c r="B19" s="534"/>
      <c r="C19" s="467" t="s">
        <v>63</v>
      </c>
      <c r="D19" s="460">
        <v>686.22299999999996</v>
      </c>
      <c r="E19" s="461">
        <v>683.4</v>
      </c>
      <c r="F19" s="462">
        <v>0.41308165057067298</v>
      </c>
      <c r="G19" s="289" t="s">
        <v>92</v>
      </c>
      <c r="H19" s="293" t="s">
        <v>92</v>
      </c>
      <c r="I19" s="421" t="s">
        <v>203</v>
      </c>
      <c r="J19" s="289" t="s">
        <v>92</v>
      </c>
      <c r="K19" s="293" t="s">
        <v>92</v>
      </c>
      <c r="L19" s="421" t="s">
        <v>203</v>
      </c>
      <c r="M19" s="289" t="s">
        <v>92</v>
      </c>
      <c r="N19" s="293" t="s">
        <v>92</v>
      </c>
      <c r="O19" s="421" t="s">
        <v>203</v>
      </c>
      <c r="P19" s="289" t="s">
        <v>92</v>
      </c>
      <c r="Q19" s="293" t="s">
        <v>92</v>
      </c>
      <c r="R19" s="422" t="s">
        <v>203</v>
      </c>
    </row>
    <row r="21" spans="2:18" ht="24" x14ac:dyDescent="0.3">
      <c r="B21" s="127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X20" sqref="X20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312</v>
      </c>
    </row>
    <row r="2" spans="3:19" ht="18.75" x14ac:dyDescent="0.3">
      <c r="C2" s="2" t="s">
        <v>23</v>
      </c>
      <c r="F2" s="2"/>
    </row>
    <row r="3" spans="3:19" ht="15.75" x14ac:dyDescent="0.25">
      <c r="C3" s="12" t="s">
        <v>15</v>
      </c>
      <c r="D3" s="1"/>
    </row>
    <row r="5" spans="3:19" ht="13.5" thickBot="1" x14ac:dyDescent="0.25"/>
    <row r="6" spans="3:19" ht="19.5" thickBot="1" x14ac:dyDescent="0.3">
      <c r="C6" s="468"/>
      <c r="D6" s="469"/>
      <c r="E6" s="470" t="s">
        <v>1</v>
      </c>
      <c r="F6" s="471"/>
      <c r="G6" s="472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473"/>
      <c r="D7" s="474" t="s">
        <v>41</v>
      </c>
      <c r="E7" s="475"/>
      <c r="F7" s="476"/>
      <c r="G7" s="477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3">
      <c r="C8" s="478" t="s">
        <v>0</v>
      </c>
      <c r="D8" s="474" t="s">
        <v>42</v>
      </c>
      <c r="E8" s="17" t="s">
        <v>26</v>
      </c>
      <c r="F8" s="236"/>
      <c r="G8" s="479" t="s">
        <v>157</v>
      </c>
      <c r="H8" s="17" t="s">
        <v>26</v>
      </c>
      <c r="I8" s="8"/>
      <c r="J8" s="9" t="s">
        <v>158</v>
      </c>
      <c r="K8" s="17" t="s">
        <v>26</v>
      </c>
      <c r="L8" s="8"/>
      <c r="M8" s="9" t="s">
        <v>158</v>
      </c>
      <c r="N8" s="17" t="s">
        <v>26</v>
      </c>
      <c r="O8" s="8"/>
      <c r="P8" s="9" t="s">
        <v>158</v>
      </c>
      <c r="Q8" s="17" t="s">
        <v>26</v>
      </c>
      <c r="R8" s="8"/>
      <c r="S8" s="10" t="s">
        <v>158</v>
      </c>
    </row>
    <row r="9" spans="3:19" ht="30" customHeight="1" thickBot="1" x14ac:dyDescent="0.25">
      <c r="C9" s="480"/>
      <c r="D9" s="480"/>
      <c r="E9" s="481" t="s">
        <v>313</v>
      </c>
      <c r="F9" s="482" t="s">
        <v>297</v>
      </c>
      <c r="G9" s="380" t="s">
        <v>14</v>
      </c>
      <c r="H9" s="481" t="s">
        <v>313</v>
      </c>
      <c r="I9" s="482" t="s">
        <v>297</v>
      </c>
      <c r="J9" s="400" t="s">
        <v>14</v>
      </c>
      <c r="K9" s="481" t="s">
        <v>313</v>
      </c>
      <c r="L9" s="482" t="s">
        <v>297</v>
      </c>
      <c r="M9" s="400" t="s">
        <v>14</v>
      </c>
      <c r="N9" s="481" t="s">
        <v>313</v>
      </c>
      <c r="O9" s="482" t="s">
        <v>297</v>
      </c>
      <c r="P9" s="400" t="s">
        <v>14</v>
      </c>
      <c r="Q9" s="481" t="s">
        <v>313</v>
      </c>
      <c r="R9" s="482" t="s">
        <v>297</v>
      </c>
      <c r="S9" s="380" t="s">
        <v>14</v>
      </c>
    </row>
    <row r="10" spans="3:19" ht="17.25" customHeight="1" x14ac:dyDescent="0.2">
      <c r="C10" s="522" t="s">
        <v>82</v>
      </c>
      <c r="D10" s="152" t="s">
        <v>43</v>
      </c>
      <c r="E10" s="381" t="s">
        <v>27</v>
      </c>
      <c r="F10" s="382" t="s">
        <v>27</v>
      </c>
      <c r="G10" s="383" t="s">
        <v>27</v>
      </c>
      <c r="H10" s="296" t="s">
        <v>27</v>
      </c>
      <c r="I10" s="401" t="s">
        <v>27</v>
      </c>
      <c r="J10" s="402" t="s">
        <v>27</v>
      </c>
      <c r="K10" s="296" t="s">
        <v>27</v>
      </c>
      <c r="L10" s="401" t="s">
        <v>27</v>
      </c>
      <c r="M10" s="402" t="s">
        <v>27</v>
      </c>
      <c r="N10" s="296" t="s">
        <v>27</v>
      </c>
      <c r="O10" s="401" t="s">
        <v>27</v>
      </c>
      <c r="P10" s="402" t="s">
        <v>27</v>
      </c>
      <c r="Q10" s="296" t="s">
        <v>27</v>
      </c>
      <c r="R10" s="401" t="s">
        <v>27</v>
      </c>
      <c r="S10" s="383" t="s">
        <v>27</v>
      </c>
    </row>
    <row r="11" spans="3:19" ht="15" customHeight="1" x14ac:dyDescent="0.2">
      <c r="C11" s="542"/>
      <c r="D11" s="153" t="s">
        <v>44</v>
      </c>
      <c r="E11" s="384" t="s">
        <v>27</v>
      </c>
      <c r="F11" s="385" t="s">
        <v>27</v>
      </c>
      <c r="G11" s="386" t="s">
        <v>27</v>
      </c>
      <c r="H11" s="282" t="s">
        <v>27</v>
      </c>
      <c r="I11" s="403" t="s">
        <v>27</v>
      </c>
      <c r="J11" s="404" t="s">
        <v>27</v>
      </c>
      <c r="K11" s="282" t="s">
        <v>27</v>
      </c>
      <c r="L11" s="403" t="s">
        <v>27</v>
      </c>
      <c r="M11" s="404" t="s">
        <v>27</v>
      </c>
      <c r="N11" s="282" t="s">
        <v>27</v>
      </c>
      <c r="O11" s="403" t="s">
        <v>27</v>
      </c>
      <c r="P11" s="404" t="s">
        <v>27</v>
      </c>
      <c r="Q11" s="282" t="s">
        <v>27</v>
      </c>
      <c r="R11" s="403" t="s">
        <v>27</v>
      </c>
      <c r="S11" s="386" t="s">
        <v>27</v>
      </c>
    </row>
    <row r="12" spans="3:19" ht="15" customHeight="1" x14ac:dyDescent="0.2">
      <c r="C12" s="542"/>
      <c r="D12" s="153" t="s">
        <v>45</v>
      </c>
      <c r="E12" s="287">
        <v>186.80699999999999</v>
      </c>
      <c r="F12" s="292">
        <v>188.42699999999999</v>
      </c>
      <c r="G12" s="386">
        <v>-0.85974939897148739</v>
      </c>
      <c r="H12" s="282">
        <v>193.2</v>
      </c>
      <c r="I12" s="403">
        <v>193.315</v>
      </c>
      <c r="J12" s="404">
        <v>-5.9488399762051107E-2</v>
      </c>
      <c r="K12" s="282">
        <v>180.58799999999999</v>
      </c>
      <c r="L12" s="403">
        <v>183.47499999999999</v>
      </c>
      <c r="M12" s="404">
        <v>-1.5735113775718765</v>
      </c>
      <c r="N12" s="282">
        <v>174.596</v>
      </c>
      <c r="O12" s="403">
        <v>174.55</v>
      </c>
      <c r="P12" s="404">
        <v>2.6353480378110722E-2</v>
      </c>
      <c r="Q12" s="282">
        <v>171.71899999999999</v>
      </c>
      <c r="R12" s="403">
        <v>177.501</v>
      </c>
      <c r="S12" s="386">
        <v>-3.2574464369214877</v>
      </c>
    </row>
    <row r="13" spans="3:19" ht="15" customHeight="1" x14ac:dyDescent="0.2">
      <c r="C13" s="542"/>
      <c r="D13" s="154" t="s">
        <v>46</v>
      </c>
      <c r="E13" s="287">
        <v>198.24100000000001</v>
      </c>
      <c r="F13" s="292">
        <v>200.3</v>
      </c>
      <c r="G13" s="386">
        <v>-1.0279580629056402</v>
      </c>
      <c r="H13" s="282">
        <v>201.92400000000001</v>
      </c>
      <c r="I13" s="403">
        <v>200.768</v>
      </c>
      <c r="J13" s="404">
        <v>0.57578897035384424</v>
      </c>
      <c r="K13" s="282">
        <v>189.797</v>
      </c>
      <c r="L13" s="403">
        <v>196.785</v>
      </c>
      <c r="M13" s="404">
        <v>-3.5510836699951724</v>
      </c>
      <c r="N13" s="282" t="s">
        <v>92</v>
      </c>
      <c r="O13" s="403" t="s">
        <v>92</v>
      </c>
      <c r="P13" s="404" t="s">
        <v>203</v>
      </c>
      <c r="Q13" s="282">
        <v>163.33099999999999</v>
      </c>
      <c r="R13" s="403">
        <v>171.41300000000001</v>
      </c>
      <c r="S13" s="386">
        <v>-4.714928272651445</v>
      </c>
    </row>
    <row r="14" spans="3:19" ht="15" customHeight="1" thickBot="1" x14ac:dyDescent="0.25">
      <c r="C14" s="542"/>
      <c r="D14" s="155" t="s">
        <v>47</v>
      </c>
      <c r="E14" s="288">
        <v>301.78500000000003</v>
      </c>
      <c r="F14" s="295">
        <v>300.83</v>
      </c>
      <c r="G14" s="387">
        <v>0.31745504105310007</v>
      </c>
      <c r="H14" s="283" t="s">
        <v>92</v>
      </c>
      <c r="I14" s="405" t="s">
        <v>92</v>
      </c>
      <c r="J14" s="406" t="s">
        <v>203</v>
      </c>
      <c r="K14" s="283" t="s">
        <v>27</v>
      </c>
      <c r="L14" s="405" t="s">
        <v>27</v>
      </c>
      <c r="M14" s="406" t="s">
        <v>27</v>
      </c>
      <c r="N14" s="283" t="s">
        <v>92</v>
      </c>
      <c r="O14" s="405" t="s">
        <v>92</v>
      </c>
      <c r="P14" s="406" t="s">
        <v>203</v>
      </c>
      <c r="Q14" s="283" t="s">
        <v>27</v>
      </c>
      <c r="R14" s="405" t="s">
        <v>27</v>
      </c>
      <c r="S14" s="387" t="s">
        <v>27</v>
      </c>
    </row>
    <row r="15" spans="3:19" ht="15" customHeight="1" thickBot="1" x14ac:dyDescent="0.25">
      <c r="C15" s="543"/>
      <c r="D15" s="483" t="s">
        <v>24</v>
      </c>
      <c r="E15" s="388">
        <v>193.6672806515565</v>
      </c>
      <c r="F15" s="389">
        <v>195.59709399825346</v>
      </c>
      <c r="G15" s="390">
        <v>-0.98662679861398761</v>
      </c>
      <c r="H15" s="297">
        <v>199.76681686227823</v>
      </c>
      <c r="I15" s="407">
        <v>199.32537030128969</v>
      </c>
      <c r="J15" s="408">
        <v>0.22147033281376627</v>
      </c>
      <c r="K15" s="297">
        <v>185.16470890525355</v>
      </c>
      <c r="L15" s="407">
        <v>188.20659030617225</v>
      </c>
      <c r="M15" s="408">
        <v>-1.6162459539648431</v>
      </c>
      <c r="N15" s="297">
        <v>178.55875891175407</v>
      </c>
      <c r="O15" s="407">
        <v>178.39664053881762</v>
      </c>
      <c r="P15" s="408">
        <v>9.0875238707856659E-2</v>
      </c>
      <c r="Q15" s="297">
        <v>169.06785377585419</v>
      </c>
      <c r="R15" s="407">
        <v>176.78069705489276</v>
      </c>
      <c r="S15" s="390">
        <v>-4.3629442623159393</v>
      </c>
    </row>
    <row r="16" spans="3:19" ht="15.75" customHeight="1" x14ac:dyDescent="0.2">
      <c r="C16" s="522" t="s">
        <v>25</v>
      </c>
      <c r="D16" s="152" t="s">
        <v>43</v>
      </c>
      <c r="E16" s="391">
        <v>189.28200000000001</v>
      </c>
      <c r="F16" s="392">
        <v>192.398</v>
      </c>
      <c r="G16" s="383">
        <v>-1.6195594548799808</v>
      </c>
      <c r="H16" s="296">
        <v>194.18799999999999</v>
      </c>
      <c r="I16" s="401">
        <v>194.56100000000001</v>
      </c>
      <c r="J16" s="402">
        <v>-0.1917136527875673</v>
      </c>
      <c r="K16" s="296">
        <v>181.53299999999999</v>
      </c>
      <c r="L16" s="401">
        <v>187.67400000000001</v>
      </c>
      <c r="M16" s="402">
        <v>-3.2721634323348034</v>
      </c>
      <c r="N16" s="296" t="s">
        <v>27</v>
      </c>
      <c r="O16" s="401" t="s">
        <v>27</v>
      </c>
      <c r="P16" s="402" t="s">
        <v>27</v>
      </c>
      <c r="Q16" s="296" t="s">
        <v>27</v>
      </c>
      <c r="R16" s="401" t="s">
        <v>27</v>
      </c>
      <c r="S16" s="383" t="s">
        <v>27</v>
      </c>
    </row>
    <row r="17" spans="3:19" ht="15" customHeight="1" x14ac:dyDescent="0.2">
      <c r="C17" s="535"/>
      <c r="D17" s="156" t="s">
        <v>44</v>
      </c>
      <c r="E17" s="287">
        <v>194.03899999999999</v>
      </c>
      <c r="F17" s="292">
        <v>196.61099999999999</v>
      </c>
      <c r="G17" s="386">
        <v>-1.3081668879157335</v>
      </c>
      <c r="H17" s="282">
        <v>192.196</v>
      </c>
      <c r="I17" s="403">
        <v>196.59800000000001</v>
      </c>
      <c r="J17" s="404">
        <v>-2.2390868676181928</v>
      </c>
      <c r="K17" s="282">
        <v>197.767</v>
      </c>
      <c r="L17" s="403">
        <v>196.63900000000001</v>
      </c>
      <c r="M17" s="404">
        <v>0.57364002054525598</v>
      </c>
      <c r="N17" s="282" t="s">
        <v>27</v>
      </c>
      <c r="O17" s="403" t="s">
        <v>27</v>
      </c>
      <c r="P17" s="404" t="s">
        <v>27</v>
      </c>
      <c r="Q17" s="282" t="s">
        <v>27</v>
      </c>
      <c r="R17" s="403" t="s">
        <v>27</v>
      </c>
      <c r="S17" s="386" t="s">
        <v>27</v>
      </c>
    </row>
    <row r="18" spans="3:19" ht="15" customHeight="1" x14ac:dyDescent="0.2">
      <c r="C18" s="535"/>
      <c r="D18" s="156" t="s">
        <v>45</v>
      </c>
      <c r="E18" s="287">
        <v>207.298</v>
      </c>
      <c r="F18" s="292">
        <v>207.18600000000001</v>
      </c>
      <c r="G18" s="386">
        <v>5.4057706601794889E-2</v>
      </c>
      <c r="H18" s="282">
        <v>210.548</v>
      </c>
      <c r="I18" s="403">
        <v>209.404</v>
      </c>
      <c r="J18" s="404">
        <v>0.54631239135833387</v>
      </c>
      <c r="K18" s="282">
        <v>197.922</v>
      </c>
      <c r="L18" s="403">
        <v>198.22499999999999</v>
      </c>
      <c r="M18" s="404">
        <v>-0.15285660234581777</v>
      </c>
      <c r="N18" s="282" t="s">
        <v>92</v>
      </c>
      <c r="O18" s="403" t="s">
        <v>92</v>
      </c>
      <c r="P18" s="404" t="s">
        <v>203</v>
      </c>
      <c r="Q18" s="282" t="s">
        <v>92</v>
      </c>
      <c r="R18" s="403" t="s">
        <v>92</v>
      </c>
      <c r="S18" s="386" t="s">
        <v>203</v>
      </c>
    </row>
    <row r="19" spans="3:19" ht="15" customHeight="1" x14ac:dyDescent="0.2">
      <c r="C19" s="535"/>
      <c r="D19" s="156" t="s">
        <v>46</v>
      </c>
      <c r="E19" s="287">
        <v>208.58799999999999</v>
      </c>
      <c r="F19" s="292">
        <v>210.227</v>
      </c>
      <c r="G19" s="386">
        <v>-0.77963344384879674</v>
      </c>
      <c r="H19" s="282">
        <v>210.54300000000001</v>
      </c>
      <c r="I19" s="403">
        <v>212.60300000000001</v>
      </c>
      <c r="J19" s="404">
        <v>-0.9689421127641672</v>
      </c>
      <c r="K19" s="282">
        <v>202.61600000000001</v>
      </c>
      <c r="L19" s="403">
        <v>203.87799999999999</v>
      </c>
      <c r="M19" s="404">
        <v>-0.61899763584102852</v>
      </c>
      <c r="N19" s="282" t="s">
        <v>27</v>
      </c>
      <c r="O19" s="403" t="s">
        <v>27</v>
      </c>
      <c r="P19" s="404" t="s">
        <v>27</v>
      </c>
      <c r="Q19" s="282" t="s">
        <v>92</v>
      </c>
      <c r="R19" s="403" t="s">
        <v>92</v>
      </c>
      <c r="S19" s="386" t="s">
        <v>203</v>
      </c>
    </row>
    <row r="20" spans="3:19" ht="15" customHeight="1" thickBot="1" x14ac:dyDescent="0.25">
      <c r="C20" s="535"/>
      <c r="D20" s="156" t="s">
        <v>47</v>
      </c>
      <c r="E20" s="288">
        <v>233.03299999999999</v>
      </c>
      <c r="F20" s="295">
        <v>225.679</v>
      </c>
      <c r="G20" s="387">
        <v>3.2586106815432476</v>
      </c>
      <c r="H20" s="283">
        <v>228.036</v>
      </c>
      <c r="I20" s="405">
        <v>224.16900000000001</v>
      </c>
      <c r="J20" s="406">
        <v>1.7250378062979226</v>
      </c>
      <c r="K20" s="283">
        <v>254.18700000000001</v>
      </c>
      <c r="L20" s="405">
        <v>249.54900000000001</v>
      </c>
      <c r="M20" s="406">
        <v>1.8585528293040665</v>
      </c>
      <c r="N20" s="283" t="s">
        <v>92</v>
      </c>
      <c r="O20" s="405" t="s">
        <v>92</v>
      </c>
      <c r="P20" s="406" t="s">
        <v>203</v>
      </c>
      <c r="Q20" s="283" t="s">
        <v>27</v>
      </c>
      <c r="R20" s="405" t="s">
        <v>27</v>
      </c>
      <c r="S20" s="387" t="s">
        <v>27</v>
      </c>
    </row>
    <row r="21" spans="3:19" ht="15" customHeight="1" thickBot="1" x14ac:dyDescent="0.25">
      <c r="C21" s="545"/>
      <c r="D21" s="483" t="s">
        <v>24</v>
      </c>
      <c r="E21" s="388">
        <v>206.74126286844702</v>
      </c>
      <c r="F21" s="389">
        <v>207.83085564609968</v>
      </c>
      <c r="G21" s="390">
        <v>-0.52426901398512482</v>
      </c>
      <c r="H21" s="297">
        <v>208.54042961711625</v>
      </c>
      <c r="I21" s="407">
        <v>209.92348618598226</v>
      </c>
      <c r="J21" s="408">
        <v>-0.65883841488831207</v>
      </c>
      <c r="K21" s="297">
        <v>201.84947224829895</v>
      </c>
      <c r="L21" s="407">
        <v>201.94389640110612</v>
      </c>
      <c r="M21" s="408">
        <v>-4.6757616590509206E-2</v>
      </c>
      <c r="N21" s="409" t="s">
        <v>92</v>
      </c>
      <c r="O21" s="410" t="s">
        <v>92</v>
      </c>
      <c r="P21" s="411" t="s">
        <v>203</v>
      </c>
      <c r="Q21" s="409" t="s">
        <v>92</v>
      </c>
      <c r="R21" s="410" t="s">
        <v>92</v>
      </c>
      <c r="S21" s="412" t="s">
        <v>203</v>
      </c>
    </row>
    <row r="22" spans="3:19" ht="15.75" customHeight="1" x14ac:dyDescent="0.2">
      <c r="C22" s="522" t="s">
        <v>48</v>
      </c>
      <c r="D22" s="157" t="s">
        <v>43</v>
      </c>
      <c r="E22" s="391">
        <v>253.28200000000001</v>
      </c>
      <c r="F22" s="392">
        <v>262.20400000000001</v>
      </c>
      <c r="G22" s="383">
        <v>-3.4026940855211962</v>
      </c>
      <c r="H22" s="296" t="s">
        <v>92</v>
      </c>
      <c r="I22" s="401" t="s">
        <v>92</v>
      </c>
      <c r="J22" s="402" t="s">
        <v>203</v>
      </c>
      <c r="K22" s="296" t="s">
        <v>92</v>
      </c>
      <c r="L22" s="401" t="s">
        <v>92</v>
      </c>
      <c r="M22" s="402" t="s">
        <v>203</v>
      </c>
      <c r="N22" s="296" t="s">
        <v>27</v>
      </c>
      <c r="O22" s="401" t="s">
        <v>27</v>
      </c>
      <c r="P22" s="402" t="s">
        <v>27</v>
      </c>
      <c r="Q22" s="296" t="s">
        <v>27</v>
      </c>
      <c r="R22" s="401" t="s">
        <v>27</v>
      </c>
      <c r="S22" s="383" t="s">
        <v>27</v>
      </c>
    </row>
    <row r="23" spans="3:19" ht="15" customHeight="1" x14ac:dyDescent="0.2">
      <c r="C23" s="535"/>
      <c r="D23" s="156" t="s">
        <v>44</v>
      </c>
      <c r="E23" s="288">
        <v>436.03199999999998</v>
      </c>
      <c r="F23" s="295">
        <v>415.68200000000002</v>
      </c>
      <c r="G23" s="387">
        <v>4.8955692091550675</v>
      </c>
      <c r="H23" s="282" t="s">
        <v>92</v>
      </c>
      <c r="I23" s="403" t="s">
        <v>92</v>
      </c>
      <c r="J23" s="404" t="s">
        <v>203</v>
      </c>
      <c r="K23" s="282" t="s">
        <v>92</v>
      </c>
      <c r="L23" s="403" t="s">
        <v>92</v>
      </c>
      <c r="M23" s="404" t="s">
        <v>203</v>
      </c>
      <c r="N23" s="283">
        <v>278.96600000000001</v>
      </c>
      <c r="O23" s="405">
        <v>274.892</v>
      </c>
      <c r="P23" s="406">
        <v>1.4820365816393393</v>
      </c>
      <c r="Q23" s="283" t="s">
        <v>92</v>
      </c>
      <c r="R23" s="405" t="s">
        <v>92</v>
      </c>
      <c r="S23" s="387" t="s">
        <v>203</v>
      </c>
    </row>
    <row r="24" spans="3:19" ht="15" customHeight="1" x14ac:dyDescent="0.2">
      <c r="C24" s="535"/>
      <c r="D24" s="156" t="s">
        <v>45</v>
      </c>
      <c r="E24" s="288">
        <v>384.14</v>
      </c>
      <c r="F24" s="295">
        <v>387.32</v>
      </c>
      <c r="G24" s="387">
        <v>-0.82102654136115027</v>
      </c>
      <c r="H24" s="283">
        <v>450.21600000000001</v>
      </c>
      <c r="I24" s="405">
        <v>446.48500000000001</v>
      </c>
      <c r="J24" s="406">
        <v>0.83563837530935969</v>
      </c>
      <c r="K24" s="283" t="s">
        <v>92</v>
      </c>
      <c r="L24" s="405" t="s">
        <v>92</v>
      </c>
      <c r="M24" s="406" t="s">
        <v>203</v>
      </c>
      <c r="N24" s="283">
        <v>365.29199999999997</v>
      </c>
      <c r="O24" s="405">
        <v>368.04500000000002</v>
      </c>
      <c r="P24" s="406">
        <v>-0.74800635791820091</v>
      </c>
      <c r="Q24" s="283" t="s">
        <v>92</v>
      </c>
      <c r="R24" s="405" t="s">
        <v>92</v>
      </c>
      <c r="S24" s="387" t="s">
        <v>203</v>
      </c>
    </row>
    <row r="25" spans="3:19" ht="15" customHeight="1" x14ac:dyDescent="0.2">
      <c r="C25" s="535"/>
      <c r="D25" s="156" t="s">
        <v>46</v>
      </c>
      <c r="E25" s="288">
        <v>439.08199999999999</v>
      </c>
      <c r="F25" s="295">
        <v>454.75700000000001</v>
      </c>
      <c r="G25" s="387">
        <v>-3.446895814687847</v>
      </c>
      <c r="H25" s="283" t="s">
        <v>27</v>
      </c>
      <c r="I25" s="405" t="s">
        <v>27</v>
      </c>
      <c r="J25" s="406" t="s">
        <v>27</v>
      </c>
      <c r="K25" s="282" t="s">
        <v>92</v>
      </c>
      <c r="L25" s="403" t="s">
        <v>92</v>
      </c>
      <c r="M25" s="404" t="s">
        <v>203</v>
      </c>
      <c r="N25" s="283" t="s">
        <v>27</v>
      </c>
      <c r="O25" s="405" t="s">
        <v>27</v>
      </c>
      <c r="P25" s="406" t="s">
        <v>27</v>
      </c>
      <c r="Q25" s="283" t="s">
        <v>92</v>
      </c>
      <c r="R25" s="405" t="s">
        <v>92</v>
      </c>
      <c r="S25" s="387" t="s">
        <v>203</v>
      </c>
    </row>
    <row r="26" spans="3:19" ht="15" customHeight="1" thickBot="1" x14ac:dyDescent="0.25">
      <c r="C26" s="535"/>
      <c r="D26" s="156" t="s">
        <v>47</v>
      </c>
      <c r="E26" s="288">
        <v>401.58600000000001</v>
      </c>
      <c r="F26" s="295">
        <v>400.14600000000002</v>
      </c>
      <c r="G26" s="387">
        <v>0.35986864794350004</v>
      </c>
      <c r="H26" s="283" t="s">
        <v>92</v>
      </c>
      <c r="I26" s="405" t="s">
        <v>92</v>
      </c>
      <c r="J26" s="406" t="s">
        <v>203</v>
      </c>
      <c r="K26" s="283" t="s">
        <v>92</v>
      </c>
      <c r="L26" s="405" t="s">
        <v>92</v>
      </c>
      <c r="M26" s="406" t="s">
        <v>203</v>
      </c>
      <c r="N26" s="283">
        <v>463.50299999999999</v>
      </c>
      <c r="O26" s="405">
        <v>463.46199999999999</v>
      </c>
      <c r="P26" s="406">
        <v>8.8464642192880583E-3</v>
      </c>
      <c r="Q26" s="283" t="s">
        <v>27</v>
      </c>
      <c r="R26" s="405" t="s">
        <v>27</v>
      </c>
      <c r="S26" s="387" t="s">
        <v>27</v>
      </c>
    </row>
    <row r="27" spans="3:19" ht="15" customHeight="1" thickBot="1" x14ac:dyDescent="0.25">
      <c r="C27" s="544"/>
      <c r="D27" s="483" t="s">
        <v>24</v>
      </c>
      <c r="E27" s="388">
        <v>412.50840692999589</v>
      </c>
      <c r="F27" s="389">
        <v>422.27195317650273</v>
      </c>
      <c r="G27" s="390">
        <v>-2.3121465143638957</v>
      </c>
      <c r="H27" s="297">
        <v>383.26993205750637</v>
      </c>
      <c r="I27" s="407">
        <v>385.59773011480269</v>
      </c>
      <c r="J27" s="408">
        <v>-0.60368562247585666</v>
      </c>
      <c r="K27" s="297" t="s">
        <v>92</v>
      </c>
      <c r="L27" s="407" t="s">
        <v>92</v>
      </c>
      <c r="M27" s="408" t="s">
        <v>203</v>
      </c>
      <c r="N27" s="297">
        <v>373.40451540435174</v>
      </c>
      <c r="O27" s="407">
        <v>375.88468192388194</v>
      </c>
      <c r="P27" s="408">
        <v>-0.65982112035957974</v>
      </c>
      <c r="Q27" s="297">
        <v>435.22319950348066</v>
      </c>
      <c r="R27" s="407">
        <v>454.16922021565568</v>
      </c>
      <c r="S27" s="390">
        <v>-4.1715774360884215</v>
      </c>
    </row>
    <row r="28" spans="3:19" ht="15.75" customHeight="1" x14ac:dyDescent="0.2">
      <c r="C28" s="522" t="s">
        <v>49</v>
      </c>
      <c r="D28" s="157" t="s">
        <v>43</v>
      </c>
      <c r="E28" s="391">
        <v>353.24200000000002</v>
      </c>
      <c r="F28" s="392">
        <v>357.20800000000003</v>
      </c>
      <c r="G28" s="383">
        <v>-1.1102774853866677</v>
      </c>
      <c r="H28" s="296">
        <v>353.24200000000002</v>
      </c>
      <c r="I28" s="401">
        <v>357.20800000000003</v>
      </c>
      <c r="J28" s="402">
        <v>-1.1102774853866677</v>
      </c>
      <c r="K28" s="296" t="s">
        <v>27</v>
      </c>
      <c r="L28" s="401" t="s">
        <v>27</v>
      </c>
      <c r="M28" s="402" t="s">
        <v>27</v>
      </c>
      <c r="N28" s="296" t="s">
        <v>27</v>
      </c>
      <c r="O28" s="401" t="s">
        <v>27</v>
      </c>
      <c r="P28" s="402" t="s">
        <v>27</v>
      </c>
      <c r="Q28" s="296" t="s">
        <v>27</v>
      </c>
      <c r="R28" s="401" t="s">
        <v>27</v>
      </c>
      <c r="S28" s="383" t="s">
        <v>27</v>
      </c>
    </row>
    <row r="29" spans="3:19" ht="15" customHeight="1" x14ac:dyDescent="0.2">
      <c r="C29" s="535"/>
      <c r="D29" s="156" t="s">
        <v>44</v>
      </c>
      <c r="E29" s="288">
        <v>272.45699999999999</v>
      </c>
      <c r="F29" s="295">
        <v>274.44900000000001</v>
      </c>
      <c r="G29" s="387">
        <v>-0.72581791152455233</v>
      </c>
      <c r="H29" s="283">
        <v>251.13300000000001</v>
      </c>
      <c r="I29" s="405">
        <v>245.56</v>
      </c>
      <c r="J29" s="406">
        <v>2.2695064342726856</v>
      </c>
      <c r="K29" s="283">
        <v>278.58800000000002</v>
      </c>
      <c r="L29" s="405">
        <v>285.04599999999999</v>
      </c>
      <c r="M29" s="406">
        <v>-2.2655992366144306</v>
      </c>
      <c r="N29" s="283">
        <v>307.928</v>
      </c>
      <c r="O29" s="405">
        <v>317.666</v>
      </c>
      <c r="P29" s="406">
        <v>-3.0654838729986844</v>
      </c>
      <c r="Q29" s="283">
        <v>289.52</v>
      </c>
      <c r="R29" s="405">
        <v>293.13600000000002</v>
      </c>
      <c r="S29" s="387">
        <v>-1.2335571202445426</v>
      </c>
    </row>
    <row r="30" spans="3:19" ht="15" customHeight="1" x14ac:dyDescent="0.2">
      <c r="C30" s="535"/>
      <c r="D30" s="156" t="s">
        <v>45</v>
      </c>
      <c r="E30" s="288">
        <v>277.10000000000002</v>
      </c>
      <c r="F30" s="295">
        <v>275.327</v>
      </c>
      <c r="G30" s="387">
        <v>0.64396154390961458</v>
      </c>
      <c r="H30" s="283">
        <v>366.387</v>
      </c>
      <c r="I30" s="405">
        <v>363.85700000000003</v>
      </c>
      <c r="J30" s="406">
        <v>0.69532810966945058</v>
      </c>
      <c r="K30" s="283">
        <v>221.779</v>
      </c>
      <c r="L30" s="405">
        <v>218.92400000000001</v>
      </c>
      <c r="M30" s="406">
        <v>1.3041055343406798</v>
      </c>
      <c r="N30" s="283">
        <v>278.291</v>
      </c>
      <c r="O30" s="405">
        <v>277.10399999999998</v>
      </c>
      <c r="P30" s="406">
        <v>0.42835902765749029</v>
      </c>
      <c r="Q30" s="283">
        <v>330.40199999999999</v>
      </c>
      <c r="R30" s="405">
        <v>348.44900000000001</v>
      </c>
      <c r="S30" s="387">
        <v>-5.1792371336981953</v>
      </c>
    </row>
    <row r="31" spans="3:19" ht="15" customHeight="1" x14ac:dyDescent="0.2">
      <c r="C31" s="535"/>
      <c r="D31" s="156" t="s">
        <v>46</v>
      </c>
      <c r="E31" s="288" t="s">
        <v>27</v>
      </c>
      <c r="F31" s="295" t="s">
        <v>27</v>
      </c>
      <c r="G31" s="387" t="s">
        <v>27</v>
      </c>
      <c r="H31" s="283" t="s">
        <v>27</v>
      </c>
      <c r="I31" s="405" t="s">
        <v>27</v>
      </c>
      <c r="J31" s="406" t="s">
        <v>27</v>
      </c>
      <c r="K31" s="283" t="s">
        <v>27</v>
      </c>
      <c r="L31" s="405" t="s">
        <v>27</v>
      </c>
      <c r="M31" s="406" t="s">
        <v>27</v>
      </c>
      <c r="N31" s="283" t="s">
        <v>27</v>
      </c>
      <c r="O31" s="405" t="s">
        <v>27</v>
      </c>
      <c r="P31" s="406" t="s">
        <v>27</v>
      </c>
      <c r="Q31" s="283" t="s">
        <v>27</v>
      </c>
      <c r="R31" s="405" t="s">
        <v>27</v>
      </c>
      <c r="S31" s="387" t="s">
        <v>27</v>
      </c>
    </row>
    <row r="32" spans="3:19" ht="15" customHeight="1" thickBot="1" x14ac:dyDescent="0.25">
      <c r="C32" s="535"/>
      <c r="D32" s="156" t="s">
        <v>47</v>
      </c>
      <c r="E32" s="288" t="s">
        <v>27</v>
      </c>
      <c r="F32" s="295" t="s">
        <v>27</v>
      </c>
      <c r="G32" s="387" t="s">
        <v>27</v>
      </c>
      <c r="H32" s="283" t="s">
        <v>27</v>
      </c>
      <c r="I32" s="405" t="s">
        <v>27</v>
      </c>
      <c r="J32" s="406" t="s">
        <v>27</v>
      </c>
      <c r="K32" s="283" t="s">
        <v>27</v>
      </c>
      <c r="L32" s="405" t="s">
        <v>27</v>
      </c>
      <c r="M32" s="406" t="s">
        <v>27</v>
      </c>
      <c r="N32" s="283" t="s">
        <v>27</v>
      </c>
      <c r="O32" s="405" t="s">
        <v>27</v>
      </c>
      <c r="P32" s="406" t="s">
        <v>27</v>
      </c>
      <c r="Q32" s="283" t="s">
        <v>27</v>
      </c>
      <c r="R32" s="405" t="s">
        <v>27</v>
      </c>
      <c r="S32" s="387" t="s">
        <v>27</v>
      </c>
    </row>
    <row r="33" spans="3:19" ht="15" customHeight="1" thickBot="1" x14ac:dyDescent="0.25">
      <c r="C33" s="544"/>
      <c r="D33" s="483" t="s">
        <v>24</v>
      </c>
      <c r="E33" s="388">
        <v>276.11764002970227</v>
      </c>
      <c r="F33" s="389">
        <v>275.85937588762965</v>
      </c>
      <c r="G33" s="390">
        <v>9.3621665474158844E-2</v>
      </c>
      <c r="H33" s="297">
        <v>280.26880583113029</v>
      </c>
      <c r="I33" s="407">
        <v>278.12360911861066</v>
      </c>
      <c r="J33" s="408">
        <v>0.77131054041686131</v>
      </c>
      <c r="K33" s="297">
        <v>260.10898883189964</v>
      </c>
      <c r="L33" s="407">
        <v>260.60941415073063</v>
      </c>
      <c r="M33" s="408">
        <v>-0.19202119787643471</v>
      </c>
      <c r="N33" s="297">
        <v>280.35584006715214</v>
      </c>
      <c r="O33" s="407">
        <v>280.09963430307812</v>
      </c>
      <c r="P33" s="408">
        <v>9.1469510380295924E-2</v>
      </c>
      <c r="Q33" s="297">
        <v>300.07227187652313</v>
      </c>
      <c r="R33" s="407">
        <v>310.98406051401008</v>
      </c>
      <c r="S33" s="390">
        <v>-3.508793543775651</v>
      </c>
    </row>
    <row r="34" spans="3:19" ht="15.75" customHeight="1" x14ac:dyDescent="0.2">
      <c r="C34" s="522" t="s">
        <v>50</v>
      </c>
      <c r="D34" s="484" t="s">
        <v>51</v>
      </c>
      <c r="E34" s="286">
        <v>602.39300000000003</v>
      </c>
      <c r="F34" s="291">
        <v>609.50199999999995</v>
      </c>
      <c r="G34" s="393">
        <v>-1.16636204639196</v>
      </c>
      <c r="H34" s="281">
        <v>645.279</v>
      </c>
      <c r="I34" s="413">
        <v>643.46699999999998</v>
      </c>
      <c r="J34" s="414">
        <v>0.28159952258624166</v>
      </c>
      <c r="K34" s="281">
        <v>544.63199999999995</v>
      </c>
      <c r="L34" s="413">
        <v>535.423</v>
      </c>
      <c r="M34" s="414">
        <v>1.7199485266788963</v>
      </c>
      <c r="N34" s="281">
        <v>672.41600000000005</v>
      </c>
      <c r="O34" s="413">
        <v>668.65800000000002</v>
      </c>
      <c r="P34" s="414">
        <v>0.56202124254851327</v>
      </c>
      <c r="Q34" s="281">
        <v>539.07399999999996</v>
      </c>
      <c r="R34" s="413">
        <v>554.38199999999995</v>
      </c>
      <c r="S34" s="393">
        <v>-2.7612729129012115</v>
      </c>
    </row>
    <row r="35" spans="3:19" ht="15.75" customHeight="1" thickBot="1" x14ac:dyDescent="0.25">
      <c r="C35" s="523"/>
      <c r="D35" s="152" t="s">
        <v>52</v>
      </c>
      <c r="E35" s="394">
        <v>953.55200000000002</v>
      </c>
      <c r="F35" s="395">
        <v>956.89700000000005</v>
      </c>
      <c r="G35" s="396">
        <v>-0.34956740380626411</v>
      </c>
      <c r="H35" s="284">
        <v>1020.242</v>
      </c>
      <c r="I35" s="415">
        <v>1022.552</v>
      </c>
      <c r="J35" s="416">
        <v>-0.22590538182899836</v>
      </c>
      <c r="K35" s="284">
        <v>939.84500000000003</v>
      </c>
      <c r="L35" s="415">
        <v>945.37300000000005</v>
      </c>
      <c r="M35" s="416">
        <v>-0.58474274175378604</v>
      </c>
      <c r="N35" s="284">
        <v>660.71900000000005</v>
      </c>
      <c r="O35" s="415">
        <v>654.596</v>
      </c>
      <c r="P35" s="416">
        <v>0.93538610074000561</v>
      </c>
      <c r="Q35" s="284">
        <v>955.64599999999996</v>
      </c>
      <c r="R35" s="415">
        <v>954.83500000000004</v>
      </c>
      <c r="S35" s="396">
        <v>8.4936140799187473E-2</v>
      </c>
    </row>
    <row r="36" spans="3:19" ht="15" customHeight="1" thickBot="1" x14ac:dyDescent="0.25">
      <c r="C36" s="544"/>
      <c r="D36" s="483" t="s">
        <v>24</v>
      </c>
      <c r="E36" s="397">
        <v>677.99533731656584</v>
      </c>
      <c r="F36" s="398">
        <v>681.38726190917475</v>
      </c>
      <c r="G36" s="399">
        <v>-0.49779688911487774</v>
      </c>
      <c r="H36" s="297">
        <v>702.20256561239796</v>
      </c>
      <c r="I36" s="407">
        <v>695.89941086561953</v>
      </c>
      <c r="J36" s="408">
        <v>0.90575658613333587</v>
      </c>
      <c r="K36" s="297">
        <v>684.87012375379652</v>
      </c>
      <c r="L36" s="407">
        <v>681.19260236210778</v>
      </c>
      <c r="M36" s="408">
        <v>0.53986513930664337</v>
      </c>
      <c r="N36" s="297">
        <v>669.73570056064364</v>
      </c>
      <c r="O36" s="407">
        <v>665.49299991042813</v>
      </c>
      <c r="P36" s="408">
        <v>0.63752746471962229</v>
      </c>
      <c r="Q36" s="297">
        <v>638.0330580963996</v>
      </c>
      <c r="R36" s="407">
        <v>655.33949045652491</v>
      </c>
      <c r="S36" s="390">
        <v>-2.6408346532068814</v>
      </c>
    </row>
    <row r="37" spans="3:19" ht="15" customHeight="1" x14ac:dyDescent="0.2">
      <c r="J37" s="130"/>
    </row>
    <row r="38" spans="3:19" ht="18.75" x14ac:dyDescent="0.25">
      <c r="D38" s="86"/>
    </row>
    <row r="39" spans="3:19" ht="21" x14ac:dyDescent="0.25">
      <c r="D39" s="32"/>
    </row>
    <row r="43" spans="3:19" ht="18" x14ac:dyDescent="0.25">
      <c r="G43" s="131"/>
      <c r="K43" s="130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M6" sqref="M6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31" t="s">
        <v>261</v>
      </c>
      <c r="C2" s="192"/>
      <c r="D2" s="192"/>
      <c r="E2" s="192"/>
      <c r="F2" s="192"/>
      <c r="G2" s="192"/>
      <c r="H2" s="192"/>
    </row>
    <row r="3" spans="2:15" ht="20.25" customHeight="1" thickBot="1" x14ac:dyDescent="0.25"/>
    <row r="4" spans="2:15" ht="15" x14ac:dyDescent="0.25">
      <c r="F4" s="546" t="s">
        <v>0</v>
      </c>
      <c r="G4" s="547"/>
      <c r="H4" s="207" t="s">
        <v>1</v>
      </c>
      <c r="I4" s="208"/>
      <c r="J4" s="209"/>
    </row>
    <row r="5" spans="2:15" ht="18.75" customHeight="1" x14ac:dyDescent="0.3">
      <c r="B5" s="191"/>
      <c r="F5" s="548"/>
      <c r="G5" s="549"/>
      <c r="H5" s="210" t="s">
        <v>26</v>
      </c>
      <c r="I5" s="210"/>
      <c r="J5" s="552" t="s">
        <v>183</v>
      </c>
    </row>
    <row r="6" spans="2:15" ht="24.75" customHeight="1" x14ac:dyDescent="0.2">
      <c r="F6" s="550"/>
      <c r="G6" s="551"/>
      <c r="H6" s="218" t="s">
        <v>305</v>
      </c>
      <c r="I6" s="218" t="s">
        <v>288</v>
      </c>
      <c r="J6" s="553"/>
    </row>
    <row r="7" spans="2:15" ht="48" customHeight="1" thickBot="1" x14ac:dyDescent="0.25">
      <c r="F7" s="554" t="s">
        <v>185</v>
      </c>
      <c r="G7" s="555"/>
      <c r="H7" s="313">
        <v>131.714</v>
      </c>
      <c r="I7" s="313">
        <v>133.11099999999999</v>
      </c>
      <c r="J7" s="285">
        <v>-1.0495000413188929</v>
      </c>
    </row>
    <row r="8" spans="2:15" ht="15.75" customHeight="1" thickBot="1" x14ac:dyDescent="0.25"/>
    <row r="9" spans="2:15" ht="15" customHeight="1" thickBot="1" x14ac:dyDescent="0.25">
      <c r="B9" s="559" t="s">
        <v>0</v>
      </c>
      <c r="C9" s="514"/>
      <c r="D9" s="4" t="s">
        <v>9</v>
      </c>
      <c r="E9" s="4"/>
      <c r="F9" s="4"/>
      <c r="G9" s="5"/>
      <c r="H9" s="5"/>
      <c r="I9" s="5"/>
      <c r="J9" s="5"/>
      <c r="K9" s="5"/>
      <c r="L9" s="5"/>
      <c r="M9" s="5"/>
      <c r="N9" s="5"/>
      <c r="O9" s="6"/>
    </row>
    <row r="10" spans="2:15" ht="15" customHeight="1" thickBot="1" x14ac:dyDescent="0.25">
      <c r="B10" s="548"/>
      <c r="C10" s="560"/>
      <c r="D10" s="7" t="s">
        <v>10</v>
      </c>
      <c r="E10" s="4"/>
      <c r="F10" s="4"/>
      <c r="G10" s="7" t="s">
        <v>11</v>
      </c>
      <c r="H10" s="4"/>
      <c r="I10" s="4"/>
      <c r="J10" s="7" t="s">
        <v>12</v>
      </c>
      <c r="K10" s="5"/>
      <c r="L10" s="5"/>
      <c r="M10" s="7" t="s">
        <v>13</v>
      </c>
      <c r="N10" s="5"/>
      <c r="O10" s="6"/>
    </row>
    <row r="11" spans="2:15" ht="31.5" customHeight="1" thickBot="1" x14ac:dyDescent="0.3">
      <c r="B11" s="548"/>
      <c r="C11" s="560"/>
      <c r="D11" s="17" t="s">
        <v>26</v>
      </c>
      <c r="E11" s="8"/>
      <c r="F11" s="9" t="s">
        <v>142</v>
      </c>
      <c r="G11" s="17" t="s">
        <v>26</v>
      </c>
      <c r="H11" s="8"/>
      <c r="I11" s="9" t="s">
        <v>142</v>
      </c>
      <c r="J11" s="17" t="s">
        <v>26</v>
      </c>
      <c r="K11" s="8"/>
      <c r="L11" s="9" t="s">
        <v>142</v>
      </c>
      <c r="M11" s="17" t="s">
        <v>26</v>
      </c>
      <c r="N11" s="8"/>
      <c r="O11" s="10" t="s">
        <v>142</v>
      </c>
    </row>
    <row r="12" spans="2:15" ht="19.5" customHeight="1" thickBot="1" x14ac:dyDescent="0.25">
      <c r="B12" s="515"/>
      <c r="C12" s="517"/>
      <c r="D12" s="176" t="s">
        <v>305</v>
      </c>
      <c r="E12" s="176" t="s">
        <v>288</v>
      </c>
      <c r="F12" s="177" t="s">
        <v>14</v>
      </c>
      <c r="G12" s="176" t="s">
        <v>305</v>
      </c>
      <c r="H12" s="176" t="s">
        <v>288</v>
      </c>
      <c r="I12" s="177" t="s">
        <v>14</v>
      </c>
      <c r="J12" s="176" t="s">
        <v>305</v>
      </c>
      <c r="K12" s="176" t="s">
        <v>288</v>
      </c>
      <c r="L12" s="177" t="s">
        <v>14</v>
      </c>
      <c r="M12" s="176" t="s">
        <v>305</v>
      </c>
      <c r="N12" s="176" t="s">
        <v>288</v>
      </c>
      <c r="O12" s="178" t="s">
        <v>14</v>
      </c>
    </row>
    <row r="13" spans="2:15" ht="36" customHeight="1" thickBot="1" x14ac:dyDescent="0.25">
      <c r="B13" s="561" t="s">
        <v>188</v>
      </c>
      <c r="C13" s="562"/>
      <c r="D13" s="314">
        <v>135.86000000000001</v>
      </c>
      <c r="E13" s="314">
        <v>138.22</v>
      </c>
      <c r="F13" s="378">
        <v>-1.7074229489219976</v>
      </c>
      <c r="G13" s="315">
        <v>124.39</v>
      </c>
      <c r="H13" s="315">
        <v>125.3</v>
      </c>
      <c r="I13" s="378">
        <v>-0.72625698324022081</v>
      </c>
      <c r="J13" s="315">
        <v>126.56</v>
      </c>
      <c r="K13" s="315">
        <v>127.22</v>
      </c>
      <c r="L13" s="378">
        <v>-0.51878635434679821</v>
      </c>
      <c r="M13" s="315">
        <v>127.59</v>
      </c>
      <c r="N13" s="315">
        <v>125.85</v>
      </c>
      <c r="O13" s="298">
        <v>1.3825983313468488</v>
      </c>
    </row>
    <row r="16" spans="2:15" ht="23.25" thickBot="1" x14ac:dyDescent="0.4">
      <c r="B16" s="32"/>
      <c r="I16" s="60"/>
      <c r="J16" s="61"/>
      <c r="K16" s="60"/>
      <c r="L16" s="60"/>
      <c r="M16" s="60"/>
      <c r="N16" s="60"/>
    </row>
    <row r="17" spans="9:14" ht="16.5" thickBot="1" x14ac:dyDescent="0.3">
      <c r="I17" s="62"/>
      <c r="J17" s="63" t="s">
        <v>1</v>
      </c>
      <c r="K17" s="64"/>
      <c r="L17" s="64"/>
      <c r="M17" s="64"/>
      <c r="N17" s="65"/>
    </row>
    <row r="18" spans="9:14" ht="32.25" customHeight="1" thickBot="1" x14ac:dyDescent="0.3">
      <c r="I18" s="66" t="s">
        <v>0</v>
      </c>
      <c r="J18" s="556" t="s">
        <v>306</v>
      </c>
      <c r="K18" s="556" t="s">
        <v>307</v>
      </c>
      <c r="L18" s="556" t="s">
        <v>308</v>
      </c>
      <c r="M18" s="67" t="s">
        <v>304</v>
      </c>
      <c r="N18" s="68"/>
    </row>
    <row r="19" spans="9:14" ht="19.5" customHeight="1" thickBot="1" x14ac:dyDescent="0.25">
      <c r="I19" s="69"/>
      <c r="J19" s="557"/>
      <c r="K19" s="558"/>
      <c r="L19" s="557"/>
      <c r="M19" s="70" t="s">
        <v>274</v>
      </c>
      <c r="N19" s="71" t="s">
        <v>223</v>
      </c>
    </row>
    <row r="20" spans="9:14" ht="52.5" customHeight="1" thickBot="1" x14ac:dyDescent="0.3">
      <c r="I20" s="72" t="s">
        <v>140</v>
      </c>
      <c r="J20" s="374">
        <v>131.71</v>
      </c>
      <c r="K20" s="375">
        <v>132.31</v>
      </c>
      <c r="L20" s="376">
        <v>130.77000000000001</v>
      </c>
      <c r="M20" s="299">
        <v>-0.45348046255006746</v>
      </c>
      <c r="N20" s="300">
        <v>0.71881930106293312</v>
      </c>
    </row>
  </sheetData>
  <mergeCells count="8">
    <mergeCell ref="B9:C12"/>
    <mergeCell ref="B13:C13"/>
    <mergeCell ref="F4:G6"/>
    <mergeCell ref="J5:J6"/>
    <mergeCell ref="F7:G7"/>
    <mergeCell ref="L18:L19"/>
    <mergeCell ref="J18:J19"/>
    <mergeCell ref="K18:K19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L14" sqref="L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37" t="s">
        <v>148</v>
      </c>
    </row>
    <row r="4" spans="1:8" ht="13.5" thickBot="1" x14ac:dyDescent="0.25"/>
    <row r="5" spans="1:8" ht="12.75" customHeight="1" x14ac:dyDescent="0.2">
      <c r="B5" s="563" t="s">
        <v>83</v>
      </c>
      <c r="C5" s="512" t="s">
        <v>1</v>
      </c>
      <c r="D5" s="566"/>
      <c r="E5" s="566"/>
      <c r="F5" s="566"/>
      <c r="G5" s="566"/>
      <c r="H5" s="567"/>
    </row>
    <row r="6" spans="1:8" ht="13.5" customHeight="1" thickBot="1" x14ac:dyDescent="0.25">
      <c r="B6" s="564"/>
      <c r="C6" s="568"/>
      <c r="D6" s="569"/>
      <c r="E6" s="569"/>
      <c r="F6" s="569"/>
      <c r="G6" s="569"/>
      <c r="H6" s="570"/>
    </row>
    <row r="7" spans="1:8" ht="23.25" customHeight="1" thickBot="1" x14ac:dyDescent="0.25">
      <c r="B7" s="564"/>
      <c r="C7" s="571" t="s">
        <v>84</v>
      </c>
      <c r="D7" s="572"/>
      <c r="E7" s="220" t="s">
        <v>201</v>
      </c>
      <c r="F7" s="17" t="s">
        <v>85</v>
      </c>
      <c r="G7" s="236"/>
      <c r="H7" s="232" t="s">
        <v>201</v>
      </c>
    </row>
    <row r="8" spans="1:8" ht="15.75" thickBot="1" x14ac:dyDescent="0.25">
      <c r="B8" s="565"/>
      <c r="C8" s="499">
        <v>44031</v>
      </c>
      <c r="D8" s="346">
        <v>44024</v>
      </c>
      <c r="E8" s="38" t="s">
        <v>14</v>
      </c>
      <c r="F8" s="79">
        <v>44031</v>
      </c>
      <c r="G8" s="500">
        <v>44024</v>
      </c>
      <c r="H8" s="178" t="s">
        <v>14</v>
      </c>
    </row>
    <row r="9" spans="1:8" ht="27.75" customHeight="1" thickBot="1" x14ac:dyDescent="0.25">
      <c r="B9" s="186" t="s">
        <v>86</v>
      </c>
      <c r="C9" s="505">
        <v>1384.7170000000001</v>
      </c>
      <c r="D9" s="303">
        <v>1324.47</v>
      </c>
      <c r="E9" s="302">
        <v>4.5487629013869757</v>
      </c>
      <c r="F9" s="301">
        <v>309.11345554553492</v>
      </c>
      <c r="G9" s="303">
        <v>296.25561992529134</v>
      </c>
      <c r="H9" s="352">
        <v>4.3401153448113554</v>
      </c>
    </row>
    <row r="10" spans="1:8" ht="33.75" customHeight="1" thickBot="1" x14ac:dyDescent="0.25">
      <c r="B10" s="186" t="s">
        <v>152</v>
      </c>
      <c r="C10" s="506">
        <v>1660.626</v>
      </c>
      <c r="D10" s="347">
        <v>1640.01</v>
      </c>
      <c r="E10" s="302">
        <v>1.257065505698135</v>
      </c>
      <c r="F10" s="301">
        <v>370.70523524211768</v>
      </c>
      <c r="G10" s="303">
        <v>366.83517122598249</v>
      </c>
      <c r="H10" s="352">
        <v>1.0549871767206045</v>
      </c>
    </row>
    <row r="11" spans="1:8" ht="28.5" customHeight="1" thickBot="1" x14ac:dyDescent="0.25">
      <c r="B11" s="139" t="s">
        <v>87</v>
      </c>
      <c r="C11" s="505">
        <v>848.12300000000005</v>
      </c>
      <c r="D11" s="348">
        <v>862.93</v>
      </c>
      <c r="E11" s="302">
        <v>-1.7158981609168649</v>
      </c>
      <c r="F11" s="301">
        <v>189.32838353081945</v>
      </c>
      <c r="G11" s="303">
        <v>193.01899031471581</v>
      </c>
      <c r="H11" s="352">
        <v>-1.91204335795087</v>
      </c>
    </row>
    <row r="12" spans="1:8" ht="22.5" customHeight="1" thickBot="1" x14ac:dyDescent="0.25">
      <c r="B12" s="139" t="s">
        <v>88</v>
      </c>
      <c r="C12" s="501">
        <v>1135.43</v>
      </c>
      <c r="D12" s="348">
        <v>1151.6400000000001</v>
      </c>
      <c r="E12" s="302">
        <v>-1.4075579174047474</v>
      </c>
      <c r="F12" s="301">
        <v>253.46456411675942</v>
      </c>
      <c r="G12" s="303">
        <v>257.59724427941939</v>
      </c>
      <c r="H12" s="352">
        <v>-1.6043184678548772</v>
      </c>
    </row>
    <row r="13" spans="1:8" ht="23.25" customHeight="1" thickBot="1" x14ac:dyDescent="0.25">
      <c r="B13" s="39" t="s">
        <v>89</v>
      </c>
      <c r="C13" s="502">
        <v>1327.952</v>
      </c>
      <c r="D13" s="303">
        <v>1294.06</v>
      </c>
      <c r="E13" s="304">
        <v>2.6190439392300244</v>
      </c>
      <c r="F13" s="301">
        <v>296.44167834915305</v>
      </c>
      <c r="G13" s="303">
        <v>289.45355313485584</v>
      </c>
      <c r="H13" s="353">
        <v>2.4142475152279301</v>
      </c>
    </row>
    <row r="14" spans="1:8" ht="34.5" customHeight="1" thickBot="1" x14ac:dyDescent="0.25">
      <c r="B14" s="510" t="s">
        <v>90</v>
      </c>
      <c r="C14" s="503">
        <v>1334.867</v>
      </c>
      <c r="D14" s="347">
        <v>1341.3</v>
      </c>
      <c r="E14" s="305">
        <v>-0.47960933422798724</v>
      </c>
      <c r="F14" s="301">
        <v>297.98532917823752</v>
      </c>
      <c r="G14" s="303">
        <v>300.02013107567046</v>
      </c>
      <c r="H14" s="354">
        <v>-0.67822178803052668</v>
      </c>
    </row>
    <row r="15" spans="1:8" ht="30.75" customHeight="1" thickBot="1" x14ac:dyDescent="0.25">
      <c r="B15" s="573" t="s">
        <v>91</v>
      </c>
      <c r="C15" s="574"/>
      <c r="D15" s="574"/>
      <c r="E15" s="575"/>
      <c r="F15" s="205" t="s">
        <v>314</v>
      </c>
      <c r="G15" s="205" t="s">
        <v>298</v>
      </c>
      <c r="H15" s="221" t="s">
        <v>227</v>
      </c>
    </row>
    <row r="16" spans="1:8" ht="15.75" thickBot="1" x14ac:dyDescent="0.25">
      <c r="B16" s="576"/>
      <c r="C16" s="577"/>
      <c r="D16" s="577"/>
      <c r="E16" s="578"/>
      <c r="F16" s="206">
        <v>4.4796399999999998</v>
      </c>
      <c r="G16" s="206">
        <v>4.4706999999999999</v>
      </c>
      <c r="H16" s="140">
        <v>0.19996868499340031</v>
      </c>
    </row>
    <row r="19" spans="2:4" ht="14.25" x14ac:dyDescent="0.2">
      <c r="B19" s="345"/>
      <c r="C19" s="37"/>
      <c r="D19" s="37"/>
    </row>
  </sheetData>
  <mergeCells count="4">
    <mergeCell ref="B5:B8"/>
    <mergeCell ref="C5:H6"/>
    <mergeCell ref="C7:D7"/>
    <mergeCell ref="B15:E16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R12" sqref="R12"/>
    </sheetView>
  </sheetViews>
  <sheetFormatPr defaultRowHeight="12.75" x14ac:dyDescent="0.2"/>
  <cols>
    <col min="1" max="1" width="9.140625" style="179"/>
    <col min="2" max="2" width="23.28515625" style="179" customWidth="1"/>
    <col min="3" max="3" width="10.7109375" style="179" customWidth="1"/>
    <col min="4" max="16384" width="9.140625" style="179"/>
  </cols>
  <sheetData>
    <row r="2" spans="2:13" ht="15.75" x14ac:dyDescent="0.25">
      <c r="B2" s="83" t="s">
        <v>176</v>
      </c>
      <c r="G2" s="180"/>
    </row>
    <row r="5" spans="2:13" ht="13.5" thickBot="1" x14ac:dyDescent="0.25"/>
    <row r="6" spans="2:13" ht="22.5" customHeight="1" thickBot="1" x14ac:dyDescent="0.25">
      <c r="B6" s="579" t="s">
        <v>83</v>
      </c>
      <c r="C6" s="581" t="s">
        <v>163</v>
      </c>
      <c r="D6" s="582"/>
      <c r="E6" s="582"/>
      <c r="F6" s="582"/>
      <c r="G6" s="582"/>
      <c r="H6" s="582"/>
      <c r="I6" s="581" t="s">
        <v>164</v>
      </c>
      <c r="J6" s="582"/>
      <c r="K6" s="582"/>
      <c r="L6" s="582"/>
      <c r="M6" s="583"/>
    </row>
    <row r="7" spans="2:13" ht="38.25" customHeight="1" thickBot="1" x14ac:dyDescent="0.25">
      <c r="B7" s="580"/>
      <c r="C7" s="498" t="s">
        <v>315</v>
      </c>
      <c r="D7" s="181" t="s">
        <v>262</v>
      </c>
      <c r="E7" s="181" t="s">
        <v>165</v>
      </c>
      <c r="F7" s="182" t="s">
        <v>166</v>
      </c>
      <c r="G7" s="181" t="s">
        <v>167</v>
      </c>
      <c r="H7" s="183" t="s">
        <v>168</v>
      </c>
      <c r="I7" s="184" t="s">
        <v>263</v>
      </c>
      <c r="J7" s="181" t="s">
        <v>169</v>
      </c>
      <c r="K7" s="182" t="s">
        <v>166</v>
      </c>
      <c r="L7" s="181" t="s">
        <v>170</v>
      </c>
      <c r="M7" s="181" t="s">
        <v>171</v>
      </c>
    </row>
    <row r="8" spans="2:13" ht="30" customHeight="1" thickBot="1" x14ac:dyDescent="0.25">
      <c r="B8" s="511" t="s">
        <v>316</v>
      </c>
      <c r="C8" s="187">
        <v>131.714</v>
      </c>
      <c r="D8" s="188"/>
      <c r="E8" s="188">
        <v>133.11000000000001</v>
      </c>
      <c r="F8" s="189">
        <v>139.18</v>
      </c>
      <c r="G8" s="188">
        <v>132.31</v>
      </c>
      <c r="H8" s="190">
        <v>130.77000000000001</v>
      </c>
      <c r="I8" s="316"/>
      <c r="J8" s="317">
        <v>98.951243332582067</v>
      </c>
      <c r="K8" s="318">
        <v>94.635723523494747</v>
      </c>
      <c r="L8" s="317">
        <v>99.549542740533596</v>
      </c>
      <c r="M8" s="317">
        <v>100.72187810659936</v>
      </c>
    </row>
    <row r="9" spans="2:13" ht="30" customHeight="1" thickBot="1" x14ac:dyDescent="0.25">
      <c r="B9" s="511" t="s">
        <v>172</v>
      </c>
      <c r="C9" s="379">
        <v>848.12300000000005</v>
      </c>
      <c r="D9" s="307">
        <v>862.93</v>
      </c>
      <c r="E9" s="308">
        <v>889.24</v>
      </c>
      <c r="F9" s="309">
        <v>1075.306</v>
      </c>
      <c r="G9" s="307">
        <v>838.73</v>
      </c>
      <c r="H9" s="310">
        <v>615.83000000000004</v>
      </c>
      <c r="I9" s="319">
        <v>98.284101839083135</v>
      </c>
      <c r="J9" s="317">
        <v>95.376163915253471</v>
      </c>
      <c r="K9" s="318">
        <v>78.87271158163351</v>
      </c>
      <c r="L9" s="317">
        <v>101.11990747916492</v>
      </c>
      <c r="M9" s="317">
        <v>137.7203124238832</v>
      </c>
    </row>
    <row r="10" spans="2:13" ht="30" customHeight="1" thickBot="1" x14ac:dyDescent="0.25">
      <c r="B10" s="511" t="s">
        <v>173</v>
      </c>
      <c r="C10" s="379">
        <v>1135.43</v>
      </c>
      <c r="D10" s="307">
        <v>1151.6400000000001</v>
      </c>
      <c r="E10" s="308">
        <v>1183.01</v>
      </c>
      <c r="F10" s="309">
        <v>1255.3720000000001</v>
      </c>
      <c r="G10" s="307">
        <v>1220.9100000000001</v>
      </c>
      <c r="H10" s="310">
        <v>1185.83</v>
      </c>
      <c r="I10" s="319">
        <v>98.592442082595241</v>
      </c>
      <c r="J10" s="317">
        <v>95.978055975858197</v>
      </c>
      <c r="K10" s="318">
        <v>90.445700557285008</v>
      </c>
      <c r="L10" s="317">
        <v>92.998664930256936</v>
      </c>
      <c r="M10" s="317">
        <v>95.749812367708699</v>
      </c>
    </row>
    <row r="11" spans="2:13" ht="30" customHeight="1" thickBot="1" x14ac:dyDescent="0.25">
      <c r="B11" s="511" t="s">
        <v>174</v>
      </c>
      <c r="C11" s="306">
        <v>1384.7170000000001</v>
      </c>
      <c r="D11" s="307">
        <v>1324.47</v>
      </c>
      <c r="E11" s="308">
        <v>1303.1300000000001</v>
      </c>
      <c r="F11" s="309">
        <v>1516.3240000000001</v>
      </c>
      <c r="G11" s="307">
        <v>1537.84</v>
      </c>
      <c r="H11" s="310">
        <v>2287.7600000000002</v>
      </c>
      <c r="I11" s="319">
        <v>104.54876290138698</v>
      </c>
      <c r="J11" s="317">
        <v>106.26084887923692</v>
      </c>
      <c r="K11" s="318">
        <v>91.320654424779931</v>
      </c>
      <c r="L11" s="317">
        <v>90.042982364875428</v>
      </c>
      <c r="M11" s="317">
        <v>60.527196908766655</v>
      </c>
    </row>
    <row r="12" spans="2:13" ht="30" customHeight="1" thickBot="1" x14ac:dyDescent="0.25">
      <c r="B12" s="511" t="s">
        <v>175</v>
      </c>
      <c r="C12" s="306">
        <v>1660.626</v>
      </c>
      <c r="D12" s="307">
        <v>1640.01</v>
      </c>
      <c r="E12" s="308">
        <v>1565.82</v>
      </c>
      <c r="F12" s="309">
        <v>1802.771</v>
      </c>
      <c r="G12" s="307">
        <v>1723.4</v>
      </c>
      <c r="H12" s="310">
        <v>2409.2800000000002</v>
      </c>
      <c r="I12" s="319">
        <v>101.25706550569814</v>
      </c>
      <c r="J12" s="317">
        <v>106.05471893321072</v>
      </c>
      <c r="K12" s="318">
        <v>92.115193776691555</v>
      </c>
      <c r="L12" s="317">
        <v>96.357549030985254</v>
      </c>
      <c r="M12" s="317">
        <v>68.926235223801299</v>
      </c>
    </row>
    <row r="13" spans="2:13" ht="30" customHeight="1" thickBot="1" x14ac:dyDescent="0.25">
      <c r="B13" s="511" t="s">
        <v>89</v>
      </c>
      <c r="C13" s="311">
        <v>1327.952</v>
      </c>
      <c r="D13" s="350">
        <v>1294.06</v>
      </c>
      <c r="E13" s="308">
        <v>1316.75</v>
      </c>
      <c r="F13" s="309">
        <v>1373.75</v>
      </c>
      <c r="G13" s="307">
        <v>1255.75</v>
      </c>
      <c r="H13" s="310">
        <v>1268.1400000000001</v>
      </c>
      <c r="I13" s="319">
        <v>102.61904393923004</v>
      </c>
      <c r="J13" s="317">
        <v>100.85073096639454</v>
      </c>
      <c r="K13" s="318">
        <v>96.666205641492269</v>
      </c>
      <c r="L13" s="317">
        <v>105.7497113278917</v>
      </c>
      <c r="M13" s="317">
        <v>104.71651394956393</v>
      </c>
    </row>
    <row r="14" spans="2:13" ht="30" customHeight="1" thickBot="1" x14ac:dyDescent="0.25">
      <c r="B14" s="511" t="s">
        <v>90</v>
      </c>
      <c r="C14" s="312">
        <v>1334.867</v>
      </c>
      <c r="D14" s="351">
        <v>1341.3</v>
      </c>
      <c r="E14" s="308">
        <v>1283.57</v>
      </c>
      <c r="F14" s="309">
        <v>1430.59</v>
      </c>
      <c r="G14" s="307">
        <v>1272.3699999999999</v>
      </c>
      <c r="H14" s="310">
        <v>1272.9000000000001</v>
      </c>
      <c r="I14" s="319">
        <v>99.520390665771998</v>
      </c>
      <c r="J14" s="317">
        <v>103.9964318268579</v>
      </c>
      <c r="K14" s="318">
        <v>93.308844602576556</v>
      </c>
      <c r="L14" s="317">
        <v>104.91185739997013</v>
      </c>
      <c r="M14" s="317">
        <v>104.86817503338831</v>
      </c>
    </row>
    <row r="16" spans="2:13" x14ac:dyDescent="0.2">
      <c r="B16"/>
      <c r="C16"/>
      <c r="D16"/>
    </row>
    <row r="17" spans="2:4" x14ac:dyDescent="0.2">
      <c r="B17" s="222"/>
      <c r="C17" s="222"/>
      <c r="D17" s="222"/>
    </row>
  </sheetData>
  <sheetProtection formatCells="0" formatColumns="0" formatRows="0"/>
  <mergeCells count="3">
    <mergeCell ref="B6:B7"/>
    <mergeCell ref="C6:H6"/>
    <mergeCell ref="I6:M6"/>
  </mergeCells>
  <phoneticPr fontId="80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zoomScale="80" workbookViewId="0">
      <selection activeCell="V43" sqref="V43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5.75" x14ac:dyDescent="0.25">
      <c r="A3" s="83" t="s">
        <v>162</v>
      </c>
    </row>
    <row r="4" spans="1:18" ht="15.75" x14ac:dyDescent="0.25">
      <c r="A4" s="83" t="s">
        <v>275</v>
      </c>
    </row>
    <row r="6" spans="1:18" s="12" customFormat="1" ht="15" x14ac:dyDescent="0.2"/>
    <row r="7" spans="1:18" s="12" customFormat="1" ht="15" x14ac:dyDescent="0.2">
      <c r="A7" s="1"/>
    </row>
    <row r="8" spans="1:18" x14ac:dyDescent="0.2">
      <c r="A8" s="1"/>
    </row>
    <row r="9" spans="1:18" ht="15" customHeight="1" x14ac:dyDescent="0.25">
      <c r="B9" s="42"/>
      <c r="C9" s="30"/>
      <c r="D9" s="30"/>
    </row>
    <row r="10" spans="1:18" ht="21" customHeight="1" x14ac:dyDescent="0.25">
      <c r="C10" s="31"/>
      <c r="E10" s="42"/>
      <c r="O10" s="42"/>
    </row>
    <row r="11" spans="1:18" ht="18" x14ac:dyDescent="0.25">
      <c r="H11" s="42">
        <v>2019</v>
      </c>
      <c r="I11" s="42"/>
      <c r="J11" s="42"/>
      <c r="K11" s="42"/>
      <c r="L11" s="42"/>
      <c r="M11" s="42"/>
      <c r="N11" s="42"/>
      <c r="O11" s="42"/>
      <c r="P11" s="42"/>
      <c r="Q11" s="42">
        <v>2020</v>
      </c>
      <c r="R11" s="42"/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49"/>
  <sheetViews>
    <sheetView workbookViewId="0">
      <selection activeCell="U34" sqref="U34"/>
    </sheetView>
  </sheetViews>
  <sheetFormatPr defaultRowHeight="12.75" x14ac:dyDescent="0.2"/>
  <cols>
    <col min="3" max="15" width="10.7109375" customWidth="1"/>
  </cols>
  <sheetData>
    <row r="4" spans="3:15" ht="15.75" x14ac:dyDescent="0.25">
      <c r="C4" s="355" t="s">
        <v>229</v>
      </c>
    </row>
    <row r="5" spans="3:15" ht="15.75" x14ac:dyDescent="0.25">
      <c r="C5" s="356" t="s">
        <v>230</v>
      </c>
    </row>
    <row r="6" spans="3:15" ht="15.75" x14ac:dyDescent="0.25">
      <c r="C6" s="356" t="s">
        <v>281</v>
      </c>
    </row>
    <row r="7" spans="3:15" ht="18.75" x14ac:dyDescent="0.3">
      <c r="C7" s="357" t="s">
        <v>257</v>
      </c>
    </row>
    <row r="8" spans="3:15" ht="18.75" x14ac:dyDescent="0.3">
      <c r="C8" s="357" t="s">
        <v>231</v>
      </c>
    </row>
    <row r="9" spans="3:15" ht="15" x14ac:dyDescent="0.25">
      <c r="C9" s="358"/>
    </row>
    <row r="10" spans="3:15" ht="15" x14ac:dyDescent="0.25">
      <c r="C10" s="359" t="s">
        <v>232</v>
      </c>
    </row>
    <row r="12" spans="3:15" ht="15" x14ac:dyDescent="0.25">
      <c r="C12" s="360" t="s">
        <v>289</v>
      </c>
    </row>
    <row r="13" spans="3:15" ht="16.5" thickBot="1" x14ac:dyDescent="0.3">
      <c r="E13" s="361" t="s">
        <v>233</v>
      </c>
      <c r="G13" s="362"/>
      <c r="H13" s="363"/>
    </row>
    <row r="14" spans="3:15" ht="15.75" thickBot="1" x14ac:dyDescent="0.3">
      <c r="C14" s="486" t="s">
        <v>234</v>
      </c>
      <c r="D14" s="487" t="s">
        <v>235</v>
      </c>
      <c r="E14" s="488" t="s">
        <v>236</v>
      </c>
      <c r="F14" s="488" t="s">
        <v>237</v>
      </c>
      <c r="G14" s="488" t="s">
        <v>238</v>
      </c>
      <c r="H14" s="488" t="s">
        <v>239</v>
      </c>
      <c r="I14" s="488" t="s">
        <v>240</v>
      </c>
      <c r="J14" s="488" t="s">
        <v>241</v>
      </c>
      <c r="K14" s="488" t="s">
        <v>242</v>
      </c>
      <c r="L14" s="488" t="s">
        <v>243</v>
      </c>
      <c r="M14" s="488" t="s">
        <v>244</v>
      </c>
      <c r="N14" s="488" t="s">
        <v>245</v>
      </c>
      <c r="O14" s="489" t="s">
        <v>246</v>
      </c>
    </row>
    <row r="15" spans="3:15" ht="15.75" thickBot="1" x14ac:dyDescent="0.3">
      <c r="C15" s="364" t="s">
        <v>247</v>
      </c>
      <c r="D15" s="365"/>
      <c r="E15" s="365"/>
      <c r="F15" s="365"/>
      <c r="G15" s="365"/>
      <c r="H15" s="365"/>
      <c r="I15" s="365"/>
      <c r="J15" s="365"/>
      <c r="K15" s="365"/>
      <c r="L15" s="365"/>
      <c r="M15" s="365"/>
      <c r="N15" s="365"/>
      <c r="O15" s="366"/>
    </row>
    <row r="16" spans="3:15" ht="15.75" x14ac:dyDescent="0.25">
      <c r="C16" s="490" t="s">
        <v>248</v>
      </c>
      <c r="D16" s="491">
        <v>410.55031969879741</v>
      </c>
      <c r="E16" s="491">
        <v>405.92528932823404</v>
      </c>
      <c r="F16" s="491">
        <v>415.06587182503171</v>
      </c>
      <c r="G16" s="491">
        <v>415.78302153853031</v>
      </c>
      <c r="H16" s="491">
        <v>418.52051394641336</v>
      </c>
      <c r="I16" s="491">
        <v>420.92412497491244</v>
      </c>
      <c r="J16" s="491">
        <v>422.19084679763165</v>
      </c>
      <c r="K16" s="491">
        <v>425.93323237306373</v>
      </c>
      <c r="L16" s="491">
        <v>435.7515632080013</v>
      </c>
      <c r="M16" s="491">
        <v>429.60671679837998</v>
      </c>
      <c r="N16" s="491">
        <v>433.91962032017744</v>
      </c>
      <c r="O16" s="492">
        <v>445.27368131830997</v>
      </c>
    </row>
    <row r="17" spans="3:15" ht="15.75" x14ac:dyDescent="0.25">
      <c r="C17" s="372" t="s">
        <v>249</v>
      </c>
      <c r="D17" s="367">
        <v>430.47673989241491</v>
      </c>
      <c r="E17" s="367">
        <v>434.31869010571103</v>
      </c>
      <c r="F17" s="367">
        <v>424.76270764279673</v>
      </c>
      <c r="G17" s="367">
        <v>442.42112445636445</v>
      </c>
      <c r="H17" s="367">
        <v>438.71382021325684</v>
      </c>
      <c r="I17" s="367">
        <v>440.11127284111825</v>
      </c>
      <c r="J17" s="367">
        <v>443.65889578942466</v>
      </c>
      <c r="K17" s="367">
        <v>454.58917507394762</v>
      </c>
      <c r="L17" s="367">
        <v>438.99378313760712</v>
      </c>
      <c r="M17" s="367">
        <v>441.27738992724386</v>
      </c>
      <c r="N17" s="367">
        <v>438.65388942660439</v>
      </c>
      <c r="O17" s="368">
        <v>432.96931457738259</v>
      </c>
    </row>
    <row r="18" spans="3:15" ht="15.75" x14ac:dyDescent="0.25">
      <c r="C18" s="372" t="s">
        <v>250</v>
      </c>
      <c r="D18" s="367">
        <v>420.13210152512676</v>
      </c>
      <c r="E18" s="367">
        <v>425.96761396416781</v>
      </c>
      <c r="F18" s="367">
        <v>426.30105521121209</v>
      </c>
      <c r="G18" s="367">
        <v>430.27096185971311</v>
      </c>
      <c r="H18" s="367">
        <v>439.25979933305257</v>
      </c>
      <c r="I18" s="367">
        <v>429.11427739320129</v>
      </c>
      <c r="J18" s="367">
        <v>439.39069368261534</v>
      </c>
      <c r="K18" s="367">
        <v>447.05</v>
      </c>
      <c r="L18" s="493">
        <v>423.88</v>
      </c>
      <c r="M18" s="367">
        <v>432.85</v>
      </c>
      <c r="N18" s="367">
        <v>449.35</v>
      </c>
      <c r="O18" s="368">
        <v>454.03</v>
      </c>
    </row>
    <row r="19" spans="3:15" ht="16.5" thickBot="1" x14ac:dyDescent="0.3">
      <c r="C19" s="373">
        <v>2020</v>
      </c>
      <c r="D19" s="369">
        <v>467.76</v>
      </c>
      <c r="E19" s="369">
        <v>465.46</v>
      </c>
      <c r="F19" s="369">
        <v>435.28</v>
      </c>
      <c r="G19" s="369">
        <v>414.51</v>
      </c>
      <c r="H19" s="369">
        <v>432.06</v>
      </c>
      <c r="I19" s="369">
        <v>423.48</v>
      </c>
      <c r="J19" s="369"/>
      <c r="K19" s="369"/>
      <c r="L19" s="370"/>
      <c r="M19" s="369"/>
      <c r="N19" s="369"/>
      <c r="O19" s="371"/>
    </row>
    <row r="20" spans="3:15" ht="16.5" thickBot="1" x14ac:dyDescent="0.3">
      <c r="C20" s="494" t="s">
        <v>251</v>
      </c>
      <c r="D20" s="365"/>
      <c r="E20" s="365"/>
      <c r="F20" s="365"/>
      <c r="G20" s="365"/>
      <c r="H20" s="365"/>
      <c r="I20" s="365"/>
      <c r="J20" s="365"/>
      <c r="K20" s="365"/>
      <c r="L20" s="365"/>
      <c r="M20" s="365"/>
      <c r="N20" s="365"/>
      <c r="O20" s="366"/>
    </row>
    <row r="21" spans="3:15" ht="15.75" x14ac:dyDescent="0.25">
      <c r="C21" s="490" t="s">
        <v>248</v>
      </c>
      <c r="D21" s="491">
        <v>264.22742766883761</v>
      </c>
      <c r="E21" s="491">
        <v>261.62567290497998</v>
      </c>
      <c r="F21" s="491">
        <v>261.28898624261666</v>
      </c>
      <c r="G21" s="491">
        <v>265.38613274501455</v>
      </c>
      <c r="H21" s="491">
        <v>265.71767956715814</v>
      </c>
      <c r="I21" s="491">
        <v>265.33812232275858</v>
      </c>
      <c r="J21" s="491">
        <v>266.42231622832736</v>
      </c>
      <c r="K21" s="491">
        <v>263.11677423325443</v>
      </c>
      <c r="L21" s="491">
        <v>264.59488373323165</v>
      </c>
      <c r="M21" s="491">
        <v>266.93771630917144</v>
      </c>
      <c r="N21" s="491">
        <v>269.68730506228809</v>
      </c>
      <c r="O21" s="492">
        <v>268.29357100115919</v>
      </c>
    </row>
    <row r="22" spans="3:15" ht="15.75" x14ac:dyDescent="0.25">
      <c r="C22" s="372" t="s">
        <v>249</v>
      </c>
      <c r="D22" s="367">
        <v>268.85859894219772</v>
      </c>
      <c r="E22" s="367">
        <v>270.3032014665207</v>
      </c>
      <c r="F22" s="367">
        <v>269.71744215436058</v>
      </c>
      <c r="G22" s="367">
        <v>270.19519274180578</v>
      </c>
      <c r="H22" s="367">
        <v>267.62641594088478</v>
      </c>
      <c r="I22" s="367">
        <v>266.47931675608049</v>
      </c>
      <c r="J22" s="367">
        <v>267.46056337523163</v>
      </c>
      <c r="K22" s="367">
        <v>269.23633277556166</v>
      </c>
      <c r="L22" s="367">
        <v>270.87046599314772</v>
      </c>
      <c r="M22" s="367">
        <v>272.08234522250251</v>
      </c>
      <c r="N22" s="367">
        <v>276.03606759499712</v>
      </c>
      <c r="O22" s="368">
        <v>274.17552913068732</v>
      </c>
    </row>
    <row r="23" spans="3:15" ht="15.75" x14ac:dyDescent="0.25">
      <c r="C23" s="372" t="s">
        <v>250</v>
      </c>
      <c r="D23" s="367">
        <v>275.78930697349125</v>
      </c>
      <c r="E23" s="367">
        <v>274.1046753603286</v>
      </c>
      <c r="F23" s="367">
        <v>279.53787847007874</v>
      </c>
      <c r="G23" s="367">
        <v>277.14036033174909</v>
      </c>
      <c r="H23" s="367">
        <v>275.2848814044396</v>
      </c>
      <c r="I23" s="367">
        <v>275.38057847125026</v>
      </c>
      <c r="J23" s="367">
        <v>272.13539581574298</v>
      </c>
      <c r="K23" s="367">
        <v>279.41000000000003</v>
      </c>
      <c r="L23" s="367">
        <v>272.36</v>
      </c>
      <c r="M23" s="367">
        <v>273.02999999999997</v>
      </c>
      <c r="N23" s="367">
        <v>280.95999999999998</v>
      </c>
      <c r="O23" s="368">
        <v>276.52999999999997</v>
      </c>
    </row>
    <row r="24" spans="3:15" ht="16.5" thickBot="1" x14ac:dyDescent="0.3">
      <c r="C24" s="373">
        <v>2020</v>
      </c>
      <c r="D24" s="369">
        <v>275.81</v>
      </c>
      <c r="E24" s="369">
        <v>275.02</v>
      </c>
      <c r="F24" s="369">
        <v>279.36</v>
      </c>
      <c r="G24" s="369">
        <v>276.27</v>
      </c>
      <c r="H24" s="369">
        <v>277.87</v>
      </c>
      <c r="I24" s="369">
        <v>276.22000000000003</v>
      </c>
      <c r="J24" s="369"/>
      <c r="K24" s="369"/>
      <c r="L24" s="369"/>
      <c r="M24" s="369"/>
      <c r="N24" s="369"/>
      <c r="O24" s="371"/>
    </row>
    <row r="25" spans="3:15" ht="16.5" thickBot="1" x14ac:dyDescent="0.3">
      <c r="C25" s="494" t="s">
        <v>252</v>
      </c>
      <c r="D25" s="365"/>
      <c r="E25" s="365"/>
      <c r="F25" s="365"/>
      <c r="G25" s="365"/>
      <c r="H25" s="365"/>
      <c r="I25" s="365"/>
      <c r="J25" s="365"/>
      <c r="K25" s="365"/>
      <c r="L25" s="365"/>
      <c r="M25" s="365"/>
      <c r="N25" s="365"/>
      <c r="O25" s="366"/>
    </row>
    <row r="26" spans="3:15" ht="15.75" x14ac:dyDescent="0.25">
      <c r="C26" s="490" t="s">
        <v>248</v>
      </c>
      <c r="D26" s="491">
        <v>193.30284025213072</v>
      </c>
      <c r="E26" s="491">
        <v>191.2687581090714</v>
      </c>
      <c r="F26" s="491">
        <v>191.31561937634595</v>
      </c>
      <c r="G26" s="491">
        <v>191.49550049668539</v>
      </c>
      <c r="H26" s="491">
        <v>191.57102023627996</v>
      </c>
      <c r="I26" s="491">
        <v>192.43881971648969</v>
      </c>
      <c r="J26" s="491">
        <v>193.8248127220584</v>
      </c>
      <c r="K26" s="491">
        <v>193.56522855967538</v>
      </c>
      <c r="L26" s="491">
        <v>196.58869687496284</v>
      </c>
      <c r="M26" s="491">
        <v>199.76489920472477</v>
      </c>
      <c r="N26" s="491">
        <v>198.3893113076804</v>
      </c>
      <c r="O26" s="492">
        <v>197.67041596404326</v>
      </c>
    </row>
    <row r="27" spans="3:15" ht="15.75" x14ac:dyDescent="0.25">
      <c r="C27" s="372" t="s">
        <v>249</v>
      </c>
      <c r="D27" s="367">
        <v>193.75098783518038</v>
      </c>
      <c r="E27" s="367">
        <v>191.19468977405847</v>
      </c>
      <c r="F27" s="367">
        <v>190.60503492712346</v>
      </c>
      <c r="G27" s="367">
        <v>189.42223428075786</v>
      </c>
      <c r="H27" s="367">
        <v>185.25437800957252</v>
      </c>
      <c r="I27" s="367">
        <v>185.66839797997162</v>
      </c>
      <c r="J27" s="367">
        <v>185.57986872090791</v>
      </c>
      <c r="K27" s="367">
        <v>185.31188244297863</v>
      </c>
      <c r="L27" s="367">
        <v>188.25464393272142</v>
      </c>
      <c r="M27" s="367">
        <v>190.17470442587663</v>
      </c>
      <c r="N27" s="367">
        <v>189.17402883303177</v>
      </c>
      <c r="O27" s="368">
        <v>188.60104796424042</v>
      </c>
    </row>
    <row r="28" spans="3:15" ht="15.75" x14ac:dyDescent="0.25">
      <c r="C28" s="372" t="s">
        <v>250</v>
      </c>
      <c r="D28" s="367">
        <v>188.51265670531021</v>
      </c>
      <c r="E28" s="367">
        <v>188.9030714067259</v>
      </c>
      <c r="F28" s="367">
        <v>188.55538851404037</v>
      </c>
      <c r="G28" s="367">
        <v>187.90929469010396</v>
      </c>
      <c r="H28" s="367">
        <v>189.52578250042413</v>
      </c>
      <c r="I28" s="367">
        <v>188.95285758845154</v>
      </c>
      <c r="J28" s="367">
        <v>189.88146101817767</v>
      </c>
      <c r="K28" s="367">
        <v>189.91</v>
      </c>
      <c r="L28" s="367">
        <v>191.32</v>
      </c>
      <c r="M28" s="367">
        <v>193.38</v>
      </c>
      <c r="N28" s="367">
        <v>196.65</v>
      </c>
      <c r="O28" s="368">
        <v>201.65</v>
      </c>
    </row>
    <row r="29" spans="3:15" ht="16.5" thickBot="1" x14ac:dyDescent="0.3">
      <c r="C29" s="373">
        <v>2020</v>
      </c>
      <c r="D29" s="369">
        <v>203.95</v>
      </c>
      <c r="E29" s="369">
        <v>204.01</v>
      </c>
      <c r="F29" s="369">
        <v>208.37</v>
      </c>
      <c r="G29" s="369">
        <v>210.62</v>
      </c>
      <c r="H29" s="369">
        <v>207.99600000000001</v>
      </c>
      <c r="I29" s="369">
        <v>206.56</v>
      </c>
      <c r="J29" s="369"/>
      <c r="K29" s="369"/>
      <c r="L29" s="369"/>
      <c r="M29" s="369"/>
      <c r="N29" s="369"/>
      <c r="O29" s="371"/>
    </row>
    <row r="30" spans="3:15" ht="16.5" thickBot="1" x14ac:dyDescent="0.3">
      <c r="C30" s="494" t="s">
        <v>253</v>
      </c>
      <c r="D30" s="365"/>
      <c r="E30" s="365"/>
      <c r="F30" s="365"/>
      <c r="G30" s="365"/>
      <c r="H30" s="365"/>
      <c r="I30" s="365"/>
      <c r="J30" s="365"/>
      <c r="K30" s="365"/>
      <c r="L30" s="365"/>
      <c r="M30" s="365"/>
      <c r="N30" s="365"/>
      <c r="O30" s="366"/>
    </row>
    <row r="31" spans="3:15" ht="15.75" x14ac:dyDescent="0.25">
      <c r="C31" s="490" t="s">
        <v>248</v>
      </c>
      <c r="D31" s="491">
        <v>620.52584524708288</v>
      </c>
      <c r="E31" s="491">
        <v>610.98846942632053</v>
      </c>
      <c r="F31" s="491">
        <v>613.48284188853813</v>
      </c>
      <c r="G31" s="491">
        <v>613.72476430462393</v>
      </c>
      <c r="H31" s="491">
        <v>606.72034722305284</v>
      </c>
      <c r="I31" s="491">
        <v>601.6106220020215</v>
      </c>
      <c r="J31" s="491">
        <v>617.94396754570255</v>
      </c>
      <c r="K31" s="491">
        <v>637.27880462292717</v>
      </c>
      <c r="L31" s="491">
        <v>678.50605906520252</v>
      </c>
      <c r="M31" s="491">
        <v>691.78485236566894</v>
      </c>
      <c r="N31" s="491">
        <v>699.93533272826176</v>
      </c>
      <c r="O31" s="492">
        <v>707.76936754012718</v>
      </c>
    </row>
    <row r="32" spans="3:15" ht="15.75" x14ac:dyDescent="0.25">
      <c r="C32" s="372" t="s">
        <v>249</v>
      </c>
      <c r="D32" s="367">
        <v>693.59473269323564</v>
      </c>
      <c r="E32" s="367">
        <v>675.99452876056159</v>
      </c>
      <c r="F32" s="367">
        <v>692.84041344814841</v>
      </c>
      <c r="G32" s="367">
        <v>686.21997775755028</v>
      </c>
      <c r="H32" s="367">
        <v>674.8464758009153</v>
      </c>
      <c r="I32" s="367">
        <v>675.83558814176456</v>
      </c>
      <c r="J32" s="367">
        <v>670.36666604428126</v>
      </c>
      <c r="K32" s="367">
        <v>679.13478468613857</v>
      </c>
      <c r="L32" s="367">
        <v>679.48913195885189</v>
      </c>
      <c r="M32" s="367">
        <v>683.30685175304302</v>
      </c>
      <c r="N32" s="367">
        <v>694.81644019086241</v>
      </c>
      <c r="O32" s="368">
        <v>698.72596905238629</v>
      </c>
    </row>
    <row r="33" spans="3:15" ht="15.75" x14ac:dyDescent="0.25">
      <c r="C33" s="372" t="s">
        <v>250</v>
      </c>
      <c r="D33" s="367">
        <v>672.166966006964</v>
      </c>
      <c r="E33" s="367">
        <v>664.31951179811972</v>
      </c>
      <c r="F33" s="367">
        <v>668.69821690266849</v>
      </c>
      <c r="G33" s="367">
        <v>683.29560596332999</v>
      </c>
      <c r="H33" s="367">
        <v>675.44964853925399</v>
      </c>
      <c r="I33" s="367">
        <v>661.87817139602919</v>
      </c>
      <c r="J33" s="367">
        <v>677.09800581977072</v>
      </c>
      <c r="K33" s="367">
        <v>683.9</v>
      </c>
      <c r="L33" s="367">
        <v>683.06</v>
      </c>
      <c r="M33" s="367">
        <v>696.78</v>
      </c>
      <c r="N33" s="367">
        <v>704.11</v>
      </c>
      <c r="O33" s="368">
        <v>710.06</v>
      </c>
    </row>
    <row r="34" spans="3:15" ht="16.5" thickBot="1" x14ac:dyDescent="0.3">
      <c r="C34" s="373">
        <v>2020</v>
      </c>
      <c r="D34" s="369">
        <v>720.2</v>
      </c>
      <c r="E34" s="369">
        <v>710.55</v>
      </c>
      <c r="F34" s="369">
        <v>710.16</v>
      </c>
      <c r="G34" s="369">
        <v>704.52</v>
      </c>
      <c r="H34" s="369">
        <v>693.33</v>
      </c>
      <c r="I34" s="369">
        <v>687.52</v>
      </c>
      <c r="J34" s="369"/>
      <c r="K34" s="369"/>
      <c r="L34" s="369"/>
      <c r="M34" s="369"/>
      <c r="N34" s="369"/>
      <c r="O34" s="371"/>
    </row>
    <row r="35" spans="3:15" ht="16.5" thickBot="1" x14ac:dyDescent="0.3">
      <c r="C35" s="495" t="s">
        <v>254</v>
      </c>
      <c r="D35" s="496"/>
      <c r="E35" s="496"/>
      <c r="F35" s="496"/>
      <c r="G35" s="496"/>
      <c r="H35" s="496"/>
      <c r="I35" s="496"/>
      <c r="J35" s="496"/>
      <c r="K35" s="496"/>
      <c r="L35" s="496"/>
      <c r="M35" s="496"/>
      <c r="N35" s="496"/>
      <c r="O35" s="497"/>
    </row>
    <row r="36" spans="3:15" ht="15.75" x14ac:dyDescent="0.25">
      <c r="C36" s="490" t="s">
        <v>248</v>
      </c>
      <c r="D36" s="491">
        <v>1926.1421840678215</v>
      </c>
      <c r="E36" s="491">
        <v>1773.7868616139083</v>
      </c>
      <c r="F36" s="491">
        <v>1808.8957992992707</v>
      </c>
      <c r="G36" s="491">
        <v>1844.6568611737403</v>
      </c>
      <c r="H36" s="491">
        <v>1922.2571546908466</v>
      </c>
      <c r="I36" s="491">
        <v>2078.5897925711802</v>
      </c>
      <c r="J36" s="491">
        <v>2325.7723170645709</v>
      </c>
      <c r="K36" s="491">
        <v>2537.6579416257568</v>
      </c>
      <c r="L36" s="491">
        <v>2703.9535927296647</v>
      </c>
      <c r="M36" s="491">
        <v>2585.3186243813607</v>
      </c>
      <c r="N36" s="491">
        <v>2366.8805661333772</v>
      </c>
      <c r="O36" s="492">
        <v>2262.8675436432918</v>
      </c>
    </row>
    <row r="37" spans="3:15" ht="15.75" x14ac:dyDescent="0.25">
      <c r="C37" s="372" t="s">
        <v>249</v>
      </c>
      <c r="D37" s="367">
        <v>1873.2002679661653</v>
      </c>
      <c r="E37" s="367">
        <v>1893.8193326719352</v>
      </c>
      <c r="F37" s="367">
        <v>2057.5096533110031</v>
      </c>
      <c r="G37" s="367">
        <v>2090.6877083454083</v>
      </c>
      <c r="H37" s="367">
        <v>2302.9194307484054</v>
      </c>
      <c r="I37" s="367">
        <v>2520.0592002636727</v>
      </c>
      <c r="J37" s="367">
        <v>2428.1960288736755</v>
      </c>
      <c r="K37" s="367">
        <v>2411.222343978005</v>
      </c>
      <c r="L37" s="367">
        <v>2458.9426482206609</v>
      </c>
      <c r="M37" s="367">
        <v>2271.8586469632287</v>
      </c>
      <c r="N37" s="367">
        <v>2164.5188294690201</v>
      </c>
      <c r="O37" s="368">
        <v>2144.3544219826263</v>
      </c>
    </row>
    <row r="38" spans="3:15" ht="15.75" x14ac:dyDescent="0.25">
      <c r="C38" s="372" t="s">
        <v>250</v>
      </c>
      <c r="D38" s="367">
        <v>2017.0063645368093</v>
      </c>
      <c r="E38" s="367">
        <v>1948.9945487324933</v>
      </c>
      <c r="F38" s="367">
        <v>1864.3118390555649</v>
      </c>
      <c r="G38" s="367">
        <v>1858.8882047137197</v>
      </c>
      <c r="H38" s="367">
        <v>1845.0357399097443</v>
      </c>
      <c r="I38" s="367">
        <v>1739.4288046926354</v>
      </c>
      <c r="J38" s="367">
        <v>1705.2552965441059</v>
      </c>
      <c r="K38" s="367">
        <v>1658.81</v>
      </c>
      <c r="L38" s="367">
        <v>1789.98</v>
      </c>
      <c r="M38" s="367">
        <v>1827.38</v>
      </c>
      <c r="N38" s="367">
        <v>1841.81</v>
      </c>
      <c r="O38" s="368">
        <v>1858.58</v>
      </c>
    </row>
    <row r="39" spans="3:15" ht="16.5" thickBot="1" x14ac:dyDescent="0.3">
      <c r="C39" s="373">
        <v>2020</v>
      </c>
      <c r="D39" s="369">
        <v>1741.92</v>
      </c>
      <c r="E39" s="369">
        <v>1687.33</v>
      </c>
      <c r="F39" s="369">
        <v>1656.44</v>
      </c>
      <c r="G39" s="369">
        <v>1578.74</v>
      </c>
      <c r="H39" s="369">
        <v>1458.48</v>
      </c>
      <c r="I39" s="369">
        <v>1545.67</v>
      </c>
      <c r="J39" s="369"/>
      <c r="K39" s="369"/>
      <c r="L39" s="369"/>
      <c r="M39" s="369"/>
      <c r="N39" s="369"/>
      <c r="O39" s="371"/>
    </row>
    <row r="40" spans="3:15" ht="16.5" thickBot="1" x14ac:dyDescent="0.3">
      <c r="C40" s="495" t="s">
        <v>255</v>
      </c>
      <c r="D40" s="496"/>
      <c r="E40" s="496"/>
      <c r="F40" s="496"/>
      <c r="G40" s="496"/>
      <c r="H40" s="496"/>
      <c r="I40" s="496"/>
      <c r="J40" s="496"/>
      <c r="K40" s="496"/>
      <c r="L40" s="496"/>
      <c r="M40" s="496"/>
      <c r="N40" s="496"/>
      <c r="O40" s="497"/>
    </row>
    <row r="41" spans="3:15" ht="15.75" x14ac:dyDescent="0.25">
      <c r="C41" s="490" t="s">
        <v>248</v>
      </c>
      <c r="D41" s="491">
        <v>1452.5251642694029</v>
      </c>
      <c r="E41" s="491">
        <v>1376.6544964519305</v>
      </c>
      <c r="F41" s="491">
        <v>1342.4452040065605</v>
      </c>
      <c r="G41" s="491">
        <v>1321.3071438891709</v>
      </c>
      <c r="H41" s="491">
        <v>1332.4732010931732</v>
      </c>
      <c r="I41" s="491">
        <v>1416.8343946849866</v>
      </c>
      <c r="J41" s="491">
        <v>1429.7900427036757</v>
      </c>
      <c r="K41" s="491">
        <v>1455.3007570329535</v>
      </c>
      <c r="L41" s="491">
        <v>1460.934465025194</v>
      </c>
      <c r="M41" s="491">
        <v>1477.8137838684058</v>
      </c>
      <c r="N41" s="491">
        <v>1411.6336555187961</v>
      </c>
      <c r="O41" s="492">
        <v>1359.7079885396727</v>
      </c>
    </row>
    <row r="42" spans="3:15" ht="15.75" x14ac:dyDescent="0.25">
      <c r="C42" s="372" t="s">
        <v>249</v>
      </c>
      <c r="D42" s="367">
        <v>1247.7930053069374</v>
      </c>
      <c r="E42" s="367">
        <v>1219.5883260832732</v>
      </c>
      <c r="F42" s="367">
        <v>1221.3431610182636</v>
      </c>
      <c r="G42" s="367">
        <v>1183.3869429217527</v>
      </c>
      <c r="H42" s="367">
        <v>1198.2849917896754</v>
      </c>
      <c r="I42" s="367">
        <v>1239.5740232840269</v>
      </c>
      <c r="J42" s="367">
        <v>1271.60648473885</v>
      </c>
      <c r="K42" s="367">
        <v>1283.813012150076</v>
      </c>
      <c r="L42" s="367">
        <v>1311.0179147942529</v>
      </c>
      <c r="M42" s="367">
        <v>1341.4216259397981</v>
      </c>
      <c r="N42" s="367">
        <v>1329.2819200190711</v>
      </c>
      <c r="O42" s="368">
        <v>1328.1587453006657</v>
      </c>
    </row>
    <row r="43" spans="3:15" ht="15.75" x14ac:dyDescent="0.25">
      <c r="C43" s="372" t="s">
        <v>250</v>
      </c>
      <c r="D43" s="367">
        <v>1344.3309050466173</v>
      </c>
      <c r="E43" s="367">
        <v>1317.692895014957</v>
      </c>
      <c r="F43" s="367">
        <v>1323.903921956658</v>
      </c>
      <c r="G43" s="367">
        <v>1309.8906834494144</v>
      </c>
      <c r="H43" s="367">
        <v>1289.6288116279882</v>
      </c>
      <c r="I43" s="367">
        <v>1304.6791289590351</v>
      </c>
      <c r="J43" s="367">
        <v>1294.5048403940486</v>
      </c>
      <c r="K43" s="367">
        <v>1307.96</v>
      </c>
      <c r="L43" s="367">
        <v>1349.14</v>
      </c>
      <c r="M43" s="367">
        <v>1364.95</v>
      </c>
      <c r="N43" s="367">
        <v>1368.4</v>
      </c>
      <c r="O43" s="368">
        <v>1403.88</v>
      </c>
    </row>
    <row r="44" spans="3:15" ht="16.5" thickBot="1" x14ac:dyDescent="0.3">
      <c r="C44" s="373">
        <v>2020</v>
      </c>
      <c r="D44" s="369">
        <v>1446.09</v>
      </c>
      <c r="E44" s="369">
        <v>1443.02</v>
      </c>
      <c r="F44" s="369">
        <v>1411.23</v>
      </c>
      <c r="G44" s="369">
        <v>1400.29</v>
      </c>
      <c r="H44" s="369">
        <v>1346.93</v>
      </c>
      <c r="I44" s="369">
        <v>1297.48</v>
      </c>
      <c r="J44" s="369"/>
      <c r="K44" s="369"/>
      <c r="L44" s="369"/>
      <c r="M44" s="369"/>
      <c r="N44" s="369"/>
      <c r="O44" s="371"/>
    </row>
    <row r="45" spans="3:15" ht="16.5" thickBot="1" x14ac:dyDescent="0.3">
      <c r="C45" s="495" t="s">
        <v>256</v>
      </c>
      <c r="D45" s="496"/>
      <c r="E45" s="496"/>
      <c r="F45" s="496"/>
      <c r="G45" s="496"/>
      <c r="H45" s="496"/>
      <c r="I45" s="496"/>
      <c r="J45" s="496"/>
      <c r="K45" s="496"/>
      <c r="L45" s="496"/>
      <c r="M45" s="496"/>
      <c r="N45" s="496"/>
      <c r="O45" s="497"/>
    </row>
    <row r="46" spans="3:15" ht="15.75" x14ac:dyDescent="0.25">
      <c r="C46" s="490" t="s">
        <v>248</v>
      </c>
      <c r="D46" s="491">
        <v>1462.9299066481419</v>
      </c>
      <c r="E46" s="491">
        <v>1397.9329390309356</v>
      </c>
      <c r="F46" s="491">
        <v>1352.4593399176847</v>
      </c>
      <c r="G46" s="491">
        <v>1324.3285390454434</v>
      </c>
      <c r="H46" s="491">
        <v>1346.8945966895908</v>
      </c>
      <c r="I46" s="491">
        <v>1422.0022440548378</v>
      </c>
      <c r="J46" s="491">
        <v>1439.7446104090284</v>
      </c>
      <c r="K46" s="491">
        <v>1469.5305118007066</v>
      </c>
      <c r="L46" s="491">
        <v>1464.5198361234318</v>
      </c>
      <c r="M46" s="491">
        <v>1456.1117051037911</v>
      </c>
      <c r="N46" s="491">
        <v>1435.8943068806354</v>
      </c>
      <c r="O46" s="492">
        <v>1347.9728359574115</v>
      </c>
    </row>
    <row r="47" spans="3:15" ht="15.75" x14ac:dyDescent="0.25">
      <c r="C47" s="372" t="s">
        <v>249</v>
      </c>
      <c r="D47" s="367">
        <v>1217.2306317725502</v>
      </c>
      <c r="E47" s="367">
        <v>1219.9225640939258</v>
      </c>
      <c r="F47" s="367">
        <v>1228.6060793307527</v>
      </c>
      <c r="G47" s="367">
        <v>1190.0364269225856</v>
      </c>
      <c r="H47" s="367">
        <v>1216.8533835665212</v>
      </c>
      <c r="I47" s="367">
        <v>1268.6557166616051</v>
      </c>
      <c r="J47" s="367">
        <v>1280.8972883133727</v>
      </c>
      <c r="K47" s="367">
        <v>1270.5273567969125</v>
      </c>
      <c r="L47" s="367">
        <v>1318.4848992078084</v>
      </c>
      <c r="M47" s="367">
        <v>1326.2464158541839</v>
      </c>
      <c r="N47" s="367">
        <v>1338.5909965628271</v>
      </c>
      <c r="O47" s="368">
        <v>1331.7075587041454</v>
      </c>
    </row>
    <row r="48" spans="3:15" ht="15.75" x14ac:dyDescent="0.25">
      <c r="C48" s="372" t="s">
        <v>250</v>
      </c>
      <c r="D48" s="367">
        <v>1324.8807237906556</v>
      </c>
      <c r="E48" s="367">
        <v>1306.1704820536852</v>
      </c>
      <c r="F48" s="367">
        <v>1289.846128057527</v>
      </c>
      <c r="G48" s="367">
        <v>1271.913502123914</v>
      </c>
      <c r="H48" s="367">
        <v>1265.3591520232299</v>
      </c>
      <c r="I48" s="367">
        <v>1264.5344761789461</v>
      </c>
      <c r="J48" s="367">
        <v>1256.1351766957246</v>
      </c>
      <c r="K48" s="367">
        <v>1279.8800000000001</v>
      </c>
      <c r="L48" s="367">
        <v>1283.6500000000001</v>
      </c>
      <c r="M48" s="367">
        <v>1335.83</v>
      </c>
      <c r="N48" s="367">
        <v>1324.27</v>
      </c>
      <c r="O48" s="368">
        <v>1366.15</v>
      </c>
    </row>
    <row r="49" spans="3:15" ht="16.5" thickBot="1" x14ac:dyDescent="0.3">
      <c r="C49" s="373">
        <v>2020</v>
      </c>
      <c r="D49" s="369">
        <v>1395.59</v>
      </c>
      <c r="E49" s="369">
        <v>1401.12</v>
      </c>
      <c r="F49" s="369">
        <v>1394.67</v>
      </c>
      <c r="G49" s="369">
        <v>1378.29</v>
      </c>
      <c r="H49" s="369">
        <v>1335.39</v>
      </c>
      <c r="I49" s="369">
        <v>1322.8</v>
      </c>
      <c r="J49" s="369"/>
      <c r="K49" s="369"/>
      <c r="L49" s="369"/>
      <c r="M49" s="369"/>
      <c r="N49" s="369"/>
      <c r="O49" s="37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2020-07-23T10:45:14Z</dcterms:modified>
</cp:coreProperties>
</file>