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<sst xmlns="http://schemas.openxmlformats.org/spreadsheetml/2006/main" count="1713" uniqueCount="315">
  <si>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</si>
  <si>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</si>
  <si>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</si>
  <si>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</si>
  <si>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</si>
  <si>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</si>
  <si>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</si>
  <si>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</si>
  <si>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</si>
  <si>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</si>
  <si>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</si>
  <si>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</si>
  <si>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</si>
  <si>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</si>
  <si>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</si>
  <si>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</si>
  <si>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</si>
  <si>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</si>
  <si>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</si>
  <si>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</si>
  <si>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</si>
  <si>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</si>
  <si>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</si>
  <si>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</si>
  <si>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</si>
  <si>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</si>
  <si>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</si>
  <si>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</si>
  <si>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</si>
  <si>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</si>
  <si>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</si>
  <si>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</si>
  <si>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</si>
  <si>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</si>
  <si>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</si>
  <si>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</si>
  <si>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</si>
  <si>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</si>
  <si>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</si>
  <si>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</si>
  <si>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</si>
  <si>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</si>
  <si>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</si>
  <si>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</si>
  <si>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</si>
  <si>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</si>
  <si>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</si>
  <si>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</si>
  <si>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</si>
  <si>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</si>
  <si>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</si>
  <si>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</si>
  <si>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</si>
  <si>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</si>
  <si>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</si>
  <si>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</si>
  <si>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</si>
  <si>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</si>
  <si>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</si>
  <si>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</si>
  <si>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</si>
  <si>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</si>
  <si>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</si>
  <si>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</si>
  <si>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</si>
  <si>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</si>
  <si>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</si>
  <si>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</si>
  <si>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</si>
  <si>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</si>
  <si>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</si>
  <si>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</si>
  <si>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</si>
  <si>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</si>
  <si>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</si>
  <si>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</si>
  <si>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</si>
  <si>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</si>
  <si>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</si>
  <si>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</si>
  <si>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</si>
  <si>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</si>
  <si>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</si>
  <si>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</si>
  <si>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</si>
  <si>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</si>
  <si>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</si>
  <si>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</si>
  <si>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</si>
  <si>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</si>
  <si>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</si>
  <si>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</si>
  <si>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</si>
  <si>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</si>
  <si>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</si>
  <si>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</si>
  <si>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</si>
  <si>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</si>
  <si>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</si>
  <si>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</si>
  <si>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</si>
  <si>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</si>
  <si>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</si>
  <si>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</si>
  <si>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</si>
  <si>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</si>
  <si>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</si>
  <si>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</si>
  <si>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</si>
  <si>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</si>
  <si>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</si>
  <si>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</si>
  <si>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</si>
  <si>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</si>
  <si>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</si>
  <si>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</si>
  <si>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</si>
  <si>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</si>
  <si>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</si>
  <si>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</si>
  <si>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</si>
  <si>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</si>
  <si>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</si>
  <si>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</si>
  <si>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</si>
  <si>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</si>
  <si>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</si>
  <si>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</si>
  <si>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</si>
  <si>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</si>
  <si>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</si>
  <si>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</si>
  <si>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</si>
  <si>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</si>
  <si>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</si>
  <si>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</si>
  <si>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</si>
  <si>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</si>
  <si>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</si>
  <si>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</si>
  <si>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</si>
  <si>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</si>
  <si>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</si>
  <si>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</si>
  <si>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</si>
  <si>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</si>
  <si>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</si>
  <si>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</si>
  <si>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</si>
  <si>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</si>
  <si>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</si>
  <si>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</si>
  <si>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</si>
  <si>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</si>
  <si>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</si>
  <si>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</si>
  <si>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</si>
  <si>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</si>
  <si>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</si>
  <si>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</si>
  <si>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</si>
  <si>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</si>
  <si>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</si>
  <si>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</si>
  <si>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</si>
  <si>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</si>
  <si>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</si>
  <si>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</si>
  <si>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</si>
  <si>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</si>
  <si>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</si>
  <si>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</si>
  <si>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</si>
  <si>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</si>
  <si>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</si>
  <si>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</si>
  <si>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</si>
  <si>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</si>
  <si>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</si>
  <si>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</si>
  <si>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</si>
  <si>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</si>
  <si>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</si>
  <si>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</si>
  <si>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</si>
  <si>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</si>
  <si>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</si>
  <si>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</si>
  <si>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</si>
  <si>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</si>
  <si>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</si>
  <si>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</si>
  <si>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</si>
  <si>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</si>
  <si>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</si>
  <si>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</si>
  <si>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</si>
  <si>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</si>
  <si>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</si>
  <si>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</si>
  <si>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</si>
  <si>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</si>
  <si>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</si>
  <si>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</si>
  <si>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</si>
  <si>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</si>
  <si>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</si>
  <si>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</si>
  <si>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</si>
  <si>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</si>
  <si>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</si>
  <si>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</si>
  <si>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</si>
  <si>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</si>
  <si>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</si>
  <si>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</si>
  <si>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</si>
  <si>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</si>
  <si>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</si>
  <si>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</si>
  <si>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</si>
  <si>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</si>
  <si>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</si>
  <si>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</si>
  <si>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</si>
  <si>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</si>
  <si>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</si>
  <si>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</si>
  <si>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</si>
  <si>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</si>
  <si>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</si>
  <si>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</si>
  <si>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</si>
  <si>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</si>
  <si>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</si>
  <si>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</si>
  <si>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</si>
  <si>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</si>
  <si>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</si>
  <si>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</si>
  <si>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</si>
  <si>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</si>
  <si>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</si>
  <si>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</si>
  <si>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</si>
  <si>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</si>
  <si>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</si>
  <si>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</si>
  <si>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</si>
  <si>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</si>
  <si>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</si>
  <si>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</si>
  <si>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</si>
  <si>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</si>
  <si>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</si>
  <si>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</si>
  <si>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</si>
  <si>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</si>
  <si>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</si>
  <si>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</si>
  <si>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</si>
  <si>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</si>
  <si>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</si>
  <si>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</si>
  <si>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</si>
  <si>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</si>
  <si>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</si>
  <si>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</si>
  <si>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</si>
  <si>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</si>
  <si>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</si>
  <si>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</si>
  <si>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</si>
  <si>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</si>
  <si>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</si>
  <si>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</si>
  <si>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</si>
  <si>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</si>
  <si>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</si>
  <si>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</si>
  <si>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</si>
  <si>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</si>
  <si>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</si>
  <si>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</si>
  <si>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</si>
  <si>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</si>
  <si>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</si>
  <si>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</si>
  <si>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</si>
  <si>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</si>
  <si>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</si>
  <si>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</si>
  <si>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</si>
  <si>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czerwiec</t>
  </si>
  <si>
    <t>I-VI 2019r.</t>
  </si>
  <si>
    <t>I-VI 2020r*.</t>
  </si>
  <si>
    <t>Handel zagraniczny produktami mlecznymi w okresie I - VI  2020r. - dane wstępne</t>
  </si>
  <si>
    <t>I - VI 2019r</t>
  </si>
  <si>
    <t>I - VI 2020r</t>
  </si>
  <si>
    <t>Holandia</t>
  </si>
  <si>
    <t>2020-08-23</t>
  </si>
  <si>
    <t>lipiec</t>
  </si>
  <si>
    <t>lipiec 2020</t>
  </si>
  <si>
    <t>lipiec 2019</t>
  </si>
  <si>
    <t>lipiec 2018</t>
  </si>
  <si>
    <r>
      <t>Mleko surowe</t>
    </r>
    <r>
      <rPr>
        <b/>
        <sz val="11"/>
        <rFont val="Times New Roman"/>
        <family val="1"/>
        <charset val="238"/>
      </rPr>
      <t xml:space="preserve"> skup     lipiec 20</t>
    </r>
  </si>
  <si>
    <t>NR 35/2020</t>
  </si>
  <si>
    <t>03 września 2020r.</t>
  </si>
  <si>
    <t>Notowania z okresu: 24-30.08.2020r.</t>
  </si>
  <si>
    <t>Ceny sprzedaży NETTO (bez VAT) wybranych produktów mleczarskich za okres: 24-30.08.2020r.</t>
  </si>
  <si>
    <t>2020-08-30</t>
  </si>
  <si>
    <t>aktualna   24-30.08</t>
  </si>
  <si>
    <t>VI-2020</t>
  </si>
  <si>
    <t>VI-2019</t>
  </si>
  <si>
    <t>OKRES: I.2017 - VIII.2020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</si>
</sst>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797718</xdr:colOff>
      <xdr:row>29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298156"/>
          <a:ext cx="4869656" cy="30599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-1</xdr:rowOff>
    </xdr:from>
    <xdr:to>
      <xdr:col>6</xdr:col>
      <xdr:colOff>797718</xdr:colOff>
      <xdr:row>50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2"/>
          <a:ext cx="4869656" cy="3012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11</xdr:row>
      <xdr:rowOff>95250</xdr:rowOff>
    </xdr:from>
    <xdr:to>
      <xdr:col>20</xdr:col>
      <xdr:colOff>607217</xdr:colOff>
      <xdr:row>40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2226469"/>
          <a:ext cx="10179843" cy="481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15</xdr:col>
      <xdr:colOff>206544</xdr:colOff>
      <xdr:row>20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61925"/>
          <a:ext cx="4883319" cy="3076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32</xdr:row>
      <xdr:rowOff>152400</xdr:rowOff>
    </xdr:from>
    <xdr:to>
      <xdr:col>7</xdr:col>
      <xdr:colOff>0</xdr:colOff>
      <xdr:row>46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" y="5448300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257175</xdr:colOff>
      <xdr:row>46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05175" cy="22002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0"/>
          <a:ext cx="3638550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257175</xdr:colOff>
      <xdr:row>61</xdr:row>
      <xdr:rowOff>80213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72400"/>
          <a:ext cx="3305175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10</xdr:col>
      <xdr:colOff>38100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63199"/>
          <a:ext cx="5524500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12" sqref="K12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281</v>
      </c>
      <c r="C3" s="129"/>
    </row>
    <row r="4" spans="2:5" x14ac:dyDescent="0.2">
      <c r="B4" s="234" t="s">
        <v>279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37" t="s">
        <v>308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280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W80" sqref="W8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284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/>
      <c r="GT9" s="79"/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/>
      <c r="GT10" s="79"/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/>
      <c r="GT11" s="79"/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/>
      <c r="GT12" s="80"/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/>
      <c r="GT13" s="81"/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312</v>
      </c>
      <c r="CH15" s="506" t="s">
        <v>313</v>
      </c>
    </row>
    <row r="16" spans="2:202" x14ac:dyDescent="0.2">
      <c r="CF16" s="212" t="s">
        <v>189</v>
      </c>
      <c r="CG16" s="212">
        <v>57.73</v>
      </c>
      <c r="CH16" s="213">
        <v>56.79</v>
      </c>
    </row>
    <row r="17" spans="3:86" x14ac:dyDescent="0.2">
      <c r="Z17" s="41"/>
      <c r="CF17" s="214" t="s">
        <v>191</v>
      </c>
      <c r="CG17" s="214">
        <v>48.99</v>
      </c>
      <c r="CH17" s="215">
        <v>49.07</v>
      </c>
    </row>
    <row r="18" spans="3:86" x14ac:dyDescent="0.2">
      <c r="CF18" s="214" t="s">
        <v>156</v>
      </c>
      <c r="CG18" s="214">
        <v>38.51</v>
      </c>
      <c r="CH18" s="215">
        <v>38.090000000000003</v>
      </c>
    </row>
    <row r="19" spans="3:86" x14ac:dyDescent="0.2">
      <c r="CF19" s="214" t="s">
        <v>137</v>
      </c>
      <c r="CG19" s="214">
        <v>37.770000000000003</v>
      </c>
      <c r="CH19" s="215">
        <v>36.96</v>
      </c>
    </row>
    <row r="20" spans="3:86" x14ac:dyDescent="0.2">
      <c r="CF20" s="214" t="s">
        <v>130</v>
      </c>
      <c r="CG20" s="214">
        <v>36.24</v>
      </c>
      <c r="CH20" s="215">
        <v>36.33</v>
      </c>
    </row>
    <row r="21" spans="3:86" x14ac:dyDescent="0.2">
      <c r="CF21" s="214" t="s">
        <v>125</v>
      </c>
      <c r="CG21" s="214">
        <v>34.64</v>
      </c>
      <c r="CH21" s="215">
        <v>39.090000000000003</v>
      </c>
    </row>
    <row r="22" spans="3:86" x14ac:dyDescent="0.2">
      <c r="CF22" s="214" t="s">
        <v>76</v>
      </c>
      <c r="CG22" s="214">
        <v>34.54</v>
      </c>
      <c r="CH22" s="215">
        <v>34</v>
      </c>
    </row>
    <row r="23" spans="3:86" x14ac:dyDescent="0.2">
      <c r="CF23" s="214" t="s">
        <v>145</v>
      </c>
      <c r="CG23" s="214">
        <v>34.32</v>
      </c>
      <c r="CH23" s="215">
        <v>34.340000000000003</v>
      </c>
    </row>
    <row r="24" spans="3:86" x14ac:dyDescent="0.2">
      <c r="CF24" s="214" t="s">
        <v>135</v>
      </c>
      <c r="CG24" s="214">
        <v>33.4</v>
      </c>
      <c r="CH24" s="215">
        <v>34.15</v>
      </c>
    </row>
    <row r="25" spans="3:86" x14ac:dyDescent="0.2">
      <c r="CF25" s="214" t="s">
        <v>192</v>
      </c>
      <c r="CG25" s="214">
        <v>33.39</v>
      </c>
      <c r="CH25" s="215">
        <v>33.06</v>
      </c>
    </row>
    <row r="26" spans="3:86" x14ac:dyDescent="0.2">
      <c r="CF26" s="214" t="s">
        <v>264</v>
      </c>
      <c r="CG26" s="214">
        <v>33</v>
      </c>
      <c r="CH26" s="215">
        <v>35.75</v>
      </c>
    </row>
    <row r="27" spans="3:86" x14ac:dyDescent="0.2">
      <c r="CF27" s="214" t="s">
        <v>186</v>
      </c>
      <c r="CG27" s="214">
        <v>32.630000000000003</v>
      </c>
      <c r="CH27" s="215">
        <v>32.520000000000003</v>
      </c>
    </row>
    <row r="28" spans="3:86" x14ac:dyDescent="0.2">
      <c r="CF28" s="214" t="s">
        <v>77</v>
      </c>
      <c r="CG28" s="214">
        <v>31.96</v>
      </c>
      <c r="CH28" s="215">
        <v>33.22</v>
      </c>
    </row>
    <row r="29" spans="3:86" x14ac:dyDescent="0.2">
      <c r="CF29" s="214" t="s">
        <v>79</v>
      </c>
      <c r="CG29" s="214">
        <v>31.84</v>
      </c>
      <c r="CH29" s="215">
        <v>32.18</v>
      </c>
    </row>
    <row r="30" spans="3:86" x14ac:dyDescent="0.2">
      <c r="CF30" s="214" t="s">
        <v>126</v>
      </c>
      <c r="CG30" s="214">
        <v>31.76</v>
      </c>
      <c r="CH30" s="215">
        <v>31.95</v>
      </c>
    </row>
    <row r="31" spans="3:86" x14ac:dyDescent="0.2">
      <c r="CF31" s="214" t="s">
        <v>127</v>
      </c>
      <c r="CG31" s="214">
        <v>31.75</v>
      </c>
      <c r="CH31" s="215">
        <v>31.17</v>
      </c>
    </row>
    <row r="32" spans="3:86" ht="14.25" x14ac:dyDescent="0.2">
      <c r="C32" s="30" t="s">
        <v>260</v>
      </c>
      <c r="CF32" s="214" t="s">
        <v>134</v>
      </c>
      <c r="CG32" s="214">
        <v>30.98</v>
      </c>
      <c r="CH32" s="215">
        <v>29.44</v>
      </c>
    </row>
    <row r="33" spans="84:86" x14ac:dyDescent="0.2">
      <c r="CF33" s="214" t="s">
        <v>80</v>
      </c>
      <c r="CG33" s="214">
        <v>30.24</v>
      </c>
      <c r="CH33" s="215">
        <v>32.99</v>
      </c>
    </row>
    <row r="34" spans="84:86" x14ac:dyDescent="0.2">
      <c r="CF34" s="214" t="s">
        <v>193</v>
      </c>
      <c r="CG34" s="214">
        <v>30.1</v>
      </c>
      <c r="CH34" s="215">
        <v>31.62</v>
      </c>
    </row>
    <row r="35" spans="84:86" x14ac:dyDescent="0.2">
      <c r="CF35" s="214" t="s">
        <v>143</v>
      </c>
      <c r="CG35" s="214">
        <v>29.92</v>
      </c>
      <c r="CH35" s="215">
        <v>30.24</v>
      </c>
    </row>
    <row r="36" spans="84:86" x14ac:dyDescent="0.2">
      <c r="CF36" s="343" t="s">
        <v>78</v>
      </c>
      <c r="CG36" s="343">
        <v>29.62</v>
      </c>
      <c r="CH36" s="216">
        <v>31.02</v>
      </c>
    </row>
    <row r="37" spans="84:86" x14ac:dyDescent="0.2">
      <c r="CF37" s="214" t="s">
        <v>131</v>
      </c>
      <c r="CG37" s="214">
        <v>29.58</v>
      </c>
      <c r="CH37" s="215">
        <v>31.64</v>
      </c>
    </row>
    <row r="38" spans="84:86" x14ac:dyDescent="0.2">
      <c r="CF38" s="214" t="s">
        <v>138</v>
      </c>
      <c r="CG38" s="214">
        <v>29.19</v>
      </c>
      <c r="CH38" s="215">
        <v>28.29</v>
      </c>
    </row>
    <row r="39" spans="84:86" x14ac:dyDescent="0.2">
      <c r="CF39" s="214" t="s">
        <v>195</v>
      </c>
      <c r="CG39" s="214">
        <v>29.12</v>
      </c>
      <c r="CH39" s="215">
        <v>30.08</v>
      </c>
    </row>
    <row r="40" spans="84:86" x14ac:dyDescent="0.2">
      <c r="CF40" s="214" t="s">
        <v>194</v>
      </c>
      <c r="CG40" s="214">
        <v>29.04</v>
      </c>
      <c r="CH40" s="215">
        <v>30.63</v>
      </c>
    </row>
    <row r="41" spans="84:86" x14ac:dyDescent="0.2">
      <c r="CF41" s="214" t="s">
        <v>178</v>
      </c>
      <c r="CG41" s="214">
        <v>27.47</v>
      </c>
      <c r="CH41" s="215">
        <v>30.47</v>
      </c>
    </row>
    <row r="42" spans="84:86" x14ac:dyDescent="0.2">
      <c r="CF42" s="214" t="s">
        <v>128</v>
      </c>
      <c r="CG42" s="214">
        <v>25.5</v>
      </c>
      <c r="CH42" s="215">
        <v>28.53</v>
      </c>
    </row>
    <row r="43" spans="84:86" ht="13.5" thickBot="1" x14ac:dyDescent="0.25">
      <c r="CF43" s="214" t="s">
        <v>147</v>
      </c>
      <c r="CG43" s="214">
        <v>24.73</v>
      </c>
      <c r="CH43" s="215">
        <v>26.43</v>
      </c>
    </row>
    <row r="44" spans="84:86" ht="13.5" thickBot="1" x14ac:dyDescent="0.25">
      <c r="CF44" s="87" t="s">
        <v>196</v>
      </c>
      <c r="CG44" s="87">
        <v>32.58</v>
      </c>
      <c r="CH44" s="211">
        <v>33.72</v>
      </c>
    </row>
    <row r="45" spans="84:86" ht="13.5" thickBot="1" x14ac:dyDescent="0.25">
      <c r="CF45" s="507" t="s">
        <v>286</v>
      </c>
      <c r="CG45" s="87">
        <v>32.200000000000003</v>
      </c>
      <c r="CH45" s="211">
        <v>33.42</v>
      </c>
    </row>
    <row r="46" spans="84:86" ht="13.5" thickBot="1" x14ac:dyDescent="0.25"/>
    <row r="47" spans="84:86" ht="13.5" thickBot="1" x14ac:dyDescent="0.25">
      <c r="CF47" s="87"/>
      <c r="CG47" s="332" t="s">
        <v>274</v>
      </c>
      <c r="CH47" s="87" t="s">
        <v>223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264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3" t="s">
        <v>199</v>
      </c>
      <c r="C84" s="584"/>
      <c r="D84" s="584"/>
      <c r="E84" s="584"/>
      <c r="F84" s="584"/>
      <c r="G84" s="58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O6" sqref="O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296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294</v>
      </c>
      <c r="E9" s="132" t="s">
        <v>295</v>
      </c>
      <c r="F9" s="131" t="s">
        <v>294</v>
      </c>
      <c r="G9" s="132" t="s">
        <v>295</v>
      </c>
      <c r="H9" s="134" t="s">
        <v>294</v>
      </c>
      <c r="I9" s="135" t="s">
        <v>295</v>
      </c>
      <c r="J9" s="143" t="s">
        <v>294</v>
      </c>
      <c r="K9" s="74" t="s">
        <v>295</v>
      </c>
      <c r="L9" s="93" t="s">
        <v>294</v>
      </c>
      <c r="M9" s="74" t="s">
        <v>295</v>
      </c>
      <c r="N9" s="73" t="s">
        <v>294</v>
      </c>
      <c r="O9" s="75" t="s">
        <v>295</v>
      </c>
      <c r="P9" s="143" t="s">
        <v>294</v>
      </c>
      <c r="Q9" s="74" t="s">
        <v>295</v>
      </c>
      <c r="R9" s="94" t="s">
        <v>294</v>
      </c>
      <c r="S9" s="76" t="s">
        <v>295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1073865.4750000001</v>
      </c>
      <c r="E10" s="133">
        <f t="shared" si="0"/>
        <v>1081144.8689999999</v>
      </c>
      <c r="F10" s="136">
        <f>SUM(F11:F16)</f>
        <v>4614051.9379999992</v>
      </c>
      <c r="G10" s="137">
        <f>SUM(G11:G16)</f>
        <v>4745233.1239999998</v>
      </c>
      <c r="H10" s="140">
        <f t="shared" si="0"/>
        <v>814859.43799999985</v>
      </c>
      <c r="I10" s="144">
        <f t="shared" si="0"/>
        <v>837871.09699999995</v>
      </c>
      <c r="J10" s="142">
        <f t="shared" si="0"/>
        <v>473545.46799999999</v>
      </c>
      <c r="K10" s="122">
        <f t="shared" si="0"/>
        <v>449672.63500000001</v>
      </c>
      <c r="L10" s="123">
        <f t="shared" si="0"/>
        <v>2034503.2659999998</v>
      </c>
      <c r="M10" s="122">
        <f t="shared" si="0"/>
        <v>1969054.5350000001</v>
      </c>
      <c r="N10" s="124">
        <f t="shared" si="0"/>
        <v>303847.26299999998</v>
      </c>
      <c r="O10" s="146">
        <f t="shared" si="0"/>
        <v>280603.239</v>
      </c>
      <c r="P10" s="142">
        <f t="shared" ref="P10:Q10" si="1">SUM(P11:P16)</f>
        <v>600320.00699999998</v>
      </c>
      <c r="Q10" s="116">
        <f t="shared" si="1"/>
        <v>631472.23399999994</v>
      </c>
      <c r="R10" s="115">
        <f>SUM(R11:R16)</f>
        <v>2579548.6719999998</v>
      </c>
      <c r="S10" s="116">
        <f>SUM(S11:S16)</f>
        <v>2776178.5890000002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217770.022</v>
      </c>
      <c r="E11" s="161">
        <v>200233.62</v>
      </c>
      <c r="F11" s="95">
        <v>935662.53200000001</v>
      </c>
      <c r="G11" s="52">
        <v>878854.50100000005</v>
      </c>
      <c r="H11" s="160">
        <v>401859.435</v>
      </c>
      <c r="I11" s="162">
        <v>414464.935</v>
      </c>
      <c r="J11" s="160">
        <v>80003.445999999996</v>
      </c>
      <c r="K11" s="161">
        <v>66305.928</v>
      </c>
      <c r="L11" s="95">
        <v>343633.397</v>
      </c>
      <c r="M11" s="52">
        <v>290115.26799999998</v>
      </c>
      <c r="N11" s="160">
        <v>107164.931</v>
      </c>
      <c r="O11" s="162">
        <v>83115.630999999994</v>
      </c>
      <c r="P11" s="163">
        <v>137766.576</v>
      </c>
      <c r="Q11" s="164">
        <v>133927.69199999998</v>
      </c>
      <c r="R11" s="96">
        <f t="shared" ref="R11:S16" si="2">F11-L11</f>
        <v>592029.13500000001</v>
      </c>
      <c r="S11" s="97">
        <f t="shared" si="2"/>
        <v>588739.23300000001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164131.61900000001</v>
      </c>
      <c r="E12" s="161">
        <v>185520.69699999999</v>
      </c>
      <c r="F12" s="95">
        <v>705294.79599999997</v>
      </c>
      <c r="G12" s="52">
        <v>816190.03700000001</v>
      </c>
      <c r="H12" s="160">
        <v>93317.823000000004</v>
      </c>
      <c r="I12" s="162">
        <v>85774.364000000001</v>
      </c>
      <c r="J12" s="160">
        <v>98151.29</v>
      </c>
      <c r="K12" s="161">
        <v>100673.548</v>
      </c>
      <c r="L12" s="95">
        <v>421771.17099999997</v>
      </c>
      <c r="M12" s="52">
        <v>440267.56699999998</v>
      </c>
      <c r="N12" s="160">
        <v>60813.923999999999</v>
      </c>
      <c r="O12" s="162">
        <v>59113.087</v>
      </c>
      <c r="P12" s="163">
        <v>65980.329000000012</v>
      </c>
      <c r="Q12" s="164">
        <v>84847.14899999999</v>
      </c>
      <c r="R12" s="96">
        <f t="shared" si="2"/>
        <v>283523.625</v>
      </c>
      <c r="S12" s="97">
        <f t="shared" si="2"/>
        <v>375922.47000000003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68306.679999999993</v>
      </c>
      <c r="E13" s="161">
        <v>61600.233999999997</v>
      </c>
      <c r="F13" s="95">
        <v>293485.88299999997</v>
      </c>
      <c r="G13" s="52">
        <v>270493.93300000002</v>
      </c>
      <c r="H13" s="160">
        <v>57371.695</v>
      </c>
      <c r="I13" s="162">
        <v>57025.438999999998</v>
      </c>
      <c r="J13" s="160">
        <v>42768.521000000001</v>
      </c>
      <c r="K13" s="161">
        <v>35860.552000000003</v>
      </c>
      <c r="L13" s="95">
        <v>183708.58100000001</v>
      </c>
      <c r="M13" s="52">
        <v>156919.67800000001</v>
      </c>
      <c r="N13" s="160">
        <v>37694.79</v>
      </c>
      <c r="O13" s="162">
        <v>28865.025000000001</v>
      </c>
      <c r="P13" s="163">
        <v>25538.158999999992</v>
      </c>
      <c r="Q13" s="164">
        <v>25739.681999999993</v>
      </c>
      <c r="R13" s="96">
        <f t="shared" si="2"/>
        <v>109777.30199999997</v>
      </c>
      <c r="S13" s="97">
        <f t="shared" si="2"/>
        <v>113574.255</v>
      </c>
      <c r="T13" s="127"/>
      <c r="U13" s="210"/>
    </row>
    <row r="14" spans="1:21" x14ac:dyDescent="0.2">
      <c r="A14" s="195"/>
      <c r="B14" s="202" t="s">
        <v>108</v>
      </c>
      <c r="C14" s="237" t="s">
        <v>109</v>
      </c>
      <c r="D14" s="239">
        <v>98347.231</v>
      </c>
      <c r="E14" s="161">
        <v>108278.86</v>
      </c>
      <c r="F14" s="95">
        <v>422570.28499999997</v>
      </c>
      <c r="G14" s="52">
        <v>474973.69400000002</v>
      </c>
      <c r="H14" s="160">
        <v>100487.72199999999</v>
      </c>
      <c r="I14" s="162">
        <v>115717.586</v>
      </c>
      <c r="J14" s="160">
        <v>23693.386999999999</v>
      </c>
      <c r="K14" s="161">
        <v>28950.012999999999</v>
      </c>
      <c r="L14" s="95">
        <v>101788.079</v>
      </c>
      <c r="M14" s="52">
        <v>127108.183</v>
      </c>
      <c r="N14" s="160">
        <v>38475.934999999998</v>
      </c>
      <c r="O14" s="162">
        <v>53562.201999999997</v>
      </c>
      <c r="P14" s="163">
        <v>74653.843999999997</v>
      </c>
      <c r="Q14" s="164">
        <v>79328.847000000009</v>
      </c>
      <c r="R14" s="96">
        <f t="shared" si="2"/>
        <v>320782.20600000001</v>
      </c>
      <c r="S14" s="97">
        <f t="shared" si="2"/>
        <v>347865.511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129023.671</v>
      </c>
      <c r="E15" s="161">
        <v>122954.98</v>
      </c>
      <c r="F15" s="95">
        <v>554366.93400000001</v>
      </c>
      <c r="G15" s="52">
        <v>538421.43900000001</v>
      </c>
      <c r="H15" s="160">
        <v>30896.291000000001</v>
      </c>
      <c r="I15" s="162">
        <v>36290.148999999998</v>
      </c>
      <c r="J15" s="160">
        <v>43465.067000000003</v>
      </c>
      <c r="K15" s="161">
        <v>36029.701000000001</v>
      </c>
      <c r="L15" s="95">
        <v>186711.46400000001</v>
      </c>
      <c r="M15" s="52">
        <v>158266.929</v>
      </c>
      <c r="N15" s="160">
        <v>8347.6959999999999</v>
      </c>
      <c r="O15" s="162">
        <v>8369.7360000000008</v>
      </c>
      <c r="P15" s="163">
        <v>85558.603999999992</v>
      </c>
      <c r="Q15" s="164">
        <v>86925.278999999995</v>
      </c>
      <c r="R15" s="96">
        <f t="shared" si="2"/>
        <v>367655.47</v>
      </c>
      <c r="S15" s="97">
        <f t="shared" si="2"/>
        <v>380154.51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396286.25199999998</v>
      </c>
      <c r="E16" s="169">
        <v>402556.478</v>
      </c>
      <c r="F16" s="98">
        <v>1702671.5079999999</v>
      </c>
      <c r="G16" s="54">
        <v>1766299.52</v>
      </c>
      <c r="H16" s="168">
        <v>130926.47199999999</v>
      </c>
      <c r="I16" s="170">
        <v>128598.624</v>
      </c>
      <c r="J16" s="168">
        <v>185463.75700000001</v>
      </c>
      <c r="K16" s="169">
        <v>181852.89300000001</v>
      </c>
      <c r="L16" s="98">
        <v>796890.57400000002</v>
      </c>
      <c r="M16" s="54">
        <v>796376.91</v>
      </c>
      <c r="N16" s="168">
        <v>51349.987000000001</v>
      </c>
      <c r="O16" s="170">
        <v>47577.557999999997</v>
      </c>
      <c r="P16" s="171">
        <v>210822.49499999997</v>
      </c>
      <c r="Q16" s="172">
        <v>220703.58499999999</v>
      </c>
      <c r="R16" s="99">
        <f t="shared" si="2"/>
        <v>905780.93399999989</v>
      </c>
      <c r="S16" s="100">
        <f t="shared" si="2"/>
        <v>969922.61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265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294</v>
      </c>
      <c r="E21" s="132" t="s">
        <v>295</v>
      </c>
      <c r="F21" s="131" t="s">
        <v>294</v>
      </c>
      <c r="G21" s="132" t="s">
        <v>295</v>
      </c>
      <c r="H21" s="134" t="s">
        <v>294</v>
      </c>
      <c r="I21" s="135" t="s">
        <v>295</v>
      </c>
      <c r="J21" s="143" t="s">
        <v>294</v>
      </c>
      <c r="K21" s="74" t="s">
        <v>295</v>
      </c>
      <c r="L21" s="93" t="s">
        <v>294</v>
      </c>
      <c r="M21" s="74" t="s">
        <v>295</v>
      </c>
      <c r="N21" s="73" t="s">
        <v>294</v>
      </c>
      <c r="O21" s="75" t="s">
        <v>295</v>
      </c>
      <c r="P21" s="141" t="s">
        <v>294</v>
      </c>
      <c r="Q21" s="132" t="s">
        <v>295</v>
      </c>
      <c r="R21" s="241" t="s">
        <v>294</v>
      </c>
      <c r="S21" s="242" t="s">
        <v>295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68136.433999999994</v>
      </c>
      <c r="E22" s="122">
        <f t="shared" si="3"/>
        <v>56227.947999999997</v>
      </c>
      <c r="F22" s="123">
        <f t="shared" si="3"/>
        <v>292695.13699999999</v>
      </c>
      <c r="G22" s="122">
        <f t="shared" si="3"/>
        <v>246940.31399999998</v>
      </c>
      <c r="H22" s="124">
        <f t="shared" si="3"/>
        <v>39576.362999999998</v>
      </c>
      <c r="I22" s="146">
        <f t="shared" si="3"/>
        <v>35826.080000000002</v>
      </c>
      <c r="J22" s="142">
        <f t="shared" si="3"/>
        <v>62514.979999999996</v>
      </c>
      <c r="K22" s="122">
        <f>SUM(K23:K28)</f>
        <v>40903.149000000005</v>
      </c>
      <c r="L22" s="123">
        <f>SUM(L23:L28)</f>
        <v>268471.74199999997</v>
      </c>
      <c r="M22" s="122">
        <f>SUM(M23:M28)</f>
        <v>178930.93799999999</v>
      </c>
      <c r="N22" s="124">
        <f t="shared" si="3"/>
        <v>21940.741999999998</v>
      </c>
      <c r="O22" s="133">
        <f t="shared" si="3"/>
        <v>18561.09</v>
      </c>
      <c r="P22" s="243">
        <f t="shared" si="3"/>
        <v>5621.4539999999979</v>
      </c>
      <c r="Q22" s="244">
        <f t="shared" si="3"/>
        <v>15324.798999999999</v>
      </c>
      <c r="R22" s="338">
        <f t="shared" si="3"/>
        <v>24223.395000000004</v>
      </c>
      <c r="S22" s="244">
        <f t="shared" si="3"/>
        <v>68009.375999999989</v>
      </c>
    </row>
    <row r="23" spans="1:19" x14ac:dyDescent="0.2">
      <c r="A23" s="195"/>
      <c r="B23" s="202" t="s">
        <v>103</v>
      </c>
      <c r="C23" s="159" t="s">
        <v>161</v>
      </c>
      <c r="D23" s="160">
        <v>811.024</v>
      </c>
      <c r="E23" s="161">
        <v>1218.4880000000001</v>
      </c>
      <c r="F23" s="51">
        <v>3482.145</v>
      </c>
      <c r="G23" s="52">
        <v>5378.1629999999996</v>
      </c>
      <c r="H23" s="160">
        <v>989.92499999999995</v>
      </c>
      <c r="I23" s="162">
        <v>1359.248</v>
      </c>
      <c r="J23" s="120">
        <v>927.66300000000001</v>
      </c>
      <c r="K23" s="52">
        <v>2153.8879999999999</v>
      </c>
      <c r="L23" s="95">
        <v>3976.1849999999999</v>
      </c>
      <c r="M23" s="52">
        <v>9310.4869999999992</v>
      </c>
      <c r="N23" s="51">
        <v>821.17200000000003</v>
      </c>
      <c r="O23" s="227">
        <v>1680.1130000000001</v>
      </c>
      <c r="P23" s="334">
        <f t="shared" ref="P23:P28" si="4">D23-J23</f>
        <v>-116.63900000000001</v>
      </c>
      <c r="Q23" s="335">
        <f t="shared" ref="Q23:Q28" si="5">E23-K23</f>
        <v>-935.39999999999986</v>
      </c>
      <c r="R23" s="339">
        <f t="shared" ref="P23:S28" si="6">F23-L23</f>
        <v>-494.03999999999996</v>
      </c>
      <c r="S23" s="340">
        <f t="shared" si="6"/>
        <v>-3932.3239999999996</v>
      </c>
    </row>
    <row r="24" spans="1:19" x14ac:dyDescent="0.2">
      <c r="A24" s="195"/>
      <c r="B24" s="202" t="s">
        <v>104</v>
      </c>
      <c r="C24" s="159" t="s">
        <v>105</v>
      </c>
      <c r="D24" s="160">
        <v>8211.2800000000007</v>
      </c>
      <c r="E24" s="161">
        <v>4273.59</v>
      </c>
      <c r="F24" s="51">
        <v>35297.368000000002</v>
      </c>
      <c r="G24" s="52">
        <v>18993.056</v>
      </c>
      <c r="H24" s="160">
        <v>4166.5540000000001</v>
      </c>
      <c r="I24" s="162">
        <v>2432.5459999999998</v>
      </c>
      <c r="J24" s="120">
        <v>14949.67</v>
      </c>
      <c r="K24" s="52">
        <v>10291.842000000001</v>
      </c>
      <c r="L24" s="95">
        <v>64234.739000000001</v>
      </c>
      <c r="M24" s="52">
        <v>45359.375999999997</v>
      </c>
      <c r="N24" s="51">
        <v>6563.87</v>
      </c>
      <c r="O24" s="227">
        <v>5034.5739999999996</v>
      </c>
      <c r="P24" s="334">
        <f t="shared" si="4"/>
        <v>-6738.3899999999994</v>
      </c>
      <c r="Q24" s="335">
        <f t="shared" si="5"/>
        <v>-6018.2520000000004</v>
      </c>
      <c r="R24" s="339">
        <f t="shared" si="6"/>
        <v>-28937.370999999999</v>
      </c>
      <c r="S24" s="340">
        <f t="shared" si="6"/>
        <v>-26366.319999999996</v>
      </c>
    </row>
    <row r="25" spans="1:19" x14ac:dyDescent="0.2">
      <c r="A25" s="195"/>
      <c r="B25" s="202" t="s">
        <v>106</v>
      </c>
      <c r="C25" s="159" t="s">
        <v>107</v>
      </c>
      <c r="D25" s="160">
        <v>2564.6729999999998</v>
      </c>
      <c r="E25" s="161">
        <v>1711.8309999999999</v>
      </c>
      <c r="F25" s="51">
        <v>11012.286</v>
      </c>
      <c r="G25" s="52">
        <v>7524.2939999999999</v>
      </c>
      <c r="H25" s="160">
        <v>1583.828</v>
      </c>
      <c r="I25" s="162">
        <v>1171.7280000000001</v>
      </c>
      <c r="J25" s="120">
        <v>201.827</v>
      </c>
      <c r="K25" s="52">
        <v>327.54000000000002</v>
      </c>
      <c r="L25" s="95">
        <v>865.678</v>
      </c>
      <c r="M25" s="52">
        <v>1407.3869999999999</v>
      </c>
      <c r="N25" s="51">
        <v>83.132000000000005</v>
      </c>
      <c r="O25" s="227">
        <v>139.88399999999999</v>
      </c>
      <c r="P25" s="334">
        <f t="shared" si="4"/>
        <v>2362.8459999999995</v>
      </c>
      <c r="Q25" s="335">
        <f t="shared" si="5"/>
        <v>1384.2909999999999</v>
      </c>
      <c r="R25" s="339">
        <f t="shared" si="6"/>
        <v>10146.608</v>
      </c>
      <c r="S25" s="340">
        <f t="shared" si="6"/>
        <v>6116.9070000000002</v>
      </c>
    </row>
    <row r="26" spans="1:19" x14ac:dyDescent="0.2">
      <c r="A26" s="195"/>
      <c r="B26" s="202" t="s">
        <v>108</v>
      </c>
      <c r="C26" s="159" t="s">
        <v>109</v>
      </c>
      <c r="D26" s="160">
        <v>31302.957999999999</v>
      </c>
      <c r="E26" s="161">
        <v>26758.809000000001</v>
      </c>
      <c r="F26" s="51">
        <v>134482.386</v>
      </c>
      <c r="G26" s="52">
        <v>117131.067</v>
      </c>
      <c r="H26" s="160">
        <v>25977.225999999999</v>
      </c>
      <c r="I26" s="162">
        <v>23859.882000000001</v>
      </c>
      <c r="J26" s="120">
        <v>3552.9319999999998</v>
      </c>
      <c r="K26" s="52">
        <v>4619.8239999999996</v>
      </c>
      <c r="L26" s="95">
        <v>15252.741</v>
      </c>
      <c r="M26" s="52">
        <v>20298.248</v>
      </c>
      <c r="N26" s="51">
        <v>3569.9920000000002</v>
      </c>
      <c r="O26" s="227">
        <v>5324.4740000000002</v>
      </c>
      <c r="P26" s="334">
        <f t="shared" si="6"/>
        <v>27750.025999999998</v>
      </c>
      <c r="Q26" s="335">
        <f t="shared" si="5"/>
        <v>22138.985000000001</v>
      </c>
      <c r="R26" s="339">
        <f t="shared" si="6"/>
        <v>119229.645</v>
      </c>
      <c r="S26" s="340">
        <f t="shared" si="6"/>
        <v>96832.818999999989</v>
      </c>
    </row>
    <row r="27" spans="1:19" x14ac:dyDescent="0.2">
      <c r="A27" s="195"/>
      <c r="B27" s="202" t="s">
        <v>110</v>
      </c>
      <c r="C27" s="159" t="s">
        <v>111</v>
      </c>
      <c r="D27" s="160">
        <v>17627.726999999999</v>
      </c>
      <c r="E27" s="161">
        <v>14052.977999999999</v>
      </c>
      <c r="F27" s="51">
        <v>75695.697</v>
      </c>
      <c r="G27" s="52">
        <v>61372.983999999997</v>
      </c>
      <c r="H27" s="160">
        <v>4225.5349999999999</v>
      </c>
      <c r="I27" s="162">
        <v>4398.1689999999999</v>
      </c>
      <c r="J27" s="120">
        <v>17850.883999999998</v>
      </c>
      <c r="K27" s="52">
        <v>3413.558</v>
      </c>
      <c r="L27" s="95">
        <v>76604.817999999999</v>
      </c>
      <c r="M27" s="52">
        <v>15135.210999999999</v>
      </c>
      <c r="N27" s="51">
        <v>3296.4720000000002</v>
      </c>
      <c r="O27" s="227">
        <v>969.91499999999996</v>
      </c>
      <c r="P27" s="334">
        <f t="shared" si="4"/>
        <v>-223.15699999999924</v>
      </c>
      <c r="Q27" s="335">
        <f t="shared" si="5"/>
        <v>10639.419999999998</v>
      </c>
      <c r="R27" s="339">
        <f t="shared" si="6"/>
        <v>-909.12099999999919</v>
      </c>
      <c r="S27" s="340">
        <f t="shared" si="6"/>
        <v>46237.773000000001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7618.7719999999999</v>
      </c>
      <c r="E28" s="169">
        <v>8212.2520000000004</v>
      </c>
      <c r="F28" s="53">
        <v>32725.255000000001</v>
      </c>
      <c r="G28" s="54">
        <v>36540.75</v>
      </c>
      <c r="H28" s="168">
        <v>2633.2950000000001</v>
      </c>
      <c r="I28" s="170">
        <v>2604.5070000000001</v>
      </c>
      <c r="J28" s="121">
        <v>25032.004000000001</v>
      </c>
      <c r="K28" s="54">
        <v>20096.496999999999</v>
      </c>
      <c r="L28" s="98">
        <v>107537.58100000001</v>
      </c>
      <c r="M28" s="54">
        <v>87420.229000000007</v>
      </c>
      <c r="N28" s="53">
        <v>7606.1040000000003</v>
      </c>
      <c r="O28" s="228">
        <v>5412.13</v>
      </c>
      <c r="P28" s="336">
        <f t="shared" si="4"/>
        <v>-17413.232</v>
      </c>
      <c r="Q28" s="337">
        <f t="shared" si="5"/>
        <v>-11884.244999999999</v>
      </c>
      <c r="R28" s="341">
        <f t="shared" si="6"/>
        <v>-74812.326000000001</v>
      </c>
      <c r="S28" s="342">
        <f t="shared" si="6"/>
        <v>-50879.479000000007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294</v>
      </c>
      <c r="E33" s="132" t="s">
        <v>295</v>
      </c>
      <c r="F33" s="131" t="s">
        <v>294</v>
      </c>
      <c r="G33" s="132" t="s">
        <v>295</v>
      </c>
      <c r="H33" s="134" t="s">
        <v>294</v>
      </c>
      <c r="I33" s="135" t="s">
        <v>295</v>
      </c>
      <c r="J33" s="143" t="s">
        <v>294</v>
      </c>
      <c r="K33" s="74" t="s">
        <v>295</v>
      </c>
      <c r="L33" s="93" t="s">
        <v>294</v>
      </c>
      <c r="M33" s="74" t="s">
        <v>295</v>
      </c>
      <c r="N33" s="73" t="s">
        <v>294</v>
      </c>
      <c r="O33" s="75" t="s">
        <v>295</v>
      </c>
      <c r="P33" s="143" t="s">
        <v>294</v>
      </c>
      <c r="Q33" s="74" t="s">
        <v>295</v>
      </c>
      <c r="R33" s="94" t="s">
        <v>294</v>
      </c>
      <c r="S33" s="76" t="s">
        <v>295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232239.74300000002</v>
      </c>
      <c r="E34" s="122">
        <f t="shared" si="7"/>
        <v>188114.693</v>
      </c>
      <c r="F34" s="123">
        <f t="shared" si="7"/>
        <v>997809.36499999999</v>
      </c>
      <c r="G34" s="122">
        <f t="shared" si="7"/>
        <v>825820.20499999996</v>
      </c>
      <c r="H34" s="124">
        <f t="shared" si="7"/>
        <v>310791.34600000002</v>
      </c>
      <c r="I34" s="146">
        <f t="shared" si="7"/>
        <v>301496.55900000001</v>
      </c>
      <c r="J34" s="142">
        <f t="shared" si="7"/>
        <v>172116.96600000001</v>
      </c>
      <c r="K34" s="122">
        <f t="shared" si="7"/>
        <v>164662.51200000002</v>
      </c>
      <c r="L34" s="123">
        <f t="shared" si="7"/>
        <v>739536.10100000002</v>
      </c>
      <c r="M34" s="122">
        <f t="shared" si="7"/>
        <v>722485.26800000004</v>
      </c>
      <c r="N34" s="124">
        <f t="shared" si="7"/>
        <v>105270.255</v>
      </c>
      <c r="O34" s="133">
        <f t="shared" si="7"/>
        <v>98579.978000000003</v>
      </c>
      <c r="P34" s="224">
        <f t="shared" ref="P34:Q34" si="8">SUM(P35:P40)</f>
        <v>60122.777000000009</v>
      </c>
      <c r="Q34" s="116">
        <f t="shared" si="8"/>
        <v>23452.180999999997</v>
      </c>
      <c r="R34" s="115">
        <f t="shared" si="7"/>
        <v>258273.26399999991</v>
      </c>
      <c r="S34" s="116">
        <f t="shared" si="7"/>
        <v>103334.93700000009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127801.04700000001</v>
      </c>
      <c r="E35" s="161">
        <v>103168.461</v>
      </c>
      <c r="F35" s="95">
        <v>549033.53399999999</v>
      </c>
      <c r="G35" s="52">
        <v>452523.234</v>
      </c>
      <c r="H35" s="160">
        <v>249932.82699999999</v>
      </c>
      <c r="I35" s="162">
        <v>249632.96900000001</v>
      </c>
      <c r="J35" s="192">
        <v>22180.437000000002</v>
      </c>
      <c r="K35" s="161">
        <v>21736.064999999999</v>
      </c>
      <c r="L35" s="95">
        <v>95292.428</v>
      </c>
      <c r="M35" s="52">
        <v>95595.502999999997</v>
      </c>
      <c r="N35" s="160">
        <v>25673.116000000002</v>
      </c>
      <c r="O35" s="222">
        <v>24981.006000000001</v>
      </c>
      <c r="P35" s="225">
        <v>105620.61</v>
      </c>
      <c r="Q35" s="164">
        <v>81432.395999999993</v>
      </c>
      <c r="R35" s="96">
        <f t="shared" ref="R35:R40" si="9">F35-L35</f>
        <v>453741.10599999997</v>
      </c>
      <c r="S35" s="97">
        <f t="shared" ref="S35:S40" si="10">G35-M35</f>
        <v>356927.73100000003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20714.094000000001</v>
      </c>
      <c r="E36" s="161">
        <v>20804.055</v>
      </c>
      <c r="F36" s="95">
        <v>88983.960999999996</v>
      </c>
      <c r="G36" s="52">
        <v>91894.926999999996</v>
      </c>
      <c r="H36" s="160">
        <v>15763.983</v>
      </c>
      <c r="I36" s="162">
        <v>13153.992</v>
      </c>
      <c r="J36" s="192">
        <v>36844.040999999997</v>
      </c>
      <c r="K36" s="161">
        <v>38690.069000000003</v>
      </c>
      <c r="L36" s="95">
        <v>158325.99400000001</v>
      </c>
      <c r="M36" s="52">
        <v>169493.973</v>
      </c>
      <c r="N36" s="160">
        <v>29991</v>
      </c>
      <c r="O36" s="222">
        <v>29270.188999999998</v>
      </c>
      <c r="P36" s="225">
        <v>-16129.946999999996</v>
      </c>
      <c r="Q36" s="164">
        <v>-17886.014000000003</v>
      </c>
      <c r="R36" s="96">
        <f t="shared" si="9"/>
        <v>-69342.03300000001</v>
      </c>
      <c r="S36" s="97">
        <f t="shared" si="10"/>
        <v>-77599.046000000002</v>
      </c>
    </row>
    <row r="37" spans="1:21" x14ac:dyDescent="0.2">
      <c r="A37" s="195"/>
      <c r="B37" s="202" t="s">
        <v>106</v>
      </c>
      <c r="C37" s="159" t="s">
        <v>107</v>
      </c>
      <c r="D37" s="160">
        <v>4133.8500000000004</v>
      </c>
      <c r="E37" s="161">
        <v>4977.66</v>
      </c>
      <c r="F37" s="95">
        <v>17767.907999999999</v>
      </c>
      <c r="G37" s="52">
        <v>21887.502</v>
      </c>
      <c r="H37" s="160">
        <v>3959.761</v>
      </c>
      <c r="I37" s="162">
        <v>4782.49</v>
      </c>
      <c r="J37" s="192">
        <v>19457.539000000001</v>
      </c>
      <c r="K37" s="161">
        <v>13423.141</v>
      </c>
      <c r="L37" s="95">
        <v>83574.77</v>
      </c>
      <c r="M37" s="52">
        <v>58831.127999999997</v>
      </c>
      <c r="N37" s="160">
        <v>17565.351999999999</v>
      </c>
      <c r="O37" s="222">
        <v>9786.027</v>
      </c>
      <c r="P37" s="225">
        <v>-15323.689</v>
      </c>
      <c r="Q37" s="164">
        <v>-8445.4809999999998</v>
      </c>
      <c r="R37" s="96">
        <f t="shared" si="9"/>
        <v>-65806.862000000008</v>
      </c>
      <c r="S37" s="97">
        <f t="shared" si="10"/>
        <v>-36943.625999999997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6446.7349999999997</v>
      </c>
      <c r="E38" s="161">
        <v>5064.9840000000004</v>
      </c>
      <c r="F38" s="95">
        <v>27702.352999999999</v>
      </c>
      <c r="G38" s="52">
        <v>22093.1</v>
      </c>
      <c r="H38" s="160">
        <v>14667.33</v>
      </c>
      <c r="I38" s="162">
        <v>12722.521000000001</v>
      </c>
      <c r="J38" s="192">
        <v>5132.8180000000002</v>
      </c>
      <c r="K38" s="161">
        <v>6448.0619999999999</v>
      </c>
      <c r="L38" s="95">
        <v>22037.451000000001</v>
      </c>
      <c r="M38" s="52">
        <v>28369.758999999998</v>
      </c>
      <c r="N38" s="160">
        <v>6475.933</v>
      </c>
      <c r="O38" s="222">
        <v>9594.3060000000005</v>
      </c>
      <c r="P38" s="225">
        <v>1313.9169999999995</v>
      </c>
      <c r="Q38" s="164">
        <v>-1383.0779999999995</v>
      </c>
      <c r="R38" s="96">
        <f t="shared" si="9"/>
        <v>5664.9019999999982</v>
      </c>
      <c r="S38" s="97">
        <f t="shared" si="10"/>
        <v>-6276.6589999999997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16854.306</v>
      </c>
      <c r="E39" s="161">
        <v>9045.8320000000003</v>
      </c>
      <c r="F39" s="95">
        <v>72418.558999999994</v>
      </c>
      <c r="G39" s="52">
        <v>40001.017999999996</v>
      </c>
      <c r="H39" s="160">
        <v>4244.4740000000002</v>
      </c>
      <c r="I39" s="162">
        <v>2696.0320000000002</v>
      </c>
      <c r="J39" s="192">
        <v>12266.611999999999</v>
      </c>
      <c r="K39" s="161">
        <v>11359.142</v>
      </c>
      <c r="L39" s="95">
        <v>52714.243000000002</v>
      </c>
      <c r="M39" s="52">
        <v>49979.881000000001</v>
      </c>
      <c r="N39" s="160">
        <v>2286.3670000000002</v>
      </c>
      <c r="O39" s="222">
        <v>2515.3519999999999</v>
      </c>
      <c r="P39" s="225">
        <v>4587.6940000000013</v>
      </c>
      <c r="Q39" s="164">
        <v>-2313.3099999999995</v>
      </c>
      <c r="R39" s="96">
        <f t="shared" si="9"/>
        <v>19704.315999999992</v>
      </c>
      <c r="S39" s="97">
        <f t="shared" si="10"/>
        <v>-9978.8630000000048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56289.711000000003</v>
      </c>
      <c r="E40" s="169">
        <v>45053.701000000001</v>
      </c>
      <c r="F40" s="98">
        <v>241903.05</v>
      </c>
      <c r="G40" s="54">
        <v>197420.424</v>
      </c>
      <c r="H40" s="168">
        <v>22222.971000000001</v>
      </c>
      <c r="I40" s="170">
        <v>18508.555</v>
      </c>
      <c r="J40" s="193">
        <v>76235.519</v>
      </c>
      <c r="K40" s="169">
        <v>73006.032999999996</v>
      </c>
      <c r="L40" s="98">
        <v>327591.21500000003</v>
      </c>
      <c r="M40" s="54">
        <v>320215.02399999998</v>
      </c>
      <c r="N40" s="168">
        <v>23278.487000000001</v>
      </c>
      <c r="O40" s="223">
        <v>22433.098000000002</v>
      </c>
      <c r="P40" s="226">
        <v>-19945.807999999997</v>
      </c>
      <c r="Q40" s="172">
        <v>-27952.331999999995</v>
      </c>
      <c r="R40" s="99">
        <f t="shared" si="9"/>
        <v>-85688.165000000037</v>
      </c>
      <c r="S40" s="100">
        <f t="shared" si="10"/>
        <v>-122794.59999999998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294</v>
      </c>
      <c r="E45" s="74" t="s">
        <v>295</v>
      </c>
      <c r="F45" s="93" t="s">
        <v>294</v>
      </c>
      <c r="G45" s="74" t="s">
        <v>295</v>
      </c>
      <c r="H45" s="73" t="s">
        <v>294</v>
      </c>
      <c r="I45" s="75" t="s">
        <v>295</v>
      </c>
      <c r="J45" s="143" t="s">
        <v>294</v>
      </c>
      <c r="K45" s="74" t="s">
        <v>295</v>
      </c>
      <c r="L45" s="93" t="s">
        <v>294</v>
      </c>
      <c r="M45" s="74" t="s">
        <v>295</v>
      </c>
      <c r="N45" s="73" t="s">
        <v>294</v>
      </c>
      <c r="O45" s="75" t="s">
        <v>295</v>
      </c>
      <c r="P45" s="143" t="s">
        <v>294</v>
      </c>
      <c r="Q45" s="74" t="s">
        <v>295</v>
      </c>
      <c r="R45" s="94" t="s">
        <v>294</v>
      </c>
      <c r="S45" s="76" t="s">
        <v>295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791765.49899999995</v>
      </c>
      <c r="E46" s="122">
        <f t="shared" si="11"/>
        <v>683692.55599999998</v>
      </c>
      <c r="F46" s="123">
        <f>(SUM(F47:F52))/1</f>
        <v>3401833.9750000001</v>
      </c>
      <c r="G46" s="122">
        <f>(SUM(G47:G52))/1</f>
        <v>2998865.7</v>
      </c>
      <c r="H46" s="124">
        <f t="shared" si="11"/>
        <v>608821.02399999998</v>
      </c>
      <c r="I46" s="146">
        <f t="shared" si="11"/>
        <v>578691.46499999997</v>
      </c>
      <c r="J46" s="142">
        <f t="shared" si="11"/>
        <v>468592.261</v>
      </c>
      <c r="K46" s="122">
        <f t="shared" si="11"/>
        <v>448020.39799999999</v>
      </c>
      <c r="L46" s="123">
        <f>(SUM(L47:L52))/1</f>
        <v>2013209.9839999999</v>
      </c>
      <c r="M46" s="122">
        <f>(SUM(M47:M52))/1</f>
        <v>1961787.75</v>
      </c>
      <c r="N46" s="124">
        <f t="shared" si="11"/>
        <v>300148.68799999997</v>
      </c>
      <c r="O46" s="133">
        <f t="shared" si="11"/>
        <v>279084.27299999999</v>
      </c>
      <c r="P46" s="224">
        <f t="shared" ref="P46:Q46" si="12">SUM(P47:P52)</f>
        <v>323173.23800000001</v>
      </c>
      <c r="Q46" s="116">
        <f t="shared" si="12"/>
        <v>235672.15800000002</v>
      </c>
      <c r="R46" s="115">
        <f t="shared" si="11"/>
        <v>1388623.9909999999</v>
      </c>
      <c r="S46" s="116">
        <f t="shared" si="11"/>
        <v>1037077.9500000001</v>
      </c>
    </row>
    <row r="47" spans="1:21" x14ac:dyDescent="0.2">
      <c r="A47" s="195"/>
      <c r="B47" s="194" t="s">
        <v>103</v>
      </c>
      <c r="C47" s="165" t="s">
        <v>161</v>
      </c>
      <c r="D47" s="120">
        <v>178098.92800000001</v>
      </c>
      <c r="E47" s="52">
        <v>151344.54699999999</v>
      </c>
      <c r="F47" s="95">
        <v>765166.19799999997</v>
      </c>
      <c r="G47" s="52">
        <v>664239.60699999996</v>
      </c>
      <c r="H47" s="51">
        <v>325806.685</v>
      </c>
      <c r="I47" s="147">
        <v>323272.85200000001</v>
      </c>
      <c r="J47" s="120">
        <v>79073.077000000005</v>
      </c>
      <c r="K47" s="52">
        <v>66305.917000000001</v>
      </c>
      <c r="L47" s="95">
        <v>339635.65600000002</v>
      </c>
      <c r="M47" s="52">
        <v>290115.21799999999</v>
      </c>
      <c r="N47" s="51">
        <v>106432.99099999999</v>
      </c>
      <c r="O47" s="227">
        <v>83115.619000000006</v>
      </c>
      <c r="P47" s="229">
        <v>99025.85100000001</v>
      </c>
      <c r="Q47" s="118">
        <v>85038.62999999999</v>
      </c>
      <c r="R47" s="96">
        <f t="shared" ref="R47:S52" si="13">F47-L47</f>
        <v>425530.54199999996</v>
      </c>
      <c r="S47" s="97">
        <f t="shared" si="13"/>
        <v>374124.38899999997</v>
      </c>
    </row>
    <row r="48" spans="1:21" x14ac:dyDescent="0.2">
      <c r="A48" s="195"/>
      <c r="B48" s="199" t="s">
        <v>104</v>
      </c>
      <c r="C48" s="165" t="s">
        <v>105</v>
      </c>
      <c r="D48" s="120">
        <v>61225.762000000002</v>
      </c>
      <c r="E48" s="52">
        <v>57119.65</v>
      </c>
      <c r="F48" s="95">
        <v>263031.554</v>
      </c>
      <c r="G48" s="52">
        <v>251705.80100000001</v>
      </c>
      <c r="H48" s="51">
        <v>38657.686999999998</v>
      </c>
      <c r="I48" s="147">
        <v>31840.775000000001</v>
      </c>
      <c r="J48" s="120">
        <v>96658.01</v>
      </c>
      <c r="K48" s="52">
        <v>100444.929</v>
      </c>
      <c r="L48" s="95">
        <v>415350.04499999998</v>
      </c>
      <c r="M48" s="52">
        <v>439227.49200000003</v>
      </c>
      <c r="N48" s="51">
        <v>60009.341</v>
      </c>
      <c r="O48" s="227">
        <v>59032.978000000003</v>
      </c>
      <c r="P48" s="229">
        <v>-35432.247999999992</v>
      </c>
      <c r="Q48" s="118">
        <v>-43325.279000000002</v>
      </c>
      <c r="R48" s="96">
        <f t="shared" si="13"/>
        <v>-152318.49099999998</v>
      </c>
      <c r="S48" s="97">
        <f t="shared" si="13"/>
        <v>-187521.69100000002</v>
      </c>
    </row>
    <row r="49" spans="1:19" x14ac:dyDescent="0.2">
      <c r="A49" s="195"/>
      <c r="B49" s="199" t="s">
        <v>106</v>
      </c>
      <c r="C49" s="165" t="s">
        <v>107</v>
      </c>
      <c r="D49" s="120">
        <v>61756.578999999998</v>
      </c>
      <c r="E49" s="52">
        <v>52686.034</v>
      </c>
      <c r="F49" s="95">
        <v>265349.84700000001</v>
      </c>
      <c r="G49" s="52">
        <v>231124.23800000001</v>
      </c>
      <c r="H49" s="51">
        <v>52425.633999999998</v>
      </c>
      <c r="I49" s="147">
        <v>51384.762999999999</v>
      </c>
      <c r="J49" s="120">
        <v>42315.192000000003</v>
      </c>
      <c r="K49" s="52">
        <v>35585.237999999998</v>
      </c>
      <c r="L49" s="95">
        <v>181761.291</v>
      </c>
      <c r="M49" s="52">
        <v>155716.15599999999</v>
      </c>
      <c r="N49" s="51">
        <v>37161.908000000003</v>
      </c>
      <c r="O49" s="227">
        <v>28576.577000000001</v>
      </c>
      <c r="P49" s="229">
        <v>19441.386999999995</v>
      </c>
      <c r="Q49" s="118">
        <v>17100.796000000002</v>
      </c>
      <c r="R49" s="96">
        <f t="shared" si="13"/>
        <v>83588.556000000011</v>
      </c>
      <c r="S49" s="97">
        <f t="shared" si="13"/>
        <v>75408.082000000024</v>
      </c>
    </row>
    <row r="50" spans="1:19" x14ac:dyDescent="0.2">
      <c r="A50" s="195"/>
      <c r="B50" s="199" t="s">
        <v>108</v>
      </c>
      <c r="C50" s="165" t="s">
        <v>109</v>
      </c>
      <c r="D50" s="120">
        <v>59877.457999999999</v>
      </c>
      <c r="E50" s="52">
        <v>56768.646000000001</v>
      </c>
      <c r="F50" s="95">
        <v>257254.58600000001</v>
      </c>
      <c r="G50" s="52">
        <v>248236.2</v>
      </c>
      <c r="H50" s="51">
        <v>57406.288999999997</v>
      </c>
      <c r="I50" s="147">
        <v>54304.338000000003</v>
      </c>
      <c r="J50" s="120">
        <v>22747.758000000002</v>
      </c>
      <c r="K50" s="52">
        <v>28478.348999999998</v>
      </c>
      <c r="L50" s="95">
        <v>97720.679000000004</v>
      </c>
      <c r="M50" s="52">
        <v>125051.788</v>
      </c>
      <c r="N50" s="51">
        <v>37092.432999999997</v>
      </c>
      <c r="O50" s="227">
        <v>52562.978999999999</v>
      </c>
      <c r="P50" s="229">
        <v>37129.699999999997</v>
      </c>
      <c r="Q50" s="118">
        <v>28290.297000000002</v>
      </c>
      <c r="R50" s="96">
        <f t="shared" si="13"/>
        <v>159533.90700000001</v>
      </c>
      <c r="S50" s="97">
        <f t="shared" si="13"/>
        <v>123184.41200000001</v>
      </c>
    </row>
    <row r="51" spans="1:19" x14ac:dyDescent="0.2">
      <c r="A51" s="195"/>
      <c r="B51" s="199" t="s">
        <v>110</v>
      </c>
      <c r="C51" s="165" t="s">
        <v>111</v>
      </c>
      <c r="D51" s="120">
        <v>121230.97900000001</v>
      </c>
      <c r="E51" s="52">
        <v>87699.039000000004</v>
      </c>
      <c r="F51" s="95">
        <v>520906.58399999997</v>
      </c>
      <c r="G51" s="52">
        <v>383804.19300000003</v>
      </c>
      <c r="H51" s="51">
        <v>29141.760999999999</v>
      </c>
      <c r="I51" s="147">
        <v>25953.35</v>
      </c>
      <c r="J51" s="120">
        <v>42698.262000000002</v>
      </c>
      <c r="K51" s="52">
        <v>35897.148999999998</v>
      </c>
      <c r="L51" s="95">
        <v>183414.31899999999</v>
      </c>
      <c r="M51" s="52">
        <v>157666.08799999999</v>
      </c>
      <c r="N51" s="51">
        <v>8147.692</v>
      </c>
      <c r="O51" s="227">
        <v>8327.7360000000008</v>
      </c>
      <c r="P51" s="229">
        <v>78532.717000000004</v>
      </c>
      <c r="Q51" s="118">
        <v>51801.890000000007</v>
      </c>
      <c r="R51" s="96">
        <f t="shared" si="13"/>
        <v>337492.26500000001</v>
      </c>
      <c r="S51" s="97">
        <f t="shared" si="13"/>
        <v>226138.10500000004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309575.79300000001</v>
      </c>
      <c r="E52" s="54">
        <v>278074.64</v>
      </c>
      <c r="F52" s="98">
        <v>1330125.206</v>
      </c>
      <c r="G52" s="54">
        <v>1219755.6610000001</v>
      </c>
      <c r="H52" s="53">
        <v>105382.96799999999</v>
      </c>
      <c r="I52" s="148">
        <v>91935.387000000002</v>
      </c>
      <c r="J52" s="121">
        <v>185099.962</v>
      </c>
      <c r="K52" s="54">
        <v>181308.81599999999</v>
      </c>
      <c r="L52" s="98">
        <v>795327.99399999995</v>
      </c>
      <c r="M52" s="54">
        <v>794011.00800000003</v>
      </c>
      <c r="N52" s="53">
        <v>51304.322999999997</v>
      </c>
      <c r="O52" s="228">
        <v>47468.383999999998</v>
      </c>
      <c r="P52" s="230">
        <v>124475.83100000001</v>
      </c>
      <c r="Q52" s="119">
        <v>96765.824000000022</v>
      </c>
      <c r="R52" s="99">
        <f t="shared" si="13"/>
        <v>534797.21200000006</v>
      </c>
      <c r="S52" s="100">
        <f t="shared" si="13"/>
        <v>425744.65300000005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W133" sqref="W133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208</v>
      </c>
      <c r="C2" s="104"/>
      <c r="D2" s="104"/>
      <c r="E2" s="104"/>
      <c r="F2" s="104"/>
      <c r="G2" s="104"/>
      <c r="H2" s="104"/>
      <c r="I2" s="104"/>
      <c r="J2" s="104"/>
      <c r="K2" s="104" t="s">
        <v>209</v>
      </c>
      <c r="L2" s="104"/>
      <c r="M2" s="104"/>
      <c r="N2" s="104"/>
      <c r="O2" s="104"/>
      <c r="P2" s="104"/>
    </row>
    <row r="3" spans="2:18" ht="17.25" thickBot="1" x14ac:dyDescent="0.3">
      <c r="B3" s="277" t="s">
        <v>207</v>
      </c>
      <c r="C3" s="104"/>
      <c r="D3" s="104"/>
      <c r="E3" s="104"/>
      <c r="F3" s="104"/>
      <c r="G3" s="104"/>
      <c r="H3" s="104"/>
      <c r="I3" s="104"/>
      <c r="J3" s="104"/>
      <c r="K3" s="277" t="s">
        <v>207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297</v>
      </c>
      <c r="C5" s="274"/>
      <c r="D5" s="275"/>
      <c r="E5" s="276"/>
      <c r="F5" s="273" t="s">
        <v>298</v>
      </c>
      <c r="G5" s="274"/>
      <c r="H5" s="275"/>
      <c r="I5" s="276"/>
      <c r="J5" s="109"/>
      <c r="K5" s="273" t="s">
        <v>297</v>
      </c>
      <c r="L5" s="274"/>
      <c r="M5" s="275"/>
      <c r="N5" s="276"/>
      <c r="O5" s="273" t="s">
        <v>298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217770.022</v>
      </c>
      <c r="D7" s="247">
        <v>935662.53200000001</v>
      </c>
      <c r="E7" s="248">
        <v>401859.435</v>
      </c>
      <c r="F7" s="249" t="s">
        <v>114</v>
      </c>
      <c r="G7" s="250">
        <v>200233.62</v>
      </c>
      <c r="H7" s="251">
        <v>878854.50100000005</v>
      </c>
      <c r="I7" s="248">
        <v>414464.935</v>
      </c>
      <c r="J7" s="109"/>
      <c r="K7" s="245" t="s">
        <v>114</v>
      </c>
      <c r="L7" s="246">
        <v>80003.445999999996</v>
      </c>
      <c r="M7" s="247">
        <v>343633.397</v>
      </c>
      <c r="N7" s="248">
        <v>107164.931</v>
      </c>
      <c r="O7" s="249" t="s">
        <v>114</v>
      </c>
      <c r="P7" s="250">
        <v>66305.928</v>
      </c>
      <c r="Q7" s="251">
        <v>290115.26799999998</v>
      </c>
      <c r="R7" s="248">
        <v>83115.630999999994</v>
      </c>
    </row>
    <row r="8" spans="2:18" ht="15.75" x14ac:dyDescent="0.25">
      <c r="B8" s="252" t="s">
        <v>77</v>
      </c>
      <c r="C8" s="253">
        <v>127801.04700000001</v>
      </c>
      <c r="D8" s="254">
        <v>549033.53399999999</v>
      </c>
      <c r="E8" s="253">
        <v>249932.82699999999</v>
      </c>
      <c r="F8" s="255" t="s">
        <v>77</v>
      </c>
      <c r="G8" s="256">
        <v>103168.461</v>
      </c>
      <c r="H8" s="257">
        <v>452523.234</v>
      </c>
      <c r="I8" s="258">
        <v>249632.96900000001</v>
      </c>
      <c r="J8" s="109"/>
      <c r="K8" s="252" t="s">
        <v>128</v>
      </c>
      <c r="L8" s="253">
        <v>40762.258999999998</v>
      </c>
      <c r="M8" s="254">
        <v>175059.592</v>
      </c>
      <c r="N8" s="253">
        <v>45083.732000000004</v>
      </c>
      <c r="O8" s="255" t="s">
        <v>128</v>
      </c>
      <c r="P8" s="256">
        <v>33325.887000000002</v>
      </c>
      <c r="Q8" s="257">
        <v>145383.07999999999</v>
      </c>
      <c r="R8" s="258">
        <v>41335.434999999998</v>
      </c>
    </row>
    <row r="9" spans="2:18" ht="15.75" x14ac:dyDescent="0.25">
      <c r="B9" s="259" t="s">
        <v>160</v>
      </c>
      <c r="C9" s="260">
        <v>20523.092000000001</v>
      </c>
      <c r="D9" s="261">
        <v>88133.494999999995</v>
      </c>
      <c r="E9" s="260">
        <v>41326.68</v>
      </c>
      <c r="F9" s="262" t="s">
        <v>160</v>
      </c>
      <c r="G9" s="263">
        <v>25767.155999999999</v>
      </c>
      <c r="H9" s="264">
        <v>113437.046</v>
      </c>
      <c r="I9" s="265">
        <v>51660.021000000001</v>
      </c>
      <c r="J9" s="109"/>
      <c r="K9" s="259" t="s">
        <v>77</v>
      </c>
      <c r="L9" s="260">
        <v>22180.437000000002</v>
      </c>
      <c r="M9" s="261">
        <v>95292.428</v>
      </c>
      <c r="N9" s="260">
        <v>25673.116000000002</v>
      </c>
      <c r="O9" s="262" t="s">
        <v>77</v>
      </c>
      <c r="P9" s="263">
        <v>21736.064999999999</v>
      </c>
      <c r="Q9" s="264">
        <v>95595.502999999997</v>
      </c>
      <c r="R9" s="265">
        <v>24981.006000000001</v>
      </c>
    </row>
    <row r="10" spans="2:18" ht="15.75" x14ac:dyDescent="0.25">
      <c r="B10" s="259" t="s">
        <v>136</v>
      </c>
      <c r="C10" s="260">
        <v>8566.3289999999997</v>
      </c>
      <c r="D10" s="261">
        <v>36775.127</v>
      </c>
      <c r="E10" s="260">
        <v>13287.42</v>
      </c>
      <c r="F10" s="262" t="s">
        <v>128</v>
      </c>
      <c r="G10" s="263">
        <v>10825.843999999999</v>
      </c>
      <c r="H10" s="264">
        <v>47759.063000000002</v>
      </c>
      <c r="I10" s="265">
        <v>24829.61</v>
      </c>
      <c r="J10" s="109"/>
      <c r="K10" s="259" t="s">
        <v>129</v>
      </c>
      <c r="L10" s="260">
        <v>7418.1239999999998</v>
      </c>
      <c r="M10" s="261">
        <v>31867.433000000001</v>
      </c>
      <c r="N10" s="260">
        <v>20866.006000000001</v>
      </c>
      <c r="O10" s="262" t="s">
        <v>131</v>
      </c>
      <c r="P10" s="263">
        <v>2594.355</v>
      </c>
      <c r="Q10" s="264">
        <v>11390.724</v>
      </c>
      <c r="R10" s="265">
        <v>3012.1</v>
      </c>
    </row>
    <row r="11" spans="2:18" ht="15.75" x14ac:dyDescent="0.25">
      <c r="B11" s="259" t="s">
        <v>128</v>
      </c>
      <c r="C11" s="260">
        <v>7714.7889999999998</v>
      </c>
      <c r="D11" s="261">
        <v>33152.841</v>
      </c>
      <c r="E11" s="260">
        <v>17405.725999999999</v>
      </c>
      <c r="F11" s="262" t="s">
        <v>136</v>
      </c>
      <c r="G11" s="263">
        <v>6631.393</v>
      </c>
      <c r="H11" s="264">
        <v>29149.834999999999</v>
      </c>
      <c r="I11" s="265">
        <v>8484.8799999999992</v>
      </c>
      <c r="J11" s="109"/>
      <c r="K11" s="259" t="s">
        <v>130</v>
      </c>
      <c r="L11" s="260">
        <v>2245.0529999999999</v>
      </c>
      <c r="M11" s="261">
        <v>9637.8289999999997</v>
      </c>
      <c r="N11" s="260">
        <v>4800.0730000000003</v>
      </c>
      <c r="O11" s="262" t="s">
        <v>299</v>
      </c>
      <c r="P11" s="263">
        <v>2153.8879999999999</v>
      </c>
      <c r="Q11" s="264">
        <v>9310.4869999999992</v>
      </c>
      <c r="R11" s="265">
        <v>1680.1130000000001</v>
      </c>
    </row>
    <row r="12" spans="2:18" ht="15.75" x14ac:dyDescent="0.25">
      <c r="B12" s="259" t="s">
        <v>187</v>
      </c>
      <c r="C12" s="260">
        <v>7461.9369999999999</v>
      </c>
      <c r="D12" s="261">
        <v>32106.716</v>
      </c>
      <c r="E12" s="260">
        <v>15031.959000000001</v>
      </c>
      <c r="F12" s="262" t="s">
        <v>276</v>
      </c>
      <c r="G12" s="263">
        <v>4519.1629999999996</v>
      </c>
      <c r="H12" s="264">
        <v>19833.18</v>
      </c>
      <c r="I12" s="265">
        <v>9202.277</v>
      </c>
      <c r="J12" s="109"/>
      <c r="K12" s="259" t="s">
        <v>131</v>
      </c>
      <c r="L12" s="260">
        <v>2181.3130000000001</v>
      </c>
      <c r="M12" s="261">
        <v>9365.357</v>
      </c>
      <c r="N12" s="260">
        <v>2394.5720000000001</v>
      </c>
      <c r="O12" s="262" t="s">
        <v>129</v>
      </c>
      <c r="P12" s="263">
        <v>2119.672</v>
      </c>
      <c r="Q12" s="264">
        <v>9292.0280000000002</v>
      </c>
      <c r="R12" s="265">
        <v>6891.5010000000002</v>
      </c>
    </row>
    <row r="13" spans="2:18" ht="15.75" x14ac:dyDescent="0.25">
      <c r="B13" s="259" t="s">
        <v>133</v>
      </c>
      <c r="C13" s="260">
        <v>4679.2879999999996</v>
      </c>
      <c r="D13" s="261">
        <v>20116.292000000001</v>
      </c>
      <c r="E13" s="260">
        <v>4372.4089999999997</v>
      </c>
      <c r="F13" s="262" t="s">
        <v>133</v>
      </c>
      <c r="G13" s="263">
        <v>3992.297</v>
      </c>
      <c r="H13" s="264">
        <v>17483.642</v>
      </c>
      <c r="I13" s="265">
        <v>3185.826</v>
      </c>
      <c r="J13" s="109"/>
      <c r="K13" s="259" t="s">
        <v>198</v>
      </c>
      <c r="L13" s="260">
        <v>930.36900000000003</v>
      </c>
      <c r="M13" s="261">
        <v>3997.741</v>
      </c>
      <c r="N13" s="260">
        <v>731.94</v>
      </c>
      <c r="O13" s="262" t="s">
        <v>178</v>
      </c>
      <c r="P13" s="263">
        <v>1307.1420000000001</v>
      </c>
      <c r="Q13" s="264">
        <v>5596.08</v>
      </c>
      <c r="R13" s="265">
        <v>664.46199999999999</v>
      </c>
    </row>
    <row r="14" spans="2:18" ht="15.75" x14ac:dyDescent="0.25">
      <c r="B14" s="259" t="s">
        <v>125</v>
      </c>
      <c r="C14" s="260">
        <v>4540.7380000000003</v>
      </c>
      <c r="D14" s="261">
        <v>19528.859</v>
      </c>
      <c r="E14" s="260">
        <v>6491.4309999999996</v>
      </c>
      <c r="F14" s="262" t="s">
        <v>79</v>
      </c>
      <c r="G14" s="263">
        <v>3972.4870000000001</v>
      </c>
      <c r="H14" s="264">
        <v>17439.723000000002</v>
      </c>
      <c r="I14" s="265">
        <v>2544.4110000000001</v>
      </c>
      <c r="J14" s="109"/>
      <c r="K14" s="259" t="s">
        <v>299</v>
      </c>
      <c r="L14" s="260">
        <v>927.66300000000001</v>
      </c>
      <c r="M14" s="261">
        <v>3976.1849999999999</v>
      </c>
      <c r="N14" s="260">
        <v>821.17200000000003</v>
      </c>
      <c r="O14" s="262" t="s">
        <v>79</v>
      </c>
      <c r="P14" s="263">
        <v>1144.0170000000001</v>
      </c>
      <c r="Q14" s="264">
        <v>5025.4470000000001</v>
      </c>
      <c r="R14" s="265">
        <v>2884.7759999999998</v>
      </c>
    </row>
    <row r="15" spans="2:18" ht="15.75" x14ac:dyDescent="0.25">
      <c r="B15" s="259" t="s">
        <v>204</v>
      </c>
      <c r="C15" s="260">
        <v>4485.2569999999996</v>
      </c>
      <c r="D15" s="261">
        <v>19328.577000000001</v>
      </c>
      <c r="E15" s="260">
        <v>8608.8680000000004</v>
      </c>
      <c r="F15" s="262" t="s">
        <v>147</v>
      </c>
      <c r="G15" s="263">
        <v>3423.58</v>
      </c>
      <c r="H15" s="264">
        <v>15044.311</v>
      </c>
      <c r="I15" s="265">
        <v>7632.7920000000004</v>
      </c>
      <c r="J15" s="109"/>
      <c r="K15" s="259" t="s">
        <v>133</v>
      </c>
      <c r="L15" s="260">
        <v>867.65499999999997</v>
      </c>
      <c r="M15" s="261">
        <v>3734.0459999999998</v>
      </c>
      <c r="N15" s="260">
        <v>4518.3860000000004</v>
      </c>
      <c r="O15" s="262" t="s">
        <v>135</v>
      </c>
      <c r="P15" s="263">
        <v>710.68799999999999</v>
      </c>
      <c r="Q15" s="264">
        <v>3135.875</v>
      </c>
      <c r="R15" s="265">
        <v>447.20100000000002</v>
      </c>
    </row>
    <row r="16" spans="2:18" ht="15.75" x14ac:dyDescent="0.25">
      <c r="B16" s="259" t="s">
        <v>156</v>
      </c>
      <c r="C16" s="260">
        <v>3127.2280000000001</v>
      </c>
      <c r="D16" s="261">
        <v>13437.093999999999</v>
      </c>
      <c r="E16" s="260">
        <v>6106.2240000000002</v>
      </c>
      <c r="F16" s="262" t="s">
        <v>198</v>
      </c>
      <c r="G16" s="263">
        <v>3236.7350000000001</v>
      </c>
      <c r="H16" s="264">
        <v>14307.501</v>
      </c>
      <c r="I16" s="265">
        <v>4838.18</v>
      </c>
      <c r="J16" s="109"/>
      <c r="K16" s="259" t="s">
        <v>178</v>
      </c>
      <c r="L16" s="260">
        <v>790.94299999999998</v>
      </c>
      <c r="M16" s="261">
        <v>3407.9780000000001</v>
      </c>
      <c r="N16" s="260">
        <v>398.15199999999999</v>
      </c>
      <c r="O16" s="262" t="s">
        <v>136</v>
      </c>
      <c r="P16" s="263">
        <v>442.71100000000001</v>
      </c>
      <c r="Q16" s="264">
        <v>1969.798</v>
      </c>
      <c r="R16" s="265">
        <v>395.33100000000002</v>
      </c>
    </row>
    <row r="17" spans="2:18" ht="15.75" x14ac:dyDescent="0.25">
      <c r="B17" s="259" t="s">
        <v>134</v>
      </c>
      <c r="C17" s="260">
        <v>2858.654</v>
      </c>
      <c r="D17" s="261">
        <v>12289.099</v>
      </c>
      <c r="E17" s="260">
        <v>5955.4870000000001</v>
      </c>
      <c r="F17" s="262" t="s">
        <v>204</v>
      </c>
      <c r="G17" s="263">
        <v>2806.8969999999999</v>
      </c>
      <c r="H17" s="264">
        <v>12062.13</v>
      </c>
      <c r="I17" s="265">
        <v>5584.0129999999999</v>
      </c>
      <c r="J17" s="109"/>
      <c r="K17" s="259" t="s">
        <v>79</v>
      </c>
      <c r="L17" s="260">
        <v>576.70699999999999</v>
      </c>
      <c r="M17" s="261">
        <v>2473.1129999999998</v>
      </c>
      <c r="N17" s="260">
        <v>647.28200000000004</v>
      </c>
      <c r="O17" s="262" t="s">
        <v>130</v>
      </c>
      <c r="P17" s="263">
        <v>237.60499999999999</v>
      </c>
      <c r="Q17" s="264">
        <v>1063.0250000000001</v>
      </c>
      <c r="R17" s="265">
        <v>384.15300000000002</v>
      </c>
    </row>
    <row r="18" spans="2:18" ht="15.75" x14ac:dyDescent="0.25">
      <c r="B18" s="259" t="s">
        <v>147</v>
      </c>
      <c r="C18" s="260">
        <v>2717.386</v>
      </c>
      <c r="D18" s="261">
        <v>11674.507</v>
      </c>
      <c r="E18" s="260">
        <v>6071.5020000000004</v>
      </c>
      <c r="F18" s="262" t="s">
        <v>134</v>
      </c>
      <c r="G18" s="263">
        <v>2552.348</v>
      </c>
      <c r="H18" s="264">
        <v>11201.804</v>
      </c>
      <c r="I18" s="265">
        <v>5012.6390000000001</v>
      </c>
      <c r="J18" s="109"/>
      <c r="K18" s="259" t="s">
        <v>145</v>
      </c>
      <c r="L18" s="260">
        <v>451.19799999999998</v>
      </c>
      <c r="M18" s="261">
        <v>1941.443</v>
      </c>
      <c r="N18" s="260">
        <v>750.70600000000002</v>
      </c>
      <c r="O18" s="262" t="s">
        <v>76</v>
      </c>
      <c r="P18" s="263">
        <v>171.17500000000001</v>
      </c>
      <c r="Q18" s="264">
        <v>751.60599999999999</v>
      </c>
      <c r="R18" s="265">
        <v>173.136</v>
      </c>
    </row>
    <row r="19" spans="2:18" ht="15.75" x14ac:dyDescent="0.25">
      <c r="B19" s="259" t="s">
        <v>79</v>
      </c>
      <c r="C19" s="260">
        <v>2572.9279999999999</v>
      </c>
      <c r="D19" s="261">
        <v>11059.456</v>
      </c>
      <c r="E19" s="260">
        <v>1569.1780000000001</v>
      </c>
      <c r="F19" s="262" t="s">
        <v>138</v>
      </c>
      <c r="G19" s="263">
        <v>2492.0340000000001</v>
      </c>
      <c r="H19" s="264">
        <v>10870.831</v>
      </c>
      <c r="I19" s="265">
        <v>2750.721</v>
      </c>
      <c r="J19" s="109"/>
      <c r="K19" s="259" t="s">
        <v>125</v>
      </c>
      <c r="L19" s="260">
        <v>237.43799999999999</v>
      </c>
      <c r="M19" s="261">
        <v>1015.047</v>
      </c>
      <c r="N19" s="260">
        <v>80.695999999999998</v>
      </c>
      <c r="O19" s="262" t="s">
        <v>133</v>
      </c>
      <c r="P19" s="263">
        <v>149.98699999999999</v>
      </c>
      <c r="Q19" s="264">
        <v>676.79600000000005</v>
      </c>
      <c r="R19" s="265">
        <v>140.56899999999999</v>
      </c>
    </row>
    <row r="20" spans="2:18" ht="15.75" x14ac:dyDescent="0.25">
      <c r="B20" s="259" t="s">
        <v>138</v>
      </c>
      <c r="C20" s="260">
        <v>2455.1080000000002</v>
      </c>
      <c r="D20" s="261">
        <v>10547.833000000001</v>
      </c>
      <c r="E20" s="260">
        <v>3318.6990000000001</v>
      </c>
      <c r="F20" s="262" t="s">
        <v>156</v>
      </c>
      <c r="G20" s="263">
        <v>2317.578</v>
      </c>
      <c r="H20" s="264">
        <v>10116.978999999999</v>
      </c>
      <c r="I20" s="265">
        <v>4412.8509999999997</v>
      </c>
      <c r="J20" s="109"/>
      <c r="K20" s="259" t="s">
        <v>136</v>
      </c>
      <c r="L20" s="260">
        <v>234.179</v>
      </c>
      <c r="M20" s="261">
        <v>1005.295</v>
      </c>
      <c r="N20" s="260">
        <v>258.48399999999998</v>
      </c>
      <c r="O20" s="262" t="s">
        <v>145</v>
      </c>
      <c r="P20" s="263">
        <v>124.84399999999999</v>
      </c>
      <c r="Q20" s="264">
        <v>532.38800000000003</v>
      </c>
      <c r="R20" s="265">
        <v>73.39</v>
      </c>
    </row>
    <row r="21" spans="2:18" ht="15.75" x14ac:dyDescent="0.25">
      <c r="B21" s="259" t="s">
        <v>76</v>
      </c>
      <c r="C21" s="260">
        <v>2158.4050000000002</v>
      </c>
      <c r="D21" s="261">
        <v>9260.5830000000005</v>
      </c>
      <c r="E21" s="260">
        <v>1302.982</v>
      </c>
      <c r="F21" s="262" t="s">
        <v>129</v>
      </c>
      <c r="G21" s="263">
        <v>2105.8560000000002</v>
      </c>
      <c r="H21" s="264">
        <v>9300.4529999999995</v>
      </c>
      <c r="I21" s="265">
        <v>2360.9090000000001</v>
      </c>
      <c r="J21" s="109"/>
      <c r="K21" s="259" t="s">
        <v>76</v>
      </c>
      <c r="L21" s="260">
        <v>181.65899999999999</v>
      </c>
      <c r="M21" s="261">
        <v>780.62199999999996</v>
      </c>
      <c r="N21" s="260">
        <v>134.108</v>
      </c>
      <c r="O21" s="262" t="s">
        <v>125</v>
      </c>
      <c r="P21" s="263">
        <v>33.055999999999997</v>
      </c>
      <c r="Q21" s="264">
        <v>150.01300000000001</v>
      </c>
      <c r="R21" s="265">
        <v>13.619</v>
      </c>
    </row>
    <row r="22" spans="2:18" ht="15.75" x14ac:dyDescent="0.25">
      <c r="B22" s="259" t="s">
        <v>129</v>
      </c>
      <c r="C22" s="260">
        <v>2016.009</v>
      </c>
      <c r="D22" s="261">
        <v>8669.5589999999993</v>
      </c>
      <c r="E22" s="260">
        <v>2627.587</v>
      </c>
      <c r="F22" s="262" t="s">
        <v>125</v>
      </c>
      <c r="G22" s="263">
        <v>1933.3869999999999</v>
      </c>
      <c r="H22" s="264">
        <v>8575.4619999999995</v>
      </c>
      <c r="I22" s="265">
        <v>3876.8339999999998</v>
      </c>
      <c r="J22" s="109"/>
      <c r="K22" s="259" t="s">
        <v>147</v>
      </c>
      <c r="L22" s="260">
        <v>18.449000000000002</v>
      </c>
      <c r="M22" s="261">
        <v>79.287999999999997</v>
      </c>
      <c r="N22" s="260">
        <v>6.5060000000000002</v>
      </c>
      <c r="O22" s="262" t="s">
        <v>147</v>
      </c>
      <c r="P22" s="263">
        <v>30.827999999999999</v>
      </c>
      <c r="Q22" s="264">
        <v>134.30799999999999</v>
      </c>
      <c r="R22" s="265">
        <v>10.672000000000001</v>
      </c>
    </row>
    <row r="23" spans="2:18" ht="16.5" thickBot="1" x14ac:dyDescent="0.3">
      <c r="B23" s="266" t="s">
        <v>282</v>
      </c>
      <c r="C23" s="267">
        <v>1486.7180000000001</v>
      </c>
      <c r="D23" s="268">
        <v>6392.9849999999997</v>
      </c>
      <c r="E23" s="267">
        <v>524.70000000000005</v>
      </c>
      <c r="F23" s="269" t="s">
        <v>277</v>
      </c>
      <c r="G23" s="270">
        <v>1655.376</v>
      </c>
      <c r="H23" s="271">
        <v>7207.4290000000001</v>
      </c>
      <c r="I23" s="272">
        <v>668</v>
      </c>
      <c r="J23" s="109"/>
      <c r="K23" s="266"/>
      <c r="L23" s="267"/>
      <c r="M23" s="268"/>
      <c r="N23" s="267"/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210</v>
      </c>
      <c r="C27" s="328"/>
      <c r="D27" s="104"/>
      <c r="E27" s="104"/>
      <c r="F27" s="104"/>
      <c r="G27" s="105"/>
      <c r="H27" s="104"/>
      <c r="I27" s="105"/>
      <c r="J27" s="105"/>
      <c r="K27" s="104" t="s">
        <v>211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207</v>
      </c>
      <c r="C28" s="104"/>
      <c r="D28" s="104"/>
      <c r="E28" s="104"/>
      <c r="F28" s="104"/>
      <c r="G28" s="105"/>
      <c r="H28" s="104"/>
      <c r="I28" s="105"/>
      <c r="J28" s="105"/>
      <c r="K28" s="277" t="s">
        <v>207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297</v>
      </c>
      <c r="C30" s="274"/>
      <c r="D30" s="275"/>
      <c r="E30" s="276"/>
      <c r="F30" s="273" t="s">
        <v>298</v>
      </c>
      <c r="G30" s="274"/>
      <c r="H30" s="275"/>
      <c r="I30" s="276"/>
      <c r="J30" s="109"/>
      <c r="K30" s="273" t="s">
        <v>297</v>
      </c>
      <c r="L30" s="274"/>
      <c r="M30" s="275"/>
      <c r="N30" s="276"/>
      <c r="O30" s="273" t="s">
        <v>298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164131.61900000001</v>
      </c>
      <c r="D32" s="247">
        <v>705294.79599999997</v>
      </c>
      <c r="E32" s="248">
        <v>93317.823000000004</v>
      </c>
      <c r="F32" s="249" t="s">
        <v>114</v>
      </c>
      <c r="G32" s="250">
        <v>185520.69699999999</v>
      </c>
      <c r="H32" s="251">
        <v>816190.03700000001</v>
      </c>
      <c r="I32" s="248">
        <v>85774.364000000001</v>
      </c>
      <c r="J32" s="109"/>
      <c r="K32" s="245" t="s">
        <v>114</v>
      </c>
      <c r="L32" s="246">
        <v>98151.29</v>
      </c>
      <c r="M32" s="247">
        <v>421771.17099999997</v>
      </c>
      <c r="N32" s="248">
        <v>60813.923999999999</v>
      </c>
      <c r="O32" s="249" t="s">
        <v>114</v>
      </c>
      <c r="P32" s="250">
        <v>100673.548</v>
      </c>
      <c r="Q32" s="251">
        <v>440267.56699999998</v>
      </c>
      <c r="R32" s="248">
        <v>59113.087</v>
      </c>
    </row>
    <row r="33" spans="2:20" ht="15.75" x14ac:dyDescent="0.25">
      <c r="B33" s="252" t="s">
        <v>151</v>
      </c>
      <c r="C33" s="253">
        <v>23020.394</v>
      </c>
      <c r="D33" s="254">
        <v>98824.945000000007</v>
      </c>
      <c r="E33" s="253">
        <v>12687</v>
      </c>
      <c r="F33" s="255" t="s">
        <v>151</v>
      </c>
      <c r="G33" s="256">
        <v>57444.860999999997</v>
      </c>
      <c r="H33" s="257">
        <v>250509.462</v>
      </c>
      <c r="I33" s="258">
        <v>22920</v>
      </c>
      <c r="J33" s="109"/>
      <c r="K33" s="252" t="s">
        <v>77</v>
      </c>
      <c r="L33" s="253">
        <v>36844.040999999997</v>
      </c>
      <c r="M33" s="254">
        <v>158325.99400000001</v>
      </c>
      <c r="N33" s="253">
        <v>29991</v>
      </c>
      <c r="O33" s="255" t="s">
        <v>77</v>
      </c>
      <c r="P33" s="256">
        <v>38690.069000000003</v>
      </c>
      <c r="Q33" s="257">
        <v>169493.973</v>
      </c>
      <c r="R33" s="258">
        <v>29270.188999999998</v>
      </c>
    </row>
    <row r="34" spans="2:20" ht="15.75" x14ac:dyDescent="0.25">
      <c r="B34" s="259" t="s">
        <v>77</v>
      </c>
      <c r="C34" s="260">
        <v>20714.094000000001</v>
      </c>
      <c r="D34" s="261">
        <v>88983.960999999996</v>
      </c>
      <c r="E34" s="260">
        <v>15763.983</v>
      </c>
      <c r="F34" s="262" t="s">
        <v>77</v>
      </c>
      <c r="G34" s="263">
        <v>20804.055</v>
      </c>
      <c r="H34" s="264">
        <v>91894.926999999996</v>
      </c>
      <c r="I34" s="265">
        <v>13153.992</v>
      </c>
      <c r="J34" s="109"/>
      <c r="K34" s="259" t="s">
        <v>299</v>
      </c>
      <c r="L34" s="260">
        <v>14949.67</v>
      </c>
      <c r="M34" s="261">
        <v>64234.739000000001</v>
      </c>
      <c r="N34" s="260">
        <v>6563.87</v>
      </c>
      <c r="O34" s="262" t="s">
        <v>136</v>
      </c>
      <c r="P34" s="263">
        <v>13513.093999999999</v>
      </c>
      <c r="Q34" s="264">
        <v>58715.131999999998</v>
      </c>
      <c r="R34" s="265">
        <v>5975.7240000000002</v>
      </c>
    </row>
    <row r="35" spans="2:20" ht="15.75" x14ac:dyDescent="0.25">
      <c r="B35" s="259" t="s">
        <v>285</v>
      </c>
      <c r="C35" s="260">
        <v>11384.893</v>
      </c>
      <c r="D35" s="261">
        <v>49051.815999999999</v>
      </c>
      <c r="E35" s="260">
        <v>5242.0249999999996</v>
      </c>
      <c r="F35" s="262" t="s">
        <v>283</v>
      </c>
      <c r="G35" s="263">
        <v>14042.246999999999</v>
      </c>
      <c r="H35" s="264">
        <v>63459.436999999998</v>
      </c>
      <c r="I35" s="265">
        <v>7401.9849999999997</v>
      </c>
      <c r="J35" s="109"/>
      <c r="K35" s="259" t="s">
        <v>128</v>
      </c>
      <c r="L35" s="260">
        <v>12230.450999999999</v>
      </c>
      <c r="M35" s="261">
        <v>52529.928</v>
      </c>
      <c r="N35" s="260">
        <v>7705.6859999999997</v>
      </c>
      <c r="O35" s="262" t="s">
        <v>299</v>
      </c>
      <c r="P35" s="263">
        <v>10291.842000000001</v>
      </c>
      <c r="Q35" s="264">
        <v>45359.375999999997</v>
      </c>
      <c r="R35" s="265">
        <v>5034.5739999999996</v>
      </c>
    </row>
    <row r="36" spans="2:20" ht="15.75" x14ac:dyDescent="0.25">
      <c r="B36" s="259" t="s">
        <v>225</v>
      </c>
      <c r="C36" s="260">
        <v>10157.951999999999</v>
      </c>
      <c r="D36" s="261">
        <v>43599.737999999998</v>
      </c>
      <c r="E36" s="260">
        <v>6208.4250000000002</v>
      </c>
      <c r="F36" s="262" t="s">
        <v>160</v>
      </c>
      <c r="G36" s="263">
        <v>7924.0540000000001</v>
      </c>
      <c r="H36" s="264">
        <v>34956.112999999998</v>
      </c>
      <c r="I36" s="265">
        <v>3407.6909999999998</v>
      </c>
      <c r="J36" s="109"/>
      <c r="K36" s="259" t="s">
        <v>76</v>
      </c>
      <c r="L36" s="260">
        <v>9227.2350000000006</v>
      </c>
      <c r="M36" s="261">
        <v>39662.444000000003</v>
      </c>
      <c r="N36" s="260">
        <v>3319.8820000000001</v>
      </c>
      <c r="O36" s="262" t="s">
        <v>76</v>
      </c>
      <c r="P36" s="263">
        <v>10014.558999999999</v>
      </c>
      <c r="Q36" s="264">
        <v>43958.392</v>
      </c>
      <c r="R36" s="265">
        <v>4978.1959999999999</v>
      </c>
    </row>
    <row r="37" spans="2:20" ht="15.75" x14ac:dyDescent="0.25">
      <c r="B37" s="259" t="s">
        <v>125</v>
      </c>
      <c r="C37" s="260">
        <v>8558.0589999999993</v>
      </c>
      <c r="D37" s="261">
        <v>36785.56</v>
      </c>
      <c r="E37" s="260">
        <v>4513.174</v>
      </c>
      <c r="F37" s="262" t="s">
        <v>180</v>
      </c>
      <c r="G37" s="263">
        <v>7490.835</v>
      </c>
      <c r="H37" s="264">
        <v>32957.480000000003</v>
      </c>
      <c r="I37" s="265">
        <v>3036.15</v>
      </c>
      <c r="J37" s="109"/>
      <c r="K37" s="259" t="s">
        <v>126</v>
      </c>
      <c r="L37" s="260">
        <v>9174.66</v>
      </c>
      <c r="M37" s="261">
        <v>39425.963000000003</v>
      </c>
      <c r="N37" s="260">
        <v>4224.3180000000002</v>
      </c>
      <c r="O37" s="262" t="s">
        <v>128</v>
      </c>
      <c r="P37" s="263">
        <v>8082.9</v>
      </c>
      <c r="Q37" s="264">
        <v>34694.627999999997</v>
      </c>
      <c r="R37" s="265">
        <v>3625.0250000000001</v>
      </c>
    </row>
    <row r="38" spans="2:20" ht="15.75" x14ac:dyDescent="0.25">
      <c r="B38" s="259" t="s">
        <v>299</v>
      </c>
      <c r="C38" s="260">
        <v>8211.2800000000007</v>
      </c>
      <c r="D38" s="261">
        <v>35297.368000000002</v>
      </c>
      <c r="E38" s="260">
        <v>4166.5540000000001</v>
      </c>
      <c r="F38" s="262" t="s">
        <v>134</v>
      </c>
      <c r="G38" s="263">
        <v>6607.223</v>
      </c>
      <c r="H38" s="264">
        <v>29029.556</v>
      </c>
      <c r="I38" s="265">
        <v>3007.4560000000001</v>
      </c>
      <c r="J38" s="109"/>
      <c r="K38" s="259" t="s">
        <v>125</v>
      </c>
      <c r="L38" s="260">
        <v>4204.5990000000002</v>
      </c>
      <c r="M38" s="261">
        <v>18071.061000000002</v>
      </c>
      <c r="N38" s="260">
        <v>1661.616</v>
      </c>
      <c r="O38" s="262" t="s">
        <v>126</v>
      </c>
      <c r="P38" s="263">
        <v>6940.768</v>
      </c>
      <c r="Q38" s="264">
        <v>30434.517</v>
      </c>
      <c r="R38" s="265">
        <v>2937.723</v>
      </c>
    </row>
    <row r="39" spans="2:20" ht="15.75" x14ac:dyDescent="0.25">
      <c r="B39" s="259" t="s">
        <v>283</v>
      </c>
      <c r="C39" s="260">
        <v>7607.3090000000002</v>
      </c>
      <c r="D39" s="261">
        <v>32751.23</v>
      </c>
      <c r="E39" s="260">
        <v>3844.002</v>
      </c>
      <c r="F39" s="262" t="s">
        <v>125</v>
      </c>
      <c r="G39" s="263">
        <v>5825.223</v>
      </c>
      <c r="H39" s="264">
        <v>25518.11</v>
      </c>
      <c r="I39" s="265">
        <v>2566.0810000000001</v>
      </c>
      <c r="J39" s="109"/>
      <c r="K39" s="259" t="s">
        <v>136</v>
      </c>
      <c r="L39" s="260">
        <v>2241.8879999999999</v>
      </c>
      <c r="M39" s="261">
        <v>9633.7060000000001</v>
      </c>
      <c r="N39" s="260">
        <v>2163.7890000000002</v>
      </c>
      <c r="O39" s="262" t="s">
        <v>131</v>
      </c>
      <c r="P39" s="263">
        <v>2178.3380000000002</v>
      </c>
      <c r="Q39" s="264">
        <v>9742.9599999999991</v>
      </c>
      <c r="R39" s="265">
        <v>875.46799999999996</v>
      </c>
    </row>
    <row r="40" spans="2:20" ht="15.75" x14ac:dyDescent="0.25">
      <c r="B40" s="259" t="s">
        <v>160</v>
      </c>
      <c r="C40" s="260">
        <v>5984.02</v>
      </c>
      <c r="D40" s="261">
        <v>25682.147000000001</v>
      </c>
      <c r="E40" s="260">
        <v>3132.0189999999998</v>
      </c>
      <c r="F40" s="262" t="s">
        <v>288</v>
      </c>
      <c r="G40" s="263">
        <v>5598.2</v>
      </c>
      <c r="H40" s="264">
        <v>25322.647000000001</v>
      </c>
      <c r="I40" s="265">
        <v>2105</v>
      </c>
      <c r="J40" s="109"/>
      <c r="K40" s="259" t="s">
        <v>131</v>
      </c>
      <c r="L40" s="260">
        <v>2221.5790000000002</v>
      </c>
      <c r="M40" s="261">
        <v>9563.9879999999994</v>
      </c>
      <c r="N40" s="260">
        <v>1113.2460000000001</v>
      </c>
      <c r="O40" s="262" t="s">
        <v>178</v>
      </c>
      <c r="P40" s="263">
        <v>2039.0719999999999</v>
      </c>
      <c r="Q40" s="264">
        <v>8771.02</v>
      </c>
      <c r="R40" s="265">
        <v>967.45799999999997</v>
      </c>
    </row>
    <row r="41" spans="2:20" ht="15.75" x14ac:dyDescent="0.25">
      <c r="B41" s="259" t="s">
        <v>180</v>
      </c>
      <c r="C41" s="260">
        <v>5897.3379999999997</v>
      </c>
      <c r="D41" s="261">
        <v>25337.534</v>
      </c>
      <c r="E41" s="260">
        <v>3067</v>
      </c>
      <c r="F41" s="262" t="s">
        <v>132</v>
      </c>
      <c r="G41" s="263">
        <v>5425.7650000000003</v>
      </c>
      <c r="H41" s="264">
        <v>24073.395</v>
      </c>
      <c r="I41" s="265">
        <v>2228.5</v>
      </c>
      <c r="J41" s="109"/>
      <c r="K41" s="259" t="s">
        <v>198</v>
      </c>
      <c r="L41" s="260">
        <v>1480.402</v>
      </c>
      <c r="M41" s="261">
        <v>6365.9219999999996</v>
      </c>
      <c r="N41" s="260">
        <v>804.14</v>
      </c>
      <c r="O41" s="262" t="s">
        <v>145</v>
      </c>
      <c r="P41" s="263">
        <v>2018.749</v>
      </c>
      <c r="Q41" s="264">
        <v>8773.6579999999994</v>
      </c>
      <c r="R41" s="265">
        <v>2482.6</v>
      </c>
    </row>
    <row r="42" spans="2:20" ht="15.75" x14ac:dyDescent="0.25">
      <c r="B42" s="259" t="s">
        <v>226</v>
      </c>
      <c r="C42" s="260">
        <v>5253.8729999999996</v>
      </c>
      <c r="D42" s="261">
        <v>22556.905999999999</v>
      </c>
      <c r="E42" s="260">
        <v>2855.875</v>
      </c>
      <c r="F42" s="262" t="s">
        <v>138</v>
      </c>
      <c r="G42" s="263">
        <v>4542.3710000000001</v>
      </c>
      <c r="H42" s="264">
        <v>19987.402999999998</v>
      </c>
      <c r="I42" s="265">
        <v>2156.6999999999998</v>
      </c>
      <c r="J42" s="109"/>
      <c r="K42" s="259" t="s">
        <v>147</v>
      </c>
      <c r="L42" s="260">
        <v>1064.077</v>
      </c>
      <c r="M42" s="261">
        <v>4568.4080000000004</v>
      </c>
      <c r="N42" s="260">
        <v>573.14400000000001</v>
      </c>
      <c r="O42" s="262" t="s">
        <v>130</v>
      </c>
      <c r="P42" s="263">
        <v>1655.1949999999999</v>
      </c>
      <c r="Q42" s="264">
        <v>7308.6880000000001</v>
      </c>
      <c r="R42" s="265">
        <v>704.52700000000004</v>
      </c>
    </row>
    <row r="43" spans="2:20" ht="15.75" x14ac:dyDescent="0.25">
      <c r="B43" s="259" t="s">
        <v>134</v>
      </c>
      <c r="C43" s="260">
        <v>5097.7550000000001</v>
      </c>
      <c r="D43" s="261">
        <v>21913.539000000001</v>
      </c>
      <c r="E43" s="260">
        <v>2799.1550000000002</v>
      </c>
      <c r="F43" s="262" t="s">
        <v>299</v>
      </c>
      <c r="G43" s="263">
        <v>4273.59</v>
      </c>
      <c r="H43" s="264">
        <v>18993.056</v>
      </c>
      <c r="I43" s="265">
        <v>2432.5459999999998</v>
      </c>
      <c r="J43" s="109"/>
      <c r="K43" s="259" t="s">
        <v>137</v>
      </c>
      <c r="L43" s="260">
        <v>959.43499999999995</v>
      </c>
      <c r="M43" s="261">
        <v>4114.6530000000002</v>
      </c>
      <c r="N43" s="260">
        <v>530.20000000000005</v>
      </c>
      <c r="O43" s="262" t="s">
        <v>129</v>
      </c>
      <c r="P43" s="263">
        <v>1202.8630000000001</v>
      </c>
      <c r="Q43" s="264">
        <v>5317.4430000000002</v>
      </c>
      <c r="R43" s="265">
        <v>450.08</v>
      </c>
    </row>
    <row r="44" spans="2:20" ht="15.75" x14ac:dyDescent="0.25">
      <c r="B44" s="259" t="s">
        <v>206</v>
      </c>
      <c r="C44" s="260">
        <v>4691.5169999999998</v>
      </c>
      <c r="D44" s="261">
        <v>20171.445</v>
      </c>
      <c r="E44" s="260">
        <v>2431</v>
      </c>
      <c r="F44" s="262" t="s">
        <v>182</v>
      </c>
      <c r="G44" s="263">
        <v>2939.96</v>
      </c>
      <c r="H44" s="264">
        <v>12952.308000000001</v>
      </c>
      <c r="I44" s="265">
        <v>1120</v>
      </c>
      <c r="J44" s="109"/>
      <c r="K44" s="259" t="s">
        <v>130</v>
      </c>
      <c r="L44" s="260">
        <v>954.29499999999996</v>
      </c>
      <c r="M44" s="261">
        <v>4098.9679999999998</v>
      </c>
      <c r="N44" s="260">
        <v>460.52100000000002</v>
      </c>
      <c r="O44" s="262" t="s">
        <v>137</v>
      </c>
      <c r="P44" s="263">
        <v>1086.127</v>
      </c>
      <c r="Q44" s="264">
        <v>4686.0050000000001</v>
      </c>
      <c r="R44" s="265">
        <v>498.60599999999999</v>
      </c>
    </row>
    <row r="45" spans="2:20" ht="15.75" x14ac:dyDescent="0.25">
      <c r="B45" s="259" t="s">
        <v>205</v>
      </c>
      <c r="C45" s="260">
        <v>3352.7759999999998</v>
      </c>
      <c r="D45" s="261">
        <v>14455.134</v>
      </c>
      <c r="E45" s="260">
        <v>1727.5</v>
      </c>
      <c r="F45" s="262" t="s">
        <v>289</v>
      </c>
      <c r="G45" s="263">
        <v>2883.1109999999999</v>
      </c>
      <c r="H45" s="264">
        <v>13048.778</v>
      </c>
      <c r="I45" s="265">
        <v>990</v>
      </c>
      <c r="J45" s="109"/>
      <c r="K45" s="259" t="s">
        <v>129</v>
      </c>
      <c r="L45" s="260">
        <v>799.27599999999995</v>
      </c>
      <c r="M45" s="261">
        <v>3434.4490000000001</v>
      </c>
      <c r="N45" s="260">
        <v>381.54700000000003</v>
      </c>
      <c r="O45" s="262" t="s">
        <v>125</v>
      </c>
      <c r="P45" s="263">
        <v>897.27200000000005</v>
      </c>
      <c r="Q45" s="264">
        <v>3892.8829999999998</v>
      </c>
      <c r="R45" s="265">
        <v>376.52800000000002</v>
      </c>
      <c r="T45" s="323"/>
    </row>
    <row r="46" spans="2:20" ht="15.75" x14ac:dyDescent="0.25">
      <c r="B46" s="259" t="s">
        <v>186</v>
      </c>
      <c r="C46" s="260">
        <v>3304.5070000000001</v>
      </c>
      <c r="D46" s="261">
        <v>14192.145</v>
      </c>
      <c r="E46" s="260">
        <v>1643.7950000000001</v>
      </c>
      <c r="F46" s="262" t="s">
        <v>136</v>
      </c>
      <c r="G46" s="263">
        <v>2389.453</v>
      </c>
      <c r="H46" s="264">
        <v>10447.963</v>
      </c>
      <c r="I46" s="265">
        <v>1318.8119999999999</v>
      </c>
      <c r="J46" s="109"/>
      <c r="K46" s="259" t="s">
        <v>145</v>
      </c>
      <c r="L46" s="260">
        <v>562.00699999999995</v>
      </c>
      <c r="M46" s="261">
        <v>2423.931</v>
      </c>
      <c r="N46" s="260">
        <v>782.47299999999996</v>
      </c>
      <c r="O46" s="262" t="s">
        <v>79</v>
      </c>
      <c r="P46" s="263">
        <v>561.47400000000005</v>
      </c>
      <c r="Q46" s="264">
        <v>2519.0450000000001</v>
      </c>
      <c r="R46" s="265">
        <v>273.762</v>
      </c>
    </row>
    <row r="47" spans="2:20" ht="15.75" x14ac:dyDescent="0.25">
      <c r="B47" s="259" t="s">
        <v>288</v>
      </c>
      <c r="C47" s="260">
        <v>3182.8980000000001</v>
      </c>
      <c r="D47" s="261">
        <v>13643.425999999999</v>
      </c>
      <c r="E47" s="260">
        <v>1707</v>
      </c>
      <c r="F47" s="262" t="s">
        <v>128</v>
      </c>
      <c r="G47" s="263">
        <v>2318.5970000000002</v>
      </c>
      <c r="H47" s="264">
        <v>10145.021000000001</v>
      </c>
      <c r="I47" s="265">
        <v>1982.894</v>
      </c>
      <c r="J47" s="109"/>
      <c r="K47" s="259" t="s">
        <v>143</v>
      </c>
      <c r="L47" s="260">
        <v>538.42399999999998</v>
      </c>
      <c r="M47" s="261">
        <v>2312.462</v>
      </c>
      <c r="N47" s="260">
        <v>248.37200000000001</v>
      </c>
      <c r="O47" s="262" t="s">
        <v>135</v>
      </c>
      <c r="P47" s="263">
        <v>519.15800000000002</v>
      </c>
      <c r="Q47" s="264">
        <v>2287.451</v>
      </c>
      <c r="R47" s="265">
        <v>253.77099999999999</v>
      </c>
    </row>
    <row r="48" spans="2:20" ht="16.5" thickBot="1" x14ac:dyDescent="0.3">
      <c r="B48" s="266" t="s">
        <v>132</v>
      </c>
      <c r="C48" s="267">
        <v>3126.0610000000001</v>
      </c>
      <c r="D48" s="268">
        <v>13424.392</v>
      </c>
      <c r="E48" s="267">
        <v>1673.9659999999999</v>
      </c>
      <c r="F48" s="269" t="s">
        <v>276</v>
      </c>
      <c r="G48" s="270">
        <v>2113.1080000000002</v>
      </c>
      <c r="H48" s="271">
        <v>9253.7379999999994</v>
      </c>
      <c r="I48" s="272">
        <v>920.43600000000004</v>
      </c>
      <c r="J48" s="109"/>
      <c r="K48" s="266" t="s">
        <v>135</v>
      </c>
      <c r="L48" s="267">
        <v>315.7</v>
      </c>
      <c r="M48" s="268">
        <v>1357.8309999999999</v>
      </c>
      <c r="N48" s="267">
        <v>116.82</v>
      </c>
      <c r="O48" s="269" t="s">
        <v>143</v>
      </c>
      <c r="P48" s="270">
        <v>327.45400000000001</v>
      </c>
      <c r="Q48" s="271">
        <v>1411.9929999999999</v>
      </c>
      <c r="R48" s="272">
        <v>120.71299999999999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216</v>
      </c>
      <c r="C52" s="329"/>
      <c r="D52" s="329"/>
      <c r="E52" s="329"/>
      <c r="F52" s="324"/>
      <c r="G52" s="330"/>
      <c r="H52" s="330"/>
      <c r="I52" s="321"/>
      <c r="J52" s="109"/>
      <c r="K52" s="324" t="s">
        <v>217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207</v>
      </c>
      <c r="C53" s="320"/>
      <c r="D53" s="325"/>
      <c r="E53" s="325"/>
      <c r="F53" s="326"/>
      <c r="G53" s="327"/>
      <c r="H53" s="327"/>
      <c r="I53" s="321"/>
      <c r="J53" s="109"/>
      <c r="K53" s="319" t="s">
        <v>207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297</v>
      </c>
      <c r="C55" s="274"/>
      <c r="D55" s="275"/>
      <c r="E55" s="276"/>
      <c r="F55" s="273" t="s">
        <v>298</v>
      </c>
      <c r="G55" s="274"/>
      <c r="H55" s="275"/>
      <c r="I55" s="276"/>
      <c r="J55" s="109"/>
      <c r="K55" s="273" t="s">
        <v>297</v>
      </c>
      <c r="L55" s="274"/>
      <c r="M55" s="275"/>
      <c r="N55" s="276"/>
      <c r="O55" s="273" t="s">
        <v>298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68306.679999999993</v>
      </c>
      <c r="D57" s="247">
        <v>293485.88299999997</v>
      </c>
      <c r="E57" s="248">
        <v>57371.695</v>
      </c>
      <c r="F57" s="249" t="s">
        <v>114</v>
      </c>
      <c r="G57" s="250">
        <v>61600.233999999997</v>
      </c>
      <c r="H57" s="251">
        <v>270493.93300000002</v>
      </c>
      <c r="I57" s="248">
        <v>57025.438999999998</v>
      </c>
      <c r="J57" s="109"/>
      <c r="K57" s="245" t="s">
        <v>114</v>
      </c>
      <c r="L57" s="246">
        <v>42768.521000000001</v>
      </c>
      <c r="M57" s="247">
        <v>183708.58100000001</v>
      </c>
      <c r="N57" s="248">
        <v>37694.79</v>
      </c>
      <c r="O57" s="249" t="s">
        <v>114</v>
      </c>
      <c r="P57" s="250">
        <v>35860.552000000003</v>
      </c>
      <c r="Q57" s="251">
        <v>156919.67800000001</v>
      </c>
      <c r="R57" s="248">
        <v>28865025</v>
      </c>
    </row>
    <row r="58" spans="2:18" ht="15.75" x14ac:dyDescent="0.25">
      <c r="B58" s="252" t="s">
        <v>136</v>
      </c>
      <c r="C58" s="253">
        <v>9104.0709999999999</v>
      </c>
      <c r="D58" s="254">
        <v>39123.377999999997</v>
      </c>
      <c r="E58" s="253">
        <v>8170.2060000000001</v>
      </c>
      <c r="F58" s="255" t="s">
        <v>136</v>
      </c>
      <c r="G58" s="256">
        <v>10738.588</v>
      </c>
      <c r="H58" s="257">
        <v>47204.093999999997</v>
      </c>
      <c r="I58" s="258">
        <v>9798.1970000000001</v>
      </c>
      <c r="J58" s="109"/>
      <c r="K58" s="252" t="s">
        <v>77</v>
      </c>
      <c r="L58" s="253">
        <v>19457.539000000001</v>
      </c>
      <c r="M58" s="254">
        <v>83574.77</v>
      </c>
      <c r="N58" s="253">
        <v>17565.351999999999</v>
      </c>
      <c r="O58" s="255" t="s">
        <v>77</v>
      </c>
      <c r="P58" s="256">
        <v>13423.141</v>
      </c>
      <c r="Q58" s="257">
        <v>58831.127999999997</v>
      </c>
      <c r="R58" s="258">
        <v>9786027</v>
      </c>
    </row>
    <row r="59" spans="2:18" ht="15.75" x14ac:dyDescent="0.25">
      <c r="B59" s="259" t="s">
        <v>128</v>
      </c>
      <c r="C59" s="260">
        <v>6973.0389999999998</v>
      </c>
      <c r="D59" s="261">
        <v>29959.797999999999</v>
      </c>
      <c r="E59" s="260">
        <v>5640.7250000000004</v>
      </c>
      <c r="F59" s="262" t="s">
        <v>133</v>
      </c>
      <c r="G59" s="263">
        <v>7525.4639999999999</v>
      </c>
      <c r="H59" s="264">
        <v>33018.421000000002</v>
      </c>
      <c r="I59" s="265">
        <v>13288.902</v>
      </c>
      <c r="J59" s="109"/>
      <c r="K59" s="259" t="s">
        <v>131</v>
      </c>
      <c r="L59" s="260">
        <v>7640.4830000000002</v>
      </c>
      <c r="M59" s="261">
        <v>32811.074999999997</v>
      </c>
      <c r="N59" s="260">
        <v>8180.6360000000004</v>
      </c>
      <c r="O59" s="262" t="s">
        <v>131</v>
      </c>
      <c r="P59" s="263">
        <v>8707.0519999999997</v>
      </c>
      <c r="Q59" s="264">
        <v>38079.553</v>
      </c>
      <c r="R59" s="265">
        <v>8985395</v>
      </c>
    </row>
    <row r="60" spans="2:18" ht="15.75" x14ac:dyDescent="0.25">
      <c r="B60" s="259" t="s">
        <v>133</v>
      </c>
      <c r="C60" s="260">
        <v>5922.777</v>
      </c>
      <c r="D60" s="261">
        <v>25445.663</v>
      </c>
      <c r="E60" s="260">
        <v>6074.7579999999998</v>
      </c>
      <c r="F60" s="262" t="s">
        <v>128</v>
      </c>
      <c r="G60" s="263">
        <v>6368.3029999999999</v>
      </c>
      <c r="H60" s="264">
        <v>27903.208999999999</v>
      </c>
      <c r="I60" s="265">
        <v>5021.1750000000002</v>
      </c>
      <c r="J60" s="109"/>
      <c r="K60" s="259" t="s">
        <v>129</v>
      </c>
      <c r="L60" s="260">
        <v>7310.4390000000003</v>
      </c>
      <c r="M60" s="261">
        <v>31404.465</v>
      </c>
      <c r="N60" s="260">
        <v>5342.0119999999997</v>
      </c>
      <c r="O60" s="262" t="s">
        <v>129</v>
      </c>
      <c r="P60" s="263">
        <v>5872.7420000000002</v>
      </c>
      <c r="Q60" s="264">
        <v>25647.831999999999</v>
      </c>
      <c r="R60" s="265">
        <v>4039146</v>
      </c>
    </row>
    <row r="61" spans="2:18" ht="15.75" x14ac:dyDescent="0.25">
      <c r="B61" s="259" t="s">
        <v>127</v>
      </c>
      <c r="C61" s="260">
        <v>5251.2070000000003</v>
      </c>
      <c r="D61" s="261">
        <v>22565.255000000001</v>
      </c>
      <c r="E61" s="260">
        <v>4032.9250000000002</v>
      </c>
      <c r="F61" s="262" t="s">
        <v>77</v>
      </c>
      <c r="G61" s="263">
        <v>4977.66</v>
      </c>
      <c r="H61" s="264">
        <v>21887.502</v>
      </c>
      <c r="I61" s="265">
        <v>4782.49</v>
      </c>
      <c r="J61" s="109"/>
      <c r="K61" s="259" t="s">
        <v>130</v>
      </c>
      <c r="L61" s="260">
        <v>3542.0239999999999</v>
      </c>
      <c r="M61" s="261">
        <v>15224.047</v>
      </c>
      <c r="N61" s="260">
        <v>3156.1210000000001</v>
      </c>
      <c r="O61" s="262" t="s">
        <v>130</v>
      </c>
      <c r="P61" s="263">
        <v>4644.1530000000002</v>
      </c>
      <c r="Q61" s="264">
        <v>20354.886999999999</v>
      </c>
      <c r="R61" s="265">
        <v>3949474</v>
      </c>
    </row>
    <row r="62" spans="2:18" ht="15.75" x14ac:dyDescent="0.25">
      <c r="B62" s="259" t="s">
        <v>138</v>
      </c>
      <c r="C62" s="260">
        <v>5060.8959999999997</v>
      </c>
      <c r="D62" s="261">
        <v>21740.142</v>
      </c>
      <c r="E62" s="260">
        <v>5289.32</v>
      </c>
      <c r="F62" s="262" t="s">
        <v>127</v>
      </c>
      <c r="G62" s="263">
        <v>3927.067</v>
      </c>
      <c r="H62" s="264">
        <v>17245.21</v>
      </c>
      <c r="I62" s="265">
        <v>3281.8330000000001</v>
      </c>
      <c r="J62" s="109"/>
      <c r="K62" s="259" t="s">
        <v>76</v>
      </c>
      <c r="L62" s="260">
        <v>1580.7080000000001</v>
      </c>
      <c r="M62" s="261">
        <v>6790.6880000000001</v>
      </c>
      <c r="N62" s="260">
        <v>918.63400000000001</v>
      </c>
      <c r="O62" s="262" t="s">
        <v>76</v>
      </c>
      <c r="P62" s="263">
        <v>1443.405</v>
      </c>
      <c r="Q62" s="264">
        <v>6314.7879999999996</v>
      </c>
      <c r="R62" s="265">
        <v>834331</v>
      </c>
    </row>
    <row r="63" spans="2:18" ht="15.75" x14ac:dyDescent="0.25">
      <c r="B63" s="259" t="s">
        <v>129</v>
      </c>
      <c r="C63" s="260">
        <v>5038.7510000000002</v>
      </c>
      <c r="D63" s="261">
        <v>21652.226999999999</v>
      </c>
      <c r="E63" s="260">
        <v>4900.7709999999997</v>
      </c>
      <c r="F63" s="262" t="s">
        <v>180</v>
      </c>
      <c r="G63" s="263">
        <v>3629.01</v>
      </c>
      <c r="H63" s="264">
        <v>16005.824000000001</v>
      </c>
      <c r="I63" s="265">
        <v>1531.4749999999999</v>
      </c>
      <c r="J63" s="109"/>
      <c r="K63" s="259" t="s">
        <v>128</v>
      </c>
      <c r="L63" s="260">
        <v>976.79700000000003</v>
      </c>
      <c r="M63" s="261">
        <v>4187.3999999999996</v>
      </c>
      <c r="N63" s="260">
        <v>580.58799999999997</v>
      </c>
      <c r="O63" s="262" t="s">
        <v>299</v>
      </c>
      <c r="P63" s="263">
        <v>327.54000000000002</v>
      </c>
      <c r="Q63" s="264">
        <v>1407.3869999999999</v>
      </c>
      <c r="R63" s="265">
        <v>139884</v>
      </c>
    </row>
    <row r="64" spans="2:18" ht="15.75" x14ac:dyDescent="0.25">
      <c r="B64" s="259" t="s">
        <v>77</v>
      </c>
      <c r="C64" s="260">
        <v>4133.8500000000004</v>
      </c>
      <c r="D64" s="261">
        <v>17767.907999999999</v>
      </c>
      <c r="E64" s="260">
        <v>3959.761</v>
      </c>
      <c r="F64" s="262" t="s">
        <v>129</v>
      </c>
      <c r="G64" s="263">
        <v>3172.2089999999998</v>
      </c>
      <c r="H64" s="264">
        <v>13915.01</v>
      </c>
      <c r="I64" s="265">
        <v>3040.82</v>
      </c>
      <c r="J64" s="109"/>
      <c r="K64" s="259" t="s">
        <v>127</v>
      </c>
      <c r="L64" s="260">
        <v>556.19600000000003</v>
      </c>
      <c r="M64" s="261">
        <v>2393.1610000000001</v>
      </c>
      <c r="N64" s="260">
        <v>305.21300000000002</v>
      </c>
      <c r="O64" s="262" t="s">
        <v>198</v>
      </c>
      <c r="P64" s="263">
        <v>275.31400000000002</v>
      </c>
      <c r="Q64" s="264">
        <v>1203.5219999999999</v>
      </c>
      <c r="R64" s="265">
        <v>288448</v>
      </c>
    </row>
    <row r="65" spans="2:18" ht="15.75" x14ac:dyDescent="0.25">
      <c r="B65" s="259" t="s">
        <v>147</v>
      </c>
      <c r="C65" s="260">
        <v>3026.8420000000001</v>
      </c>
      <c r="D65" s="261">
        <v>13011.243</v>
      </c>
      <c r="E65" s="260">
        <v>1774.3109999999999</v>
      </c>
      <c r="F65" s="262" t="s">
        <v>147</v>
      </c>
      <c r="G65" s="263">
        <v>3083.9780000000001</v>
      </c>
      <c r="H65" s="264">
        <v>13524.465</v>
      </c>
      <c r="I65" s="265">
        <v>1645.9449999999999</v>
      </c>
      <c r="J65" s="109"/>
      <c r="K65" s="259" t="s">
        <v>198</v>
      </c>
      <c r="L65" s="260">
        <v>453.03199999999998</v>
      </c>
      <c r="M65" s="261">
        <v>1946.0139999999999</v>
      </c>
      <c r="N65" s="260">
        <v>532.80600000000004</v>
      </c>
      <c r="O65" s="262" t="s">
        <v>127</v>
      </c>
      <c r="P65" s="263">
        <v>248.62899999999999</v>
      </c>
      <c r="Q65" s="264">
        <v>1076.922</v>
      </c>
      <c r="R65" s="265">
        <v>126858</v>
      </c>
    </row>
    <row r="66" spans="2:18" ht="15.75" x14ac:dyDescent="0.25">
      <c r="B66" s="259" t="s">
        <v>180</v>
      </c>
      <c r="C66" s="260">
        <v>2687.7260000000001</v>
      </c>
      <c r="D66" s="261">
        <v>11540.829</v>
      </c>
      <c r="E66" s="260">
        <v>1278.9000000000001</v>
      </c>
      <c r="F66" s="262" t="s">
        <v>198</v>
      </c>
      <c r="G66" s="263">
        <v>2626.3249999999998</v>
      </c>
      <c r="H66" s="264">
        <v>11598.642</v>
      </c>
      <c r="I66" s="265">
        <v>2507.89</v>
      </c>
      <c r="J66" s="109"/>
      <c r="K66" s="259" t="s">
        <v>125</v>
      </c>
      <c r="L66" s="260">
        <v>292.72399999999999</v>
      </c>
      <c r="M66" s="261">
        <v>1257.799</v>
      </c>
      <c r="N66" s="260">
        <v>466.61399999999998</v>
      </c>
      <c r="O66" s="262" t="s">
        <v>126</v>
      </c>
      <c r="P66" s="263">
        <v>234.42099999999999</v>
      </c>
      <c r="Q66" s="264">
        <v>1019.276</v>
      </c>
      <c r="R66" s="265">
        <v>117983</v>
      </c>
    </row>
    <row r="67" spans="2:18" ht="15.75" x14ac:dyDescent="0.25">
      <c r="B67" s="259" t="s">
        <v>299</v>
      </c>
      <c r="C67" s="260">
        <v>2564.6729999999998</v>
      </c>
      <c r="D67" s="261">
        <v>11012.286</v>
      </c>
      <c r="E67" s="260">
        <v>1583.828</v>
      </c>
      <c r="F67" s="262" t="s">
        <v>178</v>
      </c>
      <c r="G67" s="263">
        <v>2166.614</v>
      </c>
      <c r="H67" s="264">
        <v>9506.223</v>
      </c>
      <c r="I67" s="265">
        <v>1038.9649999999999</v>
      </c>
      <c r="J67" s="109"/>
      <c r="K67" s="259" t="s">
        <v>138</v>
      </c>
      <c r="L67" s="260">
        <v>258.608</v>
      </c>
      <c r="M67" s="261">
        <v>1112.9929999999999</v>
      </c>
      <c r="N67" s="260">
        <v>317.08100000000002</v>
      </c>
      <c r="O67" s="262" t="s">
        <v>178</v>
      </c>
      <c r="P67" s="263">
        <v>183.75899999999999</v>
      </c>
      <c r="Q67" s="264">
        <v>789.10799999999995</v>
      </c>
      <c r="R67" s="265">
        <v>131695</v>
      </c>
    </row>
    <row r="68" spans="2:18" ht="15.75" x14ac:dyDescent="0.25">
      <c r="B68" s="259" t="s">
        <v>178</v>
      </c>
      <c r="C68" s="260">
        <v>2469.5949999999998</v>
      </c>
      <c r="D68" s="261">
        <v>10612.814</v>
      </c>
      <c r="E68" s="260">
        <v>1180.9829999999999</v>
      </c>
      <c r="F68" s="262" t="s">
        <v>138</v>
      </c>
      <c r="G68" s="263">
        <v>2043.5540000000001</v>
      </c>
      <c r="H68" s="264">
        <v>8904.2049999999999</v>
      </c>
      <c r="I68" s="265">
        <v>2564.5230000000001</v>
      </c>
      <c r="J68" s="109"/>
      <c r="K68" s="259" t="s">
        <v>299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126.607</v>
      </c>
      <c r="Q68" s="264">
        <v>543.12</v>
      </c>
      <c r="R68" s="265">
        <v>55436</v>
      </c>
    </row>
    <row r="69" spans="2:18" ht="15.75" x14ac:dyDescent="0.25">
      <c r="B69" s="259" t="s">
        <v>137</v>
      </c>
      <c r="C69" s="260">
        <v>2435.652</v>
      </c>
      <c r="D69" s="261">
        <v>10465.289000000001</v>
      </c>
      <c r="E69" s="260">
        <v>1937.3240000000001</v>
      </c>
      <c r="F69" s="262" t="s">
        <v>299</v>
      </c>
      <c r="G69" s="263">
        <v>1711.8309999999999</v>
      </c>
      <c r="H69" s="264">
        <v>7524.2939999999999</v>
      </c>
      <c r="I69" s="265">
        <v>1171.7280000000001</v>
      </c>
      <c r="J69" s="109"/>
      <c r="K69" s="259" t="s">
        <v>145</v>
      </c>
      <c r="L69" s="260">
        <v>126.675</v>
      </c>
      <c r="M69" s="261">
        <v>543.88099999999997</v>
      </c>
      <c r="N69" s="260">
        <v>85.67</v>
      </c>
      <c r="O69" s="262" t="s">
        <v>125</v>
      </c>
      <c r="P69" s="263">
        <v>101.246</v>
      </c>
      <c r="Q69" s="264">
        <v>448.59199999999998</v>
      </c>
      <c r="R69" s="265">
        <v>189819</v>
      </c>
    </row>
    <row r="70" spans="2:18" ht="15.75" x14ac:dyDescent="0.25">
      <c r="B70" s="259" t="s">
        <v>145</v>
      </c>
      <c r="C70" s="260">
        <v>2398.848</v>
      </c>
      <c r="D70" s="261">
        <v>10303.518</v>
      </c>
      <c r="E70" s="260">
        <v>1694.0319999999999</v>
      </c>
      <c r="F70" s="262" t="s">
        <v>131</v>
      </c>
      <c r="G70" s="263">
        <v>1673.0989999999999</v>
      </c>
      <c r="H70" s="264">
        <v>7336.0219999999999</v>
      </c>
      <c r="I70" s="265">
        <v>1330.3309999999999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138</v>
      </c>
      <c r="P70" s="263">
        <v>99.082999999999998</v>
      </c>
      <c r="Q70" s="264">
        <v>439.56400000000002</v>
      </c>
      <c r="R70" s="265">
        <v>112182</v>
      </c>
    </row>
    <row r="71" spans="2:18" ht="15.75" x14ac:dyDescent="0.25">
      <c r="B71" s="259" t="s">
        <v>131</v>
      </c>
      <c r="C71" s="260">
        <v>1982.0229999999999</v>
      </c>
      <c r="D71" s="261">
        <v>8513.8040000000001</v>
      </c>
      <c r="E71" s="260">
        <v>1476.1780000000001</v>
      </c>
      <c r="F71" s="262" t="s">
        <v>79</v>
      </c>
      <c r="G71" s="263">
        <v>1465.7270000000001</v>
      </c>
      <c r="H71" s="264">
        <v>6424.9679999999998</v>
      </c>
      <c r="I71" s="265">
        <v>1245.259</v>
      </c>
      <c r="J71" s="109"/>
      <c r="K71" s="259" t="s">
        <v>126</v>
      </c>
      <c r="L71" s="260">
        <v>89.283000000000001</v>
      </c>
      <c r="M71" s="261">
        <v>383.35300000000001</v>
      </c>
      <c r="N71" s="260">
        <v>19.5</v>
      </c>
      <c r="O71" s="262" t="s">
        <v>137</v>
      </c>
      <c r="P71" s="263">
        <v>48.197000000000003</v>
      </c>
      <c r="Q71" s="264">
        <v>216.393</v>
      </c>
      <c r="R71" s="265">
        <v>25101</v>
      </c>
    </row>
    <row r="72" spans="2:18" ht="15.75" x14ac:dyDescent="0.25">
      <c r="B72" s="259" t="s">
        <v>198</v>
      </c>
      <c r="C72" s="260">
        <v>1444.1869999999999</v>
      </c>
      <c r="D72" s="261">
        <v>6206.1319999999996</v>
      </c>
      <c r="E72" s="260">
        <v>1255.1510000000001</v>
      </c>
      <c r="F72" s="262" t="s">
        <v>126</v>
      </c>
      <c r="G72" s="263">
        <v>1059.749</v>
      </c>
      <c r="H72" s="264">
        <v>4660.7920000000004</v>
      </c>
      <c r="I72" s="265">
        <v>1064.1369999999999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193</v>
      </c>
      <c r="P72" s="263">
        <v>40.985999999999997</v>
      </c>
      <c r="Q72" s="264">
        <v>179.59100000000001</v>
      </c>
      <c r="R72" s="265">
        <v>34038</v>
      </c>
    </row>
    <row r="73" spans="2:18" ht="16.5" thickBot="1" x14ac:dyDescent="0.3">
      <c r="B73" s="266" t="s">
        <v>79</v>
      </c>
      <c r="C73" s="267">
        <v>1387.7739999999999</v>
      </c>
      <c r="D73" s="268">
        <v>5962.87</v>
      </c>
      <c r="E73" s="267">
        <v>1295.9770000000001</v>
      </c>
      <c r="F73" s="269" t="s">
        <v>221</v>
      </c>
      <c r="G73" s="270">
        <v>648.09500000000003</v>
      </c>
      <c r="H73" s="271">
        <v>2917.33</v>
      </c>
      <c r="I73" s="272">
        <v>369</v>
      </c>
      <c r="J73" s="109"/>
      <c r="K73" s="266" t="s">
        <v>79</v>
      </c>
      <c r="L73" s="267">
        <v>40.627000000000002</v>
      </c>
      <c r="M73" s="268">
        <v>175.51499999999999</v>
      </c>
      <c r="N73" s="267">
        <v>22.056999999999999</v>
      </c>
      <c r="O73" s="269" t="s">
        <v>136</v>
      </c>
      <c r="P73" s="270">
        <v>21.045000000000002</v>
      </c>
      <c r="Q73" s="271">
        <v>90.164000000000001</v>
      </c>
      <c r="R73" s="272">
        <v>8111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218</v>
      </c>
      <c r="C77" s="329"/>
      <c r="D77" s="329"/>
      <c r="E77" s="329"/>
      <c r="F77" s="324"/>
      <c r="G77" s="330"/>
      <c r="H77" s="330"/>
      <c r="I77" s="331"/>
      <c r="J77" s="109"/>
      <c r="K77" s="324" t="s">
        <v>219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207</v>
      </c>
      <c r="C78" s="325"/>
      <c r="D78" s="325"/>
      <c r="E78" s="325"/>
      <c r="F78" s="326"/>
      <c r="G78" s="327"/>
      <c r="H78" s="327"/>
      <c r="I78" s="321"/>
      <c r="J78" s="109"/>
      <c r="K78" s="326" t="s">
        <v>207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297</v>
      </c>
      <c r="C80" s="274"/>
      <c r="D80" s="275"/>
      <c r="E80" s="276"/>
      <c r="F80" s="273" t="s">
        <v>298</v>
      </c>
      <c r="G80" s="274"/>
      <c r="H80" s="275"/>
      <c r="I80" s="276"/>
      <c r="J80" s="109"/>
      <c r="K80" s="273" t="s">
        <v>297</v>
      </c>
      <c r="L80" s="274"/>
      <c r="M80" s="275"/>
      <c r="N80" s="276"/>
      <c r="O80" s="273" t="s">
        <v>298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98347.231</v>
      </c>
      <c r="D82" s="247">
        <v>422570.28499999997</v>
      </c>
      <c r="E82" s="248">
        <v>100487.72199999999</v>
      </c>
      <c r="F82" s="249" t="s">
        <v>114</v>
      </c>
      <c r="G82" s="250">
        <v>108278.86</v>
      </c>
      <c r="H82" s="251">
        <v>474973.69400000002</v>
      </c>
      <c r="I82" s="248">
        <v>115717.586</v>
      </c>
      <c r="J82" s="109"/>
      <c r="K82" s="245" t="s">
        <v>114</v>
      </c>
      <c r="L82" s="246">
        <v>23693.386999999999</v>
      </c>
      <c r="M82" s="247">
        <v>101788.079</v>
      </c>
      <c r="N82" s="248">
        <v>38475.934999999998</v>
      </c>
      <c r="O82" s="249" t="s">
        <v>114</v>
      </c>
      <c r="P82" s="250">
        <v>28950.012999999999</v>
      </c>
      <c r="Q82" s="251">
        <v>127108.183</v>
      </c>
      <c r="R82" s="248">
        <v>53562.201999999997</v>
      </c>
    </row>
    <row r="83" spans="2:18" ht="15.75" x14ac:dyDescent="0.25">
      <c r="B83" s="252" t="s">
        <v>299</v>
      </c>
      <c r="C83" s="253">
        <v>31302.957999999999</v>
      </c>
      <c r="D83" s="254">
        <v>134482.386</v>
      </c>
      <c r="E83" s="253">
        <v>25977.225999999999</v>
      </c>
      <c r="F83" s="255" t="s">
        <v>299</v>
      </c>
      <c r="G83" s="256">
        <v>26758.809000000001</v>
      </c>
      <c r="H83" s="257">
        <v>117131.067</v>
      </c>
      <c r="I83" s="258">
        <v>23859.882000000001</v>
      </c>
      <c r="J83" s="109"/>
      <c r="K83" s="252" t="s">
        <v>77</v>
      </c>
      <c r="L83" s="253">
        <v>5132.8180000000002</v>
      </c>
      <c r="M83" s="254">
        <v>22037.451000000001</v>
      </c>
      <c r="N83" s="253">
        <v>6475.933</v>
      </c>
      <c r="O83" s="255" t="s">
        <v>77</v>
      </c>
      <c r="P83" s="256">
        <v>6448.0619999999999</v>
      </c>
      <c r="Q83" s="257">
        <v>28369.758999999998</v>
      </c>
      <c r="R83" s="258">
        <v>9594.3060000000005</v>
      </c>
    </row>
    <row r="84" spans="2:18" ht="15.75" x14ac:dyDescent="0.25">
      <c r="B84" s="259" t="s">
        <v>206</v>
      </c>
      <c r="C84" s="260">
        <v>8187.3339999999998</v>
      </c>
      <c r="D84" s="261">
        <v>35202.374000000003</v>
      </c>
      <c r="E84" s="260">
        <v>9277.7639999999992</v>
      </c>
      <c r="F84" s="262" t="s">
        <v>160</v>
      </c>
      <c r="G84" s="263">
        <v>21669.333999999999</v>
      </c>
      <c r="H84" s="264">
        <v>95772.835999999996</v>
      </c>
      <c r="I84" s="265">
        <v>28003.996999999999</v>
      </c>
      <c r="J84" s="109"/>
      <c r="K84" s="259" t="s">
        <v>131</v>
      </c>
      <c r="L84" s="260">
        <v>3787.5340000000001</v>
      </c>
      <c r="M84" s="261">
        <v>16280.062</v>
      </c>
      <c r="N84" s="260">
        <v>5779.7520000000004</v>
      </c>
      <c r="O84" s="262" t="s">
        <v>299</v>
      </c>
      <c r="P84" s="263">
        <v>4619.8239999999996</v>
      </c>
      <c r="Q84" s="264">
        <v>20298.248</v>
      </c>
      <c r="R84" s="265">
        <v>5324.4740000000002</v>
      </c>
    </row>
    <row r="85" spans="2:18" ht="15.75" x14ac:dyDescent="0.25">
      <c r="B85" s="259" t="s">
        <v>160</v>
      </c>
      <c r="C85" s="260">
        <v>6694.2569999999996</v>
      </c>
      <c r="D85" s="261">
        <v>28768.058000000001</v>
      </c>
      <c r="E85" s="260">
        <v>7734.1670000000004</v>
      </c>
      <c r="F85" s="262" t="s">
        <v>77</v>
      </c>
      <c r="G85" s="263">
        <v>5064.9840000000004</v>
      </c>
      <c r="H85" s="264">
        <v>22093.1</v>
      </c>
      <c r="I85" s="265">
        <v>12722.521000000001</v>
      </c>
      <c r="J85" s="109"/>
      <c r="K85" s="259" t="s">
        <v>299</v>
      </c>
      <c r="L85" s="260">
        <v>3552.9319999999998</v>
      </c>
      <c r="M85" s="261">
        <v>15252.741</v>
      </c>
      <c r="N85" s="260">
        <v>3569.9920000000002</v>
      </c>
      <c r="O85" s="262" t="s">
        <v>76</v>
      </c>
      <c r="P85" s="263">
        <v>2898.2820000000002</v>
      </c>
      <c r="Q85" s="264">
        <v>12746.3</v>
      </c>
      <c r="R85" s="265">
        <v>3337.6979999999999</v>
      </c>
    </row>
    <row r="86" spans="2:18" ht="15.75" x14ac:dyDescent="0.25">
      <c r="B86" s="259" t="s">
        <v>77</v>
      </c>
      <c r="C86" s="260">
        <v>6446.7349999999997</v>
      </c>
      <c r="D86" s="261">
        <v>27702.352999999999</v>
      </c>
      <c r="E86" s="260">
        <v>14667.33</v>
      </c>
      <c r="F86" s="262" t="s">
        <v>206</v>
      </c>
      <c r="G86" s="263">
        <v>4896.2020000000002</v>
      </c>
      <c r="H86" s="264">
        <v>21640.661</v>
      </c>
      <c r="I86" s="265">
        <v>5820</v>
      </c>
      <c r="J86" s="109"/>
      <c r="K86" s="259" t="s">
        <v>128</v>
      </c>
      <c r="L86" s="260">
        <v>2848.7640000000001</v>
      </c>
      <c r="M86" s="261">
        <v>12230.906000000001</v>
      </c>
      <c r="N86" s="260">
        <v>14568.49</v>
      </c>
      <c r="O86" s="262" t="s">
        <v>131</v>
      </c>
      <c r="P86" s="263">
        <v>2838.174</v>
      </c>
      <c r="Q86" s="264">
        <v>12499.337</v>
      </c>
      <c r="R86" s="265">
        <v>4299.4189999999999</v>
      </c>
    </row>
    <row r="87" spans="2:18" ht="15.75" x14ac:dyDescent="0.25">
      <c r="B87" s="259" t="s">
        <v>220</v>
      </c>
      <c r="C87" s="260">
        <v>3581.6</v>
      </c>
      <c r="D87" s="261">
        <v>15372.811</v>
      </c>
      <c r="E87" s="260">
        <v>4105</v>
      </c>
      <c r="F87" s="262" t="s">
        <v>133</v>
      </c>
      <c r="G87" s="263">
        <v>4784.42</v>
      </c>
      <c r="H87" s="264">
        <v>20854.798999999999</v>
      </c>
      <c r="I87" s="265">
        <v>1174.9369999999999</v>
      </c>
      <c r="J87" s="109"/>
      <c r="K87" s="259" t="s">
        <v>133</v>
      </c>
      <c r="L87" s="260">
        <v>1407.077</v>
      </c>
      <c r="M87" s="261">
        <v>6048.4709999999995</v>
      </c>
      <c r="N87" s="260">
        <v>987.40800000000002</v>
      </c>
      <c r="O87" s="262" t="s">
        <v>125</v>
      </c>
      <c r="P87" s="263">
        <v>2544.884</v>
      </c>
      <c r="Q87" s="264">
        <v>11074.835999999999</v>
      </c>
      <c r="R87" s="265">
        <v>700.12</v>
      </c>
    </row>
    <row r="88" spans="2:18" ht="15.75" x14ac:dyDescent="0.25">
      <c r="B88" s="259" t="s">
        <v>145</v>
      </c>
      <c r="C88" s="260">
        <v>3018.7919999999999</v>
      </c>
      <c r="D88" s="261">
        <v>12971.795</v>
      </c>
      <c r="E88" s="260">
        <v>793.76900000000001</v>
      </c>
      <c r="F88" s="262" t="s">
        <v>220</v>
      </c>
      <c r="G88" s="263">
        <v>3704.0610000000001</v>
      </c>
      <c r="H88" s="264">
        <v>16139.549000000001</v>
      </c>
      <c r="I88" s="265">
        <v>4288</v>
      </c>
      <c r="J88" s="109"/>
      <c r="K88" s="259" t="s">
        <v>76</v>
      </c>
      <c r="L88" s="260">
        <v>1270.7070000000001</v>
      </c>
      <c r="M88" s="261">
        <v>5460.2740000000003</v>
      </c>
      <c r="N88" s="260">
        <v>881.83699999999999</v>
      </c>
      <c r="O88" s="262" t="s">
        <v>128</v>
      </c>
      <c r="P88" s="263">
        <v>2413.3809999999999</v>
      </c>
      <c r="Q88" s="264">
        <v>10608.919</v>
      </c>
      <c r="R88" s="265">
        <v>21985.100999999999</v>
      </c>
    </row>
    <row r="89" spans="2:18" ht="15.75" x14ac:dyDescent="0.25">
      <c r="B89" s="259" t="s">
        <v>127</v>
      </c>
      <c r="C89" s="260">
        <v>2811.3870000000002</v>
      </c>
      <c r="D89" s="261">
        <v>12080.73</v>
      </c>
      <c r="E89" s="260">
        <v>1916.2180000000001</v>
      </c>
      <c r="F89" s="262" t="s">
        <v>127</v>
      </c>
      <c r="G89" s="263">
        <v>3620.5410000000002</v>
      </c>
      <c r="H89" s="264">
        <v>15788.884</v>
      </c>
      <c r="I89" s="265">
        <v>2315.0659999999998</v>
      </c>
      <c r="J89" s="109"/>
      <c r="K89" s="259" t="s">
        <v>125</v>
      </c>
      <c r="L89" s="260">
        <v>1245.662</v>
      </c>
      <c r="M89" s="261">
        <v>5365.5169999999998</v>
      </c>
      <c r="N89" s="260">
        <v>1873.9290000000001</v>
      </c>
      <c r="O89" s="262" t="s">
        <v>133</v>
      </c>
      <c r="P89" s="263">
        <v>1578.08</v>
      </c>
      <c r="Q89" s="264">
        <v>6903.7979999999998</v>
      </c>
      <c r="R89" s="265">
        <v>292.66000000000003</v>
      </c>
    </row>
    <row r="90" spans="2:18" ht="15.75" x14ac:dyDescent="0.25">
      <c r="B90" s="259" t="s">
        <v>133</v>
      </c>
      <c r="C90" s="260">
        <v>2662.0219999999999</v>
      </c>
      <c r="D90" s="261">
        <v>11432.119000000001</v>
      </c>
      <c r="E90" s="260">
        <v>857.95600000000002</v>
      </c>
      <c r="F90" s="262" t="s">
        <v>283</v>
      </c>
      <c r="G90" s="263">
        <v>3270.0479999999998</v>
      </c>
      <c r="H90" s="264">
        <v>14494.257</v>
      </c>
      <c r="I90" s="265">
        <v>4089.5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1298.0530000000001</v>
      </c>
      <c r="Q90" s="264">
        <v>5659.57</v>
      </c>
      <c r="R90" s="265">
        <v>2261.8960000000002</v>
      </c>
    </row>
    <row r="91" spans="2:18" ht="15.75" x14ac:dyDescent="0.25">
      <c r="B91" s="259" t="s">
        <v>125</v>
      </c>
      <c r="C91" s="260">
        <v>2457.933</v>
      </c>
      <c r="D91" s="261">
        <v>10558.511</v>
      </c>
      <c r="E91" s="260">
        <v>2115.11</v>
      </c>
      <c r="F91" s="262" t="s">
        <v>125</v>
      </c>
      <c r="G91" s="263">
        <v>3110.9740000000002</v>
      </c>
      <c r="H91" s="264">
        <v>13596.724</v>
      </c>
      <c r="I91" s="265">
        <v>2880.37</v>
      </c>
      <c r="J91" s="109"/>
      <c r="K91" s="259" t="s">
        <v>222</v>
      </c>
      <c r="L91" s="260">
        <v>705.57799999999997</v>
      </c>
      <c r="M91" s="261">
        <v>3036.5309999999999</v>
      </c>
      <c r="N91" s="260">
        <v>1060</v>
      </c>
      <c r="O91" s="262" t="s">
        <v>136</v>
      </c>
      <c r="P91" s="263">
        <v>781.34900000000005</v>
      </c>
      <c r="Q91" s="264">
        <v>3405.654</v>
      </c>
      <c r="R91" s="265">
        <v>904.98099999999999</v>
      </c>
    </row>
    <row r="92" spans="2:18" ht="15.75" x14ac:dyDescent="0.25">
      <c r="B92" s="259" t="s">
        <v>221</v>
      </c>
      <c r="C92" s="260">
        <v>2154.3690000000001</v>
      </c>
      <c r="D92" s="261">
        <v>9236.4030000000002</v>
      </c>
      <c r="E92" s="260">
        <v>2324</v>
      </c>
      <c r="F92" s="262" t="s">
        <v>76</v>
      </c>
      <c r="G92" s="263">
        <v>2969.9090000000001</v>
      </c>
      <c r="H92" s="264">
        <v>12961.039000000001</v>
      </c>
      <c r="I92" s="265">
        <v>2580.94</v>
      </c>
      <c r="J92" s="109"/>
      <c r="K92" s="259" t="s">
        <v>143</v>
      </c>
      <c r="L92" s="260">
        <v>688.149</v>
      </c>
      <c r="M92" s="261">
        <v>2957.2350000000001</v>
      </c>
      <c r="N92" s="260">
        <v>328.53300000000002</v>
      </c>
      <c r="O92" s="262" t="s">
        <v>79</v>
      </c>
      <c r="P92" s="263">
        <v>701.93499999999995</v>
      </c>
      <c r="Q92" s="264">
        <v>3060.9920000000002</v>
      </c>
      <c r="R92" s="265">
        <v>2066.66</v>
      </c>
    </row>
    <row r="93" spans="2:18" ht="15.75" x14ac:dyDescent="0.25">
      <c r="B93" s="259" t="s">
        <v>76</v>
      </c>
      <c r="C93" s="260">
        <v>2093.6970000000001</v>
      </c>
      <c r="D93" s="261">
        <v>8992.6810000000005</v>
      </c>
      <c r="E93" s="260">
        <v>2022.06</v>
      </c>
      <c r="F93" s="262" t="s">
        <v>221</v>
      </c>
      <c r="G93" s="263">
        <v>2825.1260000000002</v>
      </c>
      <c r="H93" s="264">
        <v>12468.477000000001</v>
      </c>
      <c r="I93" s="265">
        <v>2911.5</v>
      </c>
      <c r="J93" s="109"/>
      <c r="K93" s="259" t="s">
        <v>135</v>
      </c>
      <c r="L93" s="260">
        <v>502.94400000000002</v>
      </c>
      <c r="M93" s="261">
        <v>2156.86</v>
      </c>
      <c r="N93" s="260">
        <v>625.50300000000004</v>
      </c>
      <c r="O93" s="262" t="s">
        <v>126</v>
      </c>
      <c r="P93" s="263">
        <v>579.36699999999996</v>
      </c>
      <c r="Q93" s="264">
        <v>2504.0740000000001</v>
      </c>
      <c r="R93" s="265">
        <v>320.8</v>
      </c>
    </row>
    <row r="94" spans="2:18" ht="15.75" x14ac:dyDescent="0.25">
      <c r="B94" s="259" t="s">
        <v>283</v>
      </c>
      <c r="C94" s="260">
        <v>1840.376</v>
      </c>
      <c r="D94" s="261">
        <v>7906.3620000000001</v>
      </c>
      <c r="E94" s="260">
        <v>1973.0260000000001</v>
      </c>
      <c r="F94" s="262" t="s">
        <v>145</v>
      </c>
      <c r="G94" s="263">
        <v>1956.3720000000001</v>
      </c>
      <c r="H94" s="264">
        <v>8620.3160000000007</v>
      </c>
      <c r="I94" s="265">
        <v>733.14499999999998</v>
      </c>
      <c r="J94" s="109"/>
      <c r="K94" s="259" t="s">
        <v>136</v>
      </c>
      <c r="L94" s="260">
        <v>300.84399999999999</v>
      </c>
      <c r="M94" s="261">
        <v>1294.3679999999999</v>
      </c>
      <c r="N94" s="260">
        <v>251.285</v>
      </c>
      <c r="O94" s="262" t="s">
        <v>143</v>
      </c>
      <c r="P94" s="263">
        <v>542.48599999999999</v>
      </c>
      <c r="Q94" s="264">
        <v>2373.0790000000002</v>
      </c>
      <c r="R94" s="265">
        <v>261.36700000000002</v>
      </c>
    </row>
    <row r="95" spans="2:18" ht="15.75" x14ac:dyDescent="0.25">
      <c r="B95" s="259" t="s">
        <v>187</v>
      </c>
      <c r="C95" s="260">
        <v>1776.1949999999999</v>
      </c>
      <c r="D95" s="261">
        <v>7635.3739999999998</v>
      </c>
      <c r="E95" s="260">
        <v>2039</v>
      </c>
      <c r="F95" s="262" t="s">
        <v>228</v>
      </c>
      <c r="G95" s="263">
        <v>1725.18</v>
      </c>
      <c r="H95" s="264">
        <v>7470.2960000000003</v>
      </c>
      <c r="I95" s="265">
        <v>1930.6</v>
      </c>
      <c r="J95" s="109"/>
      <c r="K95" s="259" t="s">
        <v>129</v>
      </c>
      <c r="L95" s="260">
        <v>279.97199999999998</v>
      </c>
      <c r="M95" s="261">
        <v>1206.721</v>
      </c>
      <c r="N95" s="260">
        <v>312.81700000000001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290</v>
      </c>
      <c r="C96" s="260">
        <v>1462.558</v>
      </c>
      <c r="D96" s="261">
        <v>6285.5379999999996</v>
      </c>
      <c r="E96" s="260">
        <v>1742</v>
      </c>
      <c r="F96" s="262" t="s">
        <v>259</v>
      </c>
      <c r="G96" s="263">
        <v>1523.616</v>
      </c>
      <c r="H96" s="264">
        <v>6658.79</v>
      </c>
      <c r="I96" s="265">
        <v>1607</v>
      </c>
      <c r="J96" s="109"/>
      <c r="K96" s="259" t="s">
        <v>79</v>
      </c>
      <c r="L96" s="260">
        <v>278.61200000000002</v>
      </c>
      <c r="M96" s="261">
        <v>1196.183</v>
      </c>
      <c r="N96" s="260">
        <v>665.16</v>
      </c>
      <c r="O96" s="262" t="s">
        <v>186</v>
      </c>
      <c r="P96" s="263">
        <v>271.096</v>
      </c>
      <c r="Q96" s="264">
        <v>1228.8510000000001</v>
      </c>
      <c r="R96" s="265">
        <v>403.2</v>
      </c>
    </row>
    <row r="97" spans="2:18" ht="15.75" x14ac:dyDescent="0.25">
      <c r="B97" s="259" t="s">
        <v>138</v>
      </c>
      <c r="C97" s="260">
        <v>1395.57</v>
      </c>
      <c r="D97" s="261">
        <v>5998.75</v>
      </c>
      <c r="E97" s="260">
        <v>1104.3779999999999</v>
      </c>
      <c r="F97" s="262" t="s">
        <v>225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138</v>
      </c>
      <c r="P97" s="263">
        <v>226.203</v>
      </c>
      <c r="Q97" s="264">
        <v>1025.69</v>
      </c>
      <c r="R97" s="265">
        <v>130.24</v>
      </c>
    </row>
    <row r="98" spans="2:18" ht="16.5" thickBot="1" x14ac:dyDescent="0.3">
      <c r="B98" s="266" t="s">
        <v>259</v>
      </c>
      <c r="C98" s="267">
        <v>1310.155</v>
      </c>
      <c r="D98" s="268">
        <v>5629.0940000000001</v>
      </c>
      <c r="E98" s="267">
        <v>1446</v>
      </c>
      <c r="F98" s="269" t="s">
        <v>182</v>
      </c>
      <c r="G98" s="270">
        <v>1433.2070000000001</v>
      </c>
      <c r="H98" s="271">
        <v>6311.326</v>
      </c>
      <c r="I98" s="272">
        <v>1184.75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222</v>
      </c>
      <c r="P98" s="270">
        <v>209.572</v>
      </c>
      <c r="Q98" s="271">
        <v>907.57600000000002</v>
      </c>
      <c r="R98" s="272">
        <v>281.15199999999999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212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213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77" t="s">
        <v>207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207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73" t="s">
        <v>297</v>
      </c>
      <c r="C105" s="274"/>
      <c r="D105" s="275"/>
      <c r="E105" s="276"/>
      <c r="F105" s="273" t="s">
        <v>298</v>
      </c>
      <c r="G105" s="274"/>
      <c r="H105" s="275"/>
      <c r="I105" s="276"/>
      <c r="J105" s="109"/>
      <c r="K105" s="273" t="s">
        <v>297</v>
      </c>
      <c r="L105" s="274"/>
      <c r="M105" s="275"/>
      <c r="N105" s="276"/>
      <c r="O105" s="273" t="s">
        <v>298</v>
      </c>
      <c r="P105" s="274"/>
      <c r="Q105" s="275"/>
      <c r="R105" s="276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45" t="s">
        <v>114</v>
      </c>
      <c r="C107" s="246">
        <v>129023.671</v>
      </c>
      <c r="D107" s="247">
        <v>554366.93400000001</v>
      </c>
      <c r="E107" s="248">
        <v>30896.291000000001</v>
      </c>
      <c r="F107" s="249" t="s">
        <v>114</v>
      </c>
      <c r="G107" s="250">
        <v>122954.98</v>
      </c>
      <c r="H107" s="251">
        <v>538421.43900000001</v>
      </c>
      <c r="I107" s="248">
        <v>36290.148999999998</v>
      </c>
      <c r="J107" s="109"/>
      <c r="K107" s="245" t="s">
        <v>114</v>
      </c>
      <c r="L107" s="246">
        <v>43465.067000000003</v>
      </c>
      <c r="M107" s="247">
        <v>186711.46400000001</v>
      </c>
      <c r="N107" s="248">
        <v>8347.6959999999999</v>
      </c>
      <c r="O107" s="249" t="s">
        <v>114</v>
      </c>
      <c r="P107" s="250">
        <v>36029.701000000001</v>
      </c>
      <c r="Q107" s="251">
        <v>158266.929</v>
      </c>
      <c r="R107" s="248">
        <v>8369.7360000000008</v>
      </c>
    </row>
    <row r="108" spans="2:18" ht="15.75" x14ac:dyDescent="0.25">
      <c r="B108" s="252" t="s">
        <v>129</v>
      </c>
      <c r="C108" s="253">
        <v>24087.771000000001</v>
      </c>
      <c r="D108" s="254">
        <v>103485.33900000001</v>
      </c>
      <c r="E108" s="253">
        <v>5905.3819999999996</v>
      </c>
      <c r="F108" s="255" t="s">
        <v>129</v>
      </c>
      <c r="G108" s="256">
        <v>15629.27</v>
      </c>
      <c r="H108" s="257">
        <v>68360.154999999999</v>
      </c>
      <c r="I108" s="258">
        <v>4911.2860000000001</v>
      </c>
      <c r="J108" s="109"/>
      <c r="K108" s="252" t="s">
        <v>299</v>
      </c>
      <c r="L108" s="253">
        <v>17850.883999999998</v>
      </c>
      <c r="M108" s="254">
        <v>76604.817999999999</v>
      </c>
      <c r="N108" s="253">
        <v>3296.4720000000002</v>
      </c>
      <c r="O108" s="255" t="s">
        <v>77</v>
      </c>
      <c r="P108" s="256">
        <v>11359.142</v>
      </c>
      <c r="Q108" s="257">
        <v>49979.881000000001</v>
      </c>
      <c r="R108" s="258">
        <v>2515.3519999999999</v>
      </c>
    </row>
    <row r="109" spans="2:18" ht="15.75" x14ac:dyDescent="0.25">
      <c r="B109" s="259" t="s">
        <v>299</v>
      </c>
      <c r="C109" s="260">
        <v>17627.726999999999</v>
      </c>
      <c r="D109" s="261">
        <v>75695.697</v>
      </c>
      <c r="E109" s="260">
        <v>4225.5349999999999</v>
      </c>
      <c r="F109" s="262" t="s">
        <v>198</v>
      </c>
      <c r="G109" s="263">
        <v>14540.786</v>
      </c>
      <c r="H109" s="264">
        <v>64079.014000000003</v>
      </c>
      <c r="I109" s="265">
        <v>4584.4719999999998</v>
      </c>
      <c r="J109" s="109"/>
      <c r="K109" s="259" t="s">
        <v>77</v>
      </c>
      <c r="L109" s="260">
        <v>12266.611999999999</v>
      </c>
      <c r="M109" s="261">
        <v>52714.243000000002</v>
      </c>
      <c r="N109" s="260">
        <v>2286.3670000000002</v>
      </c>
      <c r="O109" s="262" t="s">
        <v>136</v>
      </c>
      <c r="P109" s="263">
        <v>5189.9549999999999</v>
      </c>
      <c r="Q109" s="264">
        <v>22513.069</v>
      </c>
      <c r="R109" s="265">
        <v>1036.6310000000001</v>
      </c>
    </row>
    <row r="110" spans="2:18" ht="15.75" x14ac:dyDescent="0.25">
      <c r="B110" s="259" t="s">
        <v>77</v>
      </c>
      <c r="C110" s="260">
        <v>16854.306</v>
      </c>
      <c r="D110" s="261">
        <v>72418.558999999994</v>
      </c>
      <c r="E110" s="260">
        <v>4244.4740000000002</v>
      </c>
      <c r="F110" s="262" t="s">
        <v>299</v>
      </c>
      <c r="G110" s="263">
        <v>14052.977999999999</v>
      </c>
      <c r="H110" s="264">
        <v>61372.983999999997</v>
      </c>
      <c r="I110" s="265">
        <v>4398.1689999999999</v>
      </c>
      <c r="J110" s="109"/>
      <c r="K110" s="259" t="s">
        <v>131</v>
      </c>
      <c r="L110" s="260">
        <v>2220.89</v>
      </c>
      <c r="M110" s="261">
        <v>9572.0010000000002</v>
      </c>
      <c r="N110" s="260">
        <v>405.58</v>
      </c>
      <c r="O110" s="262" t="s">
        <v>131</v>
      </c>
      <c r="P110" s="263">
        <v>4668.0360000000001</v>
      </c>
      <c r="Q110" s="264">
        <v>20434.32</v>
      </c>
      <c r="R110" s="265">
        <v>1163.7380000000001</v>
      </c>
    </row>
    <row r="111" spans="2:18" ht="15.75" x14ac:dyDescent="0.25">
      <c r="B111" s="259" t="s">
        <v>76</v>
      </c>
      <c r="C111" s="260">
        <v>11010.353999999999</v>
      </c>
      <c r="D111" s="261">
        <v>47290.332999999999</v>
      </c>
      <c r="E111" s="260">
        <v>2683.143</v>
      </c>
      <c r="F111" s="262" t="s">
        <v>138</v>
      </c>
      <c r="G111" s="263">
        <v>11590.495000000001</v>
      </c>
      <c r="H111" s="264">
        <v>50434.2</v>
      </c>
      <c r="I111" s="265">
        <v>3299.8209999999999</v>
      </c>
      <c r="J111" s="109"/>
      <c r="K111" s="259" t="s">
        <v>126</v>
      </c>
      <c r="L111" s="260">
        <v>1951.6610000000001</v>
      </c>
      <c r="M111" s="261">
        <v>8380.0220000000008</v>
      </c>
      <c r="N111" s="260">
        <v>498.25</v>
      </c>
      <c r="O111" s="262" t="s">
        <v>299</v>
      </c>
      <c r="P111" s="263">
        <v>3413.558</v>
      </c>
      <c r="Q111" s="264">
        <v>15135.210999999999</v>
      </c>
      <c r="R111" s="265">
        <v>969.91499999999996</v>
      </c>
    </row>
    <row r="112" spans="2:18" ht="15.75" x14ac:dyDescent="0.25">
      <c r="B112" s="259" t="s">
        <v>138</v>
      </c>
      <c r="C112" s="260">
        <v>10082.325999999999</v>
      </c>
      <c r="D112" s="261">
        <v>43335.875</v>
      </c>
      <c r="E112" s="260">
        <v>2426.5509999999999</v>
      </c>
      <c r="F112" s="262" t="s">
        <v>77</v>
      </c>
      <c r="G112" s="263">
        <v>9045.8320000000003</v>
      </c>
      <c r="H112" s="264">
        <v>40001.017999999996</v>
      </c>
      <c r="I112" s="265">
        <v>2696.0320000000002</v>
      </c>
      <c r="J112" s="109"/>
      <c r="K112" s="259" t="s">
        <v>136</v>
      </c>
      <c r="L112" s="260">
        <v>1908.1949999999999</v>
      </c>
      <c r="M112" s="261">
        <v>8207.4740000000002</v>
      </c>
      <c r="N112" s="260">
        <v>406.96100000000001</v>
      </c>
      <c r="O112" s="262" t="s">
        <v>126</v>
      </c>
      <c r="P112" s="263">
        <v>2904.9520000000002</v>
      </c>
      <c r="Q112" s="264">
        <v>12750.244000000001</v>
      </c>
      <c r="R112" s="265">
        <v>587.72299999999996</v>
      </c>
    </row>
    <row r="113" spans="2:18" ht="15.75" x14ac:dyDescent="0.25">
      <c r="B113" s="259" t="s">
        <v>79</v>
      </c>
      <c r="C113" s="260">
        <v>9260.69</v>
      </c>
      <c r="D113" s="261">
        <v>39802.845000000001</v>
      </c>
      <c r="E113" s="260">
        <v>2228.9780000000001</v>
      </c>
      <c r="F113" s="262" t="s">
        <v>79</v>
      </c>
      <c r="G113" s="263">
        <v>7918.3289999999997</v>
      </c>
      <c r="H113" s="264">
        <v>34615.659</v>
      </c>
      <c r="I113" s="265">
        <v>2349.0949999999998</v>
      </c>
      <c r="J113" s="109"/>
      <c r="K113" s="259" t="s">
        <v>135</v>
      </c>
      <c r="L113" s="260">
        <v>1493.8679999999999</v>
      </c>
      <c r="M113" s="261">
        <v>6422.848</v>
      </c>
      <c r="N113" s="260">
        <v>299.18099999999998</v>
      </c>
      <c r="O113" s="262" t="s">
        <v>135</v>
      </c>
      <c r="P113" s="263">
        <v>1970.135</v>
      </c>
      <c r="Q113" s="264">
        <v>8552.4110000000001</v>
      </c>
      <c r="R113" s="265">
        <v>427.20699999999999</v>
      </c>
    </row>
    <row r="114" spans="2:18" ht="15.75" x14ac:dyDescent="0.25">
      <c r="B114" s="259" t="s">
        <v>128</v>
      </c>
      <c r="C114" s="260">
        <v>7827.2330000000002</v>
      </c>
      <c r="D114" s="261">
        <v>33637.987000000001</v>
      </c>
      <c r="E114" s="260">
        <v>1875.11</v>
      </c>
      <c r="F114" s="262" t="s">
        <v>128</v>
      </c>
      <c r="G114" s="263">
        <v>7646.674</v>
      </c>
      <c r="H114" s="264">
        <v>33543.180999999997</v>
      </c>
      <c r="I114" s="265">
        <v>2212.0189999999998</v>
      </c>
      <c r="J114" s="109"/>
      <c r="K114" s="259" t="s">
        <v>130</v>
      </c>
      <c r="L114" s="260">
        <v>1456.799</v>
      </c>
      <c r="M114" s="261">
        <v>6255.8940000000002</v>
      </c>
      <c r="N114" s="260">
        <v>194.84</v>
      </c>
      <c r="O114" s="262" t="s">
        <v>128</v>
      </c>
      <c r="P114" s="263">
        <v>1582.0409999999999</v>
      </c>
      <c r="Q114" s="264">
        <v>7082.4459999999999</v>
      </c>
      <c r="R114" s="265">
        <v>480.80700000000002</v>
      </c>
    </row>
    <row r="115" spans="2:18" ht="15.75" x14ac:dyDescent="0.25">
      <c r="B115" s="259" t="s">
        <v>147</v>
      </c>
      <c r="C115" s="260">
        <v>4813.0870000000004</v>
      </c>
      <c r="D115" s="261">
        <v>20687.227999999999</v>
      </c>
      <c r="E115" s="260">
        <v>1111.568</v>
      </c>
      <c r="F115" s="262" t="s">
        <v>147</v>
      </c>
      <c r="G115" s="263">
        <v>4171.116</v>
      </c>
      <c r="H115" s="264">
        <v>18265.462</v>
      </c>
      <c r="I115" s="265">
        <v>1208.8209999999999</v>
      </c>
      <c r="J115" s="109"/>
      <c r="K115" s="259" t="s">
        <v>137</v>
      </c>
      <c r="L115" s="260">
        <v>1414.796</v>
      </c>
      <c r="M115" s="261">
        <v>6083.7389999999996</v>
      </c>
      <c r="N115" s="260">
        <v>320.12099999999998</v>
      </c>
      <c r="O115" s="262" t="s">
        <v>137</v>
      </c>
      <c r="P115" s="263">
        <v>1525.1379999999999</v>
      </c>
      <c r="Q115" s="264">
        <v>6750.6980000000003</v>
      </c>
      <c r="R115" s="265">
        <v>423.42200000000003</v>
      </c>
    </row>
    <row r="116" spans="2:18" ht="15.75" x14ac:dyDescent="0.25">
      <c r="B116" s="259" t="s">
        <v>125</v>
      </c>
      <c r="C116" s="260">
        <v>3892.4769999999999</v>
      </c>
      <c r="D116" s="261">
        <v>16715.350999999999</v>
      </c>
      <c r="E116" s="260">
        <v>861.61900000000003</v>
      </c>
      <c r="F116" s="262" t="s">
        <v>76</v>
      </c>
      <c r="G116" s="263">
        <v>3981.509</v>
      </c>
      <c r="H116" s="264">
        <v>17413.526999999998</v>
      </c>
      <c r="I116" s="265">
        <v>1236.6669999999999</v>
      </c>
      <c r="J116" s="109"/>
      <c r="K116" s="259" t="s">
        <v>76</v>
      </c>
      <c r="L116" s="260">
        <v>767.50099999999998</v>
      </c>
      <c r="M116" s="261">
        <v>3301.335</v>
      </c>
      <c r="N116" s="260">
        <v>151.453</v>
      </c>
      <c r="O116" s="262" t="s">
        <v>76</v>
      </c>
      <c r="P116" s="263">
        <v>1195.4839999999999</v>
      </c>
      <c r="Q116" s="264">
        <v>5318.8519999999999</v>
      </c>
      <c r="R116" s="265">
        <v>252.65100000000001</v>
      </c>
    </row>
    <row r="117" spans="2:18" ht="15.75" x14ac:dyDescent="0.25">
      <c r="B117" s="259" t="s">
        <v>182</v>
      </c>
      <c r="C117" s="260">
        <v>3790.8560000000002</v>
      </c>
      <c r="D117" s="261">
        <v>16291.290999999999</v>
      </c>
      <c r="E117" s="260">
        <v>840.01300000000003</v>
      </c>
      <c r="F117" s="262" t="s">
        <v>132</v>
      </c>
      <c r="G117" s="263">
        <v>3000.1210000000001</v>
      </c>
      <c r="H117" s="264">
        <v>13162.651</v>
      </c>
      <c r="I117" s="265">
        <v>705.6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998.91399999999999</v>
      </c>
      <c r="Q117" s="264">
        <v>4430.3649999999998</v>
      </c>
      <c r="R117" s="265">
        <v>195.36</v>
      </c>
    </row>
    <row r="118" spans="2:18" ht="15.75" x14ac:dyDescent="0.25">
      <c r="B118" s="259" t="s">
        <v>133</v>
      </c>
      <c r="C118" s="260">
        <v>3260.44</v>
      </c>
      <c r="D118" s="261">
        <v>13998.093000000001</v>
      </c>
      <c r="E118" s="260">
        <v>739.93399999999997</v>
      </c>
      <c r="F118" s="262" t="s">
        <v>125</v>
      </c>
      <c r="G118" s="263">
        <v>2889.194</v>
      </c>
      <c r="H118" s="264">
        <v>12833.346</v>
      </c>
      <c r="I118" s="265">
        <v>905.70500000000004</v>
      </c>
      <c r="J118" s="109"/>
      <c r="K118" s="259" t="s">
        <v>125</v>
      </c>
      <c r="L118" s="260">
        <v>370.88400000000001</v>
      </c>
      <c r="M118" s="261">
        <v>1593.1130000000001</v>
      </c>
      <c r="N118" s="260">
        <v>81.221999999999994</v>
      </c>
      <c r="O118" s="262" t="s">
        <v>125</v>
      </c>
      <c r="P118" s="263">
        <v>672.601</v>
      </c>
      <c r="Q118" s="264">
        <v>2904.3580000000002</v>
      </c>
      <c r="R118" s="265">
        <v>154.96700000000001</v>
      </c>
    </row>
    <row r="119" spans="2:18" ht="15.75" x14ac:dyDescent="0.25">
      <c r="B119" s="259" t="s">
        <v>136</v>
      </c>
      <c r="C119" s="260">
        <v>3185.357</v>
      </c>
      <c r="D119" s="261">
        <v>13683.582</v>
      </c>
      <c r="E119" s="260">
        <v>660.24099999999999</v>
      </c>
      <c r="F119" s="262" t="s">
        <v>136</v>
      </c>
      <c r="G119" s="263">
        <v>2839.9810000000002</v>
      </c>
      <c r="H119" s="264">
        <v>12463.161</v>
      </c>
      <c r="I119" s="265">
        <v>634.91600000000005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291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2251.1</v>
      </c>
      <c r="D120" s="261">
        <v>9675.8870000000006</v>
      </c>
      <c r="E120" s="260">
        <v>492.827</v>
      </c>
      <c r="F120" s="262" t="s">
        <v>278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147</v>
      </c>
      <c r="P120" s="263">
        <v>103.825</v>
      </c>
      <c r="Q120" s="264">
        <v>440.91199999999998</v>
      </c>
      <c r="R120" s="265">
        <v>32.305999999999997</v>
      </c>
    </row>
    <row r="121" spans="2:18" ht="15.75" x14ac:dyDescent="0.25">
      <c r="B121" s="259" t="s">
        <v>131</v>
      </c>
      <c r="C121" s="260">
        <v>2163.8020000000001</v>
      </c>
      <c r="D121" s="261">
        <v>9340.7070000000003</v>
      </c>
      <c r="E121" s="260">
        <v>519.19000000000005</v>
      </c>
      <c r="F121" s="262" t="s">
        <v>131</v>
      </c>
      <c r="G121" s="263">
        <v>2123.585</v>
      </c>
      <c r="H121" s="264">
        <v>9073.0769999999993</v>
      </c>
      <c r="I121" s="265">
        <v>593.73699999999997</v>
      </c>
      <c r="J121" s="109"/>
      <c r="K121" s="259" t="s">
        <v>129</v>
      </c>
      <c r="L121" s="260">
        <v>182.809</v>
      </c>
      <c r="M121" s="261">
        <v>783.34299999999996</v>
      </c>
      <c r="N121" s="260">
        <v>43.878999999999998</v>
      </c>
      <c r="O121" s="262" t="s">
        <v>145</v>
      </c>
      <c r="P121" s="263">
        <v>81.906000000000006</v>
      </c>
      <c r="Q121" s="264">
        <v>349.279</v>
      </c>
      <c r="R121" s="265">
        <v>20.824999999999999</v>
      </c>
    </row>
    <row r="122" spans="2:18" ht="15.75" x14ac:dyDescent="0.25">
      <c r="B122" s="259" t="s">
        <v>134</v>
      </c>
      <c r="C122" s="260">
        <v>1548.201</v>
      </c>
      <c r="D122" s="261">
        <v>6659.3980000000001</v>
      </c>
      <c r="E122" s="260">
        <v>386.541</v>
      </c>
      <c r="F122" s="262" t="s">
        <v>287</v>
      </c>
      <c r="G122" s="263">
        <v>2080.2759999999998</v>
      </c>
      <c r="H122" s="264">
        <v>9197.4480000000003</v>
      </c>
      <c r="I122" s="265">
        <v>634.92499999999995</v>
      </c>
      <c r="J122" s="109"/>
      <c r="K122" s="259" t="s">
        <v>79</v>
      </c>
      <c r="L122" s="260">
        <v>127.846</v>
      </c>
      <c r="M122" s="261">
        <v>549.80200000000002</v>
      </c>
      <c r="N122" s="260">
        <v>21.198</v>
      </c>
      <c r="O122" s="262" t="s">
        <v>79</v>
      </c>
      <c r="P122" s="263">
        <v>74.350999999999999</v>
      </c>
      <c r="Q122" s="264">
        <v>319.75299999999999</v>
      </c>
      <c r="R122" s="265">
        <v>15.351000000000001</v>
      </c>
    </row>
    <row r="123" spans="2:18" ht="16.5" thickBot="1" x14ac:dyDescent="0.3">
      <c r="B123" s="266" t="s">
        <v>289</v>
      </c>
      <c r="C123" s="267">
        <v>1327.5550000000001</v>
      </c>
      <c r="D123" s="268">
        <v>5684.1360000000004</v>
      </c>
      <c r="E123" s="267">
        <v>290.90600000000001</v>
      </c>
      <c r="F123" s="269" t="s">
        <v>190</v>
      </c>
      <c r="G123" s="270">
        <v>2009.4010000000001</v>
      </c>
      <c r="H123" s="271">
        <v>8921.2389999999996</v>
      </c>
      <c r="I123" s="272">
        <v>539.125</v>
      </c>
      <c r="J123" s="109"/>
      <c r="K123" s="266" t="s">
        <v>222</v>
      </c>
      <c r="L123" s="267">
        <v>90.3</v>
      </c>
      <c r="M123" s="268">
        <v>387.06200000000001</v>
      </c>
      <c r="N123" s="267">
        <v>20</v>
      </c>
      <c r="O123" s="269" t="s">
        <v>129</v>
      </c>
      <c r="P123" s="270">
        <v>61.726999999999997</v>
      </c>
      <c r="Q123" s="271">
        <v>279.37700000000001</v>
      </c>
      <c r="R123" s="272">
        <v>22.55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214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215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207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207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297</v>
      </c>
      <c r="C131" s="274"/>
      <c r="D131" s="275"/>
      <c r="E131" s="276"/>
      <c r="F131" s="273" t="s">
        <v>298</v>
      </c>
      <c r="G131" s="274"/>
      <c r="H131" s="275"/>
      <c r="I131" s="276"/>
      <c r="J131" s="109"/>
      <c r="K131" s="273" t="s">
        <v>297</v>
      </c>
      <c r="L131" s="274"/>
      <c r="M131" s="275"/>
      <c r="N131" s="276"/>
      <c r="O131" s="273" t="s">
        <v>298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396286.25199999998</v>
      </c>
      <c r="D133" s="247">
        <v>1702671.5079999999</v>
      </c>
      <c r="E133" s="248">
        <v>130926.47199999999</v>
      </c>
      <c r="F133" s="249" t="s">
        <v>114</v>
      </c>
      <c r="G133" s="250">
        <v>402556.478</v>
      </c>
      <c r="H133" s="251">
        <v>1766299.52</v>
      </c>
      <c r="I133" s="248">
        <v>128598.624</v>
      </c>
      <c r="J133" s="109"/>
      <c r="K133" s="245" t="s">
        <v>114</v>
      </c>
      <c r="L133" s="246">
        <v>185463.75700000001</v>
      </c>
      <c r="M133" s="247">
        <v>796890.57400000002</v>
      </c>
      <c r="N133" s="248">
        <v>51349.987000000001</v>
      </c>
      <c r="O133" s="249" t="s">
        <v>114</v>
      </c>
      <c r="P133" s="250">
        <v>181852.89300000001</v>
      </c>
      <c r="Q133" s="251">
        <v>796376.91</v>
      </c>
      <c r="R133" s="248">
        <v>47577.557999999997</v>
      </c>
    </row>
    <row r="134" spans="2:31" ht="15.75" x14ac:dyDescent="0.25">
      <c r="B134" s="252" t="s">
        <v>77</v>
      </c>
      <c r="C134" s="253">
        <v>56289.711000000003</v>
      </c>
      <c r="D134" s="254">
        <v>241903.05</v>
      </c>
      <c r="E134" s="253">
        <v>22222.971000000001</v>
      </c>
      <c r="F134" s="255" t="s">
        <v>77</v>
      </c>
      <c r="G134" s="256">
        <v>45053.701000000001</v>
      </c>
      <c r="H134" s="257">
        <v>197420.424</v>
      </c>
      <c r="I134" s="258">
        <v>18508.555</v>
      </c>
      <c r="J134" s="109"/>
      <c r="K134" s="252" t="s">
        <v>77</v>
      </c>
      <c r="L134" s="253">
        <v>76235.519</v>
      </c>
      <c r="M134" s="254">
        <v>327591.21500000003</v>
      </c>
      <c r="N134" s="253">
        <v>23278.487000000001</v>
      </c>
      <c r="O134" s="255" t="s">
        <v>77</v>
      </c>
      <c r="P134" s="256">
        <v>73006.032999999996</v>
      </c>
      <c r="Q134" s="257">
        <v>320215.02399999998</v>
      </c>
      <c r="R134" s="258">
        <v>22433.098000000002</v>
      </c>
    </row>
    <row r="135" spans="2:31" ht="15.75" x14ac:dyDescent="0.25">
      <c r="B135" s="259" t="s">
        <v>129</v>
      </c>
      <c r="C135" s="260">
        <v>48716.771000000001</v>
      </c>
      <c r="D135" s="261">
        <v>209275.82399999999</v>
      </c>
      <c r="E135" s="260">
        <v>15589.424999999999</v>
      </c>
      <c r="F135" s="262" t="s">
        <v>129</v>
      </c>
      <c r="G135" s="263">
        <v>44531.243000000002</v>
      </c>
      <c r="H135" s="264">
        <v>195193.71299999999</v>
      </c>
      <c r="I135" s="265">
        <v>13506.195</v>
      </c>
      <c r="J135" s="109"/>
      <c r="K135" s="259" t="s">
        <v>299</v>
      </c>
      <c r="L135" s="260">
        <v>25032.004000000001</v>
      </c>
      <c r="M135" s="261">
        <v>107537.58100000001</v>
      </c>
      <c r="N135" s="260">
        <v>7606.1040000000003</v>
      </c>
      <c r="O135" s="262" t="s">
        <v>125</v>
      </c>
      <c r="P135" s="263">
        <v>20110.371999999999</v>
      </c>
      <c r="Q135" s="264">
        <v>88100.134000000005</v>
      </c>
      <c r="R135" s="265">
        <v>3106.45</v>
      </c>
    </row>
    <row r="136" spans="2:31" ht="15.75" x14ac:dyDescent="0.25">
      <c r="B136" s="259" t="s">
        <v>125</v>
      </c>
      <c r="C136" s="260">
        <v>38726.370999999999</v>
      </c>
      <c r="D136" s="261">
        <v>166404.32500000001</v>
      </c>
      <c r="E136" s="260">
        <v>11771.837</v>
      </c>
      <c r="F136" s="262" t="s">
        <v>198</v>
      </c>
      <c r="G136" s="263">
        <v>40881.781000000003</v>
      </c>
      <c r="H136" s="264">
        <v>180147.731</v>
      </c>
      <c r="I136" s="265">
        <v>11447.58</v>
      </c>
      <c r="J136" s="109"/>
      <c r="K136" s="259" t="s">
        <v>125</v>
      </c>
      <c r="L136" s="260">
        <v>20788.784</v>
      </c>
      <c r="M136" s="261">
        <v>89341.756999999998</v>
      </c>
      <c r="N136" s="260">
        <v>3697.2260000000001</v>
      </c>
      <c r="O136" s="262" t="s">
        <v>299</v>
      </c>
      <c r="P136" s="263">
        <v>20096.496999999999</v>
      </c>
      <c r="Q136" s="264">
        <v>87420.229000000007</v>
      </c>
      <c r="R136" s="265">
        <v>5412.13</v>
      </c>
    </row>
    <row r="137" spans="2:31" ht="15.75" x14ac:dyDescent="0.25">
      <c r="B137" s="259" t="s">
        <v>136</v>
      </c>
      <c r="C137" s="260">
        <v>26060.679</v>
      </c>
      <c r="D137" s="261">
        <v>111991.992</v>
      </c>
      <c r="E137" s="260">
        <v>8023.933</v>
      </c>
      <c r="F137" s="262" t="s">
        <v>125</v>
      </c>
      <c r="G137" s="263">
        <v>26711.862000000001</v>
      </c>
      <c r="H137" s="264">
        <v>117391.59299999999</v>
      </c>
      <c r="I137" s="265">
        <v>7840.0010000000002</v>
      </c>
      <c r="J137" s="109"/>
      <c r="K137" s="259" t="s">
        <v>76</v>
      </c>
      <c r="L137" s="260">
        <v>13105.982</v>
      </c>
      <c r="M137" s="261">
        <v>56334.415000000001</v>
      </c>
      <c r="N137" s="260">
        <v>3649.6039999999998</v>
      </c>
      <c r="O137" s="262" t="s">
        <v>129</v>
      </c>
      <c r="P137" s="263">
        <v>14136.944</v>
      </c>
      <c r="Q137" s="264">
        <v>62108.819000000003</v>
      </c>
      <c r="R137" s="265">
        <v>3718.9160000000002</v>
      </c>
    </row>
    <row r="138" spans="2:31" ht="15.75" x14ac:dyDescent="0.25">
      <c r="B138" s="259" t="s">
        <v>79</v>
      </c>
      <c r="C138" s="260">
        <v>23964.063999999998</v>
      </c>
      <c r="D138" s="261">
        <v>102975.936</v>
      </c>
      <c r="E138" s="260">
        <v>7847.9409999999998</v>
      </c>
      <c r="F138" s="262" t="s">
        <v>136</v>
      </c>
      <c r="G138" s="263">
        <v>26308.446</v>
      </c>
      <c r="H138" s="264">
        <v>115534.94100000001</v>
      </c>
      <c r="I138" s="265">
        <v>8412.098</v>
      </c>
      <c r="J138" s="109"/>
      <c r="K138" s="259" t="s">
        <v>129</v>
      </c>
      <c r="L138" s="260">
        <v>11713.424999999999</v>
      </c>
      <c r="M138" s="261">
        <v>50319.502999999997</v>
      </c>
      <c r="N138" s="260">
        <v>3053.2919999999999</v>
      </c>
      <c r="O138" s="262" t="s">
        <v>135</v>
      </c>
      <c r="P138" s="263">
        <v>10321.396000000001</v>
      </c>
      <c r="Q138" s="264">
        <v>45179.391000000003</v>
      </c>
      <c r="R138" s="265">
        <v>3145.3739999999998</v>
      </c>
    </row>
    <row r="139" spans="2:31" ht="15.75" x14ac:dyDescent="0.25">
      <c r="B139" s="259" t="s">
        <v>132</v>
      </c>
      <c r="C139" s="260">
        <v>18815.462</v>
      </c>
      <c r="D139" s="261">
        <v>80851.561000000002</v>
      </c>
      <c r="E139" s="260">
        <v>5434.5730000000003</v>
      </c>
      <c r="F139" s="262" t="s">
        <v>79</v>
      </c>
      <c r="G139" s="263">
        <v>23748.98</v>
      </c>
      <c r="H139" s="264">
        <v>104052.97100000001</v>
      </c>
      <c r="I139" s="265">
        <v>7284.5190000000002</v>
      </c>
      <c r="J139" s="109"/>
      <c r="K139" s="259" t="s">
        <v>135</v>
      </c>
      <c r="L139" s="260">
        <v>11211.028</v>
      </c>
      <c r="M139" s="261">
        <v>48166.726000000002</v>
      </c>
      <c r="N139" s="260">
        <v>3339.49</v>
      </c>
      <c r="O139" s="262" t="s">
        <v>76</v>
      </c>
      <c r="P139" s="263">
        <v>10072.638999999999</v>
      </c>
      <c r="Q139" s="264">
        <v>44086.807999999997</v>
      </c>
      <c r="R139" s="265">
        <v>2418.7660000000001</v>
      </c>
    </row>
    <row r="140" spans="2:31" ht="15.75" x14ac:dyDescent="0.25">
      <c r="B140" s="259" t="s">
        <v>138</v>
      </c>
      <c r="C140" s="260">
        <v>16910.971000000001</v>
      </c>
      <c r="D140" s="261">
        <v>72652.78</v>
      </c>
      <c r="E140" s="260">
        <v>7212.2370000000001</v>
      </c>
      <c r="F140" s="262" t="s">
        <v>132</v>
      </c>
      <c r="G140" s="263">
        <v>19431.381000000001</v>
      </c>
      <c r="H140" s="264">
        <v>85216.544999999998</v>
      </c>
      <c r="I140" s="265">
        <v>5985.0739999999996</v>
      </c>
      <c r="J140" s="109"/>
      <c r="K140" s="259" t="s">
        <v>156</v>
      </c>
      <c r="L140" s="260">
        <v>4108.085</v>
      </c>
      <c r="M140" s="261">
        <v>17643.52</v>
      </c>
      <c r="N140" s="260">
        <v>725.06600000000003</v>
      </c>
      <c r="O140" s="262" t="s">
        <v>136</v>
      </c>
      <c r="P140" s="263">
        <v>4719.3119999999999</v>
      </c>
      <c r="Q140" s="264">
        <v>20547.620999999999</v>
      </c>
      <c r="R140" s="265">
        <v>1165.739</v>
      </c>
    </row>
    <row r="141" spans="2:31" ht="15.75" x14ac:dyDescent="0.25">
      <c r="B141" s="259" t="s">
        <v>133</v>
      </c>
      <c r="C141" s="260">
        <v>16299.487999999999</v>
      </c>
      <c r="D141" s="261">
        <v>70037.513000000006</v>
      </c>
      <c r="E141" s="260">
        <v>5641.6790000000001</v>
      </c>
      <c r="F141" s="262" t="s">
        <v>138</v>
      </c>
      <c r="G141" s="263">
        <v>18115.219000000001</v>
      </c>
      <c r="H141" s="264">
        <v>79254.014999999999</v>
      </c>
      <c r="I141" s="265">
        <v>7127.8379999999997</v>
      </c>
      <c r="J141" s="109"/>
      <c r="K141" s="259" t="s">
        <v>127</v>
      </c>
      <c r="L141" s="260">
        <v>3560.8310000000001</v>
      </c>
      <c r="M141" s="261">
        <v>15289.593000000001</v>
      </c>
      <c r="N141" s="260">
        <v>545.72699999999998</v>
      </c>
      <c r="O141" s="262" t="s">
        <v>127</v>
      </c>
      <c r="P141" s="263">
        <v>4662.3500000000004</v>
      </c>
      <c r="Q141" s="264">
        <v>20280.296999999999</v>
      </c>
      <c r="R141" s="265">
        <v>585.62699999999995</v>
      </c>
      <c r="AE141" s="78">
        <v>0</v>
      </c>
    </row>
    <row r="142" spans="2:31" ht="15.75" x14ac:dyDescent="0.25">
      <c r="B142" s="259" t="s">
        <v>198</v>
      </c>
      <c r="C142" s="260">
        <v>14177.395</v>
      </c>
      <c r="D142" s="261">
        <v>60916.345000000001</v>
      </c>
      <c r="E142" s="260">
        <v>3915.8319999999999</v>
      </c>
      <c r="F142" s="262" t="s">
        <v>133</v>
      </c>
      <c r="G142" s="263">
        <v>13939.168</v>
      </c>
      <c r="H142" s="264">
        <v>61005.150999999998</v>
      </c>
      <c r="I142" s="265">
        <v>4347.7190000000001</v>
      </c>
      <c r="J142" s="109"/>
      <c r="K142" s="259" t="s">
        <v>128</v>
      </c>
      <c r="L142" s="260">
        <v>3435.761</v>
      </c>
      <c r="M142" s="261">
        <v>14748.16</v>
      </c>
      <c r="N142" s="260">
        <v>778.55100000000004</v>
      </c>
      <c r="O142" s="262" t="s">
        <v>156</v>
      </c>
      <c r="P142" s="263">
        <v>4535.1409999999996</v>
      </c>
      <c r="Q142" s="264">
        <v>19960.704000000002</v>
      </c>
      <c r="R142" s="265">
        <v>839.30700000000002</v>
      </c>
    </row>
    <row r="143" spans="2:31" ht="15.75" x14ac:dyDescent="0.25">
      <c r="B143" s="259" t="s">
        <v>128</v>
      </c>
      <c r="C143" s="260">
        <v>12488.518</v>
      </c>
      <c r="D143" s="261">
        <v>53672.218999999997</v>
      </c>
      <c r="E143" s="260">
        <v>4323.9979999999996</v>
      </c>
      <c r="F143" s="262" t="s">
        <v>127</v>
      </c>
      <c r="G143" s="263">
        <v>13020.758</v>
      </c>
      <c r="H143" s="264">
        <v>56917.43</v>
      </c>
      <c r="I143" s="265">
        <v>3994.3980000000001</v>
      </c>
      <c r="J143" s="109"/>
      <c r="K143" s="259" t="s">
        <v>136</v>
      </c>
      <c r="L143" s="260">
        <v>2872.8649999999998</v>
      </c>
      <c r="M143" s="261">
        <v>12353.501</v>
      </c>
      <c r="N143" s="260">
        <v>631.70100000000002</v>
      </c>
      <c r="O143" s="262" t="s">
        <v>189</v>
      </c>
      <c r="P143" s="263">
        <v>3765.8620000000001</v>
      </c>
      <c r="Q143" s="264">
        <v>16656.831999999999</v>
      </c>
      <c r="R143" s="265">
        <v>512.61199999999997</v>
      </c>
    </row>
    <row r="144" spans="2:31" ht="15.75" x14ac:dyDescent="0.25">
      <c r="B144" s="259" t="s">
        <v>127</v>
      </c>
      <c r="C144" s="260">
        <v>9891.6980000000003</v>
      </c>
      <c r="D144" s="261">
        <v>42496.472000000002</v>
      </c>
      <c r="E144" s="260">
        <v>3080.694</v>
      </c>
      <c r="F144" s="262" t="s">
        <v>128</v>
      </c>
      <c r="G144" s="263">
        <v>11482.237999999999</v>
      </c>
      <c r="H144" s="264">
        <v>50394.978000000003</v>
      </c>
      <c r="I144" s="265">
        <v>3792.0309999999999</v>
      </c>
      <c r="J144" s="109"/>
      <c r="K144" s="259" t="s">
        <v>189</v>
      </c>
      <c r="L144" s="260">
        <v>2641.0610000000001</v>
      </c>
      <c r="M144" s="261">
        <v>11331.761</v>
      </c>
      <c r="N144" s="260">
        <v>366.70800000000003</v>
      </c>
      <c r="O144" s="262" t="s">
        <v>128</v>
      </c>
      <c r="P144" s="263">
        <v>3049.7710000000002</v>
      </c>
      <c r="Q144" s="264">
        <v>13340.933999999999</v>
      </c>
      <c r="R144" s="265">
        <v>550.26900000000001</v>
      </c>
    </row>
    <row r="145" spans="2:18" ht="15.75" x14ac:dyDescent="0.25">
      <c r="B145" s="259" t="s">
        <v>139</v>
      </c>
      <c r="C145" s="260">
        <v>8127.643</v>
      </c>
      <c r="D145" s="261">
        <v>34914</v>
      </c>
      <c r="E145" s="260">
        <v>2433.3710000000001</v>
      </c>
      <c r="F145" s="262" t="s">
        <v>135</v>
      </c>
      <c r="G145" s="263">
        <v>8405.91</v>
      </c>
      <c r="H145" s="264">
        <v>36837.375</v>
      </c>
      <c r="I145" s="265">
        <v>1997.692</v>
      </c>
      <c r="J145" s="109"/>
      <c r="K145" s="259" t="s">
        <v>178</v>
      </c>
      <c r="L145" s="260">
        <v>1520.0830000000001</v>
      </c>
      <c r="M145" s="261">
        <v>6531.2870000000003</v>
      </c>
      <c r="N145" s="260">
        <v>462.81799999999998</v>
      </c>
      <c r="O145" s="262" t="s">
        <v>133</v>
      </c>
      <c r="P145" s="263">
        <v>2340.0230000000001</v>
      </c>
      <c r="Q145" s="264">
        <v>10176.928</v>
      </c>
      <c r="R145" s="265">
        <v>420.51400000000001</v>
      </c>
    </row>
    <row r="146" spans="2:18" ht="15.75" x14ac:dyDescent="0.25">
      <c r="B146" s="259" t="s">
        <v>134</v>
      </c>
      <c r="C146" s="260">
        <v>7847.4440000000004</v>
      </c>
      <c r="D146" s="261">
        <v>33707.574000000001</v>
      </c>
      <c r="E146" s="260">
        <v>2764.9070000000002</v>
      </c>
      <c r="F146" s="262" t="s">
        <v>299</v>
      </c>
      <c r="G146" s="263">
        <v>8212.2520000000004</v>
      </c>
      <c r="H146" s="264">
        <v>36540.75</v>
      </c>
      <c r="I146" s="265">
        <v>2604.5070000000001</v>
      </c>
      <c r="J146" s="109"/>
      <c r="K146" s="259" t="s">
        <v>131</v>
      </c>
      <c r="L146" s="260">
        <v>1460.7260000000001</v>
      </c>
      <c r="M146" s="261">
        <v>6275.8469999999998</v>
      </c>
      <c r="N146" s="260">
        <v>966.63099999999997</v>
      </c>
      <c r="O146" s="262" t="s">
        <v>131</v>
      </c>
      <c r="P146" s="263">
        <v>1754.751</v>
      </c>
      <c r="Q146" s="264">
        <v>7644.6639999999998</v>
      </c>
      <c r="R146" s="265">
        <v>535.721</v>
      </c>
    </row>
    <row r="147" spans="2:18" ht="15.75" x14ac:dyDescent="0.25">
      <c r="B147" s="259" t="s">
        <v>299</v>
      </c>
      <c r="C147" s="260">
        <v>7618.7719999999999</v>
      </c>
      <c r="D147" s="261">
        <v>32725.255000000001</v>
      </c>
      <c r="E147" s="260">
        <v>2633.2950000000001</v>
      </c>
      <c r="F147" s="262" t="s">
        <v>190</v>
      </c>
      <c r="G147" s="263">
        <v>8127.6440000000002</v>
      </c>
      <c r="H147" s="264">
        <v>35537.633999999998</v>
      </c>
      <c r="I147" s="265">
        <v>2243.3609999999999</v>
      </c>
      <c r="J147" s="109"/>
      <c r="K147" s="259" t="s">
        <v>130</v>
      </c>
      <c r="L147" s="260">
        <v>1432.365</v>
      </c>
      <c r="M147" s="261">
        <v>6157.5739999999996</v>
      </c>
      <c r="N147" s="260">
        <v>658.41899999999998</v>
      </c>
      <c r="O147" s="262" t="s">
        <v>178</v>
      </c>
      <c r="P147" s="263">
        <v>1405.145</v>
      </c>
      <c r="Q147" s="264">
        <v>6190.3140000000003</v>
      </c>
      <c r="R147" s="265">
        <v>439.76499999999999</v>
      </c>
    </row>
    <row r="148" spans="2:18" ht="15.75" x14ac:dyDescent="0.25">
      <c r="B148" s="259" t="s">
        <v>135</v>
      </c>
      <c r="C148" s="260">
        <v>7244.9440000000004</v>
      </c>
      <c r="D148" s="261">
        <v>31131.026000000002</v>
      </c>
      <c r="E148" s="260">
        <v>2355.3580000000002</v>
      </c>
      <c r="F148" s="262" t="s">
        <v>134</v>
      </c>
      <c r="G148" s="263">
        <v>7667.1620000000003</v>
      </c>
      <c r="H148" s="264">
        <v>33709.432999999997</v>
      </c>
      <c r="I148" s="265">
        <v>2742.665</v>
      </c>
      <c r="J148" s="109"/>
      <c r="K148" s="259" t="s">
        <v>133</v>
      </c>
      <c r="L148" s="260">
        <v>1331.6569999999999</v>
      </c>
      <c r="M148" s="261">
        <v>5727.35</v>
      </c>
      <c r="N148" s="260">
        <v>236.88399999999999</v>
      </c>
      <c r="O148" s="262" t="s">
        <v>79</v>
      </c>
      <c r="P148" s="263">
        <v>1300.587</v>
      </c>
      <c r="Q148" s="264">
        <v>5706.93</v>
      </c>
      <c r="R148" s="265">
        <v>424.78399999999999</v>
      </c>
    </row>
    <row r="149" spans="2:18" ht="16.5" thickBot="1" x14ac:dyDescent="0.3">
      <c r="B149" s="266" t="s">
        <v>147</v>
      </c>
      <c r="C149" s="267">
        <v>6614.2839999999997</v>
      </c>
      <c r="D149" s="268">
        <v>28410.435000000001</v>
      </c>
      <c r="E149" s="267">
        <v>2028.665</v>
      </c>
      <c r="F149" s="269" t="s">
        <v>147</v>
      </c>
      <c r="G149" s="270">
        <v>6844.0429999999997</v>
      </c>
      <c r="H149" s="271">
        <v>30111.344000000001</v>
      </c>
      <c r="I149" s="272">
        <v>2065.3829999999998</v>
      </c>
      <c r="J149" s="109"/>
      <c r="K149" s="266" t="s">
        <v>79</v>
      </c>
      <c r="L149" s="267">
        <v>1151.8679999999999</v>
      </c>
      <c r="M149" s="268">
        <v>4951.4030000000002</v>
      </c>
      <c r="N149" s="267">
        <v>361.75900000000001</v>
      </c>
      <c r="O149" s="269" t="s">
        <v>137</v>
      </c>
      <c r="P149" s="270">
        <v>1293.4659999999999</v>
      </c>
      <c r="Q149" s="271">
        <v>5619.6279999999997</v>
      </c>
      <c r="R149" s="272">
        <v>464.42899999999997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8" sqref="K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6" t="s">
        <v>0</v>
      </c>
      <c r="D5" s="529" t="s">
        <v>40</v>
      </c>
      <c r="E5" s="511" t="s">
        <v>1</v>
      </c>
      <c r="F5" s="512"/>
      <c r="G5" s="513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7"/>
      <c r="D6" s="527"/>
      <c r="E6" s="514"/>
      <c r="F6" s="515"/>
      <c r="G6" s="516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7"/>
      <c r="D7" s="527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28"/>
      <c r="D8" s="528"/>
      <c r="E8" s="481" t="s">
        <v>310</v>
      </c>
      <c r="F8" s="348" t="s">
        <v>300</v>
      </c>
      <c r="G8" s="379" t="s">
        <v>14</v>
      </c>
      <c r="H8" s="481" t="s">
        <v>310</v>
      </c>
      <c r="I8" s="348" t="s">
        <v>300</v>
      </c>
      <c r="J8" s="416" t="s">
        <v>14</v>
      </c>
      <c r="K8" s="502" t="s">
        <v>310</v>
      </c>
      <c r="L8" s="348" t="s">
        <v>300</v>
      </c>
      <c r="M8" s="379" t="s">
        <v>14</v>
      </c>
      <c r="N8" s="502" t="s">
        <v>310</v>
      </c>
      <c r="O8" s="348" t="s">
        <v>300</v>
      </c>
      <c r="P8" s="416" t="s">
        <v>14</v>
      </c>
      <c r="Q8" s="502" t="s">
        <v>310</v>
      </c>
      <c r="R8" s="348" t="s">
        <v>300</v>
      </c>
      <c r="S8" s="379" t="s">
        <v>14</v>
      </c>
    </row>
    <row r="9" spans="3:19" ht="24" customHeight="1" x14ac:dyDescent="0.2">
      <c r="C9" s="521" t="s">
        <v>38</v>
      </c>
      <c r="D9" s="442" t="s">
        <v>266</v>
      </c>
      <c r="E9" s="285">
        <v>1471.9829999999999</v>
      </c>
      <c r="F9" s="290">
        <v>1429.6279999999999</v>
      </c>
      <c r="G9" s="392">
        <v>2.96265881753855</v>
      </c>
      <c r="H9" s="285">
        <v>1455.2190000000001</v>
      </c>
      <c r="I9" s="290">
        <v>1417.0119999999999</v>
      </c>
      <c r="J9" s="417">
        <v>2.6963074412919656</v>
      </c>
      <c r="K9" s="285">
        <v>1702.5709999999999</v>
      </c>
      <c r="L9" s="290">
        <v>1576.509</v>
      </c>
      <c r="M9" s="392">
        <v>7.9962753146350511</v>
      </c>
      <c r="N9" s="285">
        <v>1729.982</v>
      </c>
      <c r="O9" s="290" t="s">
        <v>92</v>
      </c>
      <c r="P9" s="417" t="s">
        <v>203</v>
      </c>
      <c r="Q9" s="285">
        <v>1494.23</v>
      </c>
      <c r="R9" s="290">
        <v>1452.7819999999999</v>
      </c>
      <c r="S9" s="392">
        <v>2.8530089166853729</v>
      </c>
    </row>
    <row r="10" spans="3:19" ht="27" customHeight="1" x14ac:dyDescent="0.2">
      <c r="C10" s="522"/>
      <c r="D10" s="443" t="s">
        <v>267</v>
      </c>
      <c r="E10" s="286">
        <v>1687.9739999999999</v>
      </c>
      <c r="F10" s="291">
        <v>1681.5260000000001</v>
      </c>
      <c r="G10" s="385">
        <v>0.38346121320751897</v>
      </c>
      <c r="H10" s="286">
        <v>1671.29</v>
      </c>
      <c r="I10" s="291">
        <v>1676.5820000000001</v>
      </c>
      <c r="J10" s="418">
        <v>-0.31564218153362872</v>
      </c>
      <c r="K10" s="286">
        <v>1749.846</v>
      </c>
      <c r="L10" s="291">
        <v>1668.0060000000001</v>
      </c>
      <c r="M10" s="385">
        <v>4.9064571710173652</v>
      </c>
      <c r="N10" s="286">
        <v>1797.0350000000001</v>
      </c>
      <c r="O10" s="291">
        <v>1791.21</v>
      </c>
      <c r="P10" s="418">
        <v>0.32519916704350943</v>
      </c>
      <c r="Q10" s="286">
        <v>1702.3150000000001</v>
      </c>
      <c r="R10" s="291">
        <v>1700.4159999999999</v>
      </c>
      <c r="S10" s="385">
        <v>0.11167855395386274</v>
      </c>
    </row>
    <row r="11" spans="3:19" ht="30" customHeight="1" thickBot="1" x14ac:dyDescent="0.25">
      <c r="C11" s="157" t="s">
        <v>268</v>
      </c>
      <c r="D11" s="444" t="s">
        <v>266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1649.4747194324941</v>
      </c>
      <c r="F12" s="425">
        <v>1634.9230504489942</v>
      </c>
      <c r="G12" s="426">
        <v>0.89005222475171608</v>
      </c>
      <c r="H12" s="424">
        <v>1633.5624262559334</v>
      </c>
      <c r="I12" s="425">
        <v>1628.8168870667505</v>
      </c>
      <c r="J12" s="427">
        <v>0.29134884509509557</v>
      </c>
      <c r="K12" s="424">
        <v>1747.6072610345211</v>
      </c>
      <c r="L12" s="425">
        <v>1665.6710081518213</v>
      </c>
      <c r="M12" s="426">
        <v>4.9191138275026969</v>
      </c>
      <c r="N12" s="424">
        <v>1794.3385152022674</v>
      </c>
      <c r="O12" s="425">
        <v>1791.2196992834374</v>
      </c>
      <c r="P12" s="427">
        <v>0.17411688360046954</v>
      </c>
      <c r="Q12" s="424">
        <v>1607.7214928196322</v>
      </c>
      <c r="R12" s="425">
        <v>1552.5837661782755</v>
      </c>
      <c r="S12" s="426">
        <v>3.551352773517634</v>
      </c>
    </row>
    <row r="13" spans="3:19" ht="20.25" customHeight="1" x14ac:dyDescent="0.2">
      <c r="C13" s="521" t="s">
        <v>28</v>
      </c>
      <c r="D13" s="446" t="s">
        <v>29</v>
      </c>
      <c r="E13" s="285">
        <v>1156.894</v>
      </c>
      <c r="F13" s="290">
        <v>1155.826</v>
      </c>
      <c r="G13" s="392">
        <v>9.2401451429539011E-2</v>
      </c>
      <c r="H13" s="285">
        <v>1171.529</v>
      </c>
      <c r="I13" s="290">
        <v>1151.3530000000001</v>
      </c>
      <c r="J13" s="417">
        <v>1.7523730775878406</v>
      </c>
      <c r="K13" s="285">
        <v>1199.904</v>
      </c>
      <c r="L13" s="290">
        <v>1199.106</v>
      </c>
      <c r="M13" s="392">
        <v>6.6549579436680481E-2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2"/>
      <c r="D14" s="441" t="s">
        <v>30</v>
      </c>
      <c r="E14" s="287">
        <v>919.37599999999998</v>
      </c>
      <c r="F14" s="294">
        <v>897.31700000000001</v>
      </c>
      <c r="G14" s="386">
        <v>2.4583285505568231</v>
      </c>
      <c r="H14" s="287">
        <v>925.654</v>
      </c>
      <c r="I14" s="294">
        <v>880.76800000000003</v>
      </c>
      <c r="J14" s="419">
        <v>5.0962341956110988</v>
      </c>
      <c r="K14" s="287">
        <v>915.82299999999998</v>
      </c>
      <c r="L14" s="294">
        <v>941.678</v>
      </c>
      <c r="M14" s="386">
        <v>-2.7456306720556301</v>
      </c>
      <c r="N14" s="287">
        <v>979.6</v>
      </c>
      <c r="O14" s="294">
        <v>906.05</v>
      </c>
      <c r="P14" s="419">
        <v>8.1176535511285319</v>
      </c>
      <c r="Q14" s="287">
        <v>875.32100000000003</v>
      </c>
      <c r="R14" s="294">
        <v>914.99599999999998</v>
      </c>
      <c r="S14" s="386">
        <v>-4.3360845293312709</v>
      </c>
    </row>
    <row r="15" spans="3:19" ht="20.25" customHeight="1" thickBot="1" x14ac:dyDescent="0.25">
      <c r="C15" s="523"/>
      <c r="D15" s="158" t="s">
        <v>24</v>
      </c>
      <c r="E15" s="424">
        <v>951.10319206258919</v>
      </c>
      <c r="F15" s="425">
        <v>977.68960579345867</v>
      </c>
      <c r="G15" s="426">
        <v>-2.7193102568880105</v>
      </c>
      <c r="H15" s="424">
        <v>949.76756853983886</v>
      </c>
      <c r="I15" s="425">
        <v>957.11346440042837</v>
      </c>
      <c r="J15" s="427">
        <v>-0.76750522626815731</v>
      </c>
      <c r="K15" s="424">
        <v>937.29330682459101</v>
      </c>
      <c r="L15" s="425">
        <v>1014.6656745214343</v>
      </c>
      <c r="M15" s="426">
        <v>-7.625405060966103</v>
      </c>
      <c r="N15" s="424">
        <v>1038.2328358208956</v>
      </c>
      <c r="O15" s="425">
        <v>967.12078722071396</v>
      </c>
      <c r="P15" s="427">
        <v>7.3529645458807229</v>
      </c>
      <c r="Q15" s="424">
        <v>968.88282994017322</v>
      </c>
      <c r="R15" s="425">
        <v>1015.1153764245425</v>
      </c>
      <c r="S15" s="426">
        <v>-4.5544129818238419</v>
      </c>
    </row>
    <row r="16" spans="3:19" ht="18.75" customHeight="1" x14ac:dyDescent="0.2">
      <c r="C16" s="521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2"/>
      <c r="D17" s="441" t="s">
        <v>33</v>
      </c>
      <c r="E17" s="393">
        <v>571.23900000000003</v>
      </c>
      <c r="F17" s="394">
        <v>520.447</v>
      </c>
      <c r="G17" s="395">
        <v>9.7593030606382651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3" t="s">
        <v>25</v>
      </c>
      <c r="D18" s="158" t="s">
        <v>24</v>
      </c>
      <c r="E18" s="424">
        <v>698.12998968717773</v>
      </c>
      <c r="F18" s="425">
        <v>596.63716983016991</v>
      </c>
      <c r="G18" s="426">
        <v>17.010810755537957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4" t="s">
        <v>37</v>
      </c>
      <c r="D19" s="525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17" t="s">
        <v>34</v>
      </c>
      <c r="D20" s="518"/>
      <c r="E20" s="286">
        <v>315.79199999999997</v>
      </c>
      <c r="F20" s="291">
        <v>319.87900000000002</v>
      </c>
      <c r="G20" s="385">
        <v>-1.2776706192029004</v>
      </c>
      <c r="H20" s="286">
        <v>321.06900000000002</v>
      </c>
      <c r="I20" s="291">
        <v>323.95400000000001</v>
      </c>
      <c r="J20" s="418">
        <v>-0.89055853608845414</v>
      </c>
      <c r="K20" s="286">
        <v>297.04899999999998</v>
      </c>
      <c r="L20" s="291">
        <v>306.99400000000003</v>
      </c>
      <c r="M20" s="385">
        <v>-3.2394769930357108</v>
      </c>
      <c r="N20" s="286">
        <v>296.14400000000001</v>
      </c>
      <c r="O20" s="291">
        <v>298.017</v>
      </c>
      <c r="P20" s="418">
        <v>-0.62848763661133111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17" t="s">
        <v>35</v>
      </c>
      <c r="D21" s="518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19" t="s">
        <v>36</v>
      </c>
      <c r="D22" s="520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9" sqref="L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6" t="s">
        <v>0</v>
      </c>
      <c r="C4" s="530" t="s">
        <v>269</v>
      </c>
      <c r="D4" s="511" t="s">
        <v>1</v>
      </c>
      <c r="E4" s="512"/>
      <c r="F4" s="51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7"/>
      <c r="C5" s="531"/>
      <c r="D5" s="514"/>
      <c r="E5" s="515"/>
      <c r="F5" s="51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7"/>
      <c r="C6" s="531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28"/>
      <c r="C7" s="532"/>
      <c r="D7" s="11" t="s">
        <v>310</v>
      </c>
      <c r="E7" s="348" t="s">
        <v>300</v>
      </c>
      <c r="F7" s="379" t="s">
        <v>14</v>
      </c>
      <c r="G7" s="11" t="s">
        <v>310</v>
      </c>
      <c r="H7" s="348" t="s">
        <v>300</v>
      </c>
      <c r="I7" s="416" t="s">
        <v>14</v>
      </c>
      <c r="J7" s="11" t="s">
        <v>310</v>
      </c>
      <c r="K7" s="348" t="s">
        <v>300</v>
      </c>
      <c r="L7" s="416" t="s">
        <v>14</v>
      </c>
      <c r="M7" s="11" t="s">
        <v>310</v>
      </c>
      <c r="N7" s="348" t="s">
        <v>300</v>
      </c>
      <c r="O7" s="416" t="s">
        <v>14</v>
      </c>
      <c r="P7" s="11" t="s">
        <v>310</v>
      </c>
      <c r="Q7" s="348" t="s">
        <v>300</v>
      </c>
      <c r="R7" s="379" t="s">
        <v>14</v>
      </c>
    </row>
    <row r="8" spans="2:18" ht="27" customHeight="1" x14ac:dyDescent="0.2">
      <c r="B8" s="521" t="s">
        <v>55</v>
      </c>
      <c r="C8" s="450" t="s">
        <v>270</v>
      </c>
      <c r="D8" s="451">
        <v>1278.192</v>
      </c>
      <c r="E8" s="452">
        <v>1314.729</v>
      </c>
      <c r="F8" s="453">
        <v>-2.7790518045924322</v>
      </c>
      <c r="G8" s="285">
        <v>1272.146</v>
      </c>
      <c r="H8" s="290">
        <v>1296.636</v>
      </c>
      <c r="I8" s="417">
        <v>-1.88873361529373</v>
      </c>
      <c r="J8" s="285">
        <v>1335.3009999999999</v>
      </c>
      <c r="K8" s="290">
        <v>1338.8510000000001</v>
      </c>
      <c r="L8" s="417">
        <v>-0.26515273170802289</v>
      </c>
      <c r="M8" s="285" t="s">
        <v>27</v>
      </c>
      <c r="N8" s="290" t="s">
        <v>27</v>
      </c>
      <c r="O8" s="417" t="s">
        <v>27</v>
      </c>
      <c r="P8" s="285">
        <v>1280.0119999999999</v>
      </c>
      <c r="Q8" s="290">
        <v>1386.153</v>
      </c>
      <c r="R8" s="392">
        <v>-7.6572355288341232</v>
      </c>
    </row>
    <row r="9" spans="2:18" ht="23.25" customHeight="1" x14ac:dyDescent="0.2">
      <c r="B9" s="534"/>
      <c r="C9" s="454" t="s">
        <v>271</v>
      </c>
      <c r="D9" s="455">
        <v>1324.4159999999999</v>
      </c>
      <c r="E9" s="456">
        <v>1356.4849999999999</v>
      </c>
      <c r="F9" s="457">
        <v>-2.364124925819302</v>
      </c>
      <c r="G9" s="286">
        <v>1321.6690000000001</v>
      </c>
      <c r="H9" s="291">
        <v>1365.3309999999999</v>
      </c>
      <c r="I9" s="418">
        <v>-3.1979058557961264</v>
      </c>
      <c r="J9" s="286">
        <v>1343.5360000000001</v>
      </c>
      <c r="K9" s="291">
        <v>1375.683</v>
      </c>
      <c r="L9" s="418">
        <v>-2.336802882640836</v>
      </c>
      <c r="M9" s="286">
        <v>1338.367</v>
      </c>
      <c r="N9" s="291">
        <v>1316.31</v>
      </c>
      <c r="O9" s="418">
        <v>1.6756691053019441</v>
      </c>
      <c r="P9" s="286">
        <v>1320.2149999999999</v>
      </c>
      <c r="Q9" s="291">
        <v>1356.624</v>
      </c>
      <c r="R9" s="385">
        <v>-2.6837944780573029</v>
      </c>
    </row>
    <row r="10" spans="2:18" ht="27" customHeight="1" x14ac:dyDescent="0.2">
      <c r="B10" s="534"/>
      <c r="C10" s="454" t="s">
        <v>272</v>
      </c>
      <c r="D10" s="455">
        <v>1346.4570000000001</v>
      </c>
      <c r="E10" s="456">
        <v>1333.5820000000001</v>
      </c>
      <c r="F10" s="457">
        <v>0.96544494451784724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4"/>
      <c r="C11" s="454" t="s">
        <v>273</v>
      </c>
      <c r="D11" s="455">
        <v>1511.942</v>
      </c>
      <c r="E11" s="456">
        <v>1482.2190000000001</v>
      </c>
      <c r="F11" s="457">
        <v>2.0053042094319364</v>
      </c>
      <c r="G11" s="286">
        <v>1689.471</v>
      </c>
      <c r="H11" s="291">
        <v>1562.3789999999999</v>
      </c>
      <c r="I11" s="418">
        <v>8.1345179370690541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4"/>
      <c r="C12" s="454" t="s">
        <v>56</v>
      </c>
      <c r="D12" s="455">
        <v>1322.16</v>
      </c>
      <c r="E12" s="456">
        <v>1362.5309999999999</v>
      </c>
      <c r="F12" s="457">
        <v>-2.9629417605911259</v>
      </c>
      <c r="G12" s="286">
        <v>1337.471</v>
      </c>
      <c r="H12" s="291">
        <v>1371.549</v>
      </c>
      <c r="I12" s="418">
        <v>-2.48463598456927</v>
      </c>
      <c r="J12" s="286">
        <v>1318.38</v>
      </c>
      <c r="K12" s="291">
        <v>1349.0940000000001</v>
      </c>
      <c r="L12" s="418">
        <v>-2.2766389888325009</v>
      </c>
      <c r="M12" s="286">
        <v>1272</v>
      </c>
      <c r="N12" s="291">
        <v>1297.4739999999999</v>
      </c>
      <c r="O12" s="418">
        <v>-1.9633534082378481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4"/>
      <c r="C13" s="454" t="s">
        <v>57</v>
      </c>
      <c r="D13" s="286" t="s">
        <v>27</v>
      </c>
      <c r="E13" s="291" t="s">
        <v>92</v>
      </c>
      <c r="F13" s="385" t="s">
        <v>203</v>
      </c>
      <c r="G13" s="286" t="s">
        <v>27</v>
      </c>
      <c r="H13" s="291" t="s">
        <v>92</v>
      </c>
      <c r="I13" s="418" t="s">
        <v>203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4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5" t="s">
        <v>59</v>
      </c>
      <c r="C15" s="536"/>
      <c r="D15" s="451">
        <v>1443.8510000000001</v>
      </c>
      <c r="E15" s="452">
        <v>1419.3009999999999</v>
      </c>
      <c r="F15" s="453">
        <v>1.7297247025120241</v>
      </c>
      <c r="G15" s="285">
        <v>1448.915</v>
      </c>
      <c r="H15" s="290">
        <v>1420.2280000000001</v>
      </c>
      <c r="I15" s="417">
        <v>2.0198869477295123</v>
      </c>
      <c r="J15" s="285">
        <v>1468.933</v>
      </c>
      <c r="K15" s="290">
        <v>1463.36</v>
      </c>
      <c r="L15" s="417">
        <v>0.38083588453969586</v>
      </c>
      <c r="M15" s="285">
        <v>1364.385</v>
      </c>
      <c r="N15" s="290">
        <v>1391.953</v>
      </c>
      <c r="O15" s="417">
        <v>-1.9805266413449294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37" t="s">
        <v>60</v>
      </c>
      <c r="C16" s="538"/>
      <c r="D16" s="455">
        <v>1062.7139999999999</v>
      </c>
      <c r="E16" s="456">
        <v>1047.914</v>
      </c>
      <c r="F16" s="457">
        <v>1.4123296377374437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39" t="s">
        <v>61</v>
      </c>
      <c r="C17" s="540"/>
      <c r="D17" s="459">
        <v>2061.0079999999998</v>
      </c>
      <c r="E17" s="460">
        <v>1985.289</v>
      </c>
      <c r="F17" s="461">
        <v>3.8140039057285779</v>
      </c>
      <c r="G17" s="288">
        <v>1901.7239999999999</v>
      </c>
      <c r="H17" s="292">
        <v>1939.8340000000001</v>
      </c>
      <c r="I17" s="420">
        <v>-1.9646010947328547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2205.029</v>
      </c>
      <c r="Q17" s="292">
        <v>2015.961</v>
      </c>
      <c r="R17" s="421">
        <v>9.3785544462417665</v>
      </c>
    </row>
    <row r="18" spans="2:18" ht="15.75" customHeight="1" x14ac:dyDescent="0.2">
      <c r="B18" s="522" t="s">
        <v>62</v>
      </c>
      <c r="C18" s="462" t="s">
        <v>53</v>
      </c>
      <c r="D18" s="463">
        <v>932.49699999999996</v>
      </c>
      <c r="E18" s="464">
        <v>920.98599999999999</v>
      </c>
      <c r="F18" s="465">
        <v>1.2498561324493496</v>
      </c>
      <c r="G18" s="289">
        <v>1001.591</v>
      </c>
      <c r="H18" s="293">
        <v>959.55899999999997</v>
      </c>
      <c r="I18" s="422">
        <v>4.380345554572469</v>
      </c>
      <c r="J18" s="289">
        <v>1002.669</v>
      </c>
      <c r="K18" s="293">
        <v>1007.211</v>
      </c>
      <c r="L18" s="422">
        <v>-0.45094821244009742</v>
      </c>
      <c r="M18" s="289">
        <v>960.88</v>
      </c>
      <c r="N18" s="293">
        <v>968.56299999999999</v>
      </c>
      <c r="O18" s="422">
        <v>-0.7932369912953513</v>
      </c>
      <c r="P18" s="289">
        <v>814.99599999999998</v>
      </c>
      <c r="Q18" s="293">
        <v>802.22299999999996</v>
      </c>
      <c r="R18" s="423">
        <v>1.5922006723816229</v>
      </c>
    </row>
    <row r="19" spans="2:18" ht="37.5" customHeight="1" thickBot="1" x14ac:dyDescent="0.25">
      <c r="B19" s="533"/>
      <c r="C19" s="466" t="s">
        <v>63</v>
      </c>
      <c r="D19" s="459">
        <v>682.024</v>
      </c>
      <c r="E19" s="460">
        <v>686.79100000000005</v>
      </c>
      <c r="F19" s="461">
        <v>-0.69409762212959292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4" sqref="X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310</v>
      </c>
      <c r="F9" s="481" t="s">
        <v>300</v>
      </c>
      <c r="G9" s="379" t="s">
        <v>14</v>
      </c>
      <c r="H9" s="480" t="s">
        <v>310</v>
      </c>
      <c r="I9" s="481" t="s">
        <v>300</v>
      </c>
      <c r="J9" s="399" t="s">
        <v>14</v>
      </c>
      <c r="K9" s="480" t="s">
        <v>310</v>
      </c>
      <c r="L9" s="481" t="s">
        <v>300</v>
      </c>
      <c r="M9" s="399" t="s">
        <v>14</v>
      </c>
      <c r="N9" s="480" t="s">
        <v>310</v>
      </c>
      <c r="O9" s="481" t="s">
        <v>300</v>
      </c>
      <c r="P9" s="399" t="s">
        <v>14</v>
      </c>
      <c r="Q9" s="480" t="s">
        <v>310</v>
      </c>
      <c r="R9" s="481" t="s">
        <v>300</v>
      </c>
      <c r="S9" s="379" t="s">
        <v>14</v>
      </c>
    </row>
    <row r="10" spans="3:19" ht="17.25" customHeight="1" x14ac:dyDescent="0.2">
      <c r="C10" s="521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1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1"/>
      <c r="D12" s="152" t="s">
        <v>45</v>
      </c>
      <c r="E12" s="286">
        <v>188.185</v>
      </c>
      <c r="F12" s="291">
        <v>186.804</v>
      </c>
      <c r="G12" s="385">
        <v>0.73927753153037423</v>
      </c>
      <c r="H12" s="281">
        <v>193.149</v>
      </c>
      <c r="I12" s="402">
        <v>190.66300000000001</v>
      </c>
      <c r="J12" s="403">
        <v>1.3038712282928464</v>
      </c>
      <c r="K12" s="281">
        <v>185.03100000000001</v>
      </c>
      <c r="L12" s="402">
        <v>184.422</v>
      </c>
      <c r="M12" s="403">
        <v>0.33022090639945828</v>
      </c>
      <c r="N12" s="281">
        <v>174.33</v>
      </c>
      <c r="O12" s="402">
        <v>173.71</v>
      </c>
      <c r="P12" s="403">
        <v>0.35691670024754157</v>
      </c>
      <c r="Q12" s="281">
        <v>176.09899999999999</v>
      </c>
      <c r="R12" s="402">
        <v>173.69399999999999</v>
      </c>
      <c r="S12" s="385">
        <v>1.3846189275392364</v>
      </c>
    </row>
    <row r="13" spans="3:19" ht="15" customHeight="1" x14ac:dyDescent="0.2">
      <c r="C13" s="541"/>
      <c r="D13" s="153" t="s">
        <v>46</v>
      </c>
      <c r="E13" s="286">
        <v>197.44499999999999</v>
      </c>
      <c r="F13" s="291">
        <v>200.45400000000001</v>
      </c>
      <c r="G13" s="385">
        <v>-1.5010925199796534</v>
      </c>
      <c r="H13" s="281">
        <v>197.70500000000001</v>
      </c>
      <c r="I13" s="402">
        <v>200.96700000000001</v>
      </c>
      <c r="J13" s="403">
        <v>-1.623152059790911</v>
      </c>
      <c r="K13" s="281">
        <v>197.37799999999999</v>
      </c>
      <c r="L13" s="402">
        <v>196.07499999999999</v>
      </c>
      <c r="M13" s="403">
        <v>0.66454162947851458</v>
      </c>
      <c r="N13" s="281" t="s">
        <v>92</v>
      </c>
      <c r="O13" s="402" t="s">
        <v>92</v>
      </c>
      <c r="P13" s="403" t="s">
        <v>203</v>
      </c>
      <c r="Q13" s="281" t="s">
        <v>92</v>
      </c>
      <c r="R13" s="402" t="s">
        <v>92</v>
      </c>
      <c r="S13" s="385" t="s">
        <v>203</v>
      </c>
    </row>
    <row r="14" spans="3:19" ht="15" customHeight="1" thickBot="1" x14ac:dyDescent="0.25">
      <c r="C14" s="541"/>
      <c r="D14" s="154" t="s">
        <v>47</v>
      </c>
      <c r="E14" s="287">
        <v>346.75</v>
      </c>
      <c r="F14" s="294">
        <v>343.91800000000001</v>
      </c>
      <c r="G14" s="386">
        <v>0.82345210195453378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2"/>
      <c r="D15" s="482" t="s">
        <v>24</v>
      </c>
      <c r="E15" s="387">
        <v>194.48626608010181</v>
      </c>
      <c r="F15" s="388">
        <v>195.26126534454446</v>
      </c>
      <c r="G15" s="389">
        <v>-0.39690373975357141</v>
      </c>
      <c r="H15" s="296">
        <v>197.31284832033415</v>
      </c>
      <c r="I15" s="406">
        <v>197.77030182902146</v>
      </c>
      <c r="J15" s="407">
        <v>-0.23130546116210668</v>
      </c>
      <c r="K15" s="296">
        <v>189.45743515652168</v>
      </c>
      <c r="L15" s="406">
        <v>189.13656853061744</v>
      </c>
      <c r="M15" s="407">
        <v>0.16964811638332258</v>
      </c>
      <c r="N15" s="296">
        <v>184.96869654489356</v>
      </c>
      <c r="O15" s="406">
        <v>185.15442964101686</v>
      </c>
      <c r="P15" s="407">
        <v>-0.10031253180569616</v>
      </c>
      <c r="Q15" s="296">
        <v>175.50907586940102</v>
      </c>
      <c r="R15" s="406">
        <v>173.23051135792235</v>
      </c>
      <c r="S15" s="389">
        <v>1.3153367115396775</v>
      </c>
    </row>
    <row r="16" spans="3:19" ht="15.75" customHeight="1" x14ac:dyDescent="0.2">
      <c r="C16" s="521" t="s">
        <v>25</v>
      </c>
      <c r="D16" s="151" t="s">
        <v>43</v>
      </c>
      <c r="E16" s="390">
        <v>188.381</v>
      </c>
      <c r="F16" s="391">
        <v>188.82400000000001</v>
      </c>
      <c r="G16" s="382">
        <v>-0.2346100072024806</v>
      </c>
      <c r="H16" s="295">
        <v>189.62700000000001</v>
      </c>
      <c r="I16" s="400">
        <v>190.364</v>
      </c>
      <c r="J16" s="401">
        <v>-0.38715303313651467</v>
      </c>
      <c r="K16" s="295">
        <v>186.566</v>
      </c>
      <c r="L16" s="400">
        <v>184.977</v>
      </c>
      <c r="M16" s="401">
        <v>0.85902571671072536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4"/>
      <c r="D17" s="155" t="s">
        <v>44</v>
      </c>
      <c r="E17" s="286">
        <v>195.66200000000001</v>
      </c>
      <c r="F17" s="291">
        <v>192.79599999999999</v>
      </c>
      <c r="G17" s="385">
        <v>1.4865453640117088</v>
      </c>
      <c r="H17" s="281">
        <v>193.25399999999999</v>
      </c>
      <c r="I17" s="402">
        <v>192.11799999999999</v>
      </c>
      <c r="J17" s="403">
        <v>0.59130326153717805</v>
      </c>
      <c r="K17" s="281">
        <v>199.22800000000001</v>
      </c>
      <c r="L17" s="402">
        <v>194.61099999999999</v>
      </c>
      <c r="M17" s="403">
        <v>2.3724249913930966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4"/>
      <c r="D18" s="155" t="s">
        <v>45</v>
      </c>
      <c r="E18" s="286">
        <v>207.601</v>
      </c>
      <c r="F18" s="291">
        <v>208.35900000000001</v>
      </c>
      <c r="G18" s="385">
        <v>-0.36379518043377523</v>
      </c>
      <c r="H18" s="281">
        <v>209.59200000000001</v>
      </c>
      <c r="I18" s="402">
        <v>214.02</v>
      </c>
      <c r="J18" s="403">
        <v>-2.0689655172413781</v>
      </c>
      <c r="K18" s="281">
        <v>199.762</v>
      </c>
      <c r="L18" s="402">
        <v>194.08799999999999</v>
      </c>
      <c r="M18" s="403">
        <v>2.9234161823502776</v>
      </c>
      <c r="N18" s="281" t="s">
        <v>92</v>
      </c>
      <c r="O18" s="402" t="s">
        <v>92</v>
      </c>
      <c r="P18" s="403" t="s">
        <v>203</v>
      </c>
      <c r="Q18" s="281" t="s">
        <v>92</v>
      </c>
      <c r="R18" s="402" t="s">
        <v>92</v>
      </c>
      <c r="S18" s="385" t="s">
        <v>203</v>
      </c>
    </row>
    <row r="19" spans="3:19" ht="15" customHeight="1" x14ac:dyDescent="0.2">
      <c r="C19" s="534"/>
      <c r="D19" s="155" t="s">
        <v>46</v>
      </c>
      <c r="E19" s="286">
        <v>207.34</v>
      </c>
      <c r="F19" s="291">
        <v>207.471</v>
      </c>
      <c r="G19" s="385">
        <v>-6.3141354695355117E-2</v>
      </c>
      <c r="H19" s="281">
        <v>209.011</v>
      </c>
      <c r="I19" s="402">
        <v>208.97399999999999</v>
      </c>
      <c r="J19" s="403">
        <v>1.7705551886840535E-2</v>
      </c>
      <c r="K19" s="281">
        <v>202.44</v>
      </c>
      <c r="L19" s="402">
        <v>203.40199999999999</v>
      </c>
      <c r="M19" s="403">
        <v>-0.47295503485707574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4"/>
      <c r="D20" s="155" t="s">
        <v>47</v>
      </c>
      <c r="E20" s="287">
        <v>219.80099999999999</v>
      </c>
      <c r="F20" s="294">
        <v>219.01</v>
      </c>
      <c r="G20" s="386">
        <v>0.3611707227980443</v>
      </c>
      <c r="H20" s="282">
        <v>217.28700000000001</v>
      </c>
      <c r="I20" s="404">
        <v>220.20599999999999</v>
      </c>
      <c r="J20" s="405">
        <v>-1.3255769597558573</v>
      </c>
      <c r="K20" s="282">
        <v>229.87799999999999</v>
      </c>
      <c r="L20" s="404">
        <v>210.23099999999999</v>
      </c>
      <c r="M20" s="405">
        <v>9.3454343079755091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4"/>
      <c r="D21" s="482" t="s">
        <v>24</v>
      </c>
      <c r="E21" s="387">
        <v>205.43695986347964</v>
      </c>
      <c r="F21" s="388">
        <v>205.3228466987384</v>
      </c>
      <c r="G21" s="389">
        <v>5.557743162828549E-2</v>
      </c>
      <c r="H21" s="296">
        <v>206.94245792396376</v>
      </c>
      <c r="I21" s="406">
        <v>207.24291631988157</v>
      </c>
      <c r="J21" s="407">
        <v>-0.14497884958058313</v>
      </c>
      <c r="K21" s="296">
        <v>201.52397974332476</v>
      </c>
      <c r="L21" s="406">
        <v>200.32258953711849</v>
      </c>
      <c r="M21" s="407">
        <v>0.59972777357875551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1" t="s">
        <v>48</v>
      </c>
      <c r="D22" s="156" t="s">
        <v>43</v>
      </c>
      <c r="E22" s="390">
        <v>256.01600000000002</v>
      </c>
      <c r="F22" s="391">
        <v>256.41800000000001</v>
      </c>
      <c r="G22" s="382">
        <v>-0.15677526538698017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4"/>
      <c r="D23" s="155" t="s">
        <v>44</v>
      </c>
      <c r="E23" s="287">
        <v>453.95400000000001</v>
      </c>
      <c r="F23" s="294">
        <v>445.15199999999999</v>
      </c>
      <c r="G23" s="386">
        <v>1.9773021350010831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273.85000000000002</v>
      </c>
      <c r="O23" s="404">
        <v>277.25400000000002</v>
      </c>
      <c r="P23" s="405">
        <v>-1.2277550549315774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4"/>
      <c r="D24" s="155" t="s">
        <v>45</v>
      </c>
      <c r="E24" s="287">
        <v>381.43200000000002</v>
      </c>
      <c r="F24" s="294">
        <v>391.30700000000002</v>
      </c>
      <c r="G24" s="386">
        <v>-2.5235940067517322</v>
      </c>
      <c r="H24" s="282">
        <v>429.67099999999999</v>
      </c>
      <c r="I24" s="404">
        <v>453.38400000000001</v>
      </c>
      <c r="J24" s="405">
        <v>-5.2302242690522878</v>
      </c>
      <c r="K24" s="282" t="s">
        <v>92</v>
      </c>
      <c r="L24" s="404" t="s">
        <v>92</v>
      </c>
      <c r="M24" s="405" t="s">
        <v>203</v>
      </c>
      <c r="N24" s="282">
        <v>379.11700000000002</v>
      </c>
      <c r="O24" s="404">
        <v>380.51100000000002</v>
      </c>
      <c r="P24" s="405">
        <v>-0.36634946164499982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4"/>
      <c r="D25" s="155" t="s">
        <v>46</v>
      </c>
      <c r="E25" s="287">
        <v>427.31700000000001</v>
      </c>
      <c r="F25" s="294">
        <v>439.12</v>
      </c>
      <c r="G25" s="386">
        <v>-2.6878757515030052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4"/>
      <c r="D26" s="155" t="s">
        <v>47</v>
      </c>
      <c r="E26" s="287">
        <v>407.17099999999999</v>
      </c>
      <c r="F26" s="294">
        <v>396.245</v>
      </c>
      <c r="G26" s="386">
        <v>2.7573849512296653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469.66699999999997</v>
      </c>
      <c r="O26" s="404">
        <v>471.06400000000002</v>
      </c>
      <c r="P26" s="405">
        <v>-0.29656267513544826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3"/>
      <c r="D27" s="482" t="s">
        <v>24</v>
      </c>
      <c r="E27" s="387">
        <v>412.1968578089668</v>
      </c>
      <c r="F27" s="388">
        <v>416.48436197002314</v>
      </c>
      <c r="G27" s="389">
        <v>-1.0294514158409012</v>
      </c>
      <c r="H27" s="296">
        <v>389.90067375530487</v>
      </c>
      <c r="I27" s="406">
        <v>387.41878269072208</v>
      </c>
      <c r="J27" s="407">
        <v>0.64062228664945398</v>
      </c>
      <c r="K27" s="296">
        <v>399.06200141870966</v>
      </c>
      <c r="L27" s="406">
        <v>396.45410150077754</v>
      </c>
      <c r="M27" s="407">
        <v>0.65780626510355356</v>
      </c>
      <c r="N27" s="296">
        <v>386.85157626833501</v>
      </c>
      <c r="O27" s="406">
        <v>387.16695883309166</v>
      </c>
      <c r="P27" s="407">
        <v>-8.1459059860686189E-2</v>
      </c>
      <c r="Q27" s="296">
        <v>426.29975451663518</v>
      </c>
      <c r="R27" s="406">
        <v>438.06919501325143</v>
      </c>
      <c r="S27" s="389">
        <v>-2.6866624338331375</v>
      </c>
    </row>
    <row r="28" spans="3:19" ht="15.75" customHeight="1" x14ac:dyDescent="0.2">
      <c r="C28" s="521" t="s">
        <v>49</v>
      </c>
      <c r="D28" s="156" t="s">
        <v>43</v>
      </c>
      <c r="E28" s="390">
        <v>329.47</v>
      </c>
      <c r="F28" s="391">
        <v>309.88900000000001</v>
      </c>
      <c r="G28" s="382">
        <v>6.318714120217245</v>
      </c>
      <c r="H28" s="295">
        <v>329.47</v>
      </c>
      <c r="I28" s="400">
        <v>309.88900000000001</v>
      </c>
      <c r="J28" s="401">
        <v>6.318714120217245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4"/>
      <c r="D29" s="155" t="s">
        <v>44</v>
      </c>
      <c r="E29" s="287">
        <v>276.84699999999998</v>
      </c>
      <c r="F29" s="294">
        <v>273.815</v>
      </c>
      <c r="G29" s="386">
        <v>1.1073169840950943</v>
      </c>
      <c r="H29" s="282">
        <v>253.857</v>
      </c>
      <c r="I29" s="404">
        <v>249.12100000000001</v>
      </c>
      <c r="J29" s="405">
        <v>1.9010842120897031</v>
      </c>
      <c r="K29" s="282">
        <v>286.96899999999999</v>
      </c>
      <c r="L29" s="404">
        <v>282.71600000000001</v>
      </c>
      <c r="M29" s="405">
        <v>1.5043365073076818</v>
      </c>
      <c r="N29" s="282">
        <v>305.97199999999998</v>
      </c>
      <c r="O29" s="404">
        <v>321.791</v>
      </c>
      <c r="P29" s="405">
        <v>-4.9159236895997767</v>
      </c>
      <c r="Q29" s="282">
        <v>275.46300000000002</v>
      </c>
      <c r="R29" s="404">
        <v>276.53699999999998</v>
      </c>
      <c r="S29" s="386">
        <v>-0.38837479252322676</v>
      </c>
    </row>
    <row r="30" spans="3:19" ht="15" customHeight="1" x14ac:dyDescent="0.2">
      <c r="C30" s="534"/>
      <c r="D30" s="155" t="s">
        <v>45</v>
      </c>
      <c r="E30" s="287">
        <v>276.30900000000003</v>
      </c>
      <c r="F30" s="294">
        <v>273.44400000000002</v>
      </c>
      <c r="G30" s="386">
        <v>1.0477465221398199</v>
      </c>
      <c r="H30" s="282">
        <v>360.67</v>
      </c>
      <c r="I30" s="404">
        <v>368.51799999999997</v>
      </c>
      <c r="J30" s="405">
        <v>-2.1296110366386327</v>
      </c>
      <c r="K30" s="282">
        <v>220.05199999999999</v>
      </c>
      <c r="L30" s="404">
        <v>227.27099999999999</v>
      </c>
      <c r="M30" s="405">
        <v>-3.1763841405194655</v>
      </c>
      <c r="N30" s="282">
        <v>278.94299999999998</v>
      </c>
      <c r="O30" s="404">
        <v>276.59100000000001</v>
      </c>
      <c r="P30" s="405">
        <v>0.85035304836382086</v>
      </c>
      <c r="Q30" s="282">
        <v>319.42899999999997</v>
      </c>
      <c r="R30" s="404">
        <v>329.39800000000002</v>
      </c>
      <c r="S30" s="386">
        <v>-3.02643003296925</v>
      </c>
    </row>
    <row r="31" spans="3:19" ht="15" customHeight="1" x14ac:dyDescent="0.2">
      <c r="C31" s="534"/>
      <c r="D31" s="155" t="s">
        <v>46</v>
      </c>
      <c r="E31" s="287" t="s">
        <v>27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4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3"/>
      <c r="D33" s="482" t="s">
        <v>24</v>
      </c>
      <c r="E33" s="387">
        <v>276.98175133945648</v>
      </c>
      <c r="F33" s="388">
        <v>274.02825296293702</v>
      </c>
      <c r="G33" s="389">
        <v>1.077807979500176</v>
      </c>
      <c r="H33" s="296">
        <v>286.45555192553769</v>
      </c>
      <c r="I33" s="406">
        <v>279.64904488650666</v>
      </c>
      <c r="J33" s="407">
        <v>2.4339461061965721</v>
      </c>
      <c r="K33" s="296">
        <v>261.9860251238656</v>
      </c>
      <c r="L33" s="406">
        <v>258.43539435174051</v>
      </c>
      <c r="M33" s="407">
        <v>1.3738949268274547</v>
      </c>
      <c r="N33" s="296">
        <v>280.47992104724943</v>
      </c>
      <c r="O33" s="406">
        <v>279.4741610979417</v>
      </c>
      <c r="P33" s="407">
        <v>0.35987582728811268</v>
      </c>
      <c r="Q33" s="296">
        <v>297.18085947400613</v>
      </c>
      <c r="R33" s="406">
        <v>296.60482678462012</v>
      </c>
      <c r="S33" s="389">
        <v>0.19420880490400708</v>
      </c>
    </row>
    <row r="34" spans="3:19" ht="15.75" customHeight="1" x14ac:dyDescent="0.2">
      <c r="C34" s="521" t="s">
        <v>50</v>
      </c>
      <c r="D34" s="483" t="s">
        <v>51</v>
      </c>
      <c r="E34" s="285">
        <v>597.31100000000004</v>
      </c>
      <c r="F34" s="290">
        <v>601.66800000000001</v>
      </c>
      <c r="G34" s="392">
        <v>-0.72415351988139154</v>
      </c>
      <c r="H34" s="280">
        <v>639.58399999999995</v>
      </c>
      <c r="I34" s="412">
        <v>639.69500000000005</v>
      </c>
      <c r="J34" s="413">
        <v>-1.7352019321724206E-2</v>
      </c>
      <c r="K34" s="280">
        <v>524.024</v>
      </c>
      <c r="L34" s="412">
        <v>535.65800000000002</v>
      </c>
      <c r="M34" s="413">
        <v>-2.1719081951543733</v>
      </c>
      <c r="N34" s="280">
        <v>676.06899999999996</v>
      </c>
      <c r="O34" s="412">
        <v>673.39300000000003</v>
      </c>
      <c r="P34" s="413">
        <v>0.39739052826505927</v>
      </c>
      <c r="Q34" s="280">
        <v>535.43600000000004</v>
      </c>
      <c r="R34" s="412">
        <v>536.83000000000004</v>
      </c>
      <c r="S34" s="392">
        <v>-0.2596725220274585</v>
      </c>
    </row>
    <row r="35" spans="3:19" ht="15.75" customHeight="1" thickBot="1" x14ac:dyDescent="0.25">
      <c r="C35" s="522"/>
      <c r="D35" s="151" t="s">
        <v>52</v>
      </c>
      <c r="E35" s="393">
        <v>948.98500000000001</v>
      </c>
      <c r="F35" s="394">
        <v>946.4</v>
      </c>
      <c r="G35" s="395">
        <v>0.27314032121724813</v>
      </c>
      <c r="H35" s="283">
        <v>1000.715</v>
      </c>
      <c r="I35" s="414">
        <v>984.77099999999996</v>
      </c>
      <c r="J35" s="415">
        <v>1.6190566131618493</v>
      </c>
      <c r="K35" s="283">
        <v>949.34400000000005</v>
      </c>
      <c r="L35" s="414">
        <v>934.75300000000004</v>
      </c>
      <c r="M35" s="415">
        <v>1.5609471165109936</v>
      </c>
      <c r="N35" s="283">
        <v>651.02800000000002</v>
      </c>
      <c r="O35" s="414">
        <v>653.12400000000002</v>
      </c>
      <c r="P35" s="415">
        <v>-0.3209191516465485</v>
      </c>
      <c r="Q35" s="283">
        <v>959.50800000000004</v>
      </c>
      <c r="R35" s="414">
        <v>977.12400000000002</v>
      </c>
      <c r="S35" s="395">
        <v>-1.8028418092278959</v>
      </c>
    </row>
    <row r="36" spans="3:19" ht="15" customHeight="1" thickBot="1" x14ac:dyDescent="0.25">
      <c r="C36" s="543"/>
      <c r="D36" s="482" t="s">
        <v>24</v>
      </c>
      <c r="E36" s="396">
        <v>679.06032585166838</v>
      </c>
      <c r="F36" s="397">
        <v>681.89475974283687</v>
      </c>
      <c r="G36" s="398">
        <v>-0.41567028499198877</v>
      </c>
      <c r="H36" s="296">
        <v>702.3647767459413</v>
      </c>
      <c r="I36" s="406">
        <v>704.95463315828658</v>
      </c>
      <c r="J36" s="407">
        <v>-0.36737916037836327</v>
      </c>
      <c r="K36" s="296">
        <v>657.6059638481596</v>
      </c>
      <c r="L36" s="406">
        <v>674.11415823576283</v>
      </c>
      <c r="M36" s="407">
        <v>-2.4488722252633202</v>
      </c>
      <c r="N36" s="296">
        <v>669.01871006257124</v>
      </c>
      <c r="O36" s="406">
        <v>667.29361619935992</v>
      </c>
      <c r="P36" s="407">
        <v>0.25852096008902026</v>
      </c>
      <c r="Q36" s="296">
        <v>651.66949457517171</v>
      </c>
      <c r="R36" s="406">
        <v>640.71844884401924</v>
      </c>
      <c r="S36" s="389">
        <v>1.7091822080213692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261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3" t="s">
        <v>0</v>
      </c>
      <c r="G4" s="554"/>
      <c r="H4" s="206" t="s">
        <v>1</v>
      </c>
      <c r="I4" s="207"/>
      <c r="J4" s="208"/>
    </row>
    <row r="5" spans="2:15" ht="18.75" customHeight="1" x14ac:dyDescent="0.3">
      <c r="B5" s="190"/>
      <c r="F5" s="549"/>
      <c r="G5" s="555"/>
      <c r="H5" s="209" t="s">
        <v>26</v>
      </c>
      <c r="I5" s="209"/>
      <c r="J5" s="558" t="s">
        <v>183</v>
      </c>
    </row>
    <row r="6" spans="2:15" ht="24.75" customHeight="1" x14ac:dyDescent="0.2">
      <c r="F6" s="556"/>
      <c r="G6" s="557"/>
      <c r="H6" s="217" t="s">
        <v>301</v>
      </c>
      <c r="I6" s="217" t="s">
        <v>293</v>
      </c>
      <c r="J6" s="559"/>
    </row>
    <row r="7" spans="2:15" ht="48" customHeight="1" thickBot="1" x14ac:dyDescent="0.25">
      <c r="F7" s="560" t="s">
        <v>185</v>
      </c>
      <c r="G7" s="561"/>
      <c r="H7" s="312">
        <v>132.88999999999999</v>
      </c>
      <c r="I7" s="312">
        <v>131.714</v>
      </c>
      <c r="J7" s="284">
        <v>0.89284358534399355</v>
      </c>
    </row>
    <row r="8" spans="2:15" ht="15.75" customHeight="1" thickBot="1" x14ac:dyDescent="0.25"/>
    <row r="9" spans="2:15" ht="15" customHeight="1" thickBot="1" x14ac:dyDescent="0.25">
      <c r="B9" s="548" t="s">
        <v>0</v>
      </c>
      <c r="C9" s="513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9"/>
      <c r="C10" s="550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9"/>
      <c r="C11" s="550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4"/>
      <c r="C12" s="516"/>
      <c r="D12" s="175" t="s">
        <v>301</v>
      </c>
      <c r="E12" s="175" t="s">
        <v>293</v>
      </c>
      <c r="F12" s="176" t="s">
        <v>14</v>
      </c>
      <c r="G12" s="175" t="s">
        <v>301</v>
      </c>
      <c r="H12" s="175" t="s">
        <v>293</v>
      </c>
      <c r="I12" s="176" t="s">
        <v>14</v>
      </c>
      <c r="J12" s="175" t="s">
        <v>301</v>
      </c>
      <c r="K12" s="175" t="s">
        <v>293</v>
      </c>
      <c r="L12" s="176" t="s">
        <v>14</v>
      </c>
      <c r="M12" s="175" t="s">
        <v>301</v>
      </c>
      <c r="N12" s="175" t="s">
        <v>293</v>
      </c>
      <c r="O12" s="177" t="s">
        <v>14</v>
      </c>
    </row>
    <row r="13" spans="2:15" ht="36" customHeight="1" thickBot="1" x14ac:dyDescent="0.25">
      <c r="B13" s="551" t="s">
        <v>188</v>
      </c>
      <c r="C13" s="552"/>
      <c r="D13" s="313">
        <v>136.80000000000001</v>
      </c>
      <c r="E13" s="313">
        <v>135.86000000000001</v>
      </c>
      <c r="F13" s="377">
        <v>0.69188870896510946</v>
      </c>
      <c r="G13" s="314">
        <v>125.57</v>
      </c>
      <c r="H13" s="314">
        <v>124.39</v>
      </c>
      <c r="I13" s="377">
        <v>0.94862931103785875</v>
      </c>
      <c r="J13" s="314">
        <v>126.67</v>
      </c>
      <c r="K13" s="314">
        <v>126.56</v>
      </c>
      <c r="L13" s="377">
        <v>8.6915297092287791E-2</v>
      </c>
      <c r="M13" s="314">
        <v>130.87</v>
      </c>
      <c r="N13" s="314">
        <v>127.59</v>
      </c>
      <c r="O13" s="297">
        <v>2.5707343835723808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5" t="s">
        <v>302</v>
      </c>
      <c r="K18" s="545" t="s">
        <v>303</v>
      </c>
      <c r="L18" s="545" t="s">
        <v>304</v>
      </c>
      <c r="M18" s="67" t="s">
        <v>292</v>
      </c>
      <c r="N18" s="68"/>
    </row>
    <row r="19" spans="9:14" ht="19.5" customHeight="1" thickBot="1" x14ac:dyDescent="0.25">
      <c r="I19" s="69"/>
      <c r="J19" s="546"/>
      <c r="K19" s="547"/>
      <c r="L19" s="546"/>
      <c r="M19" s="70" t="s">
        <v>274</v>
      </c>
      <c r="N19" s="71" t="s">
        <v>223</v>
      </c>
    </row>
    <row r="20" spans="9:14" ht="52.5" customHeight="1" thickBot="1" x14ac:dyDescent="0.3">
      <c r="I20" s="72" t="s">
        <v>140</v>
      </c>
      <c r="J20" s="373">
        <v>132.88999999999999</v>
      </c>
      <c r="K20" s="374">
        <v>131.05000000000001</v>
      </c>
      <c r="L20" s="375">
        <v>131.53</v>
      </c>
      <c r="M20" s="298">
        <v>1.4040442579168064</v>
      </c>
      <c r="N20" s="299">
        <v>1.0339846422869194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2" t="s">
        <v>83</v>
      </c>
      <c r="C5" s="511" t="s">
        <v>1</v>
      </c>
      <c r="D5" s="565"/>
      <c r="E5" s="565"/>
      <c r="F5" s="565"/>
      <c r="G5" s="565"/>
      <c r="H5" s="566"/>
    </row>
    <row r="6" spans="1:8" ht="13.5" customHeight="1" thickBot="1" x14ac:dyDescent="0.25">
      <c r="B6" s="563"/>
      <c r="C6" s="567"/>
      <c r="D6" s="568"/>
      <c r="E6" s="568"/>
      <c r="F6" s="568"/>
      <c r="G6" s="568"/>
      <c r="H6" s="569"/>
    </row>
    <row r="7" spans="1:8" ht="23.25" customHeight="1" thickBot="1" x14ac:dyDescent="0.25">
      <c r="B7" s="563"/>
      <c r="C7" s="570" t="s">
        <v>84</v>
      </c>
      <c r="D7" s="571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4"/>
      <c r="C8" s="498">
        <v>44073</v>
      </c>
      <c r="D8" s="345">
        <v>44066</v>
      </c>
      <c r="E8" s="38" t="s">
        <v>14</v>
      </c>
      <c r="F8" s="498">
        <v>44073</v>
      </c>
      <c r="G8" s="508">
        <v>44066</v>
      </c>
      <c r="H8" s="177" t="s">
        <v>14</v>
      </c>
    </row>
    <row r="9" spans="1:8" ht="27.75" customHeight="1" thickBot="1" x14ac:dyDescent="0.25">
      <c r="B9" s="185" t="s">
        <v>86</v>
      </c>
      <c r="C9" s="503">
        <v>1471.98</v>
      </c>
      <c r="D9" s="302">
        <v>1429.6279999999999</v>
      </c>
      <c r="E9" s="301">
        <v>2.962448972739768</v>
      </c>
      <c r="F9" s="300">
        <v>334.70369679798813</v>
      </c>
      <c r="G9" s="302">
        <v>325.40207856294182</v>
      </c>
      <c r="H9" s="351">
        <v>2.8584999444762653</v>
      </c>
    </row>
    <row r="10" spans="1:8" ht="33.75" customHeight="1" thickBot="1" x14ac:dyDescent="0.25">
      <c r="B10" s="185" t="s">
        <v>152</v>
      </c>
      <c r="C10" s="504">
        <v>1687.97</v>
      </c>
      <c r="D10" s="346">
        <v>1681.5260000000001</v>
      </c>
      <c r="E10" s="301">
        <v>0.38322333404300379</v>
      </c>
      <c r="F10" s="300">
        <v>383.81621970685745</v>
      </c>
      <c r="G10" s="302">
        <v>382.73736633419981</v>
      </c>
      <c r="H10" s="351">
        <v>0.28187824538553441</v>
      </c>
    </row>
    <row r="11" spans="1:8" ht="28.5" customHeight="1" thickBot="1" x14ac:dyDescent="0.25">
      <c r="B11" s="138" t="s">
        <v>87</v>
      </c>
      <c r="C11" s="503">
        <v>919.38</v>
      </c>
      <c r="D11" s="347">
        <v>897.31700000000001</v>
      </c>
      <c r="E11" s="301">
        <v>2.4587743239011397</v>
      </c>
      <c r="F11" s="300">
        <v>209.05167513290556</v>
      </c>
      <c r="G11" s="302">
        <v>204.24111512215995</v>
      </c>
      <c r="H11" s="351">
        <v>2.355333796463229</v>
      </c>
    </row>
    <row r="12" spans="1:8" ht="22.5" customHeight="1" thickBot="1" x14ac:dyDescent="0.25">
      <c r="B12" s="138" t="s">
        <v>88</v>
      </c>
      <c r="C12" s="499">
        <v>1156.8900000000001</v>
      </c>
      <c r="D12" s="347">
        <v>1155.826</v>
      </c>
      <c r="E12" s="301">
        <v>9.2055378577751173E-2</v>
      </c>
      <c r="F12" s="300">
        <v>263.05748705052008</v>
      </c>
      <c r="G12" s="302">
        <v>263.08115317907237</v>
      </c>
      <c r="H12" s="351">
        <v>-8.9957521724043348E-3</v>
      </c>
    </row>
    <row r="13" spans="1:8" ht="23.25" customHeight="1" thickBot="1" x14ac:dyDescent="0.25">
      <c r="B13" s="39" t="s">
        <v>89</v>
      </c>
      <c r="C13" s="500">
        <v>1278.19</v>
      </c>
      <c r="D13" s="302">
        <v>1314.729</v>
      </c>
      <c r="E13" s="303">
        <v>-2.7792039271971625</v>
      </c>
      <c r="F13" s="300">
        <v>290.63908355427418</v>
      </c>
      <c r="G13" s="302">
        <v>299.24955956862766</v>
      </c>
      <c r="H13" s="352">
        <v>-2.8773562864271547</v>
      </c>
    </row>
    <row r="14" spans="1:8" ht="34.5" customHeight="1" thickBot="1" x14ac:dyDescent="0.25">
      <c r="B14" s="509" t="s">
        <v>90</v>
      </c>
      <c r="C14" s="501">
        <v>1324.42</v>
      </c>
      <c r="D14" s="346">
        <v>1356.4849999999999</v>
      </c>
      <c r="E14" s="304">
        <v>-2.3638300460380934</v>
      </c>
      <c r="F14" s="300">
        <v>301.15101435698273</v>
      </c>
      <c r="G14" s="302">
        <v>308.75377268733695</v>
      </c>
      <c r="H14" s="353">
        <v>-2.4624017592339644</v>
      </c>
    </row>
    <row r="15" spans="1:8" ht="30.75" customHeight="1" thickBot="1" x14ac:dyDescent="0.25">
      <c r="B15" s="572" t="s">
        <v>91</v>
      </c>
      <c r="C15" s="573"/>
      <c r="D15" s="573"/>
      <c r="E15" s="574"/>
      <c r="F15" s="204">
        <v>4.3978599999999997</v>
      </c>
      <c r="G15" s="204">
        <v>4.3934199999999999</v>
      </c>
      <c r="H15" s="220" t="s">
        <v>227</v>
      </c>
    </row>
    <row r="16" spans="1:8" ht="23.25" thickBot="1" x14ac:dyDescent="0.25">
      <c r="B16" s="575"/>
      <c r="C16" s="576"/>
      <c r="D16" s="576"/>
      <c r="E16" s="577"/>
      <c r="F16" s="204">
        <v>4.3978599999999997</v>
      </c>
      <c r="G16" s="205">
        <v>4.3934199999999999</v>
      </c>
      <c r="H16" s="139">
        <v>0.10106022187725684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8" sqref="R18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78" t="s">
        <v>83</v>
      </c>
      <c r="C6" s="580" t="s">
        <v>163</v>
      </c>
      <c r="D6" s="581"/>
      <c r="E6" s="581"/>
      <c r="F6" s="581"/>
      <c r="G6" s="581"/>
      <c r="H6" s="581"/>
      <c r="I6" s="580" t="s">
        <v>164</v>
      </c>
      <c r="J6" s="581"/>
      <c r="K6" s="581"/>
      <c r="L6" s="581"/>
      <c r="M6" s="582"/>
    </row>
    <row r="7" spans="2:13" ht="38.25" customHeight="1" thickBot="1" x14ac:dyDescent="0.25">
      <c r="B7" s="579"/>
      <c r="C7" s="497" t="s">
        <v>311</v>
      </c>
      <c r="D7" s="180" t="s">
        <v>262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263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0" t="s">
        <v>305</v>
      </c>
      <c r="C8" s="186">
        <v>132.88999999999999</v>
      </c>
      <c r="D8" s="187"/>
      <c r="E8" s="187">
        <v>131.714</v>
      </c>
      <c r="F8" s="188">
        <v>139.18</v>
      </c>
      <c r="G8" s="187">
        <v>131.05000000000001</v>
      </c>
      <c r="H8" s="189">
        <v>131.53</v>
      </c>
      <c r="I8" s="315"/>
      <c r="J8" s="316">
        <v>100.892843585344</v>
      </c>
      <c r="K8" s="317">
        <v>95.480672510418145</v>
      </c>
      <c r="L8" s="316">
        <v>101.40404425791681</v>
      </c>
      <c r="M8" s="316">
        <v>101.03398464228691</v>
      </c>
    </row>
    <row r="9" spans="2:13" ht="30" customHeight="1" thickBot="1" x14ac:dyDescent="0.25">
      <c r="B9" s="510" t="s">
        <v>172</v>
      </c>
      <c r="C9" s="378">
        <v>919.38</v>
      </c>
      <c r="D9" s="306">
        <v>897.31700000000001</v>
      </c>
      <c r="E9" s="307">
        <v>888.5</v>
      </c>
      <c r="F9" s="308">
        <v>1075.306</v>
      </c>
      <c r="G9" s="306">
        <v>881.67</v>
      </c>
      <c r="H9" s="309">
        <v>620.75</v>
      </c>
      <c r="I9" s="318">
        <v>102.45877432390114</v>
      </c>
      <c r="J9" s="316">
        <v>103.47552054023636</v>
      </c>
      <c r="K9" s="317">
        <v>85.499383431320936</v>
      </c>
      <c r="L9" s="316">
        <v>104.27711048351425</v>
      </c>
      <c r="M9" s="316">
        <v>148.10793395086588</v>
      </c>
    </row>
    <row r="10" spans="2:13" ht="30" customHeight="1" thickBot="1" x14ac:dyDescent="0.25">
      <c r="B10" s="510" t="s">
        <v>173</v>
      </c>
      <c r="C10" s="378">
        <v>1156.8900000000001</v>
      </c>
      <c r="D10" s="306">
        <v>1155.826</v>
      </c>
      <c r="E10" s="307">
        <v>1160.3</v>
      </c>
      <c r="F10" s="308">
        <v>1255.3720000000001</v>
      </c>
      <c r="G10" s="306">
        <v>1200.19</v>
      </c>
      <c r="H10" s="309">
        <v>1197.4000000000001</v>
      </c>
      <c r="I10" s="318">
        <v>100.09205537857775</v>
      </c>
      <c r="J10" s="316">
        <v>99.706110488666738</v>
      </c>
      <c r="K10" s="317">
        <v>92.155154010126083</v>
      </c>
      <c r="L10" s="316">
        <v>96.392237895666526</v>
      </c>
      <c r="M10" s="316">
        <v>96.616836479037914</v>
      </c>
    </row>
    <row r="11" spans="2:13" ht="30" customHeight="1" thickBot="1" x14ac:dyDescent="0.25">
      <c r="B11" s="510" t="s">
        <v>174</v>
      </c>
      <c r="C11" s="305">
        <v>1471.98</v>
      </c>
      <c r="D11" s="306">
        <v>1429.6279999999999</v>
      </c>
      <c r="E11" s="307">
        <v>1435.74</v>
      </c>
      <c r="F11" s="308">
        <v>1516.3240000000001</v>
      </c>
      <c r="G11" s="306">
        <v>1510.97</v>
      </c>
      <c r="H11" s="309">
        <v>2299.3000000000002</v>
      </c>
      <c r="I11" s="318">
        <v>102.96244897273976</v>
      </c>
      <c r="J11" s="316">
        <v>102.52413389610932</v>
      </c>
      <c r="K11" s="317">
        <v>97.07555904938522</v>
      </c>
      <c r="L11" s="316">
        <v>97.41953844219276</v>
      </c>
      <c r="M11" s="316">
        <v>64.018614360892443</v>
      </c>
    </row>
    <row r="12" spans="2:13" ht="30" customHeight="1" thickBot="1" x14ac:dyDescent="0.25">
      <c r="B12" s="510" t="s">
        <v>175</v>
      </c>
      <c r="C12" s="305">
        <v>1687.97</v>
      </c>
      <c r="D12" s="306">
        <v>1681.5260000000001</v>
      </c>
      <c r="E12" s="307">
        <v>1671.47</v>
      </c>
      <c r="F12" s="308">
        <v>1802.771</v>
      </c>
      <c r="G12" s="306">
        <v>1657.61</v>
      </c>
      <c r="H12" s="309">
        <v>2463.17</v>
      </c>
      <c r="I12" s="318">
        <v>100.383223334043</v>
      </c>
      <c r="J12" s="316">
        <v>100.98715501923456</v>
      </c>
      <c r="K12" s="317">
        <v>93.63196989523351</v>
      </c>
      <c r="L12" s="316">
        <v>101.8315526571389</v>
      </c>
      <c r="M12" s="316">
        <v>68.528359796522366</v>
      </c>
    </row>
    <row r="13" spans="2:13" ht="30" customHeight="1" thickBot="1" x14ac:dyDescent="0.25">
      <c r="B13" s="510" t="s">
        <v>89</v>
      </c>
      <c r="C13" s="310">
        <v>1278.19</v>
      </c>
      <c r="D13" s="349">
        <v>1314.729</v>
      </c>
      <c r="E13" s="307">
        <v>1313.94</v>
      </c>
      <c r="F13" s="308">
        <v>1373.75</v>
      </c>
      <c r="G13" s="306">
        <v>1281.45</v>
      </c>
      <c r="H13" s="309">
        <v>1283.3499999999999</v>
      </c>
      <c r="I13" s="318">
        <v>97.220796072802827</v>
      </c>
      <c r="J13" s="316">
        <v>97.279175609236333</v>
      </c>
      <c r="K13" s="317">
        <v>93.043858052775249</v>
      </c>
      <c r="L13" s="316">
        <v>99.745600686722071</v>
      </c>
      <c r="M13" s="316">
        <v>99.597927299645463</v>
      </c>
    </row>
    <row r="14" spans="2:13" ht="30" customHeight="1" thickBot="1" x14ac:dyDescent="0.25">
      <c r="B14" s="510" t="s">
        <v>90</v>
      </c>
      <c r="C14" s="311">
        <v>1324.42</v>
      </c>
      <c r="D14" s="350">
        <v>1356.4849999999999</v>
      </c>
      <c r="E14" s="307">
        <v>1313.87</v>
      </c>
      <c r="F14" s="308">
        <v>1430.59</v>
      </c>
      <c r="G14" s="306">
        <v>1322.0920000000001</v>
      </c>
      <c r="H14" s="309">
        <v>1284.56</v>
      </c>
      <c r="I14" s="318">
        <v>97.636169953961897</v>
      </c>
      <c r="J14" s="316">
        <v>100.80297137464133</v>
      </c>
      <c r="K14" s="317">
        <v>92.578586457335788</v>
      </c>
      <c r="L14" s="316">
        <v>100.17608456900125</v>
      </c>
      <c r="M14" s="316">
        <v>103.10300803387931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N7" sqref="N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275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Q8" sqref="Q8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229</v>
      </c>
    </row>
    <row r="5" spans="3:15" ht="15.75" x14ac:dyDescent="0.25">
      <c r="C5" s="355" t="s">
        <v>230</v>
      </c>
    </row>
    <row r="6" spans="3:15" ht="15.75" x14ac:dyDescent="0.25">
      <c r="C6" s="355" t="s">
        <v>281</v>
      </c>
    </row>
    <row r="7" spans="3:15" ht="18.75" x14ac:dyDescent="0.3">
      <c r="C7" s="356" t="s">
        <v>257</v>
      </c>
    </row>
    <row r="8" spans="3:15" ht="18.75" x14ac:dyDescent="0.3">
      <c r="C8" s="356" t="s">
        <v>231</v>
      </c>
    </row>
    <row r="9" spans="3:15" ht="15" x14ac:dyDescent="0.25">
      <c r="C9" s="357"/>
    </row>
    <row r="10" spans="3:15" ht="15" x14ac:dyDescent="0.25">
      <c r="C10" s="358" t="s">
        <v>232</v>
      </c>
    </row>
    <row r="12" spans="3:15" ht="15" x14ac:dyDescent="0.25">
      <c r="C12" s="359" t="s">
        <v>314</v>
      </c>
    </row>
    <row r="13" spans="3:15" ht="16.5" thickBot="1" x14ac:dyDescent="0.3">
      <c r="E13" s="360" t="s">
        <v>233</v>
      </c>
      <c r="G13" s="361"/>
      <c r="H13" s="362"/>
    </row>
    <row r="14" spans="3:15" ht="15.75" thickBot="1" x14ac:dyDescent="0.3">
      <c r="C14" s="485" t="s">
        <v>234</v>
      </c>
      <c r="D14" s="486" t="s">
        <v>235</v>
      </c>
      <c r="E14" s="487" t="s">
        <v>236</v>
      </c>
      <c r="F14" s="487" t="s">
        <v>237</v>
      </c>
      <c r="G14" s="487" t="s">
        <v>238</v>
      </c>
      <c r="H14" s="487" t="s">
        <v>239</v>
      </c>
      <c r="I14" s="487" t="s">
        <v>240</v>
      </c>
      <c r="J14" s="487" t="s">
        <v>241</v>
      </c>
      <c r="K14" s="487" t="s">
        <v>242</v>
      </c>
      <c r="L14" s="487" t="s">
        <v>243</v>
      </c>
      <c r="M14" s="487" t="s">
        <v>244</v>
      </c>
      <c r="N14" s="487" t="s">
        <v>245</v>
      </c>
      <c r="O14" s="488" t="s">
        <v>246</v>
      </c>
    </row>
    <row r="15" spans="3:15" ht="15.75" thickBot="1" x14ac:dyDescent="0.3">
      <c r="C15" s="363" t="s">
        <v>247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248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249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250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/>
      <c r="M19" s="368"/>
      <c r="N19" s="368"/>
      <c r="O19" s="370"/>
    </row>
    <row r="20" spans="3:15" ht="16.5" thickBot="1" x14ac:dyDescent="0.3">
      <c r="C20" s="493" t="s">
        <v>251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248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249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250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/>
      <c r="M24" s="368"/>
      <c r="N24" s="368"/>
      <c r="O24" s="370"/>
    </row>
    <row r="25" spans="3:15" ht="16.5" thickBot="1" x14ac:dyDescent="0.3">
      <c r="C25" s="493" t="s">
        <v>252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248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249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250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/>
      <c r="M29" s="368"/>
      <c r="N29" s="368"/>
      <c r="O29" s="370"/>
    </row>
    <row r="30" spans="3:15" ht="16.5" thickBot="1" x14ac:dyDescent="0.3">
      <c r="C30" s="493" t="s">
        <v>253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248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249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250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/>
      <c r="M34" s="368"/>
      <c r="N34" s="368"/>
      <c r="O34" s="370"/>
    </row>
    <row r="35" spans="3:15" ht="16.5" thickBot="1" x14ac:dyDescent="0.3">
      <c r="C35" s="494" t="s">
        <v>254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248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249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250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/>
      <c r="M39" s="368"/>
      <c r="N39" s="368"/>
      <c r="O39" s="370"/>
    </row>
    <row r="40" spans="3:15" ht="16.5" thickBot="1" x14ac:dyDescent="0.3">
      <c r="C40" s="494" t="s">
        <v>255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248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249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250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/>
      <c r="M44" s="368"/>
      <c r="N44" s="368"/>
      <c r="O44" s="370"/>
    </row>
    <row r="45" spans="3:15" ht="16.5" thickBot="1" x14ac:dyDescent="0.3">
      <c r="C45" s="494" t="s">
        <v>256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248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249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250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/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2020-09-03T11:06:36Z</dcterms:modified>
</cp:coreProperties>
</file>