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420" yWindow="570" windowWidth="6390" windowHeight="8145"/>
  </bookViews>
  <sheets>
    <sheet name="Formularz Oferty P1" sheetId="1" r:id="rId1"/>
  </sheets>
  <definedNames>
    <definedName name="_xlnm.Print_Area" localSheetId="0">'Formularz Oferty P1'!$B$1:$P$227</definedName>
  </definedNames>
  <calcPr calcId="162913"/>
</workbook>
</file>

<file path=xl/calcChain.xml><?xml version="1.0" encoding="utf-8"?>
<calcChain xmlns="http://schemas.openxmlformats.org/spreadsheetml/2006/main">
  <c r="I55" i="1" l="1"/>
  <c r="K55" i="1" s="1"/>
  <c r="L55" i="1" s="1"/>
  <c r="I153" i="1"/>
  <c r="K153" i="1" s="1"/>
  <c r="L153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I120" i="1"/>
  <c r="K120" i="1" s="1"/>
  <c r="L120" i="1" s="1"/>
  <c r="I119" i="1"/>
  <c r="K119" i="1" s="1"/>
  <c r="L119" i="1" s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2" i="1"/>
  <c r="K112" i="1" s="1"/>
  <c r="L112" i="1" s="1"/>
  <c r="I107" i="1"/>
  <c r="K107" i="1" s="1"/>
  <c r="L107" i="1" s="1"/>
  <c r="I102" i="1"/>
  <c r="K102" i="1" s="1"/>
  <c r="L102" i="1" s="1"/>
  <c r="I97" i="1"/>
  <c r="K97" i="1" s="1"/>
  <c r="L97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0" i="1" l="1"/>
  <c r="K50" i="1" s="1"/>
  <c r="L50" i="1" s="1"/>
  <c r="I45" i="1"/>
  <c r="K45" i="1" s="1"/>
  <c r="L45" i="1" s="1"/>
  <c r="I40" i="1"/>
  <c r="K40" i="1" s="1"/>
  <c r="L40" i="1" s="1"/>
  <c r="I39" i="1"/>
  <c r="K39" i="1" s="1"/>
  <c r="L39" i="1" s="1"/>
  <c r="I34" i="1"/>
  <c r="F156" i="1" l="1"/>
  <c r="K34" i="1"/>
  <c r="L34" i="1" s="1"/>
  <c r="F157" i="1" s="1"/>
</calcChain>
</file>

<file path=xl/sharedStrings.xml><?xml version="1.0" encoding="utf-8"?>
<sst xmlns="http://schemas.openxmlformats.org/spreadsheetml/2006/main" count="506" uniqueCount="212">
  <si>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</si>
  <si>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</si>
  <si>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</si>
  <si>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</si>
  <si>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</si>
  <si>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</si>
  <si>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</si>
  <si>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</si>
  <si>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</si>
  <si>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</si>
  <si>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</si>
  <si>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</si>
  <si>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</si>
  <si>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</si>
  <si>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</si>
  <si>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</si>
  <si>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</si>
  <si>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</si>
  <si>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</si>
  <si>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</si>
  <si>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</si>
  <si>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</si>
  <si>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</si>
  <si>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</si>
  <si>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</si>
  <si>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</si>
  <si>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</si>
  <si>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</si>
  <si>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</si>
  <si>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</si>
  <si>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</si>
  <si>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</si>
  <si>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</si>
  <si>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</si>
  <si>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</si>
  <si>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</si>
  <si>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</si>
  <si>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</si>
  <si>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</si>
  <si>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</si>
  <si>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</si>
  <si>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</si>
  <si>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</si>
  <si>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</si>
  <si>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</si>
  <si>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</si>
  <si>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</si>
  <si>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</si>
  <si>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</si>
  <si>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</si>
  <si>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</si>
  <si>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</si>
  <si>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</si>
  <si>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</si>
  <si>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</si>
  <si>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</si>
  <si>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</si>
  <si>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</si>
  <si>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</si>
  <si>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</si>
  <si>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</si>
  <si>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</si>
  <si>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</si>
  <si>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</si>
  <si>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</si>
  <si>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</si>
  <si>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</si>
  <si>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</si>
  <si>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</si>
  <si>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</si>
  <si>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</si>
  <si>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</si>
  <si>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</si>
  <si>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</si>
  <si>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</si>
  <si>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</si>
  <si>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</si>
  <si>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</si>
  <si>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</si>
  <si>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</si>
  <si>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</si>
  <si>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</si>
  <si>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</si>
  <si>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</si>
  <si>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</si>
  <si>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</si>
  <si>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</si>
  <si>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</si>
  <si>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</si>
  <si>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</si>
  <si>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</si>
  <si>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</si>
  <si>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</si>
  <si>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</si>
  <si>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</si>
  <si>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</si>
  <si>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</si>
  <si>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</si>
  <si>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</si>
  <si>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</si>
  <si>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</si>
  <si>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</si>
  <si>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</si>
  <si>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</si>
  <si>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</si>
  <si>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</si>
  <si>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</si>
  <si>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</si>
  <si>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</si>
  <si>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</si>
  <si>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</si>
  <si>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</si>
  <si>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</si>
  <si>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</si>
  <si>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</si>
  <si>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</si>
  <si>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25</t>
  </si>
  <si>
    <t>PORZ-ROZD</t>
  </si>
  <si>
    <t>Znoszenie i układanie pozostałości do rozdrabniania</t>
  </si>
  <si>
    <t>M3P</t>
  </si>
  <si>
    <t xml:space="preserve"> 94</t>
  </si>
  <si>
    <t>SADZ 1R</t>
  </si>
  <si>
    <t>Sadzenie 1-latek z odkrytym systemem korzeniowym</t>
  </si>
  <si>
    <t>148</t>
  </si>
  <si>
    <t>PORZ-SPAL</t>
  </si>
  <si>
    <t>Spalanie gałęzi ułożonych w stosy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</si>
  <si>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</si>
  <si>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</si>
  <si>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</si>
  <si>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</si>
  <si>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</si>
  <si>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</si>
  <si>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</si>
  <si>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</si>
  <si>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</si>
  <si>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</si>
  <si>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</si>
  <si>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</si>
  <si>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</si>
  <si>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</si>
  <si>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</si>
  <si>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</si>
  <si>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</si>
  <si>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</si>
  <si>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01 Budczyce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</si>
  <si>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</si>
  <si>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</si>
  <si>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</si>
  <si>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</si>
  <si>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</si>
  <si>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03 Zalesie</t>
  </si>
  <si>
    <t>60</t>
  </si>
  <si>
    <t>WYJ 1R</t>
  </si>
  <si>
    <t>WYJ 2-3L</t>
  </si>
  <si>
    <t>WYJ 4-5L</t>
  </si>
  <si>
    <t>ZAŁ-1</t>
  </si>
  <si>
    <t>ZAŁ-2</t>
  </si>
  <si>
    <t>ZAŁ4</t>
  </si>
  <si>
    <t>Wyjęcie 1-latek</t>
  </si>
  <si>
    <t>Wyjęcie 2-3 latek</t>
  </si>
  <si>
    <t>Wyjęcie materiału 4-5 letniego</t>
  </si>
  <si>
    <t>Załadunek lub rozładunek 1latek</t>
  </si>
  <si>
    <t>Załadunek lub rozładunek 2-3latek</t>
  </si>
  <si>
    <t>Załadunek lub rozładunek 4-5latek</t>
  </si>
  <si>
    <t>KG</t>
  </si>
  <si>
    <t xml:space="preserve"> </t>
  </si>
  <si>
    <t>N-ZSGDNSO</t>
  </si>
  <si>
    <t>Zbiór szyszek w gospodarczych drzewostanach nasiennych sosnowych</t>
  </si>
  <si>
    <t xml:space="preserve">FORMULARZ OFERTY           
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</si>
  <si>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</si>
  <si>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</si>
  <si>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</si>
  <si>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</si>
  <si>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</si>
  <si>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</si>
  <si>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</si>
  <si>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</si>
  <si>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</si>
  <si>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</si>
  <si>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</si>
  <si>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</si>
  <si>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</si>
  <si>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</si>
  <si>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</si>
  <si>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</si>
  <si>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</si>
  <si>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</si>
  <si>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</si>
  <si>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</si>
  <si>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</si>
  <si>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</si>
  <si>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</si>
  <si>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</si>
  <si>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</si>
  <si>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</si>
  <si>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</si>
  <si>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</si>
  <si>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</si>
  <si>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</si>
  <si>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</si>
  <si>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</si>
  <si>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</si>
  <si>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</si>
  <si>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</si>
  <si>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</si>
  <si>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</si>
  <si>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</si>
  <si>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</si>
  <si>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</si>
  <si>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</si>
  <si>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usług,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</si>
  <si>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 1 (3/1),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</si>
</sst>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</font>
    <font>
      <sz val="11"/>
      <name val="Cambria"/>
      <family val="1"/>
    </font>
    <font>
      <u/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sz val="8"/>
      <name val="Cambria"/>
      <family val="1"/>
    </font>
    <font>
      <sz val="11"/>
      <name val="Times New Roman"/>
      <family val="1"/>
    </font>
    <font>
      <i/>
      <sz val="11"/>
      <name val="Cambria"/>
      <family val="1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11"/>
      <name val="Wingdings"/>
      <charset val="2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8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9" fontId="10" fillId="2" borderId="0" xfId="1" applyFont="1" applyFill="1" applyAlignment="1">
      <alignment horizontal="left"/>
    </xf>
    <xf numFmtId="0" fontId="13" fillId="0" borderId="0" xfId="0" applyFont="1" applyAlignment="1">
      <alignment wrapText="1"/>
    </xf>
    <xf numFmtId="39" fontId="1" fillId="2" borderId="1" xfId="0" applyNumberFormat="1" applyFont="1" applyFill="1" applyBorder="1" applyAlignment="1">
      <alignment horizontal="center" vertical="center"/>
    </xf>
    <xf numFmtId="39" fontId="10" fillId="2" borderId="1" xfId="0" applyNumberFormat="1" applyFont="1" applyFill="1" applyBorder="1" applyAlignment="1">
      <alignment horizontal="center" vertical="center"/>
    </xf>
    <xf numFmtId="39" fontId="10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49" fontId="4" fillId="3" borderId="0" xfId="0" applyNumberFormat="1" applyFont="1" applyFill="1" applyBorder="1" applyAlignment="1">
      <alignment horizontal="right" vertical="center"/>
    </xf>
    <xf numFmtId="3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4" fillId="0" borderId="8" xfId="2" applyFont="1" applyFill="1" applyBorder="1" applyAlignment="1" applyProtection="1">
      <alignment vertical="top" wrapText="1"/>
      <protection locked="0"/>
    </xf>
    <xf numFmtId="0" fontId="15" fillId="0" borderId="8" xfId="2" applyFill="1" applyBorder="1" applyAlignment="1" applyProtection="1">
      <alignment vertical="top" wrapText="1"/>
      <protection locked="0"/>
    </xf>
    <xf numFmtId="0" fontId="24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31" fillId="0" borderId="0" xfId="4" applyFill="1" applyBorder="1" applyAlignment="1">
      <alignment horizontal="left" vertical="top" wrapText="1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0" fontId="31" fillId="0" borderId="0" xfId="4" applyFill="1" applyBorder="1" applyAlignment="1">
      <alignment horizontal="left" vertical="top" wrapText="1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24" fillId="0" borderId="0" xfId="2" applyFont="1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  <xf numFmtId="0" fontId="15" fillId="0" borderId="9" xfId="2" applyFill="1" applyBorder="1" applyAlignment="1" applyProtection="1">
      <alignment horizontal="center" vertical="top" wrapText="1"/>
      <protection locked="0"/>
    </xf>
    <xf numFmtId="0" fontId="15" fillId="4" borderId="14" xfId="2" applyFill="1" applyBorder="1" applyAlignment="1" applyProtection="1">
      <alignment horizontal="center" vertical="top" wrapText="1"/>
      <protection locked="0"/>
    </xf>
    <xf numFmtId="0" fontId="15" fillId="4" borderId="9" xfId="2" applyFill="1" applyBorder="1" applyAlignment="1" applyProtection="1">
      <alignment horizontal="center" vertical="top" wrapText="1"/>
      <protection locked="0"/>
    </xf>
    <xf numFmtId="0" fontId="15" fillId="0" borderId="7" xfId="2" applyFill="1" applyBorder="1" applyAlignment="1" applyProtection="1">
      <alignment horizontal="left" vertical="top" wrapText="1"/>
      <protection locked="0"/>
    </xf>
    <xf numFmtId="0" fontId="15" fillId="0" borderId="8" xfId="2" applyFill="1" applyBorder="1" applyAlignment="1" applyProtection="1">
      <alignment horizontal="left" vertical="top" wrapText="1"/>
      <protection locked="0"/>
    </xf>
    <xf numFmtId="0" fontId="24" fillId="0" borderId="11" xfId="2" applyFont="1" applyFill="1" applyBorder="1" applyAlignment="1" applyProtection="1">
      <alignment horizontal="center" vertical="center" wrapText="1"/>
      <protection locked="0"/>
    </xf>
    <xf numFmtId="0" fontId="24" fillId="0" borderId="12" xfId="2" applyFont="1" applyFill="1" applyBorder="1" applyAlignment="1" applyProtection="1">
      <alignment horizontal="center" vertical="center" wrapText="1"/>
      <protection locked="0"/>
    </xf>
    <xf numFmtId="0" fontId="24" fillId="0" borderId="13" xfId="2" applyFont="1" applyFill="1" applyBorder="1" applyAlignment="1" applyProtection="1">
      <alignment horizontal="center" vertical="center" wrapText="1"/>
      <protection locked="0"/>
    </xf>
    <xf numFmtId="0" fontId="15" fillId="0" borderId="7" xfId="2" applyFill="1" applyBorder="1" applyAlignment="1" applyProtection="1">
      <alignment horizontal="center" vertical="center" wrapText="1"/>
      <protection locked="0"/>
    </xf>
    <xf numFmtId="0" fontId="15" fillId="0" borderId="8" xfId="2" applyFill="1" applyBorder="1" applyAlignment="1" applyProtection="1">
      <alignment horizontal="center" vertical="center" wrapText="1"/>
      <protection locked="0"/>
    </xf>
    <xf numFmtId="0" fontId="15" fillId="0" borderId="10" xfId="2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39" fontId="4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5" fillId="0" borderId="0" xfId="2" applyFill="1" applyBorder="1" applyAlignment="1">
      <alignment horizontal="left" vertical="top" wrapText="1" indent="1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164" fontId="4" fillId="2" borderId="3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7"/>
  <sheetViews>
    <sheetView tabSelected="1" view="pageBreakPreview" zoomScale="80" zoomScaleNormal="100" zoomScaleSheetLayoutView="80" workbookViewId="0">
      <selection activeCell="J24" sqref="J24"/>
    </sheetView>
  </sheetViews>
  <sheetFormatPr defaultRowHeight="12.75" x14ac:dyDescent="0.2"/>
  <cols>
    <col min="1" max="1" width="3" customWidth="1"/>
    <col min="2" max="2" width="10.7109375" customWidth="1"/>
    <col min="3" max="3" width="7.28515625" customWidth="1"/>
    <col min="4" max="4" width="11.140625" customWidth="1"/>
    <col min="5" max="5" width="43.85546875" customWidth="1"/>
    <col min="6" max="6" width="6.7109375" style="25" customWidth="1"/>
    <col min="7" max="7" width="10.140625" style="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0.140625" hidden="1" customWidth="1"/>
    <col min="14" max="14" width="9.140625" hidden="1" customWidth="1"/>
    <col min="15" max="15" width="0.42578125" customWidth="1"/>
  </cols>
  <sheetData>
    <row r="1" spans="2:12" s="1" customFormat="1" ht="5.25" customHeight="1" x14ac:dyDescent="0.2">
      <c r="F1" s="23"/>
      <c r="G1" s="23"/>
      <c r="J1" s="14"/>
    </row>
    <row r="2" spans="2:12" s="1" customFormat="1" ht="17.100000000000001" customHeight="1" x14ac:dyDescent="0.2">
      <c r="F2" s="23"/>
      <c r="G2" s="23"/>
      <c r="I2" s="83" t="s">
        <v>137</v>
      </c>
      <c r="J2" s="83"/>
      <c r="K2" s="83"/>
      <c r="L2" s="83"/>
    </row>
    <row r="3" spans="2:12" s="1" customFormat="1" ht="28.9" customHeight="1" x14ac:dyDescent="0.2">
      <c r="F3" s="23"/>
      <c r="G3" s="23"/>
      <c r="J3" s="14"/>
    </row>
    <row r="4" spans="2:12" s="1" customFormat="1" ht="2.65" customHeight="1" x14ac:dyDescent="0.2">
      <c r="B4" s="84"/>
      <c r="C4" s="84"/>
      <c r="F4" s="23"/>
      <c r="G4" s="23"/>
      <c r="J4" s="14"/>
    </row>
    <row r="5" spans="2:12" s="1" customFormat="1" ht="28.9" customHeight="1" x14ac:dyDescent="0.2">
      <c r="F5" s="23"/>
      <c r="G5" s="23"/>
      <c r="J5" s="14"/>
    </row>
    <row r="6" spans="2:12" s="1" customFormat="1" ht="2.65" customHeight="1" x14ac:dyDescent="0.2">
      <c r="B6" s="84"/>
      <c r="C6" s="84"/>
      <c r="F6" s="23"/>
      <c r="G6" s="23"/>
      <c r="J6" s="14"/>
    </row>
    <row r="7" spans="2:12" s="1" customFormat="1" ht="28.9" customHeight="1" x14ac:dyDescent="0.2">
      <c r="F7" s="23"/>
      <c r="G7" s="23"/>
      <c r="J7" s="14"/>
    </row>
    <row r="8" spans="2:12" s="1" customFormat="1" ht="5.25" customHeight="1" x14ac:dyDescent="0.2">
      <c r="B8" s="84"/>
      <c r="C8" s="84"/>
      <c r="F8" s="23"/>
      <c r="G8" s="23"/>
      <c r="J8" s="14"/>
    </row>
    <row r="9" spans="2:12" s="1" customFormat="1" ht="4.1500000000000004" customHeight="1" x14ac:dyDescent="0.2">
      <c r="F9" s="23"/>
      <c r="G9" s="23"/>
      <c r="J9" s="14"/>
    </row>
    <row r="10" spans="2:12" s="1" customFormat="1" ht="6.95" customHeight="1" x14ac:dyDescent="0.2">
      <c r="B10" s="87" t="s">
        <v>138</v>
      </c>
      <c r="C10" s="87"/>
      <c r="F10" s="23"/>
      <c r="G10" s="23"/>
      <c r="J10" s="14"/>
    </row>
    <row r="11" spans="2:12" s="1" customFormat="1" ht="12.4" customHeight="1" x14ac:dyDescent="0.2">
      <c r="B11" s="87"/>
      <c r="C11" s="87"/>
      <c r="F11" s="23"/>
      <c r="G11" s="68" t="s">
        <v>139</v>
      </c>
      <c r="H11" s="68"/>
      <c r="I11" s="68"/>
      <c r="J11" s="68"/>
      <c r="K11" s="68"/>
      <c r="L11" s="68"/>
    </row>
    <row r="12" spans="2:12" s="1" customFormat="1" ht="7.9" customHeight="1" x14ac:dyDescent="0.2">
      <c r="F12" s="23"/>
      <c r="G12" s="68"/>
      <c r="H12" s="68"/>
      <c r="I12" s="68"/>
      <c r="J12" s="68"/>
      <c r="K12" s="68"/>
      <c r="L12" s="68"/>
    </row>
    <row r="13" spans="2:12" s="1" customFormat="1" ht="14.45" customHeight="1" x14ac:dyDescent="0.2">
      <c r="F13" s="23"/>
      <c r="G13" s="23"/>
      <c r="J13" s="14"/>
    </row>
    <row r="14" spans="2:12" s="1" customFormat="1" ht="30" customHeight="1" x14ac:dyDescent="0.2">
      <c r="E14" s="85" t="s">
        <v>168</v>
      </c>
      <c r="F14" s="85"/>
      <c r="G14" s="85"/>
      <c r="J14" s="14"/>
    </row>
    <row r="15" spans="2:12" s="1" customFormat="1" ht="24" customHeight="1" x14ac:dyDescent="0.2">
      <c r="E15" s="86"/>
      <c r="F15" s="86"/>
      <c r="G15" s="86"/>
      <c r="J15" s="14"/>
    </row>
    <row r="16" spans="2:12" s="1" customFormat="1" ht="34.700000000000003" customHeight="1" x14ac:dyDescent="0.2">
      <c r="F16" s="23"/>
      <c r="G16" s="23"/>
      <c r="J16" s="14"/>
    </row>
    <row r="17" spans="1:12" s="1" customFormat="1" ht="20.65" customHeight="1" x14ac:dyDescent="0.2">
      <c r="B17" s="26" t="s">
        <v>140</v>
      </c>
      <c r="C17" s="26"/>
      <c r="F17" s="23"/>
      <c r="G17" s="23"/>
      <c r="J17" s="14"/>
    </row>
    <row r="18" spans="1:12" s="1" customFormat="1" ht="2.65" customHeight="1" x14ac:dyDescent="0.2">
      <c r="F18" s="23"/>
      <c r="G18" s="23"/>
      <c r="J18" s="14"/>
    </row>
    <row r="19" spans="1:12" s="1" customFormat="1" ht="20.65" customHeight="1" x14ac:dyDescent="0.2">
      <c r="B19" s="26" t="s">
        <v>141</v>
      </c>
      <c r="C19" s="26"/>
      <c r="F19" s="23"/>
      <c r="G19" s="23"/>
      <c r="J19" s="14"/>
    </row>
    <row r="20" spans="1:12" s="1" customFormat="1" ht="2.65" customHeight="1" x14ac:dyDescent="0.2">
      <c r="F20" s="23"/>
      <c r="G20" s="23"/>
      <c r="J20" s="14"/>
    </row>
    <row r="21" spans="1:12" s="1" customFormat="1" ht="20.65" customHeight="1" x14ac:dyDescent="0.2">
      <c r="B21" s="26" t="s">
        <v>142</v>
      </c>
      <c r="C21" s="26"/>
      <c r="F21" s="23"/>
      <c r="G21" s="23"/>
      <c r="J21" s="14"/>
    </row>
    <row r="22" spans="1:12" s="1" customFormat="1" ht="2.65" customHeight="1" x14ac:dyDescent="0.2">
      <c r="F22" s="23"/>
      <c r="G22" s="23"/>
      <c r="J22" s="14"/>
    </row>
    <row r="23" spans="1:12" s="1" customFormat="1" ht="20.65" customHeight="1" x14ac:dyDescent="0.2">
      <c r="B23" s="26" t="s">
        <v>143</v>
      </c>
      <c r="C23" s="26"/>
      <c r="F23" s="23"/>
      <c r="G23" s="23"/>
      <c r="J23" s="14"/>
    </row>
    <row r="24" spans="1:12" s="1" customFormat="1" ht="34.700000000000003" customHeight="1" x14ac:dyDescent="0.2">
      <c r="F24" s="23"/>
      <c r="G24" s="23"/>
      <c r="J24" s="14"/>
    </row>
    <row r="25" spans="1:12" s="1" customFormat="1" ht="50.1" customHeight="1" x14ac:dyDescent="0.2">
      <c r="B25" s="69" t="s">
        <v>211</v>
      </c>
      <c r="C25" s="69"/>
      <c r="D25" s="69"/>
      <c r="E25" s="69"/>
      <c r="F25" s="69"/>
      <c r="G25" s="69"/>
      <c r="H25" s="69"/>
      <c r="I25" s="69"/>
      <c r="J25" s="69"/>
    </row>
    <row r="26" spans="1:12" s="1" customFormat="1" ht="58.15" customHeight="1" x14ac:dyDescent="0.2">
      <c r="A26" s="71" t="s">
        <v>169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1:12" s="1" customFormat="1" ht="1.5" customHeight="1" x14ac:dyDescent="0.2">
      <c r="F27" s="23"/>
      <c r="G27" s="23"/>
      <c r="J27" s="14"/>
    </row>
    <row r="28" spans="1:12" s="1" customFormat="1" ht="20.65" customHeight="1" x14ac:dyDescent="0.2">
      <c r="B28" s="70" t="s">
        <v>144</v>
      </c>
      <c r="C28" s="70"/>
      <c r="D28" s="70"/>
      <c r="E28" s="70"/>
      <c r="F28" s="70"/>
      <c r="G28" s="70"/>
      <c r="H28" s="70"/>
      <c r="I28" s="70"/>
      <c r="J28" s="14"/>
    </row>
    <row r="29" spans="1:12" s="1" customFormat="1" ht="2.1" customHeight="1" x14ac:dyDescent="0.2">
      <c r="F29" s="23"/>
      <c r="G29" s="23"/>
      <c r="J29" s="14"/>
    </row>
    <row r="30" spans="1:12" s="1" customFormat="1" ht="1.5" customHeight="1" x14ac:dyDescent="0.2">
      <c r="F30" s="23"/>
      <c r="G30" s="23"/>
      <c r="J30" s="14"/>
    </row>
    <row r="31" spans="1:12" s="1" customFormat="1" ht="18.2" customHeight="1" x14ac:dyDescent="0.2">
      <c r="B31" s="70" t="s">
        <v>145</v>
      </c>
      <c r="C31" s="70"/>
      <c r="D31" s="70"/>
      <c r="E31" s="70"/>
      <c r="F31" s="70"/>
      <c r="G31" s="70"/>
      <c r="H31" s="70"/>
      <c r="I31" s="70"/>
      <c r="J31" s="14"/>
    </row>
    <row r="32" spans="1:12" s="1" customFormat="1" ht="5.25" customHeight="1" x14ac:dyDescent="0.2">
      <c r="F32" s="23"/>
      <c r="G32" s="23"/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20">
        <v>348</v>
      </c>
      <c r="H34" s="27"/>
      <c r="I34" s="8">
        <f>G34*H34</f>
        <v>0</v>
      </c>
      <c r="J34" s="16">
        <v>0.08</v>
      </c>
      <c r="K34" s="8">
        <f>J34*I34</f>
        <v>0</v>
      </c>
      <c r="L34" s="8">
        <f>K34+I34</f>
        <v>0</v>
      </c>
    </row>
    <row r="35" spans="2:12" s="1" customFormat="1" ht="1.5" customHeight="1" x14ac:dyDescent="0.2">
      <c r="F35" s="23"/>
      <c r="G35" s="23"/>
      <c r="J35" s="14"/>
    </row>
    <row r="36" spans="2:12" s="1" customFormat="1" ht="18.2" customHeight="1" x14ac:dyDescent="0.2">
      <c r="B36" s="70" t="s">
        <v>146</v>
      </c>
      <c r="C36" s="70"/>
      <c r="D36" s="70"/>
      <c r="E36" s="70"/>
      <c r="F36" s="70"/>
      <c r="G36" s="70"/>
      <c r="H36" s="70"/>
      <c r="I36" s="70"/>
      <c r="J36" s="14"/>
    </row>
    <row r="37" spans="2:12" s="1" customFormat="1" ht="5.25" customHeight="1" x14ac:dyDescent="0.2">
      <c r="F37" s="23"/>
      <c r="G37" s="23"/>
      <c r="J37" s="14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5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20">
        <v>443</v>
      </c>
      <c r="H39" s="27"/>
      <c r="I39" s="8">
        <f>G39*H39</f>
        <v>0</v>
      </c>
      <c r="J39" s="16">
        <v>0.08</v>
      </c>
      <c r="K39" s="8">
        <f>J39*I39</f>
        <v>0</v>
      </c>
      <c r="L39" s="8">
        <f>K39+I39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20">
        <v>2789</v>
      </c>
      <c r="H40" s="27"/>
      <c r="I40" s="8">
        <f>G40*H40</f>
        <v>0</v>
      </c>
      <c r="J40" s="16">
        <v>0.08</v>
      </c>
      <c r="K40" s="8">
        <f>J40*I40</f>
        <v>0</v>
      </c>
      <c r="L40" s="8">
        <f>K40+I40</f>
        <v>0</v>
      </c>
    </row>
    <row r="41" spans="2:12" s="1" customFormat="1" ht="1.5" customHeight="1" x14ac:dyDescent="0.2">
      <c r="F41" s="23"/>
      <c r="G41" s="23"/>
      <c r="J41" s="14"/>
    </row>
    <row r="42" spans="2:12" s="1" customFormat="1" ht="18.2" customHeight="1" x14ac:dyDescent="0.2">
      <c r="B42" s="70" t="s">
        <v>147</v>
      </c>
      <c r="C42" s="70"/>
      <c r="D42" s="70"/>
      <c r="E42" s="70"/>
      <c r="F42" s="70"/>
      <c r="G42" s="70"/>
      <c r="H42" s="70"/>
      <c r="I42" s="70"/>
      <c r="J42" s="14"/>
    </row>
    <row r="43" spans="2:12" s="1" customFormat="1" ht="5.25" customHeight="1" x14ac:dyDescent="0.2">
      <c r="F43" s="23"/>
      <c r="G43" s="23"/>
      <c r="J43" s="14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5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20">
        <v>1846</v>
      </c>
      <c r="H45" s="27"/>
      <c r="I45" s="8">
        <f>G45*H45</f>
        <v>0</v>
      </c>
      <c r="J45" s="16">
        <v>0.08</v>
      </c>
      <c r="K45" s="8">
        <f>J45*I45</f>
        <v>0</v>
      </c>
      <c r="L45" s="8">
        <f>K45+I45</f>
        <v>0</v>
      </c>
    </row>
    <row r="46" spans="2:12" s="1" customFormat="1" ht="1.5" customHeight="1" x14ac:dyDescent="0.2">
      <c r="F46" s="23"/>
      <c r="G46" s="23"/>
      <c r="J46" s="14"/>
    </row>
    <row r="47" spans="2:12" s="1" customFormat="1" ht="18.2" customHeight="1" x14ac:dyDescent="0.2">
      <c r="B47" s="70" t="s">
        <v>148</v>
      </c>
      <c r="C47" s="70"/>
      <c r="D47" s="70"/>
      <c r="E47" s="70"/>
      <c r="F47" s="70"/>
      <c r="G47" s="70"/>
      <c r="H47" s="70"/>
      <c r="I47" s="70"/>
      <c r="J47" s="14"/>
    </row>
    <row r="48" spans="2:12" s="1" customFormat="1" ht="5.25" customHeight="1" x14ac:dyDescent="0.2">
      <c r="F48" s="23"/>
      <c r="G48" s="23"/>
      <c r="J48" s="14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5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20">
        <v>1620</v>
      </c>
      <c r="H50" s="27"/>
      <c r="I50" s="8">
        <f>G50*H50</f>
        <v>0</v>
      </c>
      <c r="J50" s="16">
        <v>0.08</v>
      </c>
      <c r="K50" s="8">
        <f>J50*I50</f>
        <v>0</v>
      </c>
      <c r="L50" s="8">
        <f>K50+I50</f>
        <v>0</v>
      </c>
    </row>
    <row r="51" spans="2:12" s="1" customFormat="1" ht="1.5" customHeight="1" x14ac:dyDescent="0.2">
      <c r="F51" s="23"/>
      <c r="G51" s="23"/>
      <c r="J51" s="14"/>
    </row>
    <row r="52" spans="2:12" s="1" customFormat="1" ht="18.2" customHeight="1" x14ac:dyDescent="0.2">
      <c r="B52" s="70" t="s">
        <v>149</v>
      </c>
      <c r="C52" s="70"/>
      <c r="D52" s="70"/>
      <c r="E52" s="70"/>
      <c r="F52" s="70"/>
      <c r="G52" s="70"/>
      <c r="H52" s="70"/>
      <c r="I52" s="70"/>
      <c r="J52" s="14"/>
    </row>
    <row r="53" spans="2:12" s="1" customFormat="1" ht="5.25" customHeight="1" x14ac:dyDescent="0.2">
      <c r="F53" s="23"/>
      <c r="G53" s="23"/>
      <c r="J53" s="14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5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11</v>
      </c>
      <c r="D55" s="6" t="s">
        <v>12</v>
      </c>
      <c r="E55" s="7" t="s">
        <v>13</v>
      </c>
      <c r="F55" s="6" t="s">
        <v>14</v>
      </c>
      <c r="G55" s="20">
        <v>346</v>
      </c>
      <c r="H55" s="27"/>
      <c r="I55" s="8">
        <f>G55*H55</f>
        <v>0</v>
      </c>
      <c r="J55" s="16">
        <v>0.08</v>
      </c>
      <c r="K55" s="8">
        <f>J55*I55</f>
        <v>0</v>
      </c>
      <c r="L55" s="8">
        <f>K55+I55</f>
        <v>0</v>
      </c>
    </row>
    <row r="56" spans="2:12" s="1" customFormat="1" ht="7.5" customHeight="1" x14ac:dyDescent="0.2">
      <c r="F56" s="23"/>
      <c r="G56" s="23"/>
      <c r="J56" s="14"/>
    </row>
    <row r="57" spans="2:12" s="1" customFormat="1" ht="35.6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15" t="s">
        <v>8</v>
      </c>
      <c r="K57" s="4" t="s">
        <v>9</v>
      </c>
      <c r="L57" s="3" t="s">
        <v>10</v>
      </c>
    </row>
    <row r="58" spans="2:12" s="1" customFormat="1" ht="28.9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20">
        <v>200</v>
      </c>
      <c r="H58" s="27"/>
      <c r="I58" s="8">
        <f t="shared" ref="I58:I88" si="0">G58*H58</f>
        <v>0</v>
      </c>
      <c r="J58" s="16">
        <v>0.08</v>
      </c>
      <c r="K58" s="8">
        <f t="shared" ref="K58:K88" si="1">J58*I58</f>
        <v>0</v>
      </c>
      <c r="L58" s="8">
        <f t="shared" ref="L58:L88" si="2">K58+I58</f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20">
        <v>100</v>
      </c>
      <c r="H59" s="27"/>
      <c r="I59" s="8">
        <f t="shared" si="0"/>
        <v>0</v>
      </c>
      <c r="J59" s="16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14</v>
      </c>
      <c r="G60" s="20">
        <v>100</v>
      </c>
      <c r="H60" s="27"/>
      <c r="I60" s="8">
        <f t="shared" si="0"/>
        <v>0</v>
      </c>
      <c r="J60" s="16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10</v>
      </c>
      <c r="C61" s="6" t="s">
        <v>27</v>
      </c>
      <c r="D61" s="6" t="s">
        <v>28</v>
      </c>
      <c r="E61" s="7" t="s">
        <v>29</v>
      </c>
      <c r="F61" s="6" t="s">
        <v>30</v>
      </c>
      <c r="G61" s="20">
        <v>7.92</v>
      </c>
      <c r="H61" s="27"/>
      <c r="I61" s="8">
        <f t="shared" si="0"/>
        <v>0</v>
      </c>
      <c r="J61" s="16">
        <v>0.08</v>
      </c>
      <c r="K61" s="8">
        <f t="shared" si="1"/>
        <v>0</v>
      </c>
      <c r="L61" s="8">
        <f t="shared" si="2"/>
        <v>0</v>
      </c>
    </row>
    <row r="62" spans="2:12" s="1" customFormat="1" ht="19.7" customHeight="1" x14ac:dyDescent="0.2">
      <c r="B62" s="5">
        <v>11</v>
      </c>
      <c r="C62" s="6" t="s">
        <v>31</v>
      </c>
      <c r="D62" s="6" t="s">
        <v>32</v>
      </c>
      <c r="E62" s="7" t="s">
        <v>33</v>
      </c>
      <c r="F62" s="6" t="s">
        <v>34</v>
      </c>
      <c r="G62" s="20">
        <v>1.94</v>
      </c>
      <c r="H62" s="27"/>
      <c r="I62" s="8">
        <f t="shared" si="0"/>
        <v>0</v>
      </c>
      <c r="J62" s="16">
        <v>0.08</v>
      </c>
      <c r="K62" s="8">
        <f t="shared" si="1"/>
        <v>0</v>
      </c>
      <c r="L62" s="8">
        <f t="shared" si="2"/>
        <v>0</v>
      </c>
    </row>
    <row r="63" spans="2:12" s="1" customFormat="1" ht="19.7" customHeight="1" x14ac:dyDescent="0.2">
      <c r="B63" s="5">
        <v>12</v>
      </c>
      <c r="C63" s="6" t="s">
        <v>35</v>
      </c>
      <c r="D63" s="6" t="s">
        <v>36</v>
      </c>
      <c r="E63" s="7" t="s">
        <v>37</v>
      </c>
      <c r="F63" s="6" t="s">
        <v>14</v>
      </c>
      <c r="G63" s="20">
        <v>15</v>
      </c>
      <c r="H63" s="27"/>
      <c r="I63" s="8">
        <f t="shared" si="0"/>
        <v>0</v>
      </c>
      <c r="J63" s="16">
        <v>0.08</v>
      </c>
      <c r="K63" s="8">
        <f t="shared" si="1"/>
        <v>0</v>
      </c>
      <c r="L63" s="8">
        <f t="shared" si="2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30</v>
      </c>
      <c r="G64" s="20">
        <v>0.5</v>
      </c>
      <c r="H64" s="27"/>
      <c r="I64" s="8">
        <f t="shared" si="0"/>
        <v>0</v>
      </c>
      <c r="J64" s="16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14</v>
      </c>
      <c r="C65" s="6" t="s">
        <v>41</v>
      </c>
      <c r="D65" s="6" t="s">
        <v>42</v>
      </c>
      <c r="E65" s="7" t="s">
        <v>43</v>
      </c>
      <c r="F65" s="6" t="s">
        <v>34</v>
      </c>
      <c r="G65" s="20">
        <v>4.12</v>
      </c>
      <c r="H65" s="27"/>
      <c r="I65" s="8">
        <f t="shared" si="0"/>
        <v>0</v>
      </c>
      <c r="J65" s="16">
        <v>0.08</v>
      </c>
      <c r="K65" s="8">
        <f t="shared" si="1"/>
        <v>0</v>
      </c>
      <c r="L65" s="8">
        <f t="shared" si="2"/>
        <v>0</v>
      </c>
    </row>
    <row r="66" spans="2:12" s="1" customFormat="1" ht="28.9" customHeight="1" x14ac:dyDescent="0.2">
      <c r="B66" s="5">
        <v>15</v>
      </c>
      <c r="C66" s="6" t="s">
        <v>44</v>
      </c>
      <c r="D66" s="6" t="s">
        <v>45</v>
      </c>
      <c r="E66" s="7" t="s">
        <v>46</v>
      </c>
      <c r="F66" s="6" t="s">
        <v>34</v>
      </c>
      <c r="G66" s="20">
        <v>1.92</v>
      </c>
      <c r="H66" s="27"/>
      <c r="I66" s="8">
        <f t="shared" si="0"/>
        <v>0</v>
      </c>
      <c r="J66" s="16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16</v>
      </c>
      <c r="C67" s="6" t="s">
        <v>47</v>
      </c>
      <c r="D67" s="6" t="s">
        <v>48</v>
      </c>
      <c r="E67" s="7" t="s">
        <v>49</v>
      </c>
      <c r="F67" s="6" t="s">
        <v>34</v>
      </c>
      <c r="G67" s="20">
        <v>37.19</v>
      </c>
      <c r="H67" s="27"/>
      <c r="I67" s="8">
        <f t="shared" si="0"/>
        <v>0</v>
      </c>
      <c r="J67" s="16">
        <v>0.08</v>
      </c>
      <c r="K67" s="8">
        <f t="shared" si="1"/>
        <v>0</v>
      </c>
      <c r="L67" s="8">
        <f t="shared" si="2"/>
        <v>0</v>
      </c>
    </row>
    <row r="68" spans="2:12" s="1" customFormat="1" ht="19.7" customHeight="1" x14ac:dyDescent="0.2">
      <c r="B68" s="5">
        <v>17</v>
      </c>
      <c r="C68" s="6" t="s">
        <v>50</v>
      </c>
      <c r="D68" s="6" t="s">
        <v>51</v>
      </c>
      <c r="E68" s="7" t="s">
        <v>52</v>
      </c>
      <c r="F68" s="6" t="s">
        <v>34</v>
      </c>
      <c r="G68" s="20">
        <v>43.14</v>
      </c>
      <c r="H68" s="27"/>
      <c r="I68" s="8">
        <f t="shared" si="0"/>
        <v>0</v>
      </c>
      <c r="J68" s="16">
        <v>0.08</v>
      </c>
      <c r="K68" s="8">
        <f t="shared" si="1"/>
        <v>0</v>
      </c>
      <c r="L68" s="8">
        <f t="shared" si="2"/>
        <v>0</v>
      </c>
    </row>
    <row r="69" spans="2:12" s="1" customFormat="1" ht="28.9" customHeight="1" x14ac:dyDescent="0.2">
      <c r="B69" s="5">
        <v>18</v>
      </c>
      <c r="C69" s="6" t="s">
        <v>53</v>
      </c>
      <c r="D69" s="6" t="s">
        <v>54</v>
      </c>
      <c r="E69" s="7" t="s">
        <v>55</v>
      </c>
      <c r="F69" s="6" t="s">
        <v>30</v>
      </c>
      <c r="G69" s="20">
        <v>0.61</v>
      </c>
      <c r="H69" s="27"/>
      <c r="I69" s="8">
        <f t="shared" si="0"/>
        <v>0</v>
      </c>
      <c r="J69" s="16">
        <v>0.08</v>
      </c>
      <c r="K69" s="8">
        <f t="shared" si="1"/>
        <v>0</v>
      </c>
      <c r="L69" s="8">
        <f t="shared" si="2"/>
        <v>0</v>
      </c>
    </row>
    <row r="70" spans="2:12" s="1" customFormat="1" ht="28.9" customHeight="1" x14ac:dyDescent="0.2">
      <c r="B70" s="5">
        <v>19</v>
      </c>
      <c r="C70" s="6" t="s">
        <v>56</v>
      </c>
      <c r="D70" s="6" t="s">
        <v>57</v>
      </c>
      <c r="E70" s="7" t="s">
        <v>58</v>
      </c>
      <c r="F70" s="6" t="s">
        <v>30</v>
      </c>
      <c r="G70" s="20">
        <v>20.78</v>
      </c>
      <c r="H70" s="27"/>
      <c r="I70" s="8">
        <f t="shared" si="0"/>
        <v>0</v>
      </c>
      <c r="J70" s="16">
        <v>0.08</v>
      </c>
      <c r="K70" s="8">
        <f t="shared" si="1"/>
        <v>0</v>
      </c>
      <c r="L70" s="8">
        <f t="shared" si="2"/>
        <v>0</v>
      </c>
    </row>
    <row r="71" spans="2:12" s="1" customFormat="1" ht="28.9" customHeight="1" x14ac:dyDescent="0.2">
      <c r="B71" s="5">
        <v>20</v>
      </c>
      <c r="C71" s="6" t="s">
        <v>59</v>
      </c>
      <c r="D71" s="6" t="s">
        <v>60</v>
      </c>
      <c r="E71" s="7" t="s">
        <v>61</v>
      </c>
      <c r="F71" s="6" t="s">
        <v>30</v>
      </c>
      <c r="G71" s="20">
        <v>6.47</v>
      </c>
      <c r="H71" s="27"/>
      <c r="I71" s="8">
        <f t="shared" si="0"/>
        <v>0</v>
      </c>
      <c r="J71" s="16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21</v>
      </c>
      <c r="C72" s="6" t="s">
        <v>62</v>
      </c>
      <c r="D72" s="6" t="s">
        <v>63</v>
      </c>
      <c r="E72" s="7" t="s">
        <v>64</v>
      </c>
      <c r="F72" s="6" t="s">
        <v>30</v>
      </c>
      <c r="G72" s="20">
        <v>1.05</v>
      </c>
      <c r="H72" s="27"/>
      <c r="I72" s="8">
        <f t="shared" si="0"/>
        <v>0</v>
      </c>
      <c r="J72" s="16">
        <v>0.08</v>
      </c>
      <c r="K72" s="8">
        <f t="shared" si="1"/>
        <v>0</v>
      </c>
      <c r="L72" s="8">
        <f t="shared" si="2"/>
        <v>0</v>
      </c>
    </row>
    <row r="73" spans="2:12" s="1" customFormat="1" ht="19.7" customHeight="1" x14ac:dyDescent="0.2">
      <c r="B73" s="5">
        <v>22</v>
      </c>
      <c r="C73" s="6" t="s">
        <v>65</v>
      </c>
      <c r="D73" s="6" t="s">
        <v>66</v>
      </c>
      <c r="E73" s="7" t="s">
        <v>67</v>
      </c>
      <c r="F73" s="6" t="s">
        <v>30</v>
      </c>
      <c r="G73" s="20">
        <v>5.25</v>
      </c>
      <c r="H73" s="27"/>
      <c r="I73" s="8">
        <f t="shared" si="0"/>
        <v>0</v>
      </c>
      <c r="J73" s="16">
        <v>0.08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23</v>
      </c>
      <c r="C74" s="6" t="s">
        <v>68</v>
      </c>
      <c r="D74" s="6" t="s">
        <v>69</v>
      </c>
      <c r="E74" s="7" t="s">
        <v>70</v>
      </c>
      <c r="F74" s="6" t="s">
        <v>30</v>
      </c>
      <c r="G74" s="20">
        <v>17.510000000000002</v>
      </c>
      <c r="H74" s="27"/>
      <c r="I74" s="8">
        <f t="shared" si="0"/>
        <v>0</v>
      </c>
      <c r="J74" s="16">
        <v>0.08</v>
      </c>
      <c r="K74" s="8">
        <f t="shared" si="1"/>
        <v>0</v>
      </c>
      <c r="L74" s="8">
        <f t="shared" si="2"/>
        <v>0</v>
      </c>
    </row>
    <row r="75" spans="2:12" s="1" customFormat="1" ht="28.9" customHeight="1" x14ac:dyDescent="0.2">
      <c r="B75" s="5">
        <v>24</v>
      </c>
      <c r="C75" s="6" t="s">
        <v>71</v>
      </c>
      <c r="D75" s="6" t="s">
        <v>72</v>
      </c>
      <c r="E75" s="7" t="s">
        <v>73</v>
      </c>
      <c r="F75" s="6" t="s">
        <v>30</v>
      </c>
      <c r="G75" s="20">
        <v>11.49</v>
      </c>
      <c r="H75" s="27"/>
      <c r="I75" s="8">
        <f t="shared" si="0"/>
        <v>0</v>
      </c>
      <c r="J75" s="16">
        <v>0.08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25</v>
      </c>
      <c r="C76" s="6" t="s">
        <v>74</v>
      </c>
      <c r="D76" s="6" t="s">
        <v>75</v>
      </c>
      <c r="E76" s="7" t="s">
        <v>76</v>
      </c>
      <c r="F76" s="6" t="s">
        <v>77</v>
      </c>
      <c r="G76" s="20">
        <v>70</v>
      </c>
      <c r="H76" s="27"/>
      <c r="I76" s="8">
        <f t="shared" si="0"/>
        <v>0</v>
      </c>
      <c r="J76" s="16">
        <v>0.08</v>
      </c>
      <c r="K76" s="8">
        <f t="shared" si="1"/>
        <v>0</v>
      </c>
      <c r="L76" s="8">
        <f t="shared" si="2"/>
        <v>0</v>
      </c>
    </row>
    <row r="77" spans="2:12" s="1" customFormat="1" ht="19.7" customHeight="1" x14ac:dyDescent="0.2">
      <c r="B77" s="5">
        <v>26</v>
      </c>
      <c r="C77" s="6" t="s">
        <v>78</v>
      </c>
      <c r="D77" s="6" t="s">
        <v>79</v>
      </c>
      <c r="E77" s="7" t="s">
        <v>80</v>
      </c>
      <c r="F77" s="6" t="s">
        <v>77</v>
      </c>
      <c r="G77" s="20">
        <v>100</v>
      </c>
      <c r="H77" s="27"/>
      <c r="I77" s="8">
        <f t="shared" si="0"/>
        <v>0</v>
      </c>
      <c r="J77" s="16">
        <v>0.08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27</v>
      </c>
      <c r="C78" s="6" t="s">
        <v>81</v>
      </c>
      <c r="D78" s="6" t="s">
        <v>82</v>
      </c>
      <c r="E78" s="7" t="s">
        <v>83</v>
      </c>
      <c r="F78" s="6" t="s">
        <v>77</v>
      </c>
      <c r="G78" s="20">
        <v>1</v>
      </c>
      <c r="H78" s="27"/>
      <c r="I78" s="8">
        <f t="shared" si="0"/>
        <v>0</v>
      </c>
      <c r="J78" s="16">
        <v>0.08</v>
      </c>
      <c r="K78" s="8">
        <f t="shared" si="1"/>
        <v>0</v>
      </c>
      <c r="L78" s="8">
        <f t="shared" si="2"/>
        <v>0</v>
      </c>
    </row>
    <row r="79" spans="2:12" s="1" customFormat="1" ht="28.9" customHeight="1" x14ac:dyDescent="0.2">
      <c r="B79" s="5">
        <v>28</v>
      </c>
      <c r="C79" s="6" t="s">
        <v>84</v>
      </c>
      <c r="D79" s="6" t="s">
        <v>85</v>
      </c>
      <c r="E79" s="7" t="s">
        <v>86</v>
      </c>
      <c r="F79" s="6" t="s">
        <v>77</v>
      </c>
      <c r="G79" s="20">
        <v>3</v>
      </c>
      <c r="H79" s="27"/>
      <c r="I79" s="8">
        <f t="shared" si="0"/>
        <v>0</v>
      </c>
      <c r="J79" s="16">
        <v>0.08</v>
      </c>
      <c r="K79" s="8">
        <f t="shared" si="1"/>
        <v>0</v>
      </c>
      <c r="L79" s="8">
        <f t="shared" si="2"/>
        <v>0</v>
      </c>
    </row>
    <row r="80" spans="2:12" s="1" customFormat="1" ht="19.7" customHeight="1" x14ac:dyDescent="0.2">
      <c r="B80" s="5">
        <v>29</v>
      </c>
      <c r="C80" s="6" t="s">
        <v>87</v>
      </c>
      <c r="D80" s="6" t="s">
        <v>88</v>
      </c>
      <c r="E80" s="7" t="s">
        <v>89</v>
      </c>
      <c r="F80" s="6" t="s">
        <v>90</v>
      </c>
      <c r="G80" s="20">
        <v>1.55</v>
      </c>
      <c r="H80" s="27"/>
      <c r="I80" s="8">
        <f t="shared" si="0"/>
        <v>0</v>
      </c>
      <c r="J80" s="16">
        <v>0.23</v>
      </c>
      <c r="K80" s="8">
        <f t="shared" si="1"/>
        <v>0</v>
      </c>
      <c r="L80" s="8">
        <f t="shared" si="2"/>
        <v>0</v>
      </c>
    </row>
    <row r="81" spans="2:12" s="1" customFormat="1" ht="19.7" customHeight="1" x14ac:dyDescent="0.2">
      <c r="B81" s="5">
        <v>30</v>
      </c>
      <c r="C81" s="6" t="s">
        <v>91</v>
      </c>
      <c r="D81" s="6" t="s">
        <v>92</v>
      </c>
      <c r="E81" s="7" t="s">
        <v>93</v>
      </c>
      <c r="F81" s="6" t="s">
        <v>77</v>
      </c>
      <c r="G81" s="20">
        <v>40</v>
      </c>
      <c r="H81" s="27"/>
      <c r="I81" s="8">
        <f t="shared" si="0"/>
        <v>0</v>
      </c>
      <c r="J81" s="16">
        <v>0.23</v>
      </c>
      <c r="K81" s="8">
        <f t="shared" si="1"/>
        <v>0</v>
      </c>
      <c r="L81" s="8">
        <f t="shared" si="2"/>
        <v>0</v>
      </c>
    </row>
    <row r="82" spans="2:12" s="1" customFormat="1" ht="19.7" customHeight="1" x14ac:dyDescent="0.2">
      <c r="B82" s="5">
        <v>31</v>
      </c>
      <c r="C82" s="6" t="s">
        <v>94</v>
      </c>
      <c r="D82" s="6" t="s">
        <v>95</v>
      </c>
      <c r="E82" s="7" t="s">
        <v>96</v>
      </c>
      <c r="F82" s="6" t="s">
        <v>90</v>
      </c>
      <c r="G82" s="20">
        <v>4.22</v>
      </c>
      <c r="H82" s="27"/>
      <c r="I82" s="8">
        <f t="shared" si="0"/>
        <v>0</v>
      </c>
      <c r="J82" s="16">
        <v>0.23</v>
      </c>
      <c r="K82" s="8">
        <f t="shared" si="1"/>
        <v>0</v>
      </c>
      <c r="L82" s="8">
        <f t="shared" si="2"/>
        <v>0</v>
      </c>
    </row>
    <row r="83" spans="2:12" s="1" customFormat="1" ht="19.7" customHeight="1" x14ac:dyDescent="0.2">
      <c r="B83" s="5">
        <v>32</v>
      </c>
      <c r="C83" s="6" t="s">
        <v>97</v>
      </c>
      <c r="D83" s="6" t="s">
        <v>98</v>
      </c>
      <c r="E83" s="7" t="s">
        <v>99</v>
      </c>
      <c r="F83" s="6" t="s">
        <v>100</v>
      </c>
      <c r="G83" s="20">
        <v>50</v>
      </c>
      <c r="H83" s="27"/>
      <c r="I83" s="8">
        <f t="shared" si="0"/>
        <v>0</v>
      </c>
      <c r="J83" s="16">
        <v>0.23</v>
      </c>
      <c r="K83" s="8">
        <f t="shared" si="1"/>
        <v>0</v>
      </c>
      <c r="L83" s="8">
        <f t="shared" si="2"/>
        <v>0</v>
      </c>
    </row>
    <row r="84" spans="2:12" s="1" customFormat="1" ht="28.9" customHeight="1" x14ac:dyDescent="0.2">
      <c r="B84" s="5">
        <v>33</v>
      </c>
      <c r="C84" s="6" t="s">
        <v>101</v>
      </c>
      <c r="D84" s="6" t="s">
        <v>102</v>
      </c>
      <c r="E84" s="7" t="s">
        <v>103</v>
      </c>
      <c r="F84" s="6" t="s">
        <v>100</v>
      </c>
      <c r="G84" s="20">
        <v>30</v>
      </c>
      <c r="H84" s="27"/>
      <c r="I84" s="8">
        <f t="shared" si="0"/>
        <v>0</v>
      </c>
      <c r="J84" s="16">
        <v>0.08</v>
      </c>
      <c r="K84" s="8">
        <f t="shared" si="1"/>
        <v>0</v>
      </c>
      <c r="L84" s="8">
        <f t="shared" si="2"/>
        <v>0</v>
      </c>
    </row>
    <row r="85" spans="2:12" s="1" customFormat="1" ht="19.7" customHeight="1" x14ac:dyDescent="0.2">
      <c r="B85" s="5">
        <v>34</v>
      </c>
      <c r="C85" s="6" t="s">
        <v>104</v>
      </c>
      <c r="D85" s="6" t="s">
        <v>105</v>
      </c>
      <c r="E85" s="7" t="s">
        <v>106</v>
      </c>
      <c r="F85" s="6" t="s">
        <v>100</v>
      </c>
      <c r="G85" s="20">
        <v>83</v>
      </c>
      <c r="H85" s="27"/>
      <c r="I85" s="8">
        <f t="shared" si="0"/>
        <v>0</v>
      </c>
      <c r="J85" s="16">
        <v>0.08</v>
      </c>
      <c r="K85" s="8">
        <f t="shared" si="1"/>
        <v>0</v>
      </c>
      <c r="L85" s="8">
        <f t="shared" si="2"/>
        <v>0</v>
      </c>
    </row>
    <row r="86" spans="2:12" s="1" customFormat="1" ht="19.7" customHeight="1" x14ac:dyDescent="0.2">
      <c r="B86" s="5">
        <v>35</v>
      </c>
      <c r="C86" s="6" t="s">
        <v>107</v>
      </c>
      <c r="D86" s="6" t="s">
        <v>108</v>
      </c>
      <c r="E86" s="7" t="s">
        <v>109</v>
      </c>
      <c r="F86" s="6" t="s">
        <v>100</v>
      </c>
      <c r="G86" s="20">
        <v>45</v>
      </c>
      <c r="H86" s="27"/>
      <c r="I86" s="8">
        <f t="shared" si="0"/>
        <v>0</v>
      </c>
      <c r="J86" s="16">
        <v>0.08</v>
      </c>
      <c r="K86" s="8">
        <f t="shared" si="1"/>
        <v>0</v>
      </c>
      <c r="L86" s="8">
        <f t="shared" si="2"/>
        <v>0</v>
      </c>
    </row>
    <row r="87" spans="2:12" s="1" customFormat="1" ht="19.7" customHeight="1" x14ac:dyDescent="0.2">
      <c r="B87" s="5">
        <v>36</v>
      </c>
      <c r="C87" s="6" t="s">
        <v>110</v>
      </c>
      <c r="D87" s="6" t="s">
        <v>111</v>
      </c>
      <c r="E87" s="7" t="s">
        <v>112</v>
      </c>
      <c r="F87" s="6" t="s">
        <v>100</v>
      </c>
      <c r="G87" s="20">
        <v>37</v>
      </c>
      <c r="H87" s="27"/>
      <c r="I87" s="8">
        <f t="shared" si="0"/>
        <v>0</v>
      </c>
      <c r="J87" s="16">
        <v>0.08</v>
      </c>
      <c r="K87" s="8">
        <f t="shared" si="1"/>
        <v>0</v>
      </c>
      <c r="L87" s="8">
        <f t="shared" si="2"/>
        <v>0</v>
      </c>
    </row>
    <row r="88" spans="2:12" s="1" customFormat="1" ht="19.7" customHeight="1" x14ac:dyDescent="0.2">
      <c r="B88" s="5">
        <v>37</v>
      </c>
      <c r="C88" s="6" t="s">
        <v>113</v>
      </c>
      <c r="D88" s="6" t="s">
        <v>114</v>
      </c>
      <c r="E88" s="7" t="s">
        <v>115</v>
      </c>
      <c r="F88" s="6" t="s">
        <v>100</v>
      </c>
      <c r="G88" s="20">
        <v>7</v>
      </c>
      <c r="H88" s="27"/>
      <c r="I88" s="8">
        <f t="shared" si="0"/>
        <v>0</v>
      </c>
      <c r="J88" s="16">
        <v>0.23</v>
      </c>
      <c r="K88" s="8">
        <f t="shared" si="1"/>
        <v>0</v>
      </c>
      <c r="L88" s="8">
        <f t="shared" si="2"/>
        <v>0</v>
      </c>
    </row>
    <row r="89" spans="2:12" s="1" customFormat="1" ht="30.4" customHeight="1" x14ac:dyDescent="0.2">
      <c r="F89" s="23"/>
      <c r="G89" s="23"/>
      <c r="J89" s="14"/>
    </row>
    <row r="90" spans="2:12" s="1" customFormat="1" ht="1.5" customHeight="1" x14ac:dyDescent="0.2">
      <c r="F90" s="23"/>
      <c r="G90" s="23"/>
      <c r="J90" s="14"/>
    </row>
    <row r="91" spans="2:12" s="1" customFormat="1" ht="20.65" customHeight="1" x14ac:dyDescent="0.2">
      <c r="B91" s="70" t="s">
        <v>150</v>
      </c>
      <c r="C91" s="70"/>
      <c r="D91" s="70"/>
      <c r="E91" s="70"/>
      <c r="F91" s="70"/>
      <c r="G91" s="70"/>
      <c r="H91" s="70"/>
      <c r="I91" s="70"/>
      <c r="J91" s="14"/>
    </row>
    <row r="92" spans="2:12" s="1" customFormat="1" ht="2.1" customHeight="1" x14ac:dyDescent="0.2">
      <c r="F92" s="23"/>
      <c r="G92" s="23"/>
      <c r="J92" s="14"/>
    </row>
    <row r="93" spans="2:12" s="1" customFormat="1" ht="1.5" customHeight="1" x14ac:dyDescent="0.2">
      <c r="F93" s="23"/>
      <c r="G93" s="23"/>
      <c r="J93" s="14"/>
    </row>
    <row r="94" spans="2:12" s="1" customFormat="1" ht="18.2" customHeight="1" x14ac:dyDescent="0.2">
      <c r="B94" s="70" t="s">
        <v>146</v>
      </c>
      <c r="C94" s="70"/>
      <c r="D94" s="70"/>
      <c r="E94" s="70"/>
      <c r="F94" s="70"/>
      <c r="G94" s="70"/>
      <c r="H94" s="70"/>
      <c r="I94" s="70"/>
      <c r="J94" s="14"/>
    </row>
    <row r="95" spans="2:12" s="1" customFormat="1" ht="5.25" customHeight="1" x14ac:dyDescent="0.2">
      <c r="F95" s="23"/>
      <c r="G95" s="23"/>
      <c r="J95" s="14"/>
    </row>
    <row r="96" spans="2:12" s="1" customFormat="1" ht="35.65" customHeight="1" x14ac:dyDescent="0.2">
      <c r="B96" s="2" t="s">
        <v>0</v>
      </c>
      <c r="C96" s="3" t="s">
        <v>1</v>
      </c>
      <c r="D96" s="4" t="s">
        <v>2</v>
      </c>
      <c r="E96" s="4" t="s">
        <v>3</v>
      </c>
      <c r="F96" s="4" t="s">
        <v>4</v>
      </c>
      <c r="G96" s="4" t="s">
        <v>5</v>
      </c>
      <c r="H96" s="4" t="s">
        <v>6</v>
      </c>
      <c r="I96" s="3" t="s">
        <v>7</v>
      </c>
      <c r="J96" s="15" t="s">
        <v>8</v>
      </c>
      <c r="K96" s="4" t="s">
        <v>9</v>
      </c>
      <c r="L96" s="3" t="s">
        <v>10</v>
      </c>
    </row>
    <row r="97" spans="2:12" s="1" customFormat="1" ht="19.7" customHeight="1" x14ac:dyDescent="0.2">
      <c r="B97" s="5">
        <v>38</v>
      </c>
      <c r="C97" s="6" t="s">
        <v>11</v>
      </c>
      <c r="D97" s="6" t="s">
        <v>12</v>
      </c>
      <c r="E97" s="7" t="s">
        <v>13</v>
      </c>
      <c r="F97" s="6" t="s">
        <v>14</v>
      </c>
      <c r="G97" s="20">
        <v>3030</v>
      </c>
      <c r="H97" s="27"/>
      <c r="I97" s="8">
        <f>G97*H97</f>
        <v>0</v>
      </c>
      <c r="J97" s="16">
        <v>0.08</v>
      </c>
      <c r="K97" s="8">
        <f t="shared" ref="K97" si="3">J97*I97</f>
        <v>0</v>
      </c>
      <c r="L97" s="8">
        <f t="shared" ref="L97" si="4">K97+I97</f>
        <v>0</v>
      </c>
    </row>
    <row r="98" spans="2:12" s="1" customFormat="1" ht="1.5" customHeight="1" x14ac:dyDescent="0.2">
      <c r="F98" s="23"/>
      <c r="G98" s="23"/>
      <c r="J98" s="14"/>
    </row>
    <row r="99" spans="2:12" s="1" customFormat="1" ht="18.2" customHeight="1" x14ac:dyDescent="0.2">
      <c r="B99" s="70" t="s">
        <v>147</v>
      </c>
      <c r="C99" s="70"/>
      <c r="D99" s="70"/>
      <c r="E99" s="70"/>
      <c r="F99" s="70"/>
      <c r="G99" s="70"/>
      <c r="H99" s="70"/>
      <c r="I99" s="70"/>
      <c r="J99" s="14"/>
    </row>
    <row r="100" spans="2:12" s="1" customFormat="1" ht="5.25" customHeight="1" x14ac:dyDescent="0.2">
      <c r="F100" s="23"/>
      <c r="G100" s="23"/>
      <c r="J100" s="14"/>
    </row>
    <row r="101" spans="2:12" s="1" customFormat="1" ht="35.65" customHeight="1" x14ac:dyDescent="0.2">
      <c r="B101" s="2" t="s">
        <v>0</v>
      </c>
      <c r="C101" s="3" t="s">
        <v>1</v>
      </c>
      <c r="D101" s="4" t="s">
        <v>2</v>
      </c>
      <c r="E101" s="4" t="s">
        <v>3</v>
      </c>
      <c r="F101" s="4" t="s">
        <v>4</v>
      </c>
      <c r="G101" s="4" t="s">
        <v>5</v>
      </c>
      <c r="H101" s="4" t="s">
        <v>6</v>
      </c>
      <c r="I101" s="3" t="s">
        <v>7</v>
      </c>
      <c r="J101" s="15" t="s">
        <v>8</v>
      </c>
      <c r="K101" s="4" t="s">
        <v>9</v>
      </c>
      <c r="L101" s="3" t="s">
        <v>10</v>
      </c>
    </row>
    <row r="102" spans="2:12" s="1" customFormat="1" ht="19.7" customHeight="1" x14ac:dyDescent="0.2">
      <c r="B102" s="5">
        <v>39</v>
      </c>
      <c r="C102" s="6" t="s">
        <v>11</v>
      </c>
      <c r="D102" s="6" t="s">
        <v>12</v>
      </c>
      <c r="E102" s="7" t="s">
        <v>13</v>
      </c>
      <c r="F102" s="6" t="s">
        <v>14</v>
      </c>
      <c r="G102" s="20">
        <v>1606</v>
      </c>
      <c r="H102" s="27"/>
      <c r="I102" s="8">
        <f>G102*H102</f>
        <v>0</v>
      </c>
      <c r="J102" s="16">
        <v>0.08</v>
      </c>
      <c r="K102" s="8">
        <f t="shared" ref="K102" si="5">J102*I102</f>
        <v>0</v>
      </c>
      <c r="L102" s="8">
        <f t="shared" ref="L102" si="6">K102+I102</f>
        <v>0</v>
      </c>
    </row>
    <row r="103" spans="2:12" s="1" customFormat="1" ht="1.5" customHeight="1" x14ac:dyDescent="0.2">
      <c r="F103" s="23"/>
      <c r="G103" s="23"/>
      <c r="J103" s="14"/>
    </row>
    <row r="104" spans="2:12" s="1" customFormat="1" ht="18.2" customHeight="1" x14ac:dyDescent="0.2">
      <c r="B104" s="70" t="s">
        <v>148</v>
      </c>
      <c r="C104" s="70"/>
      <c r="D104" s="70"/>
      <c r="E104" s="70"/>
      <c r="F104" s="70"/>
      <c r="G104" s="70"/>
      <c r="H104" s="70"/>
      <c r="I104" s="70"/>
      <c r="J104" s="14"/>
    </row>
    <row r="105" spans="2:12" s="1" customFormat="1" ht="5.25" customHeight="1" x14ac:dyDescent="0.2">
      <c r="F105" s="23"/>
      <c r="G105" s="23"/>
      <c r="J105" s="14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5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40</v>
      </c>
      <c r="C107" s="6" t="s">
        <v>11</v>
      </c>
      <c r="D107" s="6" t="s">
        <v>12</v>
      </c>
      <c r="E107" s="7" t="s">
        <v>13</v>
      </c>
      <c r="F107" s="6" t="s">
        <v>14</v>
      </c>
      <c r="G107" s="20">
        <v>1207</v>
      </c>
      <c r="H107" s="27"/>
      <c r="I107" s="8">
        <f>G107*H107</f>
        <v>0</v>
      </c>
      <c r="J107" s="16">
        <v>0.08</v>
      </c>
      <c r="K107" s="8">
        <f t="shared" ref="K107" si="7">J107*I107</f>
        <v>0</v>
      </c>
      <c r="L107" s="8">
        <f t="shared" ref="L107" si="8">K107+I107</f>
        <v>0</v>
      </c>
    </row>
    <row r="108" spans="2:12" s="1" customFormat="1" ht="1.5" customHeight="1" x14ac:dyDescent="0.2">
      <c r="F108" s="23"/>
      <c r="G108" s="23"/>
      <c r="J108" s="14"/>
    </row>
    <row r="109" spans="2:12" s="1" customFormat="1" ht="18.2" customHeight="1" x14ac:dyDescent="0.2">
      <c r="B109" s="70" t="s">
        <v>149</v>
      </c>
      <c r="C109" s="70"/>
      <c r="D109" s="70"/>
      <c r="E109" s="70"/>
      <c r="F109" s="70"/>
      <c r="G109" s="70"/>
      <c r="H109" s="70"/>
      <c r="I109" s="70"/>
      <c r="J109" s="14"/>
    </row>
    <row r="110" spans="2:12" s="1" customFormat="1" ht="5.25" customHeight="1" x14ac:dyDescent="0.2">
      <c r="F110" s="23"/>
      <c r="G110" s="23"/>
      <c r="J110" s="14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5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41</v>
      </c>
      <c r="C112" s="6" t="s">
        <v>11</v>
      </c>
      <c r="D112" s="6" t="s">
        <v>12</v>
      </c>
      <c r="E112" s="7" t="s">
        <v>13</v>
      </c>
      <c r="F112" s="6" t="s">
        <v>14</v>
      </c>
      <c r="G112" s="20">
        <v>1119</v>
      </c>
      <c r="H112" s="27"/>
      <c r="I112" s="8">
        <f>G112*H112</f>
        <v>0</v>
      </c>
      <c r="J112" s="16">
        <v>0.08</v>
      </c>
      <c r="K112" s="8">
        <f t="shared" ref="K112" si="9">J112*I112</f>
        <v>0</v>
      </c>
      <c r="L112" s="8">
        <f t="shared" ref="L112" si="10">K112+I112</f>
        <v>0</v>
      </c>
    </row>
    <row r="113" spans="2:12" s="1" customFormat="1" ht="7.5" customHeight="1" x14ac:dyDescent="0.2">
      <c r="F113" s="23"/>
      <c r="G113" s="23"/>
      <c r="J113" s="18" t="s">
        <v>165</v>
      </c>
    </row>
    <row r="114" spans="2:12" s="1" customFormat="1" ht="35.65" customHeight="1" x14ac:dyDescent="0.2">
      <c r="B114" s="2" t="s">
        <v>0</v>
      </c>
      <c r="C114" s="3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3" t="s">
        <v>7</v>
      </c>
      <c r="J114" s="15" t="s">
        <v>8</v>
      </c>
      <c r="K114" s="4" t="s">
        <v>9</v>
      </c>
      <c r="L114" s="3" t="s">
        <v>10</v>
      </c>
    </row>
    <row r="115" spans="2:12" s="1" customFormat="1" ht="28.9" customHeight="1" x14ac:dyDescent="0.2">
      <c r="B115" s="5">
        <v>42</v>
      </c>
      <c r="C115" s="6" t="s">
        <v>18</v>
      </c>
      <c r="D115" s="6" t="s">
        <v>19</v>
      </c>
      <c r="E115" s="7" t="s">
        <v>20</v>
      </c>
      <c r="F115" s="6" t="s">
        <v>14</v>
      </c>
      <c r="G115" s="20">
        <v>200</v>
      </c>
      <c r="H115" s="27"/>
      <c r="I115" s="8">
        <f t="shared" ref="I115:I153" si="11">G115*H115</f>
        <v>0</v>
      </c>
      <c r="J115" s="16">
        <v>0.08</v>
      </c>
      <c r="K115" s="8">
        <f t="shared" ref="K115:K153" si="12">J115*I115</f>
        <v>0</v>
      </c>
      <c r="L115" s="8">
        <f t="shared" ref="L115:L153" si="13">K115+I115</f>
        <v>0</v>
      </c>
    </row>
    <row r="116" spans="2:12" s="1" customFormat="1" ht="19.7" customHeight="1" x14ac:dyDescent="0.2">
      <c r="B116" s="5">
        <v>43</v>
      </c>
      <c r="C116" s="6" t="s">
        <v>21</v>
      </c>
      <c r="D116" s="6" t="s">
        <v>22</v>
      </c>
      <c r="E116" s="7" t="s">
        <v>23</v>
      </c>
      <c r="F116" s="6" t="s">
        <v>14</v>
      </c>
      <c r="G116" s="20">
        <v>100</v>
      </c>
      <c r="H116" s="27"/>
      <c r="I116" s="8">
        <f t="shared" si="11"/>
        <v>0</v>
      </c>
      <c r="J116" s="16">
        <v>0.08</v>
      </c>
      <c r="K116" s="8">
        <f t="shared" si="12"/>
        <v>0</v>
      </c>
      <c r="L116" s="8">
        <f t="shared" si="13"/>
        <v>0</v>
      </c>
    </row>
    <row r="117" spans="2:12" s="1" customFormat="1" ht="19.7" customHeight="1" x14ac:dyDescent="0.2">
      <c r="B117" s="5">
        <v>44</v>
      </c>
      <c r="C117" s="6" t="s">
        <v>24</v>
      </c>
      <c r="D117" s="6" t="s">
        <v>25</v>
      </c>
      <c r="E117" s="7" t="s">
        <v>26</v>
      </c>
      <c r="F117" s="6" t="s">
        <v>14</v>
      </c>
      <c r="G117" s="20">
        <v>100</v>
      </c>
      <c r="H117" s="27"/>
      <c r="I117" s="8">
        <f t="shared" si="11"/>
        <v>0</v>
      </c>
      <c r="J117" s="16">
        <v>0.08</v>
      </c>
      <c r="K117" s="8">
        <f t="shared" si="12"/>
        <v>0</v>
      </c>
      <c r="L117" s="8">
        <f t="shared" si="13"/>
        <v>0</v>
      </c>
    </row>
    <row r="118" spans="2:12" s="1" customFormat="1" ht="19.7" customHeight="1" x14ac:dyDescent="0.2">
      <c r="B118" s="5">
        <v>45</v>
      </c>
      <c r="C118" s="6" t="s">
        <v>116</v>
      </c>
      <c r="D118" s="6" t="s">
        <v>117</v>
      </c>
      <c r="E118" s="7" t="s">
        <v>118</v>
      </c>
      <c r="F118" s="6" t="s">
        <v>119</v>
      </c>
      <c r="G118" s="20">
        <v>130</v>
      </c>
      <c r="H118" s="27"/>
      <c r="I118" s="8">
        <f t="shared" si="11"/>
        <v>0</v>
      </c>
      <c r="J118" s="16">
        <v>0.08</v>
      </c>
      <c r="K118" s="8">
        <f t="shared" si="12"/>
        <v>0</v>
      </c>
      <c r="L118" s="8">
        <f t="shared" si="13"/>
        <v>0</v>
      </c>
    </row>
    <row r="119" spans="2:12" s="1" customFormat="1" ht="19.7" customHeight="1" x14ac:dyDescent="0.2">
      <c r="B119" s="5">
        <v>46</v>
      </c>
      <c r="C119" s="6" t="s">
        <v>35</v>
      </c>
      <c r="D119" s="6" t="s">
        <v>36</v>
      </c>
      <c r="E119" s="7" t="s">
        <v>37</v>
      </c>
      <c r="F119" s="6" t="s">
        <v>14</v>
      </c>
      <c r="G119" s="20">
        <v>7</v>
      </c>
      <c r="H119" s="27"/>
      <c r="I119" s="8">
        <f t="shared" si="11"/>
        <v>0</v>
      </c>
      <c r="J119" s="16">
        <v>0.08</v>
      </c>
      <c r="K119" s="8">
        <f t="shared" si="12"/>
        <v>0</v>
      </c>
      <c r="L119" s="8">
        <f t="shared" si="13"/>
        <v>0</v>
      </c>
    </row>
    <row r="120" spans="2:12" s="1" customFormat="1" ht="19.7" customHeight="1" x14ac:dyDescent="0.2">
      <c r="B120" s="5">
        <v>47</v>
      </c>
      <c r="C120" s="6" t="s">
        <v>38</v>
      </c>
      <c r="D120" s="6" t="s">
        <v>39</v>
      </c>
      <c r="E120" s="7" t="s">
        <v>40</v>
      </c>
      <c r="F120" s="6" t="s">
        <v>30</v>
      </c>
      <c r="G120" s="20">
        <v>0.5</v>
      </c>
      <c r="H120" s="27"/>
      <c r="I120" s="8">
        <f t="shared" si="11"/>
        <v>0</v>
      </c>
      <c r="J120" s="16">
        <v>0.08</v>
      </c>
      <c r="K120" s="8">
        <f t="shared" si="12"/>
        <v>0</v>
      </c>
      <c r="L120" s="8">
        <f t="shared" si="13"/>
        <v>0</v>
      </c>
    </row>
    <row r="121" spans="2:12" s="1" customFormat="1" ht="19.7" customHeight="1" x14ac:dyDescent="0.2">
      <c r="B121" s="5">
        <v>48</v>
      </c>
      <c r="C121" s="6" t="s">
        <v>120</v>
      </c>
      <c r="D121" s="6" t="s">
        <v>121</v>
      </c>
      <c r="E121" s="7" t="s">
        <v>122</v>
      </c>
      <c r="F121" s="6" t="s">
        <v>34</v>
      </c>
      <c r="G121" s="20">
        <v>1.2</v>
      </c>
      <c r="H121" s="27"/>
      <c r="I121" s="8">
        <f t="shared" si="11"/>
        <v>0</v>
      </c>
      <c r="J121" s="16">
        <v>0.08</v>
      </c>
      <c r="K121" s="8">
        <f t="shared" si="12"/>
        <v>0</v>
      </c>
      <c r="L121" s="8">
        <f t="shared" si="13"/>
        <v>0</v>
      </c>
    </row>
    <row r="122" spans="2:12" s="1" customFormat="1" ht="19.7" customHeight="1" x14ac:dyDescent="0.2">
      <c r="B122" s="5">
        <v>49</v>
      </c>
      <c r="C122" s="6" t="s">
        <v>41</v>
      </c>
      <c r="D122" s="6" t="s">
        <v>42</v>
      </c>
      <c r="E122" s="7" t="s">
        <v>43</v>
      </c>
      <c r="F122" s="6" t="s">
        <v>34</v>
      </c>
      <c r="G122" s="20">
        <v>10.19</v>
      </c>
      <c r="H122" s="27"/>
      <c r="I122" s="8">
        <f t="shared" si="11"/>
        <v>0</v>
      </c>
      <c r="J122" s="16">
        <v>0.08</v>
      </c>
      <c r="K122" s="8">
        <f t="shared" si="12"/>
        <v>0</v>
      </c>
      <c r="L122" s="8">
        <f t="shared" si="13"/>
        <v>0</v>
      </c>
    </row>
    <row r="123" spans="2:12" s="1" customFormat="1" ht="19.7" customHeight="1" x14ac:dyDescent="0.2">
      <c r="B123" s="5">
        <v>50</v>
      </c>
      <c r="C123" s="6" t="s">
        <v>47</v>
      </c>
      <c r="D123" s="6" t="s">
        <v>48</v>
      </c>
      <c r="E123" s="7" t="s">
        <v>49</v>
      </c>
      <c r="F123" s="6" t="s">
        <v>34</v>
      </c>
      <c r="G123" s="20">
        <v>23.1</v>
      </c>
      <c r="H123" s="27"/>
      <c r="I123" s="8">
        <f t="shared" si="11"/>
        <v>0</v>
      </c>
      <c r="J123" s="16">
        <v>0.08</v>
      </c>
      <c r="K123" s="8">
        <f t="shared" si="12"/>
        <v>0</v>
      </c>
      <c r="L123" s="8">
        <f t="shared" si="13"/>
        <v>0</v>
      </c>
    </row>
    <row r="124" spans="2:12" s="1" customFormat="1" ht="19.7" customHeight="1" x14ac:dyDescent="0.2">
      <c r="B124" s="5">
        <v>51</v>
      </c>
      <c r="C124" s="6" t="s">
        <v>50</v>
      </c>
      <c r="D124" s="6" t="s">
        <v>51</v>
      </c>
      <c r="E124" s="7" t="s">
        <v>52</v>
      </c>
      <c r="F124" s="6" t="s">
        <v>34</v>
      </c>
      <c r="G124" s="20">
        <v>33.549999999999997</v>
      </c>
      <c r="H124" s="27"/>
      <c r="I124" s="8">
        <f t="shared" si="11"/>
        <v>0</v>
      </c>
      <c r="J124" s="16">
        <v>0.08</v>
      </c>
      <c r="K124" s="8">
        <f t="shared" si="12"/>
        <v>0</v>
      </c>
      <c r="L124" s="8">
        <f t="shared" si="13"/>
        <v>0</v>
      </c>
    </row>
    <row r="125" spans="2:12" s="1" customFormat="1" ht="28.9" customHeight="1" x14ac:dyDescent="0.2">
      <c r="B125" s="5">
        <v>52</v>
      </c>
      <c r="C125" s="6" t="s">
        <v>53</v>
      </c>
      <c r="D125" s="6" t="s">
        <v>54</v>
      </c>
      <c r="E125" s="7" t="s">
        <v>55</v>
      </c>
      <c r="F125" s="6" t="s">
        <v>30</v>
      </c>
      <c r="G125" s="20">
        <v>7.31</v>
      </c>
      <c r="H125" s="27"/>
      <c r="I125" s="8">
        <f t="shared" si="11"/>
        <v>0</v>
      </c>
      <c r="J125" s="16">
        <v>0.08</v>
      </c>
      <c r="K125" s="8">
        <f t="shared" si="12"/>
        <v>0</v>
      </c>
      <c r="L125" s="8">
        <f t="shared" si="13"/>
        <v>0</v>
      </c>
    </row>
    <row r="126" spans="2:12" s="1" customFormat="1" ht="28.9" customHeight="1" x14ac:dyDescent="0.2">
      <c r="B126" s="5">
        <v>53</v>
      </c>
      <c r="C126" s="6" t="s">
        <v>56</v>
      </c>
      <c r="D126" s="6" t="s">
        <v>57</v>
      </c>
      <c r="E126" s="7" t="s">
        <v>58</v>
      </c>
      <c r="F126" s="6" t="s">
        <v>30</v>
      </c>
      <c r="G126" s="20">
        <v>22.14</v>
      </c>
      <c r="H126" s="27"/>
      <c r="I126" s="8">
        <f t="shared" si="11"/>
        <v>0</v>
      </c>
      <c r="J126" s="16">
        <v>0.08</v>
      </c>
      <c r="K126" s="8">
        <f t="shared" si="12"/>
        <v>0</v>
      </c>
      <c r="L126" s="8">
        <f t="shared" si="13"/>
        <v>0</v>
      </c>
    </row>
    <row r="127" spans="2:12" s="1" customFormat="1" ht="28.9" customHeight="1" x14ac:dyDescent="0.2">
      <c r="B127" s="5">
        <v>54</v>
      </c>
      <c r="C127" s="6" t="s">
        <v>59</v>
      </c>
      <c r="D127" s="6" t="s">
        <v>60</v>
      </c>
      <c r="E127" s="7" t="s">
        <v>61</v>
      </c>
      <c r="F127" s="6" t="s">
        <v>30</v>
      </c>
      <c r="G127" s="20">
        <v>1.45</v>
      </c>
      <c r="H127" s="27"/>
      <c r="I127" s="8">
        <f t="shared" si="11"/>
        <v>0</v>
      </c>
      <c r="J127" s="16">
        <v>0.08</v>
      </c>
      <c r="K127" s="8">
        <f t="shared" si="12"/>
        <v>0</v>
      </c>
      <c r="L127" s="8">
        <f t="shared" si="13"/>
        <v>0</v>
      </c>
    </row>
    <row r="128" spans="2:12" s="1" customFormat="1" ht="19.7" customHeight="1" x14ac:dyDescent="0.2">
      <c r="B128" s="5">
        <v>55</v>
      </c>
      <c r="C128" s="6" t="s">
        <v>62</v>
      </c>
      <c r="D128" s="6" t="s">
        <v>63</v>
      </c>
      <c r="E128" s="7" t="s">
        <v>64</v>
      </c>
      <c r="F128" s="6" t="s">
        <v>30</v>
      </c>
      <c r="G128" s="20">
        <v>0.05</v>
      </c>
      <c r="H128" s="27"/>
      <c r="I128" s="8">
        <f t="shared" si="11"/>
        <v>0</v>
      </c>
      <c r="J128" s="16">
        <v>0.08</v>
      </c>
      <c r="K128" s="8">
        <f t="shared" si="12"/>
        <v>0</v>
      </c>
      <c r="L128" s="8">
        <f t="shared" si="13"/>
        <v>0</v>
      </c>
    </row>
    <row r="129" spans="2:12" s="1" customFormat="1" ht="19.7" customHeight="1" x14ac:dyDescent="0.2">
      <c r="B129" s="5">
        <v>56</v>
      </c>
      <c r="C129" s="6" t="s">
        <v>65</v>
      </c>
      <c r="D129" s="6" t="s">
        <v>66</v>
      </c>
      <c r="E129" s="7" t="s">
        <v>67</v>
      </c>
      <c r="F129" s="6" t="s">
        <v>30</v>
      </c>
      <c r="G129" s="20">
        <v>0.92</v>
      </c>
      <c r="H129" s="27"/>
      <c r="I129" s="8">
        <f t="shared" si="11"/>
        <v>0</v>
      </c>
      <c r="J129" s="16">
        <v>0.08</v>
      </c>
      <c r="K129" s="8">
        <f t="shared" si="12"/>
        <v>0</v>
      </c>
      <c r="L129" s="8">
        <f t="shared" si="13"/>
        <v>0</v>
      </c>
    </row>
    <row r="130" spans="2:12" s="1" customFormat="1" ht="19.7" customHeight="1" x14ac:dyDescent="0.2">
      <c r="B130" s="5">
        <v>57</v>
      </c>
      <c r="C130" s="6" t="s">
        <v>68</v>
      </c>
      <c r="D130" s="6" t="s">
        <v>69</v>
      </c>
      <c r="E130" s="7" t="s">
        <v>70</v>
      </c>
      <c r="F130" s="6" t="s">
        <v>30</v>
      </c>
      <c r="G130" s="20">
        <v>24.74</v>
      </c>
      <c r="H130" s="27"/>
      <c r="I130" s="8">
        <f t="shared" si="11"/>
        <v>0</v>
      </c>
      <c r="J130" s="16">
        <v>0.08</v>
      </c>
      <c r="K130" s="8">
        <f t="shared" si="12"/>
        <v>0</v>
      </c>
      <c r="L130" s="8">
        <f t="shared" si="13"/>
        <v>0</v>
      </c>
    </row>
    <row r="131" spans="2:12" s="1" customFormat="1" ht="28.9" customHeight="1" x14ac:dyDescent="0.2">
      <c r="B131" s="5">
        <v>58</v>
      </c>
      <c r="C131" s="6" t="s">
        <v>71</v>
      </c>
      <c r="D131" s="6" t="s">
        <v>72</v>
      </c>
      <c r="E131" s="7" t="s">
        <v>73</v>
      </c>
      <c r="F131" s="6" t="s">
        <v>30</v>
      </c>
      <c r="G131" s="20">
        <v>6.38</v>
      </c>
      <c r="H131" s="27"/>
      <c r="I131" s="8">
        <f t="shared" si="11"/>
        <v>0</v>
      </c>
      <c r="J131" s="16">
        <v>0.08</v>
      </c>
      <c r="K131" s="8">
        <f t="shared" si="12"/>
        <v>0</v>
      </c>
      <c r="L131" s="8">
        <f t="shared" si="13"/>
        <v>0</v>
      </c>
    </row>
    <row r="132" spans="2:12" s="1" customFormat="1" ht="19.7" customHeight="1" x14ac:dyDescent="0.2">
      <c r="B132" s="5">
        <v>59</v>
      </c>
      <c r="C132" s="6" t="s">
        <v>74</v>
      </c>
      <c r="D132" s="6" t="s">
        <v>75</v>
      </c>
      <c r="E132" s="7" t="s">
        <v>76</v>
      </c>
      <c r="F132" s="6" t="s">
        <v>77</v>
      </c>
      <c r="G132" s="20">
        <v>20</v>
      </c>
      <c r="H132" s="27"/>
      <c r="I132" s="8">
        <f t="shared" si="11"/>
        <v>0</v>
      </c>
      <c r="J132" s="16">
        <v>0.08</v>
      </c>
      <c r="K132" s="8">
        <f t="shared" si="12"/>
        <v>0</v>
      </c>
      <c r="L132" s="8">
        <f t="shared" si="13"/>
        <v>0</v>
      </c>
    </row>
    <row r="133" spans="2:12" s="1" customFormat="1" ht="28.9" customHeight="1" x14ac:dyDescent="0.2">
      <c r="B133" s="5">
        <v>60</v>
      </c>
      <c r="C133" s="6" t="s">
        <v>84</v>
      </c>
      <c r="D133" s="6" t="s">
        <v>85</v>
      </c>
      <c r="E133" s="7" t="s">
        <v>86</v>
      </c>
      <c r="F133" s="6" t="s">
        <v>77</v>
      </c>
      <c r="G133" s="20">
        <v>5</v>
      </c>
      <c r="H133" s="27"/>
      <c r="I133" s="8">
        <f t="shared" si="11"/>
        <v>0</v>
      </c>
      <c r="J133" s="16">
        <v>0.08</v>
      </c>
      <c r="K133" s="8">
        <f t="shared" si="12"/>
        <v>0</v>
      </c>
      <c r="L133" s="8">
        <f t="shared" si="13"/>
        <v>0</v>
      </c>
    </row>
    <row r="134" spans="2:12" s="1" customFormat="1" ht="19.7" customHeight="1" x14ac:dyDescent="0.2">
      <c r="B134" s="5">
        <v>61</v>
      </c>
      <c r="C134" s="6" t="s">
        <v>87</v>
      </c>
      <c r="D134" s="6" t="s">
        <v>88</v>
      </c>
      <c r="E134" s="7" t="s">
        <v>89</v>
      </c>
      <c r="F134" s="6" t="s">
        <v>90</v>
      </c>
      <c r="G134" s="20">
        <v>7.3</v>
      </c>
      <c r="H134" s="27"/>
      <c r="I134" s="8">
        <f t="shared" si="11"/>
        <v>0</v>
      </c>
      <c r="J134" s="16">
        <v>0.23</v>
      </c>
      <c r="K134" s="8">
        <f t="shared" si="12"/>
        <v>0</v>
      </c>
      <c r="L134" s="8">
        <f t="shared" si="13"/>
        <v>0</v>
      </c>
    </row>
    <row r="135" spans="2:12" s="1" customFormat="1" ht="19.7" customHeight="1" x14ac:dyDescent="0.2">
      <c r="B135" s="5">
        <v>62</v>
      </c>
      <c r="C135" s="6" t="s">
        <v>91</v>
      </c>
      <c r="D135" s="6" t="s">
        <v>92</v>
      </c>
      <c r="E135" s="7" t="s">
        <v>93</v>
      </c>
      <c r="F135" s="6" t="s">
        <v>77</v>
      </c>
      <c r="G135" s="20">
        <v>220</v>
      </c>
      <c r="H135" s="27"/>
      <c r="I135" s="8">
        <f t="shared" si="11"/>
        <v>0</v>
      </c>
      <c r="J135" s="16">
        <v>0.23</v>
      </c>
      <c r="K135" s="8">
        <f t="shared" si="12"/>
        <v>0</v>
      </c>
      <c r="L135" s="8">
        <f t="shared" si="13"/>
        <v>0</v>
      </c>
    </row>
    <row r="136" spans="2:12" s="1" customFormat="1" ht="19.7" customHeight="1" x14ac:dyDescent="0.2">
      <c r="B136" s="5">
        <v>63</v>
      </c>
      <c r="C136" s="6" t="s">
        <v>94</v>
      </c>
      <c r="D136" s="6" t="s">
        <v>95</v>
      </c>
      <c r="E136" s="7" t="s">
        <v>96</v>
      </c>
      <c r="F136" s="6" t="s">
        <v>90</v>
      </c>
      <c r="G136" s="20">
        <v>9.08</v>
      </c>
      <c r="H136" s="27"/>
      <c r="I136" s="8">
        <f t="shared" si="11"/>
        <v>0</v>
      </c>
      <c r="J136" s="16">
        <v>0.23</v>
      </c>
      <c r="K136" s="8">
        <f t="shared" si="12"/>
        <v>0</v>
      </c>
      <c r="L136" s="8">
        <f t="shared" si="13"/>
        <v>0</v>
      </c>
    </row>
    <row r="137" spans="2:12" s="1" customFormat="1" ht="19.7" customHeight="1" x14ac:dyDescent="0.2">
      <c r="B137" s="5">
        <v>64</v>
      </c>
      <c r="C137" s="6" t="s">
        <v>97</v>
      </c>
      <c r="D137" s="6" t="s">
        <v>98</v>
      </c>
      <c r="E137" s="7" t="s">
        <v>99</v>
      </c>
      <c r="F137" s="6" t="s">
        <v>100</v>
      </c>
      <c r="G137" s="20">
        <v>50</v>
      </c>
      <c r="H137" s="27"/>
      <c r="I137" s="8">
        <f t="shared" si="11"/>
        <v>0</v>
      </c>
      <c r="J137" s="16">
        <v>0.23</v>
      </c>
      <c r="K137" s="8">
        <f t="shared" si="12"/>
        <v>0</v>
      </c>
      <c r="L137" s="8">
        <f t="shared" si="13"/>
        <v>0</v>
      </c>
    </row>
    <row r="138" spans="2:12" s="1" customFormat="1" ht="19.7" customHeight="1" x14ac:dyDescent="0.2">
      <c r="B138" s="5">
        <v>65</v>
      </c>
      <c r="C138" s="6" t="s">
        <v>123</v>
      </c>
      <c r="D138" s="6" t="s">
        <v>124</v>
      </c>
      <c r="E138" s="7" t="s">
        <v>125</v>
      </c>
      <c r="F138" s="6" t="s">
        <v>119</v>
      </c>
      <c r="G138" s="20">
        <v>50</v>
      </c>
      <c r="H138" s="27"/>
      <c r="I138" s="8">
        <f t="shared" si="11"/>
        <v>0</v>
      </c>
      <c r="J138" s="16">
        <v>0.08</v>
      </c>
      <c r="K138" s="8">
        <f t="shared" si="12"/>
        <v>0</v>
      </c>
      <c r="L138" s="8">
        <f t="shared" si="13"/>
        <v>0</v>
      </c>
    </row>
    <row r="139" spans="2:12" s="1" customFormat="1" ht="28.9" customHeight="1" x14ac:dyDescent="0.2">
      <c r="B139" s="5">
        <v>66</v>
      </c>
      <c r="C139" s="6" t="s">
        <v>126</v>
      </c>
      <c r="D139" s="6" t="s">
        <v>127</v>
      </c>
      <c r="E139" s="7" t="s">
        <v>128</v>
      </c>
      <c r="F139" s="6" t="s">
        <v>119</v>
      </c>
      <c r="G139" s="20">
        <v>50</v>
      </c>
      <c r="H139" s="27"/>
      <c r="I139" s="8">
        <f t="shared" si="11"/>
        <v>0</v>
      </c>
      <c r="J139" s="16">
        <v>0.08</v>
      </c>
      <c r="K139" s="8">
        <f t="shared" si="12"/>
        <v>0</v>
      </c>
      <c r="L139" s="8">
        <f t="shared" si="13"/>
        <v>0</v>
      </c>
    </row>
    <row r="140" spans="2:12" s="1" customFormat="1" ht="28.9" customHeight="1" x14ac:dyDescent="0.2">
      <c r="B140" s="5">
        <v>67</v>
      </c>
      <c r="C140" s="6" t="s">
        <v>129</v>
      </c>
      <c r="D140" s="6" t="s">
        <v>130</v>
      </c>
      <c r="E140" s="7" t="s">
        <v>131</v>
      </c>
      <c r="F140" s="6" t="s">
        <v>77</v>
      </c>
      <c r="G140" s="20">
        <v>20</v>
      </c>
      <c r="H140" s="27"/>
      <c r="I140" s="8">
        <f t="shared" si="11"/>
        <v>0</v>
      </c>
      <c r="J140" s="16">
        <v>0.08</v>
      </c>
      <c r="K140" s="8">
        <f t="shared" si="12"/>
        <v>0</v>
      </c>
      <c r="L140" s="8">
        <f t="shared" si="13"/>
        <v>0</v>
      </c>
    </row>
    <row r="141" spans="2:12" s="1" customFormat="1" ht="19.7" customHeight="1" x14ac:dyDescent="0.2">
      <c r="B141" s="5">
        <v>68</v>
      </c>
      <c r="C141" s="6" t="s">
        <v>132</v>
      </c>
      <c r="D141" s="6" t="s">
        <v>133</v>
      </c>
      <c r="E141" s="7" t="s">
        <v>134</v>
      </c>
      <c r="F141" s="6" t="s">
        <v>77</v>
      </c>
      <c r="G141" s="20">
        <v>200</v>
      </c>
      <c r="H141" s="27"/>
      <c r="I141" s="8">
        <f t="shared" si="11"/>
        <v>0</v>
      </c>
      <c r="J141" s="16">
        <v>0.08</v>
      </c>
      <c r="K141" s="8">
        <f t="shared" si="12"/>
        <v>0</v>
      </c>
      <c r="L141" s="8">
        <f t="shared" si="13"/>
        <v>0</v>
      </c>
    </row>
    <row r="142" spans="2:12" s="1" customFormat="1" ht="28.9" customHeight="1" x14ac:dyDescent="0.2">
      <c r="B142" s="5">
        <v>69</v>
      </c>
      <c r="C142" s="6" t="s">
        <v>101</v>
      </c>
      <c r="D142" s="6" t="s">
        <v>102</v>
      </c>
      <c r="E142" s="7" t="s">
        <v>103</v>
      </c>
      <c r="F142" s="6" t="s">
        <v>100</v>
      </c>
      <c r="G142" s="20">
        <v>24</v>
      </c>
      <c r="H142" s="27"/>
      <c r="I142" s="8">
        <f t="shared" si="11"/>
        <v>0</v>
      </c>
      <c r="J142" s="16">
        <v>0.08</v>
      </c>
      <c r="K142" s="8">
        <f t="shared" si="12"/>
        <v>0</v>
      </c>
      <c r="L142" s="8">
        <f t="shared" si="13"/>
        <v>0</v>
      </c>
    </row>
    <row r="143" spans="2:12" s="1" customFormat="1" ht="19.7" customHeight="1" x14ac:dyDescent="0.2">
      <c r="B143" s="5">
        <v>70</v>
      </c>
      <c r="C143" s="6" t="s">
        <v>104</v>
      </c>
      <c r="D143" s="6" t="s">
        <v>105</v>
      </c>
      <c r="E143" s="7" t="s">
        <v>106</v>
      </c>
      <c r="F143" s="6" t="s">
        <v>100</v>
      </c>
      <c r="G143" s="20">
        <v>119</v>
      </c>
      <c r="H143" s="27"/>
      <c r="I143" s="8">
        <f t="shared" si="11"/>
        <v>0</v>
      </c>
      <c r="J143" s="16">
        <v>0.08</v>
      </c>
      <c r="K143" s="8">
        <f t="shared" si="12"/>
        <v>0</v>
      </c>
      <c r="L143" s="8">
        <f t="shared" si="13"/>
        <v>0</v>
      </c>
    </row>
    <row r="144" spans="2:12" s="1" customFormat="1" ht="19.7" customHeight="1" x14ac:dyDescent="0.2">
      <c r="B144" s="5">
        <v>71</v>
      </c>
      <c r="C144" s="6" t="s">
        <v>107</v>
      </c>
      <c r="D144" s="6" t="s">
        <v>108</v>
      </c>
      <c r="E144" s="7" t="s">
        <v>109</v>
      </c>
      <c r="F144" s="6" t="s">
        <v>100</v>
      </c>
      <c r="G144" s="20">
        <v>45</v>
      </c>
      <c r="H144" s="27"/>
      <c r="I144" s="8">
        <f t="shared" si="11"/>
        <v>0</v>
      </c>
      <c r="J144" s="16">
        <v>0.08</v>
      </c>
      <c r="K144" s="8">
        <f t="shared" si="12"/>
        <v>0</v>
      </c>
      <c r="L144" s="8">
        <f t="shared" si="13"/>
        <v>0</v>
      </c>
    </row>
    <row r="145" spans="2:12" s="1" customFormat="1" ht="18.600000000000001" customHeight="1" x14ac:dyDescent="0.2">
      <c r="B145" s="5">
        <v>72</v>
      </c>
      <c r="C145" s="6" t="s">
        <v>110</v>
      </c>
      <c r="D145" s="6" t="s">
        <v>111</v>
      </c>
      <c r="E145" s="7" t="s">
        <v>112</v>
      </c>
      <c r="F145" s="6" t="s">
        <v>100</v>
      </c>
      <c r="G145" s="20">
        <v>46</v>
      </c>
      <c r="H145" s="27"/>
      <c r="I145" s="8">
        <f t="shared" si="11"/>
        <v>0</v>
      </c>
      <c r="J145" s="16">
        <v>0.08</v>
      </c>
      <c r="K145" s="8">
        <f t="shared" si="12"/>
        <v>0</v>
      </c>
      <c r="L145" s="8">
        <f t="shared" si="13"/>
        <v>0</v>
      </c>
    </row>
    <row r="146" spans="2:12" s="1" customFormat="1" ht="19.7" customHeight="1" x14ac:dyDescent="0.2">
      <c r="B146" s="5">
        <v>73</v>
      </c>
      <c r="C146" s="6" t="s">
        <v>113</v>
      </c>
      <c r="D146" s="6" t="s">
        <v>114</v>
      </c>
      <c r="E146" s="7" t="s">
        <v>115</v>
      </c>
      <c r="F146" s="6" t="s">
        <v>100</v>
      </c>
      <c r="G146" s="20">
        <v>8</v>
      </c>
      <c r="H146" s="27"/>
      <c r="I146" s="8">
        <f t="shared" si="11"/>
        <v>0</v>
      </c>
      <c r="J146" s="16">
        <v>0.23</v>
      </c>
      <c r="K146" s="8">
        <f t="shared" si="12"/>
        <v>0</v>
      </c>
      <c r="L146" s="8">
        <f t="shared" si="13"/>
        <v>0</v>
      </c>
    </row>
    <row r="147" spans="2:12" s="1" customFormat="1" ht="19.7" customHeight="1" x14ac:dyDescent="0.2">
      <c r="B147" s="5">
        <v>74</v>
      </c>
      <c r="C147" s="9" t="s">
        <v>101</v>
      </c>
      <c r="D147" s="10" t="s">
        <v>152</v>
      </c>
      <c r="E147" s="12" t="s">
        <v>158</v>
      </c>
      <c r="F147" s="13" t="s">
        <v>34</v>
      </c>
      <c r="G147" s="21">
        <v>1</v>
      </c>
      <c r="H147" s="27"/>
      <c r="I147" s="8">
        <f t="shared" si="11"/>
        <v>0</v>
      </c>
      <c r="J147" s="16">
        <v>0.08</v>
      </c>
      <c r="K147" s="8">
        <f t="shared" si="12"/>
        <v>0</v>
      </c>
      <c r="L147" s="8">
        <f t="shared" si="13"/>
        <v>0</v>
      </c>
    </row>
    <row r="148" spans="2:12" s="1" customFormat="1" ht="19.7" customHeight="1" x14ac:dyDescent="0.2">
      <c r="B148" s="5">
        <v>75</v>
      </c>
      <c r="C148" s="9" t="s">
        <v>104</v>
      </c>
      <c r="D148" s="10" t="s">
        <v>153</v>
      </c>
      <c r="E148" s="12" t="s">
        <v>159</v>
      </c>
      <c r="F148" s="13" t="s">
        <v>34</v>
      </c>
      <c r="G148" s="21">
        <v>13</v>
      </c>
      <c r="H148" s="27"/>
      <c r="I148" s="8">
        <f t="shared" si="11"/>
        <v>0</v>
      </c>
      <c r="J148" s="16">
        <v>0.08</v>
      </c>
      <c r="K148" s="8">
        <f t="shared" si="12"/>
        <v>0</v>
      </c>
      <c r="L148" s="8">
        <f t="shared" si="13"/>
        <v>0</v>
      </c>
    </row>
    <row r="149" spans="2:12" s="1" customFormat="1" ht="19.7" customHeight="1" x14ac:dyDescent="0.2">
      <c r="B149" s="5">
        <v>76</v>
      </c>
      <c r="C149" s="9" t="s">
        <v>107</v>
      </c>
      <c r="D149" s="10" t="s">
        <v>154</v>
      </c>
      <c r="E149" s="12" t="s">
        <v>160</v>
      </c>
      <c r="F149" s="13" t="s">
        <v>34</v>
      </c>
      <c r="G149" s="21">
        <v>6</v>
      </c>
      <c r="H149" s="27"/>
      <c r="I149" s="8">
        <f t="shared" si="11"/>
        <v>0</v>
      </c>
      <c r="J149" s="16">
        <v>0.08</v>
      </c>
      <c r="K149" s="8">
        <f t="shared" si="12"/>
        <v>0</v>
      </c>
      <c r="L149" s="8">
        <f t="shared" si="13"/>
        <v>0</v>
      </c>
    </row>
    <row r="150" spans="2:12" s="1" customFormat="1" ht="19.7" customHeight="1" x14ac:dyDescent="0.2">
      <c r="B150" s="5">
        <v>77</v>
      </c>
      <c r="C150" s="9" t="s">
        <v>110</v>
      </c>
      <c r="D150" s="10" t="s">
        <v>155</v>
      </c>
      <c r="E150" s="12" t="s">
        <v>161</v>
      </c>
      <c r="F150" s="13" t="s">
        <v>34</v>
      </c>
      <c r="G150" s="21">
        <v>1</v>
      </c>
      <c r="H150" s="27"/>
      <c r="I150" s="8">
        <f t="shared" si="11"/>
        <v>0</v>
      </c>
      <c r="J150" s="16">
        <v>0.08</v>
      </c>
      <c r="K150" s="8">
        <f t="shared" si="12"/>
        <v>0</v>
      </c>
      <c r="L150" s="8">
        <f t="shared" si="13"/>
        <v>0</v>
      </c>
    </row>
    <row r="151" spans="2:12" s="1" customFormat="1" ht="19.7" customHeight="1" x14ac:dyDescent="0.2">
      <c r="B151" s="5">
        <v>78</v>
      </c>
      <c r="C151" s="9" t="s">
        <v>113</v>
      </c>
      <c r="D151" s="10" t="s">
        <v>156</v>
      </c>
      <c r="E151" s="12" t="s">
        <v>162</v>
      </c>
      <c r="F151" s="13" t="s">
        <v>34</v>
      </c>
      <c r="G151" s="21">
        <v>13</v>
      </c>
      <c r="H151" s="27"/>
      <c r="I151" s="8">
        <f t="shared" si="11"/>
        <v>0</v>
      </c>
      <c r="J151" s="16">
        <v>0.08</v>
      </c>
      <c r="K151" s="8">
        <f t="shared" si="12"/>
        <v>0</v>
      </c>
      <c r="L151" s="8">
        <f t="shared" si="13"/>
        <v>0</v>
      </c>
    </row>
    <row r="152" spans="2:12" s="1" customFormat="1" ht="19.7" customHeight="1" x14ac:dyDescent="0.2">
      <c r="B152" s="5">
        <v>79</v>
      </c>
      <c r="C152" s="9" t="s">
        <v>101</v>
      </c>
      <c r="D152" s="10" t="s">
        <v>157</v>
      </c>
      <c r="E152" s="12" t="s">
        <v>163</v>
      </c>
      <c r="F152" s="13" t="s">
        <v>34</v>
      </c>
      <c r="G152" s="21">
        <v>6</v>
      </c>
      <c r="H152" s="27"/>
      <c r="I152" s="8">
        <f t="shared" si="11"/>
        <v>0</v>
      </c>
      <c r="J152" s="16">
        <v>0.08</v>
      </c>
      <c r="K152" s="8">
        <f t="shared" si="12"/>
        <v>0</v>
      </c>
      <c r="L152" s="8">
        <f t="shared" si="13"/>
        <v>0</v>
      </c>
    </row>
    <row r="153" spans="2:12" s="1" customFormat="1" ht="24.75" customHeight="1" x14ac:dyDescent="0.2">
      <c r="B153" s="5">
        <v>80</v>
      </c>
      <c r="C153" s="9" t="s">
        <v>151</v>
      </c>
      <c r="D153" s="11" t="s">
        <v>166</v>
      </c>
      <c r="E153" s="19" t="s">
        <v>167</v>
      </c>
      <c r="F153" s="24" t="s">
        <v>164</v>
      </c>
      <c r="G153" s="22">
        <v>300</v>
      </c>
      <c r="H153" s="27"/>
      <c r="I153" s="8">
        <f t="shared" si="11"/>
        <v>0</v>
      </c>
      <c r="J153" s="16">
        <v>0.08</v>
      </c>
      <c r="K153" s="8">
        <f t="shared" si="12"/>
        <v>0</v>
      </c>
      <c r="L153" s="8">
        <f t="shared" si="13"/>
        <v>0</v>
      </c>
    </row>
    <row r="154" spans="2:12" s="1" customFormat="1" ht="30.4" customHeight="1" x14ac:dyDescent="0.2">
      <c r="F154" s="23"/>
      <c r="G154" s="23"/>
      <c r="J154" s="14"/>
    </row>
    <row r="155" spans="2:12" s="1" customFormat="1" ht="55.9" customHeight="1" x14ac:dyDescent="0.2">
      <c r="F155" s="23"/>
      <c r="G155" s="23"/>
      <c r="J155" s="14"/>
    </row>
    <row r="156" spans="2:12" s="1" customFormat="1" ht="21.4" customHeight="1" x14ac:dyDescent="0.2">
      <c r="B156" s="72" t="s">
        <v>135</v>
      </c>
      <c r="C156" s="73"/>
      <c r="D156" s="73"/>
      <c r="E156" s="74"/>
      <c r="F156" s="78">
        <f>SUM(I34,I39:I40,I45,I50,I55,I58:I88,I97,I102,I107,I112,I115:I153)</f>
        <v>0</v>
      </c>
      <c r="G156" s="79"/>
      <c r="H156" s="79"/>
      <c r="I156" s="79"/>
      <c r="J156" s="79"/>
      <c r="K156" s="79"/>
      <c r="L156" s="80"/>
    </row>
    <row r="157" spans="2:12" s="1" customFormat="1" ht="21.4" customHeight="1" x14ac:dyDescent="0.2">
      <c r="B157" s="72" t="s">
        <v>136</v>
      </c>
      <c r="C157" s="73"/>
      <c r="D157" s="73"/>
      <c r="E157" s="74"/>
      <c r="F157" s="65">
        <f>SUM(L115:L153,L112,L107,L102,L97,L58:L88,L55,L50,L45,L40,L39,L34)</f>
        <v>0</v>
      </c>
      <c r="G157" s="66"/>
      <c r="H157" s="66"/>
      <c r="I157" s="66"/>
      <c r="J157" s="66"/>
      <c r="K157" s="66"/>
      <c r="L157" s="67"/>
    </row>
    <row r="158" spans="2:12" s="1" customFormat="1" ht="21.4" customHeight="1" x14ac:dyDescent="0.2">
      <c r="B158" s="28"/>
      <c r="C158" s="28"/>
      <c r="D158" s="28"/>
      <c r="E158" s="28"/>
      <c r="F158" s="29"/>
      <c r="G158" s="30"/>
      <c r="H158" s="30"/>
      <c r="I158" s="30"/>
      <c r="J158" s="30"/>
      <c r="K158" s="30"/>
      <c r="L158" s="30"/>
    </row>
    <row r="159" spans="2:12" s="31" customFormat="1" ht="87" customHeight="1" x14ac:dyDescent="0.2">
      <c r="B159" s="81" t="s">
        <v>210</v>
      </c>
      <c r="C159" s="82"/>
      <c r="D159" s="82"/>
      <c r="E159" s="82"/>
      <c r="F159" s="82"/>
      <c r="G159" s="82"/>
      <c r="H159" s="82"/>
      <c r="I159" s="82"/>
      <c r="J159" s="82"/>
      <c r="K159" s="82"/>
      <c r="L159" s="82"/>
    </row>
    <row r="160" spans="2:12" s="31" customFormat="1" ht="17.649999999999999" customHeight="1" x14ac:dyDescent="0.2">
      <c r="B160" s="82" t="s">
        <v>171</v>
      </c>
      <c r="C160" s="82"/>
      <c r="D160" s="82"/>
      <c r="E160" s="82"/>
      <c r="F160" s="82"/>
      <c r="G160" s="82"/>
      <c r="H160" s="82"/>
      <c r="I160" s="82"/>
      <c r="J160" s="82"/>
      <c r="K160" s="82"/>
      <c r="L160" s="82"/>
    </row>
    <row r="161" spans="2:17" s="31" customFormat="1" ht="28.9" customHeight="1" x14ac:dyDescent="0.2">
      <c r="B161" s="75" t="s">
        <v>206</v>
      </c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</row>
    <row r="162" spans="2:17" s="32" customFormat="1" x14ac:dyDescent="0.2">
      <c r="B162" s="77" t="s">
        <v>207</v>
      </c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2:17" s="32" customFormat="1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2:17" s="46" customFormat="1" ht="15" customHeight="1" x14ac:dyDescent="0.2">
      <c r="B164" s="46" t="s">
        <v>208</v>
      </c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2:17" s="42" customFormat="1" ht="56.25" customHeight="1" x14ac:dyDescent="0.2">
      <c r="B165" s="48" t="s">
        <v>209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5"/>
    </row>
    <row r="166" spans="2:17" s="32" customFormat="1" ht="15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</row>
    <row r="167" spans="2:17" s="32" customFormat="1" ht="14.25" customHeight="1" x14ac:dyDescent="0.2">
      <c r="B167" s="64" t="s">
        <v>170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</row>
    <row r="168" spans="2:17" s="32" customFormat="1" x14ac:dyDescent="0.2">
      <c r="F168" s="33"/>
      <c r="G168" s="33"/>
      <c r="J168" s="34"/>
    </row>
    <row r="169" spans="2:17" s="32" customFormat="1" x14ac:dyDescent="0.2">
      <c r="F169" s="33"/>
      <c r="G169" s="33"/>
      <c r="J169" s="34"/>
    </row>
    <row r="170" spans="2:17" s="32" customFormat="1" ht="14.25" x14ac:dyDescent="0.2">
      <c r="B170" s="35" t="s">
        <v>172</v>
      </c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</row>
    <row r="171" spans="2:17" s="32" customFormat="1" x14ac:dyDescent="0.2">
      <c r="F171" s="33"/>
      <c r="G171" s="33"/>
      <c r="J171" s="34"/>
    </row>
    <row r="172" spans="2:17" s="32" customFormat="1" ht="21" customHeight="1" x14ac:dyDescent="0.2">
      <c r="B172" s="61" t="s">
        <v>173</v>
      </c>
      <c r="C172" s="62"/>
      <c r="D172" s="62"/>
      <c r="E172" s="62"/>
      <c r="F172" s="63"/>
      <c r="G172" s="58" t="s">
        <v>174</v>
      </c>
      <c r="H172" s="59"/>
      <c r="I172" s="59"/>
      <c r="J172" s="59"/>
      <c r="K172" s="59"/>
      <c r="L172" s="60"/>
      <c r="M172" s="36"/>
    </row>
    <row r="173" spans="2:17" s="32" customFormat="1" ht="37.5" customHeight="1" x14ac:dyDescent="0.2">
      <c r="B173" s="56"/>
      <c r="C173" s="57"/>
      <c r="D173" s="57"/>
      <c r="E173" s="57"/>
      <c r="F173" s="57"/>
      <c r="G173" s="53"/>
      <c r="H173" s="53"/>
      <c r="I173" s="53"/>
      <c r="J173" s="53"/>
      <c r="K173" s="53"/>
      <c r="L173" s="53"/>
      <c r="M173" s="37"/>
    </row>
    <row r="174" spans="2:17" s="32" customFormat="1" ht="31.5" customHeight="1" x14ac:dyDescent="0.2">
      <c r="B174" s="56"/>
      <c r="C174" s="57"/>
      <c r="D174" s="57"/>
      <c r="E174" s="57"/>
      <c r="F174" s="57"/>
      <c r="G174" s="53"/>
      <c r="H174" s="53"/>
      <c r="I174" s="53"/>
      <c r="J174" s="53"/>
      <c r="K174" s="53"/>
      <c r="L174" s="53"/>
      <c r="M174" s="37"/>
    </row>
    <row r="175" spans="2:17" s="32" customFormat="1" ht="29.25" customHeight="1" x14ac:dyDescent="0.2">
      <c r="B175" s="56"/>
      <c r="C175" s="57"/>
      <c r="D175" s="57"/>
      <c r="E175" s="57"/>
      <c r="F175" s="57"/>
      <c r="G175" s="53"/>
      <c r="H175" s="53"/>
      <c r="I175" s="53"/>
      <c r="J175" s="53"/>
      <c r="K175" s="53"/>
      <c r="L175" s="53"/>
      <c r="M175" s="37"/>
    </row>
    <row r="176" spans="2:17" s="32" customFormat="1" ht="30.75" customHeight="1" x14ac:dyDescent="0.2">
      <c r="B176" s="56"/>
      <c r="C176" s="57"/>
      <c r="D176" s="57"/>
      <c r="E176" s="57"/>
      <c r="F176" s="57"/>
      <c r="G176" s="53"/>
      <c r="H176" s="53"/>
      <c r="I176" s="53"/>
      <c r="J176" s="53"/>
      <c r="K176" s="53"/>
      <c r="L176" s="53"/>
      <c r="M176" s="37"/>
    </row>
    <row r="177" spans="2:16" s="32" customFormat="1" x14ac:dyDescent="0.2">
      <c r="F177" s="33"/>
      <c r="G177" s="33"/>
      <c r="J177" s="34"/>
    </row>
    <row r="178" spans="2:16" s="32" customFormat="1" x14ac:dyDescent="0.2">
      <c r="F178" s="33"/>
      <c r="G178" s="33"/>
      <c r="J178" s="34"/>
    </row>
    <row r="179" spans="2:16" s="32" customFormat="1" ht="14.25" x14ac:dyDescent="0.2">
      <c r="B179" s="35" t="s">
        <v>175</v>
      </c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32" customFormat="1" ht="14.25" x14ac:dyDescent="0.2">
      <c r="B180" s="38" t="s">
        <v>176</v>
      </c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2:16" s="32" customFormat="1" ht="21" customHeight="1" x14ac:dyDescent="0.2">
      <c r="B181" s="51" t="s">
        <v>201</v>
      </c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35"/>
      <c r="N181" s="35"/>
      <c r="O181" s="35"/>
      <c r="P181" s="35"/>
    </row>
    <row r="182" spans="2:16" s="32" customFormat="1" ht="21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35"/>
      <c r="N182" s="35"/>
      <c r="O182" s="35"/>
      <c r="P182" s="35"/>
    </row>
    <row r="183" spans="2:16" s="32" customFormat="1" ht="21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35"/>
      <c r="N183" s="35"/>
      <c r="O183" s="35"/>
      <c r="P183" s="35"/>
    </row>
    <row r="184" spans="2:16" s="32" customFormat="1" ht="21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35"/>
      <c r="N184" s="35"/>
      <c r="O184" s="35"/>
      <c r="P184" s="35"/>
    </row>
    <row r="185" spans="2:16" s="32" customFormat="1" ht="14.25" x14ac:dyDescent="0.2">
      <c r="B185" s="35" t="s">
        <v>177</v>
      </c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2:16" s="32" customFormat="1" ht="14.25" x14ac:dyDescent="0.2">
      <c r="B186" s="35" t="s">
        <v>178</v>
      </c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2:16" s="32" customFormat="1" x14ac:dyDescent="0.2">
      <c r="F187" s="33"/>
      <c r="G187" s="33"/>
      <c r="J187" s="34"/>
    </row>
    <row r="188" spans="2:16" s="32" customFormat="1" ht="12.75" customHeight="1" x14ac:dyDescent="0.2">
      <c r="B188" s="54" t="s">
        <v>179</v>
      </c>
      <c r="C188" s="54"/>
      <c r="D188" s="54"/>
      <c r="E188" s="54"/>
      <c r="F188" s="54"/>
      <c r="G188" s="55" t="s">
        <v>180</v>
      </c>
      <c r="H188" s="55"/>
      <c r="I188" s="55"/>
      <c r="J188" s="55"/>
      <c r="K188" s="55"/>
      <c r="L188" s="55"/>
      <c r="M188" s="55"/>
      <c r="N188" s="55"/>
      <c r="O188" s="55"/>
    </row>
    <row r="189" spans="2:16" s="32" customFormat="1" ht="35.25" customHeight="1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</row>
    <row r="190" spans="2:16" s="32" customFormat="1" ht="36.75" customHeight="1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</row>
    <row r="191" spans="2:16" s="32" customFormat="1" ht="41.25" customHeight="1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</row>
    <row r="192" spans="2:16" s="32" customFormat="1" ht="45" customHeight="1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</row>
    <row r="193" spans="2:16" s="32" customFormat="1" x14ac:dyDescent="0.2">
      <c r="F193" s="33"/>
      <c r="G193" s="33"/>
      <c r="J193" s="34"/>
    </row>
    <row r="194" spans="2:16" s="32" customFormat="1" x14ac:dyDescent="0.2">
      <c r="F194" s="33"/>
      <c r="G194" s="33"/>
      <c r="J194" s="34"/>
    </row>
    <row r="195" spans="2:16" s="32" customFormat="1" ht="14.25" x14ac:dyDescent="0.2">
      <c r="B195" s="35" t="s">
        <v>181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2:16" s="32" customFormat="1" x14ac:dyDescent="0.2">
      <c r="B196" s="50" t="s">
        <v>202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35"/>
      <c r="N196" s="35"/>
      <c r="O196" s="35"/>
      <c r="P196" s="35"/>
    </row>
    <row r="197" spans="2:16" s="32" customFormat="1" x14ac:dyDescent="0.2"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35"/>
      <c r="N197" s="35"/>
      <c r="O197" s="35"/>
      <c r="P197" s="35"/>
    </row>
    <row r="198" spans="2:16" s="32" customForma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35"/>
      <c r="N198" s="35"/>
      <c r="O198" s="35"/>
      <c r="P198" s="35"/>
    </row>
    <row r="199" spans="2:16" s="32" customFormat="1" x14ac:dyDescent="0.2"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35"/>
      <c r="N199" s="35"/>
      <c r="O199" s="35"/>
      <c r="P199" s="35"/>
    </row>
    <row r="200" spans="2:16" s="32" customFormat="1" x14ac:dyDescent="0.2"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35"/>
      <c r="N200" s="35"/>
      <c r="O200" s="35"/>
      <c r="P200" s="35"/>
    </row>
    <row r="201" spans="2:16" s="32" customFormat="1" x14ac:dyDescent="0.2"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35"/>
      <c r="N201" s="35"/>
      <c r="O201" s="35"/>
      <c r="P201" s="35"/>
    </row>
    <row r="202" spans="2:16" s="32" customFormat="1" x14ac:dyDescent="0.2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5"/>
      <c r="N202" s="35"/>
      <c r="O202" s="35"/>
      <c r="P202" s="35"/>
    </row>
    <row r="203" spans="2:16" s="32" customFormat="1" ht="14.25" x14ac:dyDescent="0.2">
      <c r="B203" s="38" t="s">
        <v>182</v>
      </c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32" customFormat="1" ht="14.25" x14ac:dyDescent="0.2">
      <c r="B204" s="38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32" customFormat="1" ht="14.25" x14ac:dyDescent="0.2">
      <c r="B205" s="35" t="s">
        <v>183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32" customFormat="1" ht="25.5" customHeight="1" x14ac:dyDescent="0.2">
      <c r="B206" s="52" t="s">
        <v>203</v>
      </c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35"/>
      <c r="N206" s="35"/>
      <c r="O206" s="35"/>
      <c r="P206" s="35"/>
    </row>
    <row r="207" spans="2:16" s="41" customFormat="1" ht="27" customHeight="1" x14ac:dyDescent="0.2">
      <c r="B207" s="40" t="s">
        <v>185</v>
      </c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2:16" s="32" customFormat="1" ht="13.5" customHeight="1" x14ac:dyDescent="0.2">
      <c r="B208" s="35" t="s">
        <v>184</v>
      </c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42" s="32" customFormat="1" ht="69" customHeight="1" x14ac:dyDescent="0.2">
      <c r="B209" s="50" t="s">
        <v>186</v>
      </c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</row>
    <row r="210" spans="2:42" s="32" customFormat="1" ht="60.75" customHeight="1" x14ac:dyDescent="0.2">
      <c r="B210" s="50" t="s">
        <v>187</v>
      </c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</row>
    <row r="211" spans="2:42" s="32" customFormat="1" ht="14.25" x14ac:dyDescent="0.2">
      <c r="B211" s="35" t="s">
        <v>188</v>
      </c>
      <c r="F211" s="33"/>
      <c r="G211" s="33"/>
      <c r="J211" s="34"/>
    </row>
    <row r="212" spans="2:42" s="32" customFormat="1" ht="14.25" x14ac:dyDescent="0.2">
      <c r="B212" s="35" t="s">
        <v>189</v>
      </c>
      <c r="F212" s="33"/>
      <c r="G212" s="33"/>
      <c r="J212" s="34"/>
    </row>
    <row r="213" spans="2:42" s="32" customFormat="1" ht="14.25" x14ac:dyDescent="0.2">
      <c r="B213" s="35" t="s">
        <v>190</v>
      </c>
      <c r="F213" s="33"/>
      <c r="G213" s="33"/>
      <c r="J213" s="34"/>
    </row>
    <row r="214" spans="2:42" s="32" customFormat="1" ht="14.25" x14ac:dyDescent="0.2">
      <c r="B214" s="35" t="s">
        <v>191</v>
      </c>
      <c r="F214" s="33"/>
      <c r="G214" s="33"/>
      <c r="J214" s="34"/>
    </row>
    <row r="215" spans="2:42" s="32" customFormat="1" ht="14.25" x14ac:dyDescent="0.2">
      <c r="B215" s="35" t="s">
        <v>192</v>
      </c>
      <c r="F215" s="33"/>
      <c r="G215" s="33"/>
      <c r="J215" s="34"/>
    </row>
    <row r="216" spans="2:42" s="32" customFormat="1" ht="14.25" x14ac:dyDescent="0.2">
      <c r="B216" s="35" t="s">
        <v>193</v>
      </c>
      <c r="F216" s="33"/>
      <c r="G216" s="33"/>
      <c r="J216" s="34"/>
    </row>
    <row r="217" spans="2:42" s="32" customFormat="1" ht="14.25" x14ac:dyDescent="0.2">
      <c r="B217" s="35" t="s">
        <v>194</v>
      </c>
      <c r="F217" s="33"/>
      <c r="G217" s="33"/>
      <c r="J217" s="34"/>
    </row>
    <row r="218" spans="2:42" s="32" customFormat="1" ht="14.25" x14ac:dyDescent="0.2">
      <c r="B218" s="35" t="s">
        <v>195</v>
      </c>
      <c r="F218" s="33"/>
      <c r="G218" s="33"/>
      <c r="J218" s="34"/>
    </row>
    <row r="219" spans="2:42" s="32" customFormat="1" ht="14.25" x14ac:dyDescent="0.2">
      <c r="B219" s="35" t="s">
        <v>196</v>
      </c>
      <c r="F219" s="33"/>
      <c r="G219" s="33"/>
      <c r="J219" s="34"/>
    </row>
    <row r="220" spans="2:42" s="32" customFormat="1" ht="27" customHeight="1" x14ac:dyDescent="0.2">
      <c r="B220" s="49" t="s">
        <v>204</v>
      </c>
      <c r="C220" s="49"/>
      <c r="D220" s="49"/>
      <c r="E220" s="49"/>
      <c r="F220" s="33"/>
      <c r="G220" s="33"/>
      <c r="J220" s="34"/>
    </row>
    <row r="221" spans="2:42" s="32" customFormat="1" ht="39.75" customHeight="1" x14ac:dyDescent="0.2">
      <c r="B221" s="49"/>
      <c r="C221" s="49"/>
      <c r="D221" s="49"/>
      <c r="E221" s="49"/>
      <c r="F221" s="33"/>
      <c r="G221" s="33"/>
      <c r="I221" s="32" t="s">
        <v>205</v>
      </c>
      <c r="J221" s="34"/>
    </row>
    <row r="222" spans="2:42" s="32" customFormat="1" ht="24.75" hidden="1" customHeight="1" x14ac:dyDescent="0.2">
      <c r="B222" s="49"/>
      <c r="C222" s="49"/>
      <c r="D222" s="49"/>
      <c r="E222" s="49"/>
      <c r="F222" s="33"/>
      <c r="G222" s="33"/>
      <c r="J222" s="34"/>
    </row>
    <row r="223" spans="2:42" s="32" customFormat="1" ht="27" hidden="1" customHeight="1" x14ac:dyDescent="0.2">
      <c r="B223" s="49"/>
      <c r="C223" s="49"/>
      <c r="D223" s="49"/>
      <c r="E223" s="49"/>
      <c r="F223" s="33"/>
      <c r="G223" s="33"/>
      <c r="J223" s="34"/>
    </row>
    <row r="224" spans="2:42" s="32" customFormat="1" ht="14.25" x14ac:dyDescent="0.2">
      <c r="F224" s="33"/>
      <c r="G224" s="33"/>
      <c r="I224" s="38" t="s">
        <v>197</v>
      </c>
      <c r="J224" s="34"/>
    </row>
    <row r="225" spans="2:10" s="32" customFormat="1" ht="14.25" x14ac:dyDescent="0.2">
      <c r="B225" s="43" t="s">
        <v>198</v>
      </c>
      <c r="F225" s="33"/>
      <c r="G225" s="33"/>
      <c r="J225" s="34"/>
    </row>
    <row r="226" spans="2:10" s="32" customFormat="1" ht="15" x14ac:dyDescent="0.2">
      <c r="B226" s="35" t="s">
        <v>199</v>
      </c>
      <c r="F226" s="33"/>
      <c r="G226" s="33"/>
      <c r="J226" s="34"/>
    </row>
    <row r="227" spans="2:10" s="32" customFormat="1" ht="14.25" x14ac:dyDescent="0.2">
      <c r="B227" s="35" t="s">
        <v>200</v>
      </c>
      <c r="F227" s="33"/>
      <c r="G227" s="33"/>
      <c r="J227" s="34"/>
    </row>
  </sheetData>
  <sheetProtection sheet="1" objects="1" scenarios="1"/>
  <mergeCells count="57">
    <mergeCell ref="B156:E156"/>
    <mergeCell ref="F156:L156"/>
    <mergeCell ref="B159:L159"/>
    <mergeCell ref="B160:L160"/>
    <mergeCell ref="I2:L2"/>
    <mergeCell ref="B4:C4"/>
    <mergeCell ref="B42:I42"/>
    <mergeCell ref="B47:I47"/>
    <mergeCell ref="B52:I52"/>
    <mergeCell ref="B6:C6"/>
    <mergeCell ref="B8:C8"/>
    <mergeCell ref="E14:G14"/>
    <mergeCell ref="E15:G15"/>
    <mergeCell ref="B10:C11"/>
    <mergeCell ref="B167:L167"/>
    <mergeCell ref="F157:L157"/>
    <mergeCell ref="G11:L12"/>
    <mergeCell ref="B25:J25"/>
    <mergeCell ref="B28:I28"/>
    <mergeCell ref="B31:I31"/>
    <mergeCell ref="B36:I36"/>
    <mergeCell ref="B91:I91"/>
    <mergeCell ref="B94:I94"/>
    <mergeCell ref="B99:I99"/>
    <mergeCell ref="A26:L26"/>
    <mergeCell ref="B104:I104"/>
    <mergeCell ref="B109:I109"/>
    <mergeCell ref="B157:E157"/>
    <mergeCell ref="B161:O161"/>
    <mergeCell ref="B162:P163"/>
    <mergeCell ref="G188:O188"/>
    <mergeCell ref="B175:F175"/>
    <mergeCell ref="B176:F176"/>
    <mergeCell ref="G172:L172"/>
    <mergeCell ref="G173:L173"/>
    <mergeCell ref="G176:L176"/>
    <mergeCell ref="G175:L175"/>
    <mergeCell ref="G174:L174"/>
    <mergeCell ref="B172:F172"/>
    <mergeCell ref="B173:F173"/>
    <mergeCell ref="B174:F174"/>
    <mergeCell ref="B165:P165"/>
    <mergeCell ref="B220:E223"/>
    <mergeCell ref="B209:L209"/>
    <mergeCell ref="B210:L210"/>
    <mergeCell ref="B181:L184"/>
    <mergeCell ref="B196:L201"/>
    <mergeCell ref="B206:L206"/>
    <mergeCell ref="B192:F192"/>
    <mergeCell ref="B189:F189"/>
    <mergeCell ref="B190:F190"/>
    <mergeCell ref="B191:F191"/>
    <mergeCell ref="G192:O192"/>
    <mergeCell ref="G191:O191"/>
    <mergeCell ref="G190:O190"/>
    <mergeCell ref="G189:O189"/>
    <mergeCell ref="B188:F188"/>
  </mergeCells>
  <pageMargins left="0.7" right="0.7" top="0.75" bottom="0.75" header="0.3" footer="0.3"/>
  <pageSetup paperSize="9" scale="87" orientation="landscape" r:id="rId1"/>
  <headerFooter alignWithMargins="0"/>
  <rowBreaks count="2" manualBreakCount="2">
    <brk id="27" min="1" max="15" man="1"/>
    <brk id="20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P1</vt:lpstr>
      <vt:lpstr>'Formularz Oferty P1'!Obszar_wydruku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2022-10-28T06:08:22Z</cp:lastPrinted>
  <dcterms:created xsi:type="dcterms:W3CDTF">2022-10-17T07:42:26Z</dcterms:created>
  <dcterms:modified xsi:type="dcterms:W3CDTF">2022-12-13T10:58:06Z</dcterms:modified>
</cp:coreProperties>
</file>