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<sst xmlns="http://schemas.openxmlformats.org/spreadsheetml/2006/main" count="1785" uniqueCount="332">
  <si>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</si>
  <si>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</si>
  <si>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</si>
  <si>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</si>
  <si>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</si>
  <si>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</si>
  <si>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</si>
  <si>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</si>
  <si>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</si>
  <si>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</si>
  <si>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</si>
  <si>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</si>
  <si>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</si>
  <si>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</si>
  <si>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</si>
  <si>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</si>
  <si>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</si>
  <si>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</si>
  <si>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</si>
  <si>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</si>
  <si>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</si>
  <si>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</si>
  <si>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</si>
  <si>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</si>
  <si>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</si>
  <si>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</si>
  <si>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</si>
  <si>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</si>
  <si>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</si>
  <si>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</si>
  <si>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</si>
  <si>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</si>
  <si>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</si>
  <si>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</si>
  <si>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</si>
  <si>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</si>
  <si>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</si>
  <si>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</si>
  <si>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</si>
  <si>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</si>
  <si>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</si>
  <si>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</si>
  <si>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</si>
  <si>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</si>
  <si>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</si>
  <si>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</si>
  <si>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</si>
  <si>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</si>
  <si>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</si>
  <si>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</si>
  <si>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</si>
  <si>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</si>
  <si>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</si>
  <si>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</si>
  <si>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</si>
  <si>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</si>
  <si>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</si>
  <si>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</si>
  <si>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</si>
  <si>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</si>
  <si>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</si>
  <si>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</si>
  <si>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</si>
  <si>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</si>
  <si>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</si>
  <si>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</si>
  <si>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</si>
  <si>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</si>
  <si>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</si>
  <si>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</si>
  <si>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</si>
  <si>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</si>
  <si>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</si>
  <si>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</si>
  <si>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</si>
  <si>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</si>
  <si>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</si>
  <si>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</si>
  <si>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</si>
  <si>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</si>
  <si>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</si>
  <si>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</si>
  <si>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</si>
  <si>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</si>
  <si>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</si>
  <si>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</si>
  <si>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</si>
  <si>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</si>
  <si>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</si>
  <si>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</si>
  <si>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</si>
  <si>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</si>
  <si>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</si>
  <si>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</si>
  <si>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</si>
  <si>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</si>
  <si>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</si>
  <si>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</si>
  <si>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</si>
  <si>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</si>
  <si>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</si>
  <si>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</si>
  <si>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</si>
  <si>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</si>
  <si>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</si>
  <si>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</si>
  <si>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</si>
  <si>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</si>
  <si>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</si>
  <si>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</si>
  <si>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</si>
  <si>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</si>
  <si>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</si>
  <si>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</si>
  <si>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</si>
  <si>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</si>
  <si>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</si>
  <si>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</si>
  <si>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</si>
  <si>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</si>
  <si>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</si>
  <si>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</si>
  <si>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</si>
  <si>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</si>
  <si>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</si>
  <si>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</si>
  <si>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</si>
  <si>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</si>
  <si>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</si>
  <si>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</si>
  <si>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</si>
  <si>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</si>
  <si>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</si>
  <si>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</si>
  <si>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</si>
  <si>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</si>
  <si>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</si>
  <si>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</si>
  <si>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</si>
  <si>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</si>
  <si>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</si>
  <si>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</si>
  <si>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</si>
  <si>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</si>
  <si>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</si>
  <si>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</si>
  <si>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</si>
  <si>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</si>
  <si>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</si>
  <si>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</si>
  <si>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</si>
  <si>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</si>
  <si>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</si>
  <si>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</si>
  <si>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</si>
  <si>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</si>
  <si>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</si>
  <si>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</si>
  <si>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</si>
  <si>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</si>
  <si>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</si>
  <si>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</si>
  <si>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</si>
  <si>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</si>
  <si>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</si>
  <si>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</si>
  <si>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</si>
  <si>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</si>
  <si>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</si>
  <si>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</si>
  <si>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</si>
  <si>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</si>
  <si>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</si>
  <si>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</si>
  <si>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</si>
  <si>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</si>
  <si>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</si>
  <si>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</si>
  <si>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</si>
  <si>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</si>
  <si>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</si>
  <si>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</si>
  <si>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</si>
  <si>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</si>
  <si>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</si>
  <si>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</si>
  <si>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</si>
  <si>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</si>
  <si>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</si>
  <si>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</si>
  <si>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</si>
  <si>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</si>
  <si>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</si>
  <si>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</si>
  <si>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</si>
  <si>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</si>
  <si>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</si>
  <si>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</si>
  <si>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</si>
  <si>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</si>
  <si>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</si>
  <si>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</si>
  <si>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</si>
  <si>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</si>
  <si>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</si>
  <si>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</si>
  <si>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</si>
  <si>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</si>
  <si>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</si>
  <si>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</si>
  <si>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</si>
  <si>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</si>
  <si>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</si>
  <si>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</si>
  <si>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</si>
  <si>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</si>
  <si>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</si>
  <si>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</si>
  <si>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</si>
  <si>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</si>
  <si>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</si>
  <si>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</si>
  <si>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</si>
  <si>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</si>
  <si>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</si>
  <si>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</si>
  <si>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</si>
  <si>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</si>
  <si>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</si>
  <si>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</si>
  <si>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</si>
  <si>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</si>
  <si>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</si>
  <si>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</si>
  <si>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</si>
  <si>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</si>
  <si>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</si>
  <si>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</si>
  <si>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</si>
  <si>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</si>
  <si>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</si>
  <si>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</si>
  <si>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</si>
  <si>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</si>
  <si>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</si>
  <si>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</si>
  <si>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</si>
  <si>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</si>
  <si>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</si>
  <si>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</si>
  <si>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</si>
  <si>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</si>
  <si>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</si>
  <si>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</si>
  <si>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</si>
  <si>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</si>
  <si>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</si>
  <si>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</si>
  <si>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</si>
  <si>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</si>
  <si>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</si>
  <si>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</si>
  <si>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</si>
  <si>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</si>
  <si>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</si>
  <si>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</si>
  <si>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</si>
  <si>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</si>
  <si>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</si>
  <si>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</si>
  <si>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</si>
  <si>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</si>
  <si>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</si>
  <si>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</si>
  <si>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</si>
  <si>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</si>
  <si>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</si>
  <si>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</si>
  <si>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</si>
  <si>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</si>
  <si>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</si>
  <si>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</si>
  <si>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</si>
  <si>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</si>
  <si>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</si>
  <si>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</si>
  <si>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</si>
  <si>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</si>
  <si>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</si>
  <si>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</si>
  <si>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</si>
  <si>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</si>
  <si>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</si>
  <si>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</si>
  <si>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</si>
  <si>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</si>
  <si>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</si>
  <si>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</si>
  <si>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</si>
  <si>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</si>
  <si>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</si>
  <si>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</si>
  <si>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</si>
  <si>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</si>
  <si>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</si>
  <si>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</si>
  <si>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</si>
  <si>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sierpień</t>
  </si>
  <si>
    <t>OKRES: I.2017 - IX.2022   (ceny bez VAT)</t>
  </si>
  <si>
    <t>VIII-2022</t>
  </si>
  <si>
    <t>VIII-2021</t>
  </si>
  <si>
    <t>Handel zagraniczny produktami mlecznymi w okresie  I-VIII  2022r. - dane wstępne</t>
  </si>
  <si>
    <t>I-VIII 2021r.</t>
  </si>
  <si>
    <t>I-VIII 2022r*.</t>
  </si>
  <si>
    <t>I-VIII 2021r</t>
  </si>
  <si>
    <t>I-VIII 2022r</t>
  </si>
  <si>
    <t>Bangladesz</t>
  </si>
  <si>
    <t>wrzesień</t>
  </si>
  <si>
    <t>wrzesień 2022</t>
  </si>
  <si>
    <t>wrzesień 2021</t>
  </si>
  <si>
    <t>wrzesień 2020</t>
  </si>
  <si>
    <t>23.10.2022</t>
  </si>
  <si>
    <r>
      <t>Mleko surowe</t>
    </r>
    <r>
      <rPr>
        <b/>
        <sz val="11"/>
        <rFont val="Times New Roman"/>
        <family val="1"/>
        <charset val="238"/>
      </rPr>
      <t xml:space="preserve"> skup    wrzesień 22</t>
    </r>
  </si>
  <si>
    <t>NR 43/2022</t>
  </si>
  <si>
    <t>24-30 października 2022 r.</t>
  </si>
  <si>
    <t>3 listopada 2022r.</t>
  </si>
  <si>
    <t>30.10.2022</t>
  </si>
  <si>
    <t>Ceny sprzedaży NETTO (bez VAT) wybranych produktów mleczarskich za okres: 24-30.10.2022 r.</t>
  </si>
  <si>
    <t>Ceny sprzedaży NETTO (bez VAT) wybranych produktów mleczarskich za okres: 24-30.10.2022r.</t>
  </si>
  <si>
    <t>Ceny zakupu NETTO (bez VAT) płacone przez podmioty handlu detalicznego, wybranych produktów mleczarskich za okres: 24-30.10.2022r.</t>
  </si>
  <si>
    <t>Ceny sprzedaży NETTO (bez VAT) wybranych preparatów mlekopodobnych za okres: 24-30.10.2022r.</t>
  </si>
  <si>
    <t>Aktualna       24-30.10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</si>
</sst>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33" xfId="0" applyNumberFormat="1" applyFont="1" applyBorder="1" applyAlignment="1">
      <alignment horizontal="right" vertical="center" wrapText="1"/>
    </xf>
    <xf numFmtId="1" fontId="78" fillId="0" borderId="33" xfId="0" applyNumberFormat="1" applyFont="1" applyFill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</xdr:rowOff>
    </xdr:from>
    <xdr:to>
      <xdr:col>9</xdr:col>
      <xdr:colOff>590550</xdr:colOff>
      <xdr:row>40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724276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600075</xdr:colOff>
      <xdr:row>59</xdr:row>
      <xdr:rowOff>57149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6800849"/>
          <a:ext cx="4867275" cy="2809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3724275"/>
          <a:ext cx="4286250" cy="29051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800850"/>
          <a:ext cx="4295775" cy="282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133350</xdr:rowOff>
    </xdr:from>
    <xdr:to>
      <xdr:col>19</xdr:col>
      <xdr:colOff>5104</xdr:colOff>
      <xdr:row>22</xdr:row>
      <xdr:rowOff>106986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8300" y="1333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6800850"/>
          <a:ext cx="4810161" cy="2828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82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410200" cy="3171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76200</xdr:rowOff>
    </xdr:from>
    <xdr:to>
      <xdr:col>22</xdr:col>
      <xdr:colOff>476249</xdr:colOff>
      <xdr:row>37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49" y="2257425"/>
          <a:ext cx="6315075" cy="39147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95250</xdr:rowOff>
    </xdr:from>
    <xdr:to>
      <xdr:col>12</xdr:col>
      <xdr:colOff>350246</xdr:colOff>
      <xdr:row>31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8350" y="227647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257175</xdr:colOff>
      <xdr:row>46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3051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33</xdr:row>
      <xdr:rowOff>9525</xdr:rowOff>
    </xdr:from>
    <xdr:to>
      <xdr:col>12</xdr:col>
      <xdr:colOff>485775</xdr:colOff>
      <xdr:row>46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5467350"/>
          <a:ext cx="38862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238125</xdr:colOff>
      <xdr:row>62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8612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0</xdr:rowOff>
    </xdr:from>
    <xdr:to>
      <xdr:col>12</xdr:col>
      <xdr:colOff>504825</xdr:colOff>
      <xdr:row>62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62875"/>
          <a:ext cx="3914775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736709</xdr:colOff>
      <xdr:row>34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5"/>
          <a:ext cx="5618272" cy="33694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726281</xdr:colOff>
      <xdr:row>57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607844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161924</xdr:rowOff>
    </xdr:from>
    <xdr:to>
      <xdr:col>13</xdr:col>
      <xdr:colOff>142875</xdr:colOff>
      <xdr:row>39</xdr:row>
      <xdr:rowOff>152399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019549"/>
          <a:ext cx="5486400" cy="3552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641836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250031</xdr:colOff>
      <xdr:row>22</xdr:row>
      <xdr:rowOff>11906</xdr:rowOff>
    </xdr:from>
    <xdr:to>
      <xdr:col>11</xdr:col>
      <xdr:colOff>581765</xdr:colOff>
      <xdr:row>50</xdr:row>
      <xdr:rowOff>2404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3719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15</xdr:col>
      <xdr:colOff>21846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12</xdr:row>
      <xdr:rowOff>38100</xdr:rowOff>
    </xdr:from>
    <xdr:to>
      <xdr:col>15</xdr:col>
      <xdr:colOff>12506</xdr:colOff>
      <xdr:row>33</xdr:row>
      <xdr:rowOff>21248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31242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669986</xdr:colOff>
      <xdr:row>12</xdr:row>
      <xdr:rowOff>107157</xdr:rowOff>
    </xdr:from>
    <xdr:to>
      <xdr:col>20</xdr:col>
      <xdr:colOff>380999</xdr:colOff>
      <xdr:row>46</xdr:row>
      <xdr:rowOff>142876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61" y="2476501"/>
          <a:ext cx="11212451" cy="57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Q20" sqref="Q2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2"/>
      <c r="C2" s="322"/>
      <c r="D2" s="322"/>
      <c r="E2" s="323"/>
      <c r="F2" s="323"/>
    </row>
    <row r="3" spans="2:6" ht="22.5" customHeight="1" x14ac:dyDescent="0.25">
      <c r="B3" s="322"/>
      <c r="C3" s="322"/>
      <c r="D3" s="324" t="s">
        <v>274</v>
      </c>
      <c r="E3" s="323"/>
      <c r="F3" s="323"/>
    </row>
    <row r="4" spans="2:6" ht="20.25" customHeight="1" x14ac:dyDescent="0.2">
      <c r="B4" s="322"/>
      <c r="C4" s="322"/>
      <c r="D4" s="325" t="s">
        <v>233</v>
      </c>
      <c r="E4" s="322"/>
      <c r="F4" s="323"/>
    </row>
    <row r="5" spans="2:6" x14ac:dyDescent="0.2">
      <c r="B5" s="323"/>
      <c r="C5" s="323"/>
      <c r="D5" s="323"/>
      <c r="E5" s="323"/>
      <c r="F5" s="323"/>
    </row>
    <row r="6" spans="2:6" x14ac:dyDescent="0.2">
      <c r="B6" s="326"/>
      <c r="C6" s="326"/>
      <c r="D6" s="326"/>
      <c r="E6" s="326"/>
      <c r="F6" s="326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7" t="s">
        <v>15</v>
      </c>
      <c r="C10" s="328"/>
      <c r="D10" s="328"/>
      <c r="E10" s="326"/>
      <c r="F10" s="326"/>
    </row>
    <row r="11" spans="2:6" ht="31.5" x14ac:dyDescent="0.5">
      <c r="B11" s="329"/>
      <c r="C11" s="326"/>
      <c r="D11" s="326"/>
      <c r="E11" s="326"/>
      <c r="F11" s="326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0" t="s">
        <v>323</v>
      </c>
      <c r="C13" s="331"/>
      <c r="D13" s="332"/>
      <c r="E13" s="333" t="s">
        <v>325</v>
      </c>
      <c r="F13" s="334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5" t="s">
        <v>275</v>
      </c>
      <c r="C16" s="336"/>
      <c r="D16" s="337" t="s">
        <v>324</v>
      </c>
      <c r="E16" s="336"/>
      <c r="F16" s="336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8" t="s">
        <v>276</v>
      </c>
      <c r="C20" s="338"/>
      <c r="D20" s="338"/>
      <c r="E20" s="338"/>
      <c r="F20" s="338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39"/>
      <c r="D25" s="175"/>
      <c r="E25" s="175"/>
      <c r="F25" s="175"/>
    </row>
    <row r="26" spans="2:10" ht="15" x14ac:dyDescent="0.25">
      <c r="B26" s="175"/>
      <c r="C26" s="339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8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0" t="s">
        <v>278</v>
      </c>
      <c r="C31" s="341"/>
      <c r="D31" s="341"/>
      <c r="E31" s="341"/>
      <c r="F31" s="341"/>
      <c r="G31" s="342"/>
      <c r="H31" s="342"/>
      <c r="I31" s="342"/>
      <c r="J31" s="342"/>
    </row>
    <row r="32" spans="2:10" ht="15" x14ac:dyDescent="0.25">
      <c r="B32" s="343" t="s">
        <v>279</v>
      </c>
      <c r="C32" s="341"/>
      <c r="D32" s="341"/>
      <c r="E32" s="341"/>
      <c r="F32" s="341"/>
      <c r="G32" s="342"/>
      <c r="H32" s="342"/>
      <c r="I32" s="342"/>
      <c r="J32" s="342"/>
    </row>
    <row r="33" spans="2:10" ht="15" x14ac:dyDescent="0.25">
      <c r="B33" s="343" t="s">
        <v>280</v>
      </c>
      <c r="C33" s="344"/>
      <c r="D33" s="344"/>
      <c r="E33" s="344"/>
      <c r="F33" s="344"/>
      <c r="G33" s="345"/>
      <c r="H33" s="345"/>
      <c r="I33" s="345"/>
      <c r="J33" s="345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4" sqref="N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92" t="s">
        <v>0</v>
      </c>
      <c r="C6" s="813" t="s">
        <v>227</v>
      </c>
      <c r="D6" s="767" t="s">
        <v>1</v>
      </c>
      <c r="E6" s="820"/>
      <c r="F6" s="821"/>
      <c r="J6" s="67"/>
    </row>
    <row r="7" spans="2:18" ht="15" hidden="1" customHeight="1" thickBot="1" x14ac:dyDescent="0.25">
      <c r="B7" s="816"/>
      <c r="C7" s="818"/>
      <c r="D7" s="822"/>
      <c r="E7" s="823"/>
      <c r="F7" s="824"/>
      <c r="J7" s="68"/>
    </row>
    <row r="8" spans="2:18" ht="26.25" customHeight="1" thickBot="1" x14ac:dyDescent="0.3">
      <c r="B8" s="816"/>
      <c r="C8" s="818"/>
      <c r="D8" s="790" t="s">
        <v>19</v>
      </c>
      <c r="E8" s="791"/>
      <c r="F8" s="714" t="s">
        <v>236</v>
      </c>
    </row>
    <row r="9" spans="2:18" ht="28.5" customHeight="1" thickBot="1" x14ac:dyDescent="0.25">
      <c r="B9" s="817"/>
      <c r="C9" s="819"/>
      <c r="D9" s="221">
        <v>44864</v>
      </c>
      <c r="E9" s="221">
        <v>44857</v>
      </c>
      <c r="F9" s="269" t="s">
        <v>12</v>
      </c>
    </row>
    <row r="10" spans="2:18" ht="30.75" customHeight="1" thickBot="1" x14ac:dyDescent="0.25">
      <c r="B10" s="270" t="s">
        <v>250</v>
      </c>
      <c r="C10" s="715" t="s">
        <v>251</v>
      </c>
      <c r="D10" s="211">
        <v>3385.37</v>
      </c>
      <c r="E10" s="211">
        <v>3458.63</v>
      </c>
      <c r="F10" s="716">
        <v>-2.1181797416896351</v>
      </c>
    </row>
    <row r="11" spans="2:18" ht="31.5" customHeight="1" thickBot="1" x14ac:dyDescent="0.25">
      <c r="B11" s="271" t="s">
        <v>252</v>
      </c>
      <c r="C11" s="272" t="s">
        <v>253</v>
      </c>
      <c r="D11" s="211">
        <v>345.25</v>
      </c>
      <c r="E11" s="211">
        <v>341.71</v>
      </c>
      <c r="F11" s="716">
        <v>1.0359661701442804</v>
      </c>
    </row>
    <row r="12" spans="2:18" ht="30.75" customHeight="1" thickBot="1" x14ac:dyDescent="0.25">
      <c r="B12" s="802" t="s">
        <v>48</v>
      </c>
      <c r="C12" s="649" t="s">
        <v>254</v>
      </c>
      <c r="D12" s="273">
        <v>2653.91</v>
      </c>
      <c r="E12" s="273">
        <v>2628.37</v>
      </c>
      <c r="F12" s="716">
        <v>0.9717048969513411</v>
      </c>
    </row>
    <row r="13" spans="2:18" ht="31.5" customHeight="1" thickBot="1" x14ac:dyDescent="0.25">
      <c r="B13" s="805"/>
      <c r="C13" s="274" t="s">
        <v>255</v>
      </c>
      <c r="D13" s="273">
        <v>2557.81</v>
      </c>
      <c r="E13" s="273">
        <v>2521.21</v>
      </c>
      <c r="F13" s="716">
        <v>1.4516839136763662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5" t="s">
        <v>76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77</v>
      </c>
      <c r="D7" s="826"/>
      <c r="E7" s="717" t="s">
        <v>182</v>
      </c>
      <c r="F7" s="828" t="s">
        <v>78</v>
      </c>
      <c r="G7" s="828"/>
      <c r="H7" s="718" t="s">
        <v>237</v>
      </c>
    </row>
    <row r="8" spans="1:8" ht="15.75" thickBot="1" x14ac:dyDescent="0.25">
      <c r="B8" s="825"/>
      <c r="C8" s="60">
        <v>44864</v>
      </c>
      <c r="D8" s="60">
        <v>44857</v>
      </c>
      <c r="E8" s="61" t="s">
        <v>12</v>
      </c>
      <c r="F8" s="60">
        <v>44864</v>
      </c>
      <c r="G8" s="365">
        <v>44857</v>
      </c>
      <c r="H8" s="45" t="s">
        <v>12</v>
      </c>
    </row>
    <row r="9" spans="1:8" ht="27.75" customHeight="1" thickBot="1" x14ac:dyDescent="0.25">
      <c r="B9" s="756" t="s">
        <v>79</v>
      </c>
      <c r="C9" s="275">
        <v>3338.54</v>
      </c>
      <c r="D9" s="275">
        <v>3309.68</v>
      </c>
      <c r="E9" s="107">
        <v>0.87198762418119369</v>
      </c>
      <c r="F9" s="276">
        <v>701.12354831257744</v>
      </c>
      <c r="G9" s="108">
        <v>690.45165328048392</v>
      </c>
      <c r="H9" s="719">
        <v>1.5456397245757982</v>
      </c>
    </row>
    <row r="10" spans="1:8" ht="33.75" customHeight="1" thickBot="1" x14ac:dyDescent="0.25">
      <c r="B10" s="756" t="s">
        <v>141</v>
      </c>
      <c r="C10" s="277">
        <v>3382.85</v>
      </c>
      <c r="D10" s="277">
        <v>3452.17</v>
      </c>
      <c r="E10" s="107">
        <v>-2.0080123516512849</v>
      </c>
      <c r="F10" s="276">
        <v>710.42904844908321</v>
      </c>
      <c r="G10" s="108">
        <v>720.17732345885054</v>
      </c>
      <c r="H10" s="719">
        <v>-1.3535937181343816</v>
      </c>
    </row>
    <row r="11" spans="1:8" ht="28.5" customHeight="1" thickBot="1" x14ac:dyDescent="0.25">
      <c r="B11" s="89" t="s">
        <v>80</v>
      </c>
      <c r="C11" s="275">
        <v>1810.17</v>
      </c>
      <c r="D11" s="275">
        <v>1831.31</v>
      </c>
      <c r="E11" s="107">
        <v>-1.1543649081804759</v>
      </c>
      <c r="F11" s="276">
        <v>380.15204653800112</v>
      </c>
      <c r="G11" s="108">
        <v>382.04026285595074</v>
      </c>
      <c r="H11" s="719">
        <v>-0.4942453718972506</v>
      </c>
    </row>
    <row r="12" spans="1:8" ht="22.5" customHeight="1" thickBot="1" x14ac:dyDescent="0.25">
      <c r="B12" s="89" t="s">
        <v>81</v>
      </c>
      <c r="C12" s="690">
        <v>2345.2800000000002</v>
      </c>
      <c r="D12" s="690">
        <v>2392.5100000000002</v>
      </c>
      <c r="E12" s="107">
        <v>-1.9740774333231632</v>
      </c>
      <c r="F12" s="276">
        <v>492.52997878908792</v>
      </c>
      <c r="G12" s="108">
        <v>499.11546886408684</v>
      </c>
      <c r="H12" s="719">
        <v>-1.3194321726766993</v>
      </c>
    </row>
    <row r="13" spans="1:8" ht="23.25" customHeight="1" thickBot="1" x14ac:dyDescent="0.25">
      <c r="B13" s="89" t="s">
        <v>82</v>
      </c>
      <c r="C13" s="276">
        <v>2516.46</v>
      </c>
      <c r="D13" s="276">
        <v>2512.42</v>
      </c>
      <c r="E13" s="107">
        <v>0.16080113993679257</v>
      </c>
      <c r="F13" s="276">
        <v>528.4793246109582</v>
      </c>
      <c r="G13" s="108">
        <v>524.13059351204754</v>
      </c>
      <c r="H13" s="719">
        <v>0.8297037327607748</v>
      </c>
    </row>
    <row r="14" spans="1:8" ht="34.5" customHeight="1" thickBot="1" x14ac:dyDescent="0.25">
      <c r="B14" s="89" t="s">
        <v>83</v>
      </c>
      <c r="C14" s="278">
        <v>2600.0500000000002</v>
      </c>
      <c r="D14" s="278">
        <v>2565.1799999999998</v>
      </c>
      <c r="E14" s="107">
        <v>1.3593587974333321</v>
      </c>
      <c r="F14" s="276">
        <v>546.03397946111681</v>
      </c>
      <c r="G14" s="108">
        <v>535.13716491081675</v>
      </c>
      <c r="H14" s="719">
        <v>2.036265702479489</v>
      </c>
    </row>
    <row r="15" spans="1:8" ht="30.75" customHeight="1" thickBot="1" x14ac:dyDescent="0.25">
      <c r="B15" s="827" t="s">
        <v>84</v>
      </c>
      <c r="C15" s="827"/>
      <c r="D15" s="827"/>
      <c r="E15" s="827"/>
      <c r="F15" s="90">
        <v>4.7617000000000003</v>
      </c>
      <c r="G15" s="90">
        <v>4.7934999999999999</v>
      </c>
      <c r="H15" s="109" t="s">
        <v>238</v>
      </c>
    </row>
    <row r="16" spans="1:8" ht="19.5" thickBot="1" x14ac:dyDescent="0.25">
      <c r="B16" s="827"/>
      <c r="C16" s="827"/>
      <c r="D16" s="827"/>
      <c r="E16" s="827"/>
      <c r="F16" s="90">
        <v>4.7617000000000003</v>
      </c>
      <c r="G16" s="90">
        <v>4.7934999999999999</v>
      </c>
      <c r="H16" s="110">
        <v>-0.6633983519349036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4" sqref="P14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79"/>
      <c r="D2" s="279"/>
      <c r="E2" s="279"/>
      <c r="F2" s="279"/>
      <c r="G2" s="280"/>
      <c r="H2" s="279"/>
      <c r="I2" s="279"/>
      <c r="J2" s="279"/>
      <c r="K2" s="279"/>
      <c r="L2" s="279"/>
    </row>
    <row r="5" spans="2:13" ht="13.5" thickBot="1" x14ac:dyDescent="0.25"/>
    <row r="6" spans="2:13" ht="22.5" customHeight="1" thickBot="1" x14ac:dyDescent="0.25">
      <c r="B6" s="829" t="s">
        <v>76</v>
      </c>
      <c r="C6" s="830" t="s">
        <v>149</v>
      </c>
      <c r="D6" s="830"/>
      <c r="E6" s="830"/>
      <c r="F6" s="830"/>
      <c r="G6" s="830"/>
      <c r="H6" s="830"/>
      <c r="I6" s="831" t="s">
        <v>150</v>
      </c>
      <c r="J6" s="831"/>
      <c r="K6" s="831"/>
      <c r="L6" s="831"/>
      <c r="M6" s="831"/>
    </row>
    <row r="7" spans="2:13" ht="38.25" customHeight="1" thickBot="1" x14ac:dyDescent="0.25">
      <c r="B7" s="829"/>
      <c r="C7" s="281" t="s">
        <v>331</v>
      </c>
      <c r="D7" s="91" t="s">
        <v>256</v>
      </c>
      <c r="E7" s="91" t="s">
        <v>151</v>
      </c>
      <c r="F7" s="28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322</v>
      </c>
      <c r="C8" s="283">
        <v>251.71</v>
      </c>
      <c r="D8" s="95"/>
      <c r="E8" s="95">
        <v>240.29</v>
      </c>
      <c r="F8" s="284">
        <v>149.30000000000001</v>
      </c>
      <c r="G8" s="95">
        <v>157.47999999999999</v>
      </c>
      <c r="H8" s="96">
        <v>140.26</v>
      </c>
      <c r="I8" s="97"/>
      <c r="J8" s="98">
        <v>104.7525906196679</v>
      </c>
      <c r="K8" s="285">
        <v>168.59343603482918</v>
      </c>
      <c r="L8" s="98">
        <v>159.83616967233937</v>
      </c>
      <c r="M8" s="98">
        <v>179.45957507486099</v>
      </c>
    </row>
    <row r="9" spans="2:13" ht="30" customHeight="1" thickBot="1" x14ac:dyDescent="0.25">
      <c r="B9" s="94" t="s">
        <v>158</v>
      </c>
      <c r="C9" s="696">
        <v>1810.17</v>
      </c>
      <c r="D9" s="697">
        <v>1831.31</v>
      </c>
      <c r="E9" s="698">
        <v>1809.79</v>
      </c>
      <c r="F9" s="286">
        <v>1404.66</v>
      </c>
      <c r="G9" s="99">
        <v>1228.1079999999999</v>
      </c>
      <c r="H9" s="100">
        <v>937.34</v>
      </c>
      <c r="I9" s="101">
        <v>98.845635091819517</v>
      </c>
      <c r="J9" s="98">
        <v>100.02099691124384</v>
      </c>
      <c r="K9" s="285">
        <v>128.86890777839477</v>
      </c>
      <c r="L9" s="98">
        <v>147.39501737632196</v>
      </c>
      <c r="M9" s="98">
        <v>193.1177587641624</v>
      </c>
    </row>
    <row r="10" spans="2:13" ht="30" customHeight="1" thickBot="1" x14ac:dyDescent="0.25">
      <c r="B10" s="94" t="s">
        <v>159</v>
      </c>
      <c r="C10" s="696">
        <v>2345.2800000000002</v>
      </c>
      <c r="D10" s="697">
        <v>2392.5100000000002</v>
      </c>
      <c r="E10" s="698">
        <v>2348.8200000000002</v>
      </c>
      <c r="F10" s="286">
        <v>1747.7860000000001</v>
      </c>
      <c r="G10" s="99">
        <v>1457.7</v>
      </c>
      <c r="H10" s="100">
        <v>1159.78</v>
      </c>
      <c r="I10" s="101">
        <v>98.02592256667684</v>
      </c>
      <c r="J10" s="98">
        <v>99.849286024471866</v>
      </c>
      <c r="K10" s="285">
        <v>134.18576416105864</v>
      </c>
      <c r="L10" s="98">
        <v>160.88907182547851</v>
      </c>
      <c r="M10" s="98">
        <v>202.21766197037371</v>
      </c>
    </row>
    <row r="11" spans="2:13" ht="30" customHeight="1" thickBot="1" x14ac:dyDescent="0.25">
      <c r="B11" s="94" t="s">
        <v>160</v>
      </c>
      <c r="C11" s="102">
        <v>3338.54</v>
      </c>
      <c r="D11" s="99">
        <v>3309.68</v>
      </c>
      <c r="E11" s="366">
        <v>3280.65</v>
      </c>
      <c r="F11" s="286">
        <v>2624.3310000000001</v>
      </c>
      <c r="G11" s="99">
        <v>2355.326</v>
      </c>
      <c r="H11" s="100">
        <v>1593.49</v>
      </c>
      <c r="I11" s="101">
        <v>100.8719876241812</v>
      </c>
      <c r="J11" s="98">
        <v>101.76458933443067</v>
      </c>
      <c r="K11" s="285">
        <v>127.2148978158624</v>
      </c>
      <c r="L11" s="98">
        <v>141.74428507985732</v>
      </c>
      <c r="M11" s="98">
        <v>209.51119868966859</v>
      </c>
    </row>
    <row r="12" spans="2:13" ht="30" customHeight="1" thickBot="1" x14ac:dyDescent="0.25">
      <c r="B12" s="94" t="s">
        <v>161</v>
      </c>
      <c r="C12" s="102">
        <v>3382.85</v>
      </c>
      <c r="D12" s="99">
        <v>3452.17</v>
      </c>
      <c r="E12" s="366">
        <v>3394.52</v>
      </c>
      <c r="F12" s="286">
        <v>2682.5450000000001</v>
      </c>
      <c r="G12" s="99">
        <v>2417.7339999999999</v>
      </c>
      <c r="H12" s="100">
        <v>1759.47</v>
      </c>
      <c r="I12" s="101">
        <v>97.991987648348712</v>
      </c>
      <c r="J12" s="98">
        <v>99.656210598258369</v>
      </c>
      <c r="K12" s="285">
        <v>126.10599263013295</v>
      </c>
      <c r="L12" s="98">
        <v>139.91820440131133</v>
      </c>
      <c r="M12" s="98">
        <v>192.26528443224379</v>
      </c>
    </row>
    <row r="13" spans="2:13" ht="30" customHeight="1" thickBot="1" x14ac:dyDescent="0.25">
      <c r="B13" s="94" t="s">
        <v>82</v>
      </c>
      <c r="C13" s="699">
        <v>2516.46</v>
      </c>
      <c r="D13" s="700">
        <v>2512.42</v>
      </c>
      <c r="E13" s="701">
        <v>2441.84</v>
      </c>
      <c r="F13" s="286">
        <v>1981.3720000000001</v>
      </c>
      <c r="G13" s="99">
        <v>1683.6569999999999</v>
      </c>
      <c r="H13" s="100">
        <v>1400.21</v>
      </c>
      <c r="I13" s="101">
        <v>100.16080113993679</v>
      </c>
      <c r="J13" s="98">
        <v>103.05589227795433</v>
      </c>
      <c r="K13" s="285">
        <v>127.00593326240605</v>
      </c>
      <c r="L13" s="98">
        <v>149.46393475630725</v>
      </c>
      <c r="M13" s="98">
        <v>179.72018482941843</v>
      </c>
    </row>
    <row r="14" spans="2:13" ht="30" customHeight="1" thickBot="1" x14ac:dyDescent="0.25">
      <c r="B14" s="94" t="s">
        <v>83</v>
      </c>
      <c r="C14" s="103">
        <v>2600.0500000000002</v>
      </c>
      <c r="D14" s="367">
        <v>2565.1799999999998</v>
      </c>
      <c r="E14" s="368">
        <v>2511.13</v>
      </c>
      <c r="F14" s="286">
        <v>1991.29</v>
      </c>
      <c r="G14" s="99">
        <v>1670.973</v>
      </c>
      <c r="H14" s="100">
        <v>1373.06</v>
      </c>
      <c r="I14" s="101">
        <v>101.35935879743333</v>
      </c>
      <c r="J14" s="98">
        <v>103.54103531079635</v>
      </c>
      <c r="K14" s="285">
        <v>130.57113730295438</v>
      </c>
      <c r="L14" s="98">
        <v>155.60095824408896</v>
      </c>
      <c r="M14" s="98">
        <v>189.36171762341053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56" sqref="T5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8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89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89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7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7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0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1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8" t="s">
        <v>308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2" t="s">
        <v>194</v>
      </c>
      <c r="F13" s="177"/>
      <c r="G13" s="293"/>
      <c r="H13" s="57"/>
    </row>
    <row r="14" spans="3:20" ht="13.5" thickBot="1" x14ac:dyDescent="0.25">
      <c r="C14" s="294" t="s">
        <v>195</v>
      </c>
      <c r="D14" s="295" t="s">
        <v>196</v>
      </c>
      <c r="E14" s="296" t="s">
        <v>197</v>
      </c>
      <c r="F14" s="296" t="s">
        <v>198</v>
      </c>
      <c r="G14" s="296" t="s">
        <v>199</v>
      </c>
      <c r="H14" s="296" t="s">
        <v>200</v>
      </c>
      <c r="I14" s="296" t="s">
        <v>201</v>
      </c>
      <c r="J14" s="296" t="s">
        <v>202</v>
      </c>
      <c r="K14" s="296" t="s">
        <v>203</v>
      </c>
      <c r="L14" s="296" t="s">
        <v>204</v>
      </c>
      <c r="M14" s="296" t="s">
        <v>205</v>
      </c>
      <c r="N14" s="296" t="s">
        <v>206</v>
      </c>
      <c r="O14" s="297" t="s">
        <v>207</v>
      </c>
    </row>
    <row r="15" spans="3:20" ht="13.5" thickBot="1" x14ac:dyDescent="0.25">
      <c r="C15" s="298" t="s">
        <v>208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300"/>
    </row>
    <row r="16" spans="3:20" x14ac:dyDescent="0.2">
      <c r="C16" s="301" t="s">
        <v>209</v>
      </c>
      <c r="D16" s="302">
        <v>410.55031969879741</v>
      </c>
      <c r="E16" s="302">
        <v>405.92528932823404</v>
      </c>
      <c r="F16" s="302">
        <v>415.06587182503171</v>
      </c>
      <c r="G16" s="302">
        <v>415.78302153853031</v>
      </c>
      <c r="H16" s="302">
        <v>418.52051394641336</v>
      </c>
      <c r="I16" s="302">
        <v>420.92412497491244</v>
      </c>
      <c r="J16" s="302">
        <v>422.19084679763165</v>
      </c>
      <c r="K16" s="302">
        <v>425.93323237306373</v>
      </c>
      <c r="L16" s="302">
        <v>435.7515632080013</v>
      </c>
      <c r="M16" s="302">
        <v>429.60671679837998</v>
      </c>
      <c r="N16" s="302">
        <v>433.91962032017744</v>
      </c>
      <c r="O16" s="303">
        <v>445.27368131830997</v>
      </c>
    </row>
    <row r="17" spans="3:15" x14ac:dyDescent="0.2">
      <c r="C17" s="304" t="s">
        <v>210</v>
      </c>
      <c r="D17" s="305">
        <v>430.47673989241491</v>
      </c>
      <c r="E17" s="305">
        <v>434.31869010571103</v>
      </c>
      <c r="F17" s="305">
        <v>424.76270764279673</v>
      </c>
      <c r="G17" s="305">
        <v>442.42112445636445</v>
      </c>
      <c r="H17" s="305">
        <v>438.71382021325684</v>
      </c>
      <c r="I17" s="305">
        <v>440.11127284111825</v>
      </c>
      <c r="J17" s="305">
        <v>443.65889578942466</v>
      </c>
      <c r="K17" s="305">
        <v>454.58917507394762</v>
      </c>
      <c r="L17" s="305">
        <v>438.99378313760712</v>
      </c>
      <c r="M17" s="305">
        <v>441.27738992724386</v>
      </c>
      <c r="N17" s="305">
        <v>438.65388942660439</v>
      </c>
      <c r="O17" s="306">
        <v>432.96931457738259</v>
      </c>
    </row>
    <row r="18" spans="3:15" x14ac:dyDescent="0.2">
      <c r="C18" s="304" t="s">
        <v>211</v>
      </c>
      <c r="D18" s="305">
        <v>420.13210152512676</v>
      </c>
      <c r="E18" s="305">
        <v>425.96761396416781</v>
      </c>
      <c r="F18" s="305">
        <v>426.30105521121209</v>
      </c>
      <c r="G18" s="305">
        <v>430.27096185971311</v>
      </c>
      <c r="H18" s="305">
        <v>439.25979933305257</v>
      </c>
      <c r="I18" s="305">
        <v>429.11427739320129</v>
      </c>
      <c r="J18" s="305">
        <v>439.39069368261534</v>
      </c>
      <c r="K18" s="305">
        <v>447.05</v>
      </c>
      <c r="L18" s="307">
        <v>423.88</v>
      </c>
      <c r="M18" s="305">
        <v>432.85</v>
      </c>
      <c r="N18" s="305">
        <v>449.35</v>
      </c>
      <c r="O18" s="306">
        <v>454.03</v>
      </c>
    </row>
    <row r="19" spans="3:15" x14ac:dyDescent="0.2">
      <c r="C19" s="304">
        <v>2020</v>
      </c>
      <c r="D19" s="305">
        <v>467.76</v>
      </c>
      <c r="E19" s="305">
        <v>465.46</v>
      </c>
      <c r="F19" s="305">
        <v>435.28</v>
      </c>
      <c r="G19" s="305">
        <v>414.51</v>
      </c>
      <c r="H19" s="305">
        <v>432.06</v>
      </c>
      <c r="I19" s="305">
        <v>423.48</v>
      </c>
      <c r="J19" s="305">
        <v>418.96</v>
      </c>
      <c r="K19" s="305">
        <v>416.49</v>
      </c>
      <c r="L19" s="307">
        <v>413.32</v>
      </c>
      <c r="M19" s="305">
        <v>413.92</v>
      </c>
      <c r="N19" s="305">
        <v>403.31</v>
      </c>
      <c r="O19" s="306">
        <v>417.51</v>
      </c>
    </row>
    <row r="20" spans="3:15" x14ac:dyDescent="0.2">
      <c r="C20" s="308">
        <v>2021</v>
      </c>
      <c r="D20" s="309">
        <v>427.49</v>
      </c>
      <c r="E20" s="309">
        <v>428.45</v>
      </c>
      <c r="F20" s="309">
        <v>437.05</v>
      </c>
      <c r="G20" s="309">
        <v>436.97</v>
      </c>
      <c r="H20" s="309">
        <v>446.78</v>
      </c>
      <c r="I20" s="309">
        <v>444.59</v>
      </c>
      <c r="J20" s="309">
        <v>431.7</v>
      </c>
      <c r="K20" s="309">
        <v>422.06</v>
      </c>
      <c r="L20" s="310">
        <v>428.97</v>
      </c>
      <c r="M20" s="309">
        <v>444.62</v>
      </c>
      <c r="N20" s="309">
        <v>456.91</v>
      </c>
      <c r="O20" s="311">
        <v>480.64</v>
      </c>
    </row>
    <row r="21" spans="3:15" ht="13.5" thickBot="1" x14ac:dyDescent="0.25">
      <c r="C21" s="312">
        <v>2022</v>
      </c>
      <c r="D21" s="313">
        <v>489.4</v>
      </c>
      <c r="E21" s="313">
        <v>490.89</v>
      </c>
      <c r="F21" s="313">
        <v>497.85</v>
      </c>
      <c r="G21" s="313">
        <v>508.46</v>
      </c>
      <c r="H21" s="313">
        <v>523.89</v>
      </c>
      <c r="I21" s="313">
        <v>548.17999999999995</v>
      </c>
      <c r="J21" s="313">
        <v>561.64</v>
      </c>
      <c r="K21" s="313">
        <v>563.70000000000005</v>
      </c>
      <c r="L21" s="314">
        <v>588.77</v>
      </c>
      <c r="M21" s="313"/>
      <c r="N21" s="313"/>
      <c r="O21" s="315"/>
    </row>
    <row r="22" spans="3:15" ht="13.5" thickBot="1" x14ac:dyDescent="0.25">
      <c r="C22" s="298" t="s">
        <v>212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300"/>
    </row>
    <row r="23" spans="3:15" x14ac:dyDescent="0.2">
      <c r="C23" s="301" t="s">
        <v>209</v>
      </c>
      <c r="D23" s="302">
        <v>264.22742766883761</v>
      </c>
      <c r="E23" s="302">
        <v>261.62567290497998</v>
      </c>
      <c r="F23" s="302">
        <v>261.28898624261666</v>
      </c>
      <c r="G23" s="302">
        <v>265.38613274501455</v>
      </c>
      <c r="H23" s="302">
        <v>265.71767956715814</v>
      </c>
      <c r="I23" s="302">
        <v>265.33812232275858</v>
      </c>
      <c r="J23" s="302">
        <v>266.42231622832736</v>
      </c>
      <c r="K23" s="302">
        <v>263.11677423325443</v>
      </c>
      <c r="L23" s="302">
        <v>264.59488373323165</v>
      </c>
      <c r="M23" s="302">
        <v>266.93771630917144</v>
      </c>
      <c r="N23" s="302">
        <v>269.68730506228809</v>
      </c>
      <c r="O23" s="303">
        <v>268.29357100115919</v>
      </c>
    </row>
    <row r="24" spans="3:15" x14ac:dyDescent="0.2">
      <c r="C24" s="304" t="s">
        <v>210</v>
      </c>
      <c r="D24" s="305">
        <v>268.85859894219772</v>
      </c>
      <c r="E24" s="305">
        <v>270.3032014665207</v>
      </c>
      <c r="F24" s="305">
        <v>269.71744215436058</v>
      </c>
      <c r="G24" s="305">
        <v>270.19519274180578</v>
      </c>
      <c r="H24" s="305">
        <v>267.62641594088478</v>
      </c>
      <c r="I24" s="305">
        <v>266.47931675608049</v>
      </c>
      <c r="J24" s="305">
        <v>267.46056337523163</v>
      </c>
      <c r="K24" s="305">
        <v>269.23633277556166</v>
      </c>
      <c r="L24" s="305">
        <v>270.87046599314772</v>
      </c>
      <c r="M24" s="305">
        <v>272.08234522250251</v>
      </c>
      <c r="N24" s="305">
        <v>276.03606759499712</v>
      </c>
      <c r="O24" s="306">
        <v>274.17552913068732</v>
      </c>
    </row>
    <row r="25" spans="3:15" x14ac:dyDescent="0.2">
      <c r="C25" s="304" t="s">
        <v>211</v>
      </c>
      <c r="D25" s="305">
        <v>275.78930697349125</v>
      </c>
      <c r="E25" s="305">
        <v>274.1046753603286</v>
      </c>
      <c r="F25" s="305">
        <v>279.53787847007874</v>
      </c>
      <c r="G25" s="305">
        <v>277.14036033174909</v>
      </c>
      <c r="H25" s="305">
        <v>275.2848814044396</v>
      </c>
      <c r="I25" s="305">
        <v>275.38057847125026</v>
      </c>
      <c r="J25" s="305">
        <v>272.13539581574298</v>
      </c>
      <c r="K25" s="305">
        <v>279.41000000000003</v>
      </c>
      <c r="L25" s="305">
        <v>272.36</v>
      </c>
      <c r="M25" s="305">
        <v>273.02999999999997</v>
      </c>
      <c r="N25" s="305">
        <v>280.95999999999998</v>
      </c>
      <c r="O25" s="306">
        <v>276.52999999999997</v>
      </c>
    </row>
    <row r="26" spans="3:15" x14ac:dyDescent="0.2">
      <c r="C26" s="304">
        <v>2020</v>
      </c>
      <c r="D26" s="305">
        <v>275.81</v>
      </c>
      <c r="E26" s="305">
        <v>275.02</v>
      </c>
      <c r="F26" s="305">
        <v>279.36</v>
      </c>
      <c r="G26" s="305">
        <v>276.27</v>
      </c>
      <c r="H26" s="305">
        <v>277.87</v>
      </c>
      <c r="I26" s="305">
        <v>276.22000000000003</v>
      </c>
      <c r="J26" s="305">
        <v>274.87</v>
      </c>
      <c r="K26" s="305">
        <v>274.04000000000002</v>
      </c>
      <c r="L26" s="305">
        <v>272.89999999999998</v>
      </c>
      <c r="M26" s="305">
        <v>277.8</v>
      </c>
      <c r="N26" s="305">
        <v>281.54000000000002</v>
      </c>
      <c r="O26" s="306">
        <v>275.39</v>
      </c>
    </row>
    <row r="27" spans="3:15" x14ac:dyDescent="0.2">
      <c r="C27" s="308">
        <v>2021</v>
      </c>
      <c r="D27" s="309">
        <v>279.97000000000003</v>
      </c>
      <c r="E27" s="309">
        <v>281.91000000000003</v>
      </c>
      <c r="F27" s="309">
        <v>279.83</v>
      </c>
      <c r="G27" s="309">
        <v>283.86</v>
      </c>
      <c r="H27" s="309">
        <v>286.25</v>
      </c>
      <c r="I27" s="309">
        <v>286.75</v>
      </c>
      <c r="J27" s="309">
        <v>285.8</v>
      </c>
      <c r="K27" s="309">
        <v>287.93</v>
      </c>
      <c r="L27" s="309">
        <v>287.61</v>
      </c>
      <c r="M27" s="309">
        <v>305.56</v>
      </c>
      <c r="N27" s="309">
        <v>316.67</v>
      </c>
      <c r="O27" s="311">
        <v>314.86</v>
      </c>
    </row>
    <row r="28" spans="3:15" ht="13.5" thickBot="1" x14ac:dyDescent="0.25">
      <c r="C28" s="312">
        <v>2022</v>
      </c>
      <c r="D28" s="313">
        <v>318.68</v>
      </c>
      <c r="E28" s="313">
        <v>314.89999999999998</v>
      </c>
      <c r="F28" s="313">
        <v>319.58999999999997</v>
      </c>
      <c r="G28" s="313">
        <v>338.14</v>
      </c>
      <c r="H28" s="313">
        <v>354.42</v>
      </c>
      <c r="I28" s="313">
        <v>369.52</v>
      </c>
      <c r="J28" s="313">
        <v>375.42</v>
      </c>
      <c r="K28" s="313">
        <v>382.89</v>
      </c>
      <c r="L28" s="313">
        <v>393.08</v>
      </c>
      <c r="M28" s="313"/>
      <c r="N28" s="313"/>
      <c r="O28" s="315"/>
    </row>
    <row r="29" spans="3:15" ht="13.5" thickBot="1" x14ac:dyDescent="0.25">
      <c r="C29" s="298" t="s">
        <v>213</v>
      </c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300"/>
    </row>
    <row r="30" spans="3:15" x14ac:dyDescent="0.2">
      <c r="C30" s="301" t="s">
        <v>209</v>
      </c>
      <c r="D30" s="302">
        <v>193.30284025213072</v>
      </c>
      <c r="E30" s="302">
        <v>191.2687581090714</v>
      </c>
      <c r="F30" s="302">
        <v>191.31561937634595</v>
      </c>
      <c r="G30" s="302">
        <v>191.49550049668539</v>
      </c>
      <c r="H30" s="302">
        <v>191.57102023627996</v>
      </c>
      <c r="I30" s="302">
        <v>192.43881971648969</v>
      </c>
      <c r="J30" s="302">
        <v>193.8248127220584</v>
      </c>
      <c r="K30" s="302">
        <v>193.56522855967538</v>
      </c>
      <c r="L30" s="302">
        <v>196.58869687496284</v>
      </c>
      <c r="M30" s="302">
        <v>199.76489920472477</v>
      </c>
      <c r="N30" s="302">
        <v>198.3893113076804</v>
      </c>
      <c r="O30" s="303">
        <v>197.67041596404326</v>
      </c>
    </row>
    <row r="31" spans="3:15" x14ac:dyDescent="0.2">
      <c r="C31" s="304" t="s">
        <v>210</v>
      </c>
      <c r="D31" s="305">
        <v>193.75098783518038</v>
      </c>
      <c r="E31" s="305">
        <v>191.19468977405847</v>
      </c>
      <c r="F31" s="305">
        <v>190.60503492712346</v>
      </c>
      <c r="G31" s="305">
        <v>189.42223428075786</v>
      </c>
      <c r="H31" s="305">
        <v>185.25437800957252</v>
      </c>
      <c r="I31" s="305">
        <v>185.66839797997162</v>
      </c>
      <c r="J31" s="305">
        <v>185.57986872090791</v>
      </c>
      <c r="K31" s="305">
        <v>185.31188244297863</v>
      </c>
      <c r="L31" s="305">
        <v>188.25464393272142</v>
      </c>
      <c r="M31" s="305">
        <v>190.17470442587663</v>
      </c>
      <c r="N31" s="305">
        <v>189.17402883303177</v>
      </c>
      <c r="O31" s="306">
        <v>188.60104796424042</v>
      </c>
    </row>
    <row r="32" spans="3:15" x14ac:dyDescent="0.2">
      <c r="C32" s="304" t="s">
        <v>211</v>
      </c>
      <c r="D32" s="305">
        <v>188.51265670531021</v>
      </c>
      <c r="E32" s="305">
        <v>188.9030714067259</v>
      </c>
      <c r="F32" s="305">
        <v>188.55538851404037</v>
      </c>
      <c r="G32" s="305">
        <v>187.90929469010396</v>
      </c>
      <c r="H32" s="305">
        <v>189.52578250042413</v>
      </c>
      <c r="I32" s="305">
        <v>188.95285758845154</v>
      </c>
      <c r="J32" s="305">
        <v>189.88146101817767</v>
      </c>
      <c r="K32" s="305">
        <v>189.91</v>
      </c>
      <c r="L32" s="305">
        <v>191.32</v>
      </c>
      <c r="M32" s="305">
        <v>193.38</v>
      </c>
      <c r="N32" s="305">
        <v>196.65</v>
      </c>
      <c r="O32" s="306">
        <v>201.65</v>
      </c>
    </row>
    <row r="33" spans="3:15" x14ac:dyDescent="0.2">
      <c r="C33" s="304">
        <v>2020</v>
      </c>
      <c r="D33" s="305">
        <v>203.95</v>
      </c>
      <c r="E33" s="305">
        <v>204.01</v>
      </c>
      <c r="F33" s="305">
        <v>208.37</v>
      </c>
      <c r="G33" s="305">
        <v>210.62</v>
      </c>
      <c r="H33" s="305">
        <v>207.99600000000001</v>
      </c>
      <c r="I33" s="305">
        <v>206.56</v>
      </c>
      <c r="J33" s="305">
        <v>207.25</v>
      </c>
      <c r="K33" s="305">
        <v>206.09</v>
      </c>
      <c r="L33" s="305">
        <v>208.38</v>
      </c>
      <c r="M33" s="305">
        <v>206.45</v>
      </c>
      <c r="N33" s="305">
        <v>212.4</v>
      </c>
      <c r="O33" s="306">
        <v>212.38</v>
      </c>
    </row>
    <row r="34" spans="3:15" x14ac:dyDescent="0.2">
      <c r="C34" s="308">
        <v>2021</v>
      </c>
      <c r="D34" s="309">
        <v>211.59</v>
      </c>
      <c r="E34" s="309">
        <v>214.01</v>
      </c>
      <c r="F34" s="309">
        <v>215.36</v>
      </c>
      <c r="G34" s="309">
        <v>216.57</v>
      </c>
      <c r="H34" s="309">
        <v>218.11</v>
      </c>
      <c r="I34" s="309">
        <v>218.58</v>
      </c>
      <c r="J34" s="309">
        <v>216.96</v>
      </c>
      <c r="K34" s="309">
        <v>218.99</v>
      </c>
      <c r="L34" s="309">
        <v>222.98</v>
      </c>
      <c r="M34" s="309">
        <v>233.92</v>
      </c>
      <c r="N34" s="309">
        <v>245.63</v>
      </c>
      <c r="O34" s="311">
        <v>254.36</v>
      </c>
    </row>
    <row r="35" spans="3:15" ht="13.5" thickBot="1" x14ac:dyDescent="0.25">
      <c r="C35" s="312">
        <v>2022</v>
      </c>
      <c r="D35" s="313">
        <v>256.31</v>
      </c>
      <c r="E35" s="313">
        <v>258.08</v>
      </c>
      <c r="F35" s="313">
        <v>266.60000000000002</v>
      </c>
      <c r="G35" s="313">
        <v>286.42</v>
      </c>
      <c r="H35" s="313">
        <v>298.31</v>
      </c>
      <c r="I35" s="313">
        <v>298.95</v>
      </c>
      <c r="J35" s="313">
        <v>298.48</v>
      </c>
      <c r="K35" s="313">
        <v>308.27999999999997</v>
      </c>
      <c r="L35" s="313">
        <v>322.12</v>
      </c>
      <c r="M35" s="313"/>
      <c r="N35" s="313"/>
      <c r="O35" s="315"/>
    </row>
    <row r="36" spans="3:15" ht="13.5" thickBot="1" x14ac:dyDescent="0.25">
      <c r="C36" s="298" t="s">
        <v>214</v>
      </c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300"/>
    </row>
    <row r="37" spans="3:15" x14ac:dyDescent="0.2">
      <c r="C37" s="301" t="s">
        <v>209</v>
      </c>
      <c r="D37" s="302">
        <v>620.52584524708288</v>
      </c>
      <c r="E37" s="302">
        <v>610.98846942632053</v>
      </c>
      <c r="F37" s="302">
        <v>613.48284188853813</v>
      </c>
      <c r="G37" s="302">
        <v>613.72476430462393</v>
      </c>
      <c r="H37" s="302">
        <v>606.72034722305284</v>
      </c>
      <c r="I37" s="302">
        <v>601.6106220020215</v>
      </c>
      <c r="J37" s="302">
        <v>617.94396754570255</v>
      </c>
      <c r="K37" s="302">
        <v>637.27880462292717</v>
      </c>
      <c r="L37" s="302">
        <v>678.50605906520252</v>
      </c>
      <c r="M37" s="302">
        <v>691.78485236566894</v>
      </c>
      <c r="N37" s="302">
        <v>699.93533272826176</v>
      </c>
      <c r="O37" s="303">
        <v>707.76936754012718</v>
      </c>
    </row>
    <row r="38" spans="3:15" x14ac:dyDescent="0.2">
      <c r="C38" s="304" t="s">
        <v>210</v>
      </c>
      <c r="D38" s="305">
        <v>693.59473269323564</v>
      </c>
      <c r="E38" s="305">
        <v>675.99452876056159</v>
      </c>
      <c r="F38" s="305">
        <v>692.84041344814841</v>
      </c>
      <c r="G38" s="305">
        <v>686.21997775755028</v>
      </c>
      <c r="H38" s="305">
        <v>674.8464758009153</v>
      </c>
      <c r="I38" s="305">
        <v>675.83558814176456</v>
      </c>
      <c r="J38" s="305">
        <v>670.36666604428126</v>
      </c>
      <c r="K38" s="305">
        <v>679.13478468613857</v>
      </c>
      <c r="L38" s="305">
        <v>679.48913195885189</v>
      </c>
      <c r="M38" s="305">
        <v>683.30685175304302</v>
      </c>
      <c r="N38" s="305">
        <v>694.81644019086241</v>
      </c>
      <c r="O38" s="306">
        <v>698.72596905238629</v>
      </c>
    </row>
    <row r="39" spans="3:15" x14ac:dyDescent="0.2">
      <c r="C39" s="304" t="s">
        <v>211</v>
      </c>
      <c r="D39" s="305">
        <v>672.166966006964</v>
      </c>
      <c r="E39" s="305">
        <v>664.31951179811972</v>
      </c>
      <c r="F39" s="305">
        <v>668.69821690266849</v>
      </c>
      <c r="G39" s="305">
        <v>683.29560596332999</v>
      </c>
      <c r="H39" s="305">
        <v>675.44964853925399</v>
      </c>
      <c r="I39" s="305">
        <v>661.87817139602919</v>
      </c>
      <c r="J39" s="305">
        <v>677.09800581977072</v>
      </c>
      <c r="K39" s="305">
        <v>683.9</v>
      </c>
      <c r="L39" s="305">
        <v>683.06</v>
      </c>
      <c r="M39" s="305">
        <v>696.78</v>
      </c>
      <c r="N39" s="305">
        <v>704.11</v>
      </c>
      <c r="O39" s="306">
        <v>710.06</v>
      </c>
    </row>
    <row r="40" spans="3:15" x14ac:dyDescent="0.2">
      <c r="C40" s="304">
        <v>2020</v>
      </c>
      <c r="D40" s="305">
        <v>720.2</v>
      </c>
      <c r="E40" s="305">
        <v>710.55</v>
      </c>
      <c r="F40" s="305">
        <v>710.16</v>
      </c>
      <c r="G40" s="305">
        <v>704.52</v>
      </c>
      <c r="H40" s="305">
        <v>693.33</v>
      </c>
      <c r="I40" s="305">
        <v>687.52</v>
      </c>
      <c r="J40" s="305">
        <v>686.08</v>
      </c>
      <c r="K40" s="305">
        <v>682.48</v>
      </c>
      <c r="L40" s="305">
        <v>689</v>
      </c>
      <c r="M40" s="305">
        <v>695.07</v>
      </c>
      <c r="N40" s="305">
        <v>691.68</v>
      </c>
      <c r="O40" s="306">
        <v>708.89</v>
      </c>
    </row>
    <row r="41" spans="3:15" x14ac:dyDescent="0.2">
      <c r="C41" s="316">
        <v>2021</v>
      </c>
      <c r="D41" s="317">
        <v>700.68</v>
      </c>
      <c r="E41" s="317">
        <v>710.46</v>
      </c>
      <c r="F41" s="317">
        <v>730.62</v>
      </c>
      <c r="G41" s="317">
        <v>732.15</v>
      </c>
      <c r="H41" s="317">
        <v>732.66</v>
      </c>
      <c r="I41" s="317">
        <v>727.41</v>
      </c>
      <c r="J41" s="317">
        <v>717.49</v>
      </c>
      <c r="K41" s="317">
        <v>731.05</v>
      </c>
      <c r="L41" s="317">
        <v>757.18</v>
      </c>
      <c r="M41" s="317">
        <v>804.61</v>
      </c>
      <c r="N41" s="317">
        <v>852.9</v>
      </c>
      <c r="O41" s="318">
        <v>858.46</v>
      </c>
    </row>
    <row r="42" spans="3:15" ht="13.5" thickBot="1" x14ac:dyDescent="0.25">
      <c r="C42" s="312">
        <v>2022</v>
      </c>
      <c r="D42" s="313">
        <v>904.83</v>
      </c>
      <c r="E42" s="313">
        <v>873.53</v>
      </c>
      <c r="F42" s="313">
        <v>923.05</v>
      </c>
      <c r="G42" s="313">
        <v>958.09</v>
      </c>
      <c r="H42" s="313">
        <v>974.89</v>
      </c>
      <c r="I42" s="313">
        <v>990.25</v>
      </c>
      <c r="J42" s="313">
        <v>1021.14</v>
      </c>
      <c r="K42" s="313">
        <v>1027.8</v>
      </c>
      <c r="L42" s="313">
        <v>1076.5999999999999</v>
      </c>
      <c r="M42" s="313"/>
      <c r="N42" s="313"/>
      <c r="O42" s="315"/>
    </row>
    <row r="43" spans="3:15" ht="13.5" thickBot="1" x14ac:dyDescent="0.25">
      <c r="C43" s="319" t="s">
        <v>215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1"/>
    </row>
    <row r="44" spans="3:15" x14ac:dyDescent="0.2">
      <c r="C44" s="301" t="s">
        <v>209</v>
      </c>
      <c r="D44" s="302">
        <v>1926.1421840678215</v>
      </c>
      <c r="E44" s="302">
        <v>1773.7868616139083</v>
      </c>
      <c r="F44" s="302">
        <v>1808.8957992992707</v>
      </c>
      <c r="G44" s="302">
        <v>1844.6568611737403</v>
      </c>
      <c r="H44" s="302">
        <v>1922.2571546908466</v>
      </c>
      <c r="I44" s="302">
        <v>2078.5897925711802</v>
      </c>
      <c r="J44" s="302">
        <v>2325.7723170645709</v>
      </c>
      <c r="K44" s="302">
        <v>2537.6579416257568</v>
      </c>
      <c r="L44" s="302">
        <v>2703.9535927296647</v>
      </c>
      <c r="M44" s="302">
        <v>2585.3186243813607</v>
      </c>
      <c r="N44" s="302">
        <v>2366.8805661333772</v>
      </c>
      <c r="O44" s="303">
        <v>2262.8675436432918</v>
      </c>
    </row>
    <row r="45" spans="3:15" x14ac:dyDescent="0.2">
      <c r="C45" s="304" t="s">
        <v>210</v>
      </c>
      <c r="D45" s="305">
        <v>1873.2002679661653</v>
      </c>
      <c r="E45" s="305">
        <v>1893.8193326719352</v>
      </c>
      <c r="F45" s="305">
        <v>2057.5096533110031</v>
      </c>
      <c r="G45" s="305">
        <v>2090.6877083454083</v>
      </c>
      <c r="H45" s="305">
        <v>2302.9194307484054</v>
      </c>
      <c r="I45" s="305">
        <v>2520.0592002636727</v>
      </c>
      <c r="J45" s="305">
        <v>2428.1960288736755</v>
      </c>
      <c r="K45" s="305">
        <v>2411.222343978005</v>
      </c>
      <c r="L45" s="305">
        <v>2458.9426482206609</v>
      </c>
      <c r="M45" s="305">
        <v>2271.8586469632287</v>
      </c>
      <c r="N45" s="305">
        <v>2164.5188294690201</v>
      </c>
      <c r="O45" s="306">
        <v>2144.3544219826263</v>
      </c>
    </row>
    <row r="46" spans="3:15" x14ac:dyDescent="0.2">
      <c r="C46" s="304" t="s">
        <v>211</v>
      </c>
      <c r="D46" s="305">
        <v>2017.0063645368093</v>
      </c>
      <c r="E46" s="305">
        <v>1948.9945487324933</v>
      </c>
      <c r="F46" s="305">
        <v>1864.3118390555649</v>
      </c>
      <c r="G46" s="305">
        <v>1858.8882047137197</v>
      </c>
      <c r="H46" s="305">
        <v>1845.0357399097443</v>
      </c>
      <c r="I46" s="305">
        <v>1739.4288046926354</v>
      </c>
      <c r="J46" s="305">
        <v>1705.2552965441059</v>
      </c>
      <c r="K46" s="305">
        <v>1658.81</v>
      </c>
      <c r="L46" s="305">
        <v>1789.98</v>
      </c>
      <c r="M46" s="305">
        <v>1827.38</v>
      </c>
      <c r="N46" s="305">
        <v>1841.81</v>
      </c>
      <c r="O46" s="306">
        <v>1858.58</v>
      </c>
    </row>
    <row r="47" spans="3:15" x14ac:dyDescent="0.2">
      <c r="C47" s="304">
        <v>2020</v>
      </c>
      <c r="D47" s="305">
        <v>1741.92</v>
      </c>
      <c r="E47" s="305">
        <v>1687.33</v>
      </c>
      <c r="F47" s="305">
        <v>1656.44</v>
      </c>
      <c r="G47" s="305">
        <v>1578.74</v>
      </c>
      <c r="H47" s="305">
        <v>1458.48</v>
      </c>
      <c r="I47" s="305">
        <v>1545.67</v>
      </c>
      <c r="J47" s="305">
        <v>1651.52</v>
      </c>
      <c r="K47" s="305">
        <v>1665.62</v>
      </c>
      <c r="L47" s="305">
        <v>1742.79</v>
      </c>
      <c r="M47" s="305">
        <v>1765.78</v>
      </c>
      <c r="N47" s="305">
        <v>1744.65</v>
      </c>
      <c r="O47" s="306">
        <v>1664.57</v>
      </c>
    </row>
    <row r="48" spans="3:15" x14ac:dyDescent="0.2">
      <c r="C48" s="304">
        <v>2021</v>
      </c>
      <c r="D48" s="305">
        <v>1636.89</v>
      </c>
      <c r="E48" s="305">
        <v>1663.75</v>
      </c>
      <c r="F48" s="305">
        <v>1786.7</v>
      </c>
      <c r="G48" s="305">
        <v>1830.38</v>
      </c>
      <c r="H48" s="305">
        <v>1831.64</v>
      </c>
      <c r="I48" s="305">
        <v>1858.3</v>
      </c>
      <c r="J48" s="305">
        <v>1861.2</v>
      </c>
      <c r="K48" s="305">
        <v>1864.77</v>
      </c>
      <c r="L48" s="305">
        <v>2046.24</v>
      </c>
      <c r="M48" s="305">
        <v>2350.4</v>
      </c>
      <c r="N48" s="305">
        <v>2655.04</v>
      </c>
      <c r="O48" s="306">
        <v>2701.83</v>
      </c>
    </row>
    <row r="49" spans="3:15" ht="13.5" thickBot="1" x14ac:dyDescent="0.25">
      <c r="C49" s="312">
        <v>2022</v>
      </c>
      <c r="D49" s="313">
        <v>2628.29</v>
      </c>
      <c r="E49" s="313">
        <v>2596.54</v>
      </c>
      <c r="F49" s="313">
        <v>2814.08</v>
      </c>
      <c r="G49" s="313">
        <v>3239.28</v>
      </c>
      <c r="H49" s="313">
        <v>3228.8</v>
      </c>
      <c r="I49" s="313">
        <v>3214.33</v>
      </c>
      <c r="J49" s="313">
        <v>3293.27</v>
      </c>
      <c r="K49" s="313">
        <v>3271.83</v>
      </c>
      <c r="L49" s="313">
        <v>3550.88</v>
      </c>
      <c r="M49" s="313"/>
      <c r="N49" s="313"/>
      <c r="O49" s="315"/>
    </row>
    <row r="50" spans="3:15" ht="13.5" thickBot="1" x14ac:dyDescent="0.25">
      <c r="C50" s="319" t="s">
        <v>216</v>
      </c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1"/>
    </row>
    <row r="51" spans="3:15" x14ac:dyDescent="0.2">
      <c r="C51" s="301" t="s">
        <v>209</v>
      </c>
      <c r="D51" s="302">
        <v>1452.5251642694029</v>
      </c>
      <c r="E51" s="302">
        <v>1376.6544964519305</v>
      </c>
      <c r="F51" s="302">
        <v>1342.4452040065605</v>
      </c>
      <c r="G51" s="302">
        <v>1321.3071438891709</v>
      </c>
      <c r="H51" s="302">
        <v>1332.4732010931732</v>
      </c>
      <c r="I51" s="302">
        <v>1416.8343946849866</v>
      </c>
      <c r="J51" s="302">
        <v>1429.7900427036757</v>
      </c>
      <c r="K51" s="302">
        <v>1455.3007570329535</v>
      </c>
      <c r="L51" s="302">
        <v>1460.934465025194</v>
      </c>
      <c r="M51" s="302">
        <v>1477.8137838684058</v>
      </c>
      <c r="N51" s="302">
        <v>1411.6336555187961</v>
      </c>
      <c r="O51" s="303">
        <v>1359.7079885396727</v>
      </c>
    </row>
    <row r="52" spans="3:15" x14ac:dyDescent="0.2">
      <c r="C52" s="304" t="s">
        <v>210</v>
      </c>
      <c r="D52" s="305">
        <v>1247.7930053069374</v>
      </c>
      <c r="E52" s="305">
        <v>1219.5883260832732</v>
      </c>
      <c r="F52" s="305">
        <v>1221.3431610182636</v>
      </c>
      <c r="G52" s="305">
        <v>1183.3869429217527</v>
      </c>
      <c r="H52" s="305">
        <v>1198.2849917896754</v>
      </c>
      <c r="I52" s="305">
        <v>1239.5740232840269</v>
      </c>
      <c r="J52" s="305">
        <v>1271.60648473885</v>
      </c>
      <c r="K52" s="305">
        <v>1283.813012150076</v>
      </c>
      <c r="L52" s="305">
        <v>1311.0179147942529</v>
      </c>
      <c r="M52" s="305">
        <v>1341.4216259397981</v>
      </c>
      <c r="N52" s="305">
        <v>1329.2819200190711</v>
      </c>
      <c r="O52" s="306">
        <v>1328.1587453006657</v>
      </c>
    </row>
    <row r="53" spans="3:15" x14ac:dyDescent="0.2">
      <c r="C53" s="304" t="s">
        <v>211</v>
      </c>
      <c r="D53" s="305">
        <v>1344.3309050466173</v>
      </c>
      <c r="E53" s="305">
        <v>1317.692895014957</v>
      </c>
      <c r="F53" s="305">
        <v>1323.903921956658</v>
      </c>
      <c r="G53" s="305">
        <v>1309.8906834494144</v>
      </c>
      <c r="H53" s="305">
        <v>1289.6288116279882</v>
      </c>
      <c r="I53" s="305">
        <v>1304.6791289590351</v>
      </c>
      <c r="J53" s="305">
        <v>1294.5048403940486</v>
      </c>
      <c r="K53" s="305">
        <v>1307.96</v>
      </c>
      <c r="L53" s="305">
        <v>1349.14</v>
      </c>
      <c r="M53" s="305">
        <v>1364.95</v>
      </c>
      <c r="N53" s="305">
        <v>1368.4</v>
      </c>
      <c r="O53" s="306">
        <v>1403.88</v>
      </c>
    </row>
    <row r="54" spans="3:15" x14ac:dyDescent="0.2">
      <c r="C54" s="304">
        <v>2020</v>
      </c>
      <c r="D54" s="305">
        <v>1446.09</v>
      </c>
      <c r="E54" s="305">
        <v>1443.02</v>
      </c>
      <c r="F54" s="305">
        <v>1411.23</v>
      </c>
      <c r="G54" s="305">
        <v>1400.29</v>
      </c>
      <c r="H54" s="305">
        <v>1346.93</v>
      </c>
      <c r="I54" s="305">
        <v>1297.48</v>
      </c>
      <c r="J54" s="305">
        <v>1318.72</v>
      </c>
      <c r="K54" s="305">
        <v>1329.85</v>
      </c>
      <c r="L54" s="305">
        <v>1349.52</v>
      </c>
      <c r="M54" s="305">
        <v>1399.34</v>
      </c>
      <c r="N54" s="305">
        <v>1444.52</v>
      </c>
      <c r="O54" s="306">
        <v>1434.49</v>
      </c>
    </row>
    <row r="55" spans="3:15" x14ac:dyDescent="0.2">
      <c r="C55" s="316">
        <v>2021</v>
      </c>
      <c r="D55" s="317">
        <v>1457.28</v>
      </c>
      <c r="E55" s="317">
        <v>1437.07</v>
      </c>
      <c r="F55" s="317">
        <v>1458.06</v>
      </c>
      <c r="G55" s="317">
        <v>1465.56</v>
      </c>
      <c r="H55" s="317">
        <v>1491.31</v>
      </c>
      <c r="I55" s="317">
        <v>1471.19</v>
      </c>
      <c r="J55" s="317">
        <v>1462.25</v>
      </c>
      <c r="K55" s="317">
        <v>1490.44</v>
      </c>
      <c r="L55" s="317">
        <v>1513.06</v>
      </c>
      <c r="M55" s="317">
        <v>1625.23</v>
      </c>
      <c r="N55" s="317">
        <v>1803.29</v>
      </c>
      <c r="O55" s="318">
        <v>1958.94</v>
      </c>
    </row>
    <row r="56" spans="3:15" ht="13.5" thickBot="1" x14ac:dyDescent="0.25">
      <c r="C56" s="312">
        <v>2022</v>
      </c>
      <c r="D56" s="313">
        <v>2039.72</v>
      </c>
      <c r="E56" s="313">
        <v>2035.72</v>
      </c>
      <c r="F56" s="313">
        <v>2046.66</v>
      </c>
      <c r="G56" s="313">
        <v>2089.08</v>
      </c>
      <c r="H56" s="313">
        <v>2224</v>
      </c>
      <c r="I56" s="313">
        <v>2300.29</v>
      </c>
      <c r="J56" s="313">
        <v>2417.4699999999998</v>
      </c>
      <c r="K56" s="313">
        <v>2446.67</v>
      </c>
      <c r="L56" s="313">
        <v>2483.33</v>
      </c>
      <c r="M56" s="313"/>
      <c r="N56" s="313"/>
      <c r="O56" s="315"/>
    </row>
    <row r="57" spans="3:15" ht="13.5" thickBot="1" x14ac:dyDescent="0.25">
      <c r="C57" s="319" t="s">
        <v>217</v>
      </c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1"/>
    </row>
    <row r="58" spans="3:15" x14ac:dyDescent="0.2">
      <c r="C58" s="301" t="s">
        <v>209</v>
      </c>
      <c r="D58" s="302">
        <v>1462.9299066481419</v>
      </c>
      <c r="E58" s="302">
        <v>1397.9329390309356</v>
      </c>
      <c r="F58" s="302">
        <v>1352.4593399176847</v>
      </c>
      <c r="G58" s="302">
        <v>1324.3285390454434</v>
      </c>
      <c r="H58" s="302">
        <v>1346.8945966895908</v>
      </c>
      <c r="I58" s="302">
        <v>1422.0022440548378</v>
      </c>
      <c r="J58" s="302">
        <v>1439.7446104090284</v>
      </c>
      <c r="K58" s="302">
        <v>1469.5305118007066</v>
      </c>
      <c r="L58" s="302">
        <v>1464.5198361234318</v>
      </c>
      <c r="M58" s="302">
        <v>1456.1117051037911</v>
      </c>
      <c r="N58" s="302">
        <v>1435.8943068806354</v>
      </c>
      <c r="O58" s="303">
        <v>1347.9728359574115</v>
      </c>
    </row>
    <row r="59" spans="3:15" x14ac:dyDescent="0.2">
      <c r="C59" s="304" t="s">
        <v>210</v>
      </c>
      <c r="D59" s="305">
        <v>1217.2306317725502</v>
      </c>
      <c r="E59" s="305">
        <v>1219.9225640939258</v>
      </c>
      <c r="F59" s="305">
        <v>1228.6060793307527</v>
      </c>
      <c r="G59" s="305">
        <v>1190.0364269225856</v>
      </c>
      <c r="H59" s="305">
        <v>1216.8533835665212</v>
      </c>
      <c r="I59" s="305">
        <v>1268.6557166616051</v>
      </c>
      <c r="J59" s="305">
        <v>1280.8972883133727</v>
      </c>
      <c r="K59" s="305">
        <v>1270.5273567969125</v>
      </c>
      <c r="L59" s="305">
        <v>1318.4848992078084</v>
      </c>
      <c r="M59" s="305">
        <v>1326.2464158541839</v>
      </c>
      <c r="N59" s="305">
        <v>1338.5909965628271</v>
      </c>
      <c r="O59" s="306">
        <v>1331.7075587041454</v>
      </c>
    </row>
    <row r="60" spans="3:15" x14ac:dyDescent="0.2">
      <c r="C60" s="304" t="s">
        <v>211</v>
      </c>
      <c r="D60" s="305">
        <v>1324.8807237906556</v>
      </c>
      <c r="E60" s="305">
        <v>1306.1704820536852</v>
      </c>
      <c r="F60" s="305">
        <v>1289.846128057527</v>
      </c>
      <c r="G60" s="305">
        <v>1271.913502123914</v>
      </c>
      <c r="H60" s="305">
        <v>1265.3591520232299</v>
      </c>
      <c r="I60" s="305">
        <v>1264.5344761789461</v>
      </c>
      <c r="J60" s="305">
        <v>1256.1351766957246</v>
      </c>
      <c r="K60" s="305">
        <v>1279.8800000000001</v>
      </c>
      <c r="L60" s="305">
        <v>1283.6500000000001</v>
      </c>
      <c r="M60" s="305">
        <v>1335.83</v>
      </c>
      <c r="N60" s="305">
        <v>1324.27</v>
      </c>
      <c r="O60" s="306">
        <v>1366.15</v>
      </c>
    </row>
    <row r="61" spans="3:15" x14ac:dyDescent="0.2">
      <c r="C61" s="304">
        <v>2020</v>
      </c>
      <c r="D61" s="305">
        <v>1395.59</v>
      </c>
      <c r="E61" s="305">
        <v>1401.12</v>
      </c>
      <c r="F61" s="305">
        <v>1394.67</v>
      </c>
      <c r="G61" s="305">
        <v>1378.29</v>
      </c>
      <c r="H61" s="305">
        <v>1335.39</v>
      </c>
      <c r="I61" s="305">
        <v>1322.8</v>
      </c>
      <c r="J61" s="305">
        <v>1312.57</v>
      </c>
      <c r="K61" s="305">
        <v>1298.02</v>
      </c>
      <c r="L61" s="305">
        <v>1324.41</v>
      </c>
      <c r="M61" s="305">
        <v>1370.11</v>
      </c>
      <c r="N61" s="305">
        <v>1345.94</v>
      </c>
      <c r="O61" s="306">
        <v>1394.49</v>
      </c>
    </row>
    <row r="62" spans="3:15" x14ac:dyDescent="0.2">
      <c r="C62" s="308">
        <v>2021</v>
      </c>
      <c r="D62" s="309">
        <v>1383.2</v>
      </c>
      <c r="E62" s="309">
        <v>1364.26</v>
      </c>
      <c r="F62" s="309">
        <v>1419.52</v>
      </c>
      <c r="G62" s="309">
        <v>1441.54</v>
      </c>
      <c r="H62" s="309">
        <v>1436.41</v>
      </c>
      <c r="I62" s="309">
        <v>1450.93</v>
      </c>
      <c r="J62" s="309">
        <v>1475.09</v>
      </c>
      <c r="K62" s="309">
        <v>1470.13</v>
      </c>
      <c r="L62" s="309">
        <v>1505.17</v>
      </c>
      <c r="M62" s="309">
        <v>1643.42</v>
      </c>
      <c r="N62" s="309">
        <v>1751.99</v>
      </c>
      <c r="O62" s="311">
        <v>1872.92</v>
      </c>
    </row>
    <row r="63" spans="3:15" ht="13.5" thickBot="1" x14ac:dyDescent="0.25">
      <c r="C63" s="312">
        <v>2022</v>
      </c>
      <c r="D63" s="313">
        <v>1972.42</v>
      </c>
      <c r="E63" s="313">
        <v>2016.59</v>
      </c>
      <c r="F63" s="313">
        <v>2010.58</v>
      </c>
      <c r="G63" s="313">
        <v>2107.86</v>
      </c>
      <c r="H63" s="313">
        <v>2225.94</v>
      </c>
      <c r="I63" s="313">
        <v>2301.89</v>
      </c>
      <c r="J63" s="313">
        <v>2372.94</v>
      </c>
      <c r="K63" s="313">
        <v>2347.3000000000002</v>
      </c>
      <c r="L63" s="313">
        <v>2432.0300000000002</v>
      </c>
      <c r="M63" s="313"/>
      <c r="N63" s="313"/>
      <c r="O63" s="31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6" t="s">
        <v>268</v>
      </c>
      <c r="GZ8" s="706" t="s">
        <v>58</v>
      </c>
      <c r="HA8" s="706" t="s">
        <v>59</v>
      </c>
      <c r="HB8" s="706" t="s">
        <v>60</v>
      </c>
      <c r="HC8" s="706" t="s">
        <v>61</v>
      </c>
      <c r="HD8" s="706" t="s">
        <v>62</v>
      </c>
      <c r="HE8" s="706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309</v>
      </c>
      <c r="CH15" s="702" t="s">
        <v>310</v>
      </c>
    </row>
    <row r="16" spans="2:213" x14ac:dyDescent="0.2">
      <c r="CF16" s="703" t="s">
        <v>173</v>
      </c>
      <c r="CG16" s="703">
        <v>62.09</v>
      </c>
      <c r="CH16" s="704">
        <v>57.48</v>
      </c>
    </row>
    <row r="17" spans="3:86" x14ac:dyDescent="0.2">
      <c r="Z17" s="22"/>
      <c r="CF17" s="62" t="s">
        <v>175</v>
      </c>
      <c r="CG17" s="62">
        <v>61.9</v>
      </c>
      <c r="CH17" s="51">
        <v>57.45</v>
      </c>
    </row>
    <row r="18" spans="3:86" x14ac:dyDescent="0.2">
      <c r="CF18" s="62" t="s">
        <v>222</v>
      </c>
      <c r="CG18" s="62">
        <v>60</v>
      </c>
      <c r="CH18" s="51">
        <v>37.75</v>
      </c>
    </row>
    <row r="19" spans="3:86" x14ac:dyDescent="0.2">
      <c r="CF19" s="62" t="s">
        <v>116</v>
      </c>
      <c r="CG19" s="62">
        <v>59.73</v>
      </c>
      <c r="CH19" s="51">
        <v>39.229999999999997</v>
      </c>
    </row>
    <row r="20" spans="3:86" x14ac:dyDescent="0.2">
      <c r="CF20" s="62" t="s">
        <v>125</v>
      </c>
      <c r="CG20" s="62">
        <v>58.88</v>
      </c>
      <c r="CH20" s="51">
        <v>36.44</v>
      </c>
    </row>
    <row r="21" spans="3:86" x14ac:dyDescent="0.2">
      <c r="CF21" s="62" t="s">
        <v>121</v>
      </c>
      <c r="CG21" s="62">
        <v>56.22</v>
      </c>
      <c r="CH21" s="51">
        <v>35.729999999999997</v>
      </c>
    </row>
    <row r="22" spans="3:86" x14ac:dyDescent="0.2">
      <c r="CF22" s="62" t="s">
        <v>70</v>
      </c>
      <c r="CG22" s="62">
        <v>56.19</v>
      </c>
      <c r="CH22" s="51">
        <v>36.549999999999997</v>
      </c>
    </row>
    <row r="23" spans="3:86" x14ac:dyDescent="0.2">
      <c r="CF23" s="62" t="s">
        <v>145</v>
      </c>
      <c r="CG23" s="62">
        <v>56.09</v>
      </c>
      <c r="CH23" s="51">
        <v>38.92</v>
      </c>
    </row>
    <row r="24" spans="3:86" x14ac:dyDescent="0.2">
      <c r="CF24" s="62" t="s">
        <v>134</v>
      </c>
      <c r="CG24" s="62">
        <v>53.85</v>
      </c>
      <c r="CH24" s="51">
        <v>38.75</v>
      </c>
    </row>
    <row r="25" spans="3:86" x14ac:dyDescent="0.2">
      <c r="CF25" s="62" t="s">
        <v>120</v>
      </c>
      <c r="CG25" s="62">
        <v>52.37</v>
      </c>
      <c r="CH25" s="51">
        <v>39.159999999999997</v>
      </c>
    </row>
    <row r="26" spans="3:86" x14ac:dyDescent="0.2">
      <c r="CF26" s="62" t="s">
        <v>118</v>
      </c>
      <c r="CG26" s="62">
        <v>51.23</v>
      </c>
      <c r="CH26" s="51">
        <v>30.97</v>
      </c>
    </row>
    <row r="27" spans="3:86" x14ac:dyDescent="0.2">
      <c r="CF27" s="62" t="s">
        <v>115</v>
      </c>
      <c r="CG27" s="62">
        <v>50.98</v>
      </c>
      <c r="CH27" s="51">
        <v>37.25</v>
      </c>
    </row>
    <row r="28" spans="3:86" x14ac:dyDescent="0.2">
      <c r="CF28" s="87" t="s">
        <v>71</v>
      </c>
      <c r="CG28" s="87">
        <v>50.88</v>
      </c>
      <c r="CH28" s="88">
        <v>33.39</v>
      </c>
    </row>
    <row r="29" spans="3:86" x14ac:dyDescent="0.2">
      <c r="CF29" s="62" t="s">
        <v>127</v>
      </c>
      <c r="CG29" s="62">
        <v>50.12</v>
      </c>
      <c r="CH29" s="51">
        <v>37.83</v>
      </c>
    </row>
    <row r="30" spans="3:86" x14ac:dyDescent="0.2">
      <c r="CF30" s="62" t="s">
        <v>136</v>
      </c>
      <c r="CG30" s="62">
        <v>49.77</v>
      </c>
      <c r="CH30" s="51">
        <v>30.92</v>
      </c>
    </row>
    <row r="31" spans="3:86" x14ac:dyDescent="0.2">
      <c r="CF31" s="62" t="s">
        <v>163</v>
      </c>
      <c r="CG31" s="62">
        <v>48.02</v>
      </c>
      <c r="CH31" s="51">
        <v>31</v>
      </c>
    </row>
    <row r="32" spans="3:86" ht="14.25" x14ac:dyDescent="0.2">
      <c r="C32" s="16" t="s">
        <v>220</v>
      </c>
      <c r="CF32" s="62" t="s">
        <v>176</v>
      </c>
      <c r="CG32" s="62">
        <v>47.86</v>
      </c>
      <c r="CH32" s="51">
        <v>32.18</v>
      </c>
    </row>
    <row r="33" spans="84:86" x14ac:dyDescent="0.2">
      <c r="CF33" s="62" t="s">
        <v>73</v>
      </c>
      <c r="CG33" s="62">
        <v>47.1</v>
      </c>
      <c r="CH33" s="51">
        <v>34.1</v>
      </c>
    </row>
    <row r="34" spans="84:86" x14ac:dyDescent="0.2">
      <c r="CF34" s="62" t="s">
        <v>117</v>
      </c>
      <c r="CG34" s="62">
        <v>46.21</v>
      </c>
      <c r="CH34" s="51">
        <v>32.82</v>
      </c>
    </row>
    <row r="35" spans="84:86" x14ac:dyDescent="0.2">
      <c r="CF35" s="62" t="s">
        <v>128</v>
      </c>
      <c r="CG35" s="62">
        <v>46.07</v>
      </c>
      <c r="CH35" s="51">
        <v>31.34</v>
      </c>
    </row>
    <row r="36" spans="84:86" x14ac:dyDescent="0.2">
      <c r="CF36" s="62" t="s">
        <v>72</v>
      </c>
      <c r="CG36" s="62">
        <v>45.28</v>
      </c>
      <c r="CH36" s="51">
        <v>31.81</v>
      </c>
    </row>
    <row r="37" spans="84:86" x14ac:dyDescent="0.2">
      <c r="CF37" s="62" t="s">
        <v>177</v>
      </c>
      <c r="CG37" s="62">
        <v>45.22</v>
      </c>
      <c r="CH37" s="51">
        <v>31.11</v>
      </c>
    </row>
    <row r="38" spans="84:86" x14ac:dyDescent="0.2">
      <c r="CF38" s="62" t="s">
        <v>69</v>
      </c>
      <c r="CG38" s="62">
        <v>44.85</v>
      </c>
      <c r="CH38" s="51">
        <v>38.119999999999997</v>
      </c>
    </row>
    <row r="39" spans="84:86" x14ac:dyDescent="0.2">
      <c r="CF39" s="62" t="s">
        <v>124</v>
      </c>
      <c r="CG39" s="62">
        <v>43.32</v>
      </c>
      <c r="CH39" s="51">
        <v>32.65</v>
      </c>
    </row>
    <row r="40" spans="84:86" x14ac:dyDescent="0.2">
      <c r="CF40" s="62" t="s">
        <v>170</v>
      </c>
      <c r="CG40" s="62">
        <v>43.22</v>
      </c>
      <c r="CH40" s="51">
        <v>32.729999999999997</v>
      </c>
    </row>
    <row r="41" spans="84:86" ht="13.5" thickBot="1" x14ac:dyDescent="0.25">
      <c r="CF41" s="62" t="s">
        <v>132</v>
      </c>
      <c r="CG41" s="62">
        <v>40.49</v>
      </c>
      <c r="CH41" s="51">
        <v>29.87</v>
      </c>
    </row>
    <row r="42" spans="84:86" ht="13.5" thickBot="1" x14ac:dyDescent="0.25">
      <c r="CF42" s="106" t="s">
        <v>178</v>
      </c>
      <c r="CG42" s="106">
        <v>52.37</v>
      </c>
      <c r="CH42" s="705">
        <v>36.409999999999997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2" t="s">
        <v>181</v>
      </c>
      <c r="C84" s="833"/>
      <c r="D84" s="833"/>
      <c r="E84" s="833"/>
      <c r="F84" s="833"/>
      <c r="G84" s="83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69" t="s">
        <v>311</v>
      </c>
      <c r="C4" s="372"/>
      <c r="D4" s="372"/>
      <c r="E4" s="372"/>
      <c r="F4" s="372"/>
      <c r="G4" s="372"/>
      <c r="H4" s="332"/>
      <c r="I4" s="372"/>
    </row>
    <row r="5" spans="1:21" ht="15.75" x14ac:dyDescent="0.25">
      <c r="B5" s="370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1" t="s">
        <v>106</v>
      </c>
      <c r="F6" s="22"/>
      <c r="G6" s="22"/>
    </row>
    <row r="7" spans="1:21" ht="15" x14ac:dyDescent="0.2">
      <c r="A7" s="49"/>
      <c r="B7" s="373"/>
      <c r="C7" s="374"/>
      <c r="D7" s="375" t="s">
        <v>89</v>
      </c>
      <c r="E7" s="376"/>
      <c r="F7" s="376"/>
      <c r="G7" s="376"/>
      <c r="H7" s="376"/>
      <c r="I7" s="377"/>
      <c r="J7" s="375" t="s">
        <v>90</v>
      </c>
      <c r="K7" s="376"/>
      <c r="L7" s="376"/>
      <c r="M7" s="376"/>
      <c r="N7" s="376"/>
      <c r="O7" s="377"/>
      <c r="P7" s="375" t="s">
        <v>108</v>
      </c>
      <c r="Q7" s="377"/>
      <c r="R7" s="378"/>
      <c r="S7" s="379"/>
    </row>
    <row r="8" spans="1:21" ht="15" x14ac:dyDescent="0.25">
      <c r="A8" s="49"/>
      <c r="B8" s="380" t="s">
        <v>91</v>
      </c>
      <c r="C8" s="381" t="s">
        <v>92</v>
      </c>
      <c r="D8" s="382" t="s">
        <v>93</v>
      </c>
      <c r="E8" s="383"/>
      <c r="F8" s="383" t="s">
        <v>139</v>
      </c>
      <c r="G8" s="383"/>
      <c r="H8" s="383" t="s">
        <v>94</v>
      </c>
      <c r="I8" s="384"/>
      <c r="J8" s="382" t="s">
        <v>93</v>
      </c>
      <c r="K8" s="383"/>
      <c r="L8" s="383" t="s">
        <v>139</v>
      </c>
      <c r="M8" s="383"/>
      <c r="N8" s="383" t="s">
        <v>94</v>
      </c>
      <c r="O8" s="384"/>
      <c r="P8" s="382" t="s">
        <v>93</v>
      </c>
      <c r="Q8" s="383"/>
      <c r="R8" s="385" t="s">
        <v>139</v>
      </c>
      <c r="S8" s="384"/>
    </row>
    <row r="9" spans="1:21" ht="13.5" thickBot="1" x14ac:dyDescent="0.25">
      <c r="A9" s="49"/>
      <c r="B9" s="386"/>
      <c r="C9" s="387"/>
      <c r="D9" s="388" t="s">
        <v>312</v>
      </c>
      <c r="E9" s="457" t="s">
        <v>313</v>
      </c>
      <c r="F9" s="388" t="s">
        <v>312</v>
      </c>
      <c r="G9" s="457" t="s">
        <v>313</v>
      </c>
      <c r="H9" s="388" t="s">
        <v>312</v>
      </c>
      <c r="I9" s="457" t="s">
        <v>313</v>
      </c>
      <c r="J9" s="391" t="s">
        <v>312</v>
      </c>
      <c r="K9" s="468" t="s">
        <v>313</v>
      </c>
      <c r="L9" s="392" t="s">
        <v>312</v>
      </c>
      <c r="M9" s="468" t="s">
        <v>313</v>
      </c>
      <c r="N9" s="393" t="s">
        <v>312</v>
      </c>
      <c r="O9" s="469" t="s">
        <v>313</v>
      </c>
      <c r="P9" s="388" t="s">
        <v>312</v>
      </c>
      <c r="Q9" s="457" t="s">
        <v>313</v>
      </c>
      <c r="R9" s="388" t="s">
        <v>312</v>
      </c>
      <c r="S9" s="457" t="s">
        <v>313</v>
      </c>
      <c r="T9" s="44"/>
    </row>
    <row r="10" spans="1:21" ht="15.75" x14ac:dyDescent="0.25">
      <c r="A10" s="49"/>
      <c r="B10" s="395" t="s">
        <v>285</v>
      </c>
      <c r="C10" s="396"/>
      <c r="D10" s="397">
        <f t="shared" ref="D10:O10" si="0">SUM(D11:D16)</f>
        <v>1549313.5010000002</v>
      </c>
      <c r="E10" s="458">
        <f t="shared" si="0"/>
        <v>2267902.574</v>
      </c>
      <c r="F10" s="398">
        <f>SUM(F11:F16)</f>
        <v>7043051.8560000006</v>
      </c>
      <c r="G10" s="461">
        <f>SUM(G11:G16)</f>
        <v>10506139.741</v>
      </c>
      <c r="H10" s="399">
        <f t="shared" si="0"/>
        <v>1169280.003</v>
      </c>
      <c r="I10" s="465">
        <f t="shared" si="0"/>
        <v>1160725.5919999999</v>
      </c>
      <c r="J10" s="397">
        <f t="shared" si="0"/>
        <v>704786.15099999995</v>
      </c>
      <c r="K10" s="461">
        <f t="shared" si="0"/>
        <v>954364.3459999999</v>
      </c>
      <c r="L10" s="398">
        <f t="shared" si="0"/>
        <v>3203545.0040000002</v>
      </c>
      <c r="M10" s="461">
        <f t="shared" si="0"/>
        <v>4423092.34</v>
      </c>
      <c r="N10" s="400">
        <f t="shared" si="0"/>
        <v>433589.74800000002</v>
      </c>
      <c r="O10" s="470">
        <f t="shared" si="0"/>
        <v>417405.65800000005</v>
      </c>
      <c r="P10" s="397">
        <f>SUM(P11:P16)</f>
        <v>844527.35</v>
      </c>
      <c r="Q10" s="470">
        <f>SUM(Q11:Q16)</f>
        <v>1313538.2279999999</v>
      </c>
      <c r="R10" s="401">
        <f>SUM(R11:R16)</f>
        <v>3839506.852</v>
      </c>
      <c r="S10" s="470">
        <f>SUM(S11:S16)</f>
        <v>6083047.4010000005</v>
      </c>
      <c r="T10" s="59"/>
      <c r="U10" s="50"/>
    </row>
    <row r="11" spans="1:21" x14ac:dyDescent="0.2">
      <c r="A11" s="49"/>
      <c r="B11" s="402" t="s">
        <v>95</v>
      </c>
      <c r="C11" s="403" t="s">
        <v>148</v>
      </c>
      <c r="D11" s="404">
        <v>343817.37400000001</v>
      </c>
      <c r="E11" s="459">
        <v>470433.55200000003</v>
      </c>
      <c r="F11" s="405">
        <v>1562785.6540000001</v>
      </c>
      <c r="G11" s="462">
        <v>2180134.5559999999</v>
      </c>
      <c r="H11" s="406">
        <v>610790.79200000002</v>
      </c>
      <c r="I11" s="466">
        <v>571096.23400000005</v>
      </c>
      <c r="J11" s="404">
        <v>109538.486</v>
      </c>
      <c r="K11" s="459">
        <v>169189.905</v>
      </c>
      <c r="L11" s="405">
        <v>498087.80699999997</v>
      </c>
      <c r="M11" s="462">
        <v>785152.897</v>
      </c>
      <c r="N11" s="406">
        <v>129233.673</v>
      </c>
      <c r="O11" s="466">
        <v>131430.86300000001</v>
      </c>
      <c r="P11" s="404">
        <f t="shared" ref="P11:P16" si="1">D11-J11</f>
        <v>234278.88800000001</v>
      </c>
      <c r="Q11" s="466">
        <f t="shared" ref="Q11:Q16" si="2">E11-K11</f>
        <v>301243.647</v>
      </c>
      <c r="R11" s="407">
        <f t="shared" ref="R11:S16" si="3">F11-L11</f>
        <v>1064697.8470000001</v>
      </c>
      <c r="S11" s="471">
        <f t="shared" si="3"/>
        <v>1394981.659</v>
      </c>
      <c r="T11" s="59"/>
      <c r="U11" s="50"/>
    </row>
    <row r="12" spans="1:21" x14ac:dyDescent="0.2">
      <c r="A12" s="49"/>
      <c r="B12" s="402" t="s">
        <v>96</v>
      </c>
      <c r="C12" s="403" t="s">
        <v>97</v>
      </c>
      <c r="D12" s="404">
        <v>239762.443</v>
      </c>
      <c r="E12" s="459">
        <v>392509.07500000001</v>
      </c>
      <c r="F12" s="405">
        <v>1090742.2990000001</v>
      </c>
      <c r="G12" s="462">
        <v>1818073.3389999999</v>
      </c>
      <c r="H12" s="406">
        <v>100460.22900000001</v>
      </c>
      <c r="I12" s="466">
        <v>109265.489</v>
      </c>
      <c r="J12" s="404">
        <v>146327.25700000001</v>
      </c>
      <c r="K12" s="459">
        <v>220978.75399999999</v>
      </c>
      <c r="L12" s="405">
        <v>664907.01699999999</v>
      </c>
      <c r="M12" s="462">
        <v>1023938.503</v>
      </c>
      <c r="N12" s="406">
        <v>80632.235000000001</v>
      </c>
      <c r="O12" s="466">
        <v>79292.539999999994</v>
      </c>
      <c r="P12" s="404">
        <f t="shared" si="1"/>
        <v>93435.185999999987</v>
      </c>
      <c r="Q12" s="466">
        <f t="shared" si="2"/>
        <v>171530.32100000003</v>
      </c>
      <c r="R12" s="407">
        <f t="shared" si="3"/>
        <v>425835.28200000012</v>
      </c>
      <c r="S12" s="471">
        <f t="shared" si="3"/>
        <v>794134.83599999989</v>
      </c>
      <c r="T12" s="59"/>
      <c r="U12" s="50"/>
    </row>
    <row r="13" spans="1:21" x14ac:dyDescent="0.2">
      <c r="A13" s="49"/>
      <c r="B13" s="402" t="s">
        <v>98</v>
      </c>
      <c r="C13" s="403" t="s">
        <v>99</v>
      </c>
      <c r="D13" s="404">
        <v>92677.411999999997</v>
      </c>
      <c r="E13" s="459">
        <v>127445.48699999999</v>
      </c>
      <c r="F13" s="405">
        <v>421258.09499999997</v>
      </c>
      <c r="G13" s="462">
        <v>590824.35800000001</v>
      </c>
      <c r="H13" s="406">
        <v>75800.576000000001</v>
      </c>
      <c r="I13" s="466">
        <v>89108.350999999995</v>
      </c>
      <c r="J13" s="404">
        <v>53280.290999999997</v>
      </c>
      <c r="K13" s="459">
        <v>60535.072999999997</v>
      </c>
      <c r="L13" s="405">
        <v>242146.93100000001</v>
      </c>
      <c r="M13" s="462">
        <v>280211.95400000003</v>
      </c>
      <c r="N13" s="406">
        <v>40687.078999999998</v>
      </c>
      <c r="O13" s="466">
        <v>40805.989000000001</v>
      </c>
      <c r="P13" s="404">
        <f t="shared" si="1"/>
        <v>39397.120999999999</v>
      </c>
      <c r="Q13" s="466">
        <f t="shared" si="2"/>
        <v>66910.41399999999</v>
      </c>
      <c r="R13" s="407">
        <f t="shared" si="3"/>
        <v>179111.16399999996</v>
      </c>
      <c r="S13" s="471">
        <f t="shared" si="3"/>
        <v>310612.40399999998</v>
      </c>
      <c r="T13" s="59"/>
      <c r="U13" s="58"/>
    </row>
    <row r="14" spans="1:21" x14ac:dyDescent="0.2">
      <c r="A14" s="49"/>
      <c r="B14" s="402" t="s">
        <v>100</v>
      </c>
      <c r="C14" s="403" t="s">
        <v>101</v>
      </c>
      <c r="D14" s="404">
        <v>140179.57399999999</v>
      </c>
      <c r="E14" s="459">
        <v>175337.63800000001</v>
      </c>
      <c r="F14" s="405">
        <v>637190.11300000001</v>
      </c>
      <c r="G14" s="462">
        <v>811893.33799999999</v>
      </c>
      <c r="H14" s="406">
        <v>157084.86199999999</v>
      </c>
      <c r="I14" s="466">
        <v>146017.829</v>
      </c>
      <c r="J14" s="404">
        <v>48767.622000000003</v>
      </c>
      <c r="K14" s="459">
        <v>61961.760000000002</v>
      </c>
      <c r="L14" s="405">
        <v>221770.33199999999</v>
      </c>
      <c r="M14" s="462">
        <v>286804.37599999999</v>
      </c>
      <c r="N14" s="406">
        <v>91746.289000000004</v>
      </c>
      <c r="O14" s="466">
        <v>78483.913</v>
      </c>
      <c r="P14" s="404">
        <f t="shared" si="1"/>
        <v>91411.95199999999</v>
      </c>
      <c r="Q14" s="466">
        <f t="shared" si="2"/>
        <v>113375.878</v>
      </c>
      <c r="R14" s="407">
        <f t="shared" si="3"/>
        <v>415419.78100000002</v>
      </c>
      <c r="S14" s="471">
        <f t="shared" si="3"/>
        <v>525088.96200000006</v>
      </c>
      <c r="T14" s="59"/>
      <c r="U14" s="50"/>
    </row>
    <row r="15" spans="1:21" x14ac:dyDescent="0.2">
      <c r="A15" s="49"/>
      <c r="B15" s="402" t="s">
        <v>102</v>
      </c>
      <c r="C15" s="403" t="s">
        <v>103</v>
      </c>
      <c r="D15" s="404">
        <v>133432.421</v>
      </c>
      <c r="E15" s="459">
        <v>335320.85499999998</v>
      </c>
      <c r="F15" s="405">
        <v>606693.63100000005</v>
      </c>
      <c r="G15" s="462">
        <v>1551581.6980000001</v>
      </c>
      <c r="H15" s="406">
        <v>34604.298999999999</v>
      </c>
      <c r="I15" s="466">
        <v>53920.404000000002</v>
      </c>
      <c r="J15" s="404">
        <v>75209.146999999997</v>
      </c>
      <c r="K15" s="459">
        <v>103160.11500000001</v>
      </c>
      <c r="L15" s="405">
        <v>342011.13799999998</v>
      </c>
      <c r="M15" s="462">
        <v>478193.72899999999</v>
      </c>
      <c r="N15" s="406">
        <v>20397.635999999999</v>
      </c>
      <c r="O15" s="466">
        <v>16556.579000000002</v>
      </c>
      <c r="P15" s="404">
        <f t="shared" si="1"/>
        <v>58223.274000000005</v>
      </c>
      <c r="Q15" s="466">
        <f t="shared" si="2"/>
        <v>232160.74</v>
      </c>
      <c r="R15" s="407">
        <f t="shared" si="3"/>
        <v>264682.49300000007</v>
      </c>
      <c r="S15" s="471">
        <f t="shared" si="3"/>
        <v>1073387.969</v>
      </c>
      <c r="T15" s="59"/>
      <c r="U15" s="50"/>
    </row>
    <row r="16" spans="1:21" ht="13.5" thickBot="1" x14ac:dyDescent="0.25">
      <c r="A16" s="49"/>
      <c r="B16" s="408" t="s">
        <v>104</v>
      </c>
      <c r="C16" s="409" t="s">
        <v>105</v>
      </c>
      <c r="D16" s="410">
        <v>599444.277</v>
      </c>
      <c r="E16" s="460">
        <v>766855.96699999995</v>
      </c>
      <c r="F16" s="411">
        <v>2724382.0639999998</v>
      </c>
      <c r="G16" s="463">
        <v>3553632.452</v>
      </c>
      <c r="H16" s="412">
        <v>190539.245</v>
      </c>
      <c r="I16" s="467">
        <v>191317.285</v>
      </c>
      <c r="J16" s="410">
        <v>271663.348</v>
      </c>
      <c r="K16" s="460">
        <v>338538.739</v>
      </c>
      <c r="L16" s="411">
        <v>1234621.7790000001</v>
      </c>
      <c r="M16" s="463">
        <v>1568790.8810000001</v>
      </c>
      <c r="N16" s="412">
        <v>70892.835999999996</v>
      </c>
      <c r="O16" s="467">
        <v>70835.774000000005</v>
      </c>
      <c r="P16" s="410">
        <f t="shared" si="1"/>
        <v>327780.929</v>
      </c>
      <c r="Q16" s="467">
        <f t="shared" si="2"/>
        <v>428317.22799999994</v>
      </c>
      <c r="R16" s="413">
        <f t="shared" si="3"/>
        <v>1489760.2849999997</v>
      </c>
      <c r="S16" s="472">
        <f t="shared" si="3"/>
        <v>1984841.571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1" t="s">
        <v>223</v>
      </c>
      <c r="C18" s="174"/>
      <c r="G18" s="38"/>
      <c r="I18" s="38"/>
      <c r="L18" s="38"/>
    </row>
    <row r="19" spans="1:19" ht="15" x14ac:dyDescent="0.2">
      <c r="A19" s="49"/>
      <c r="B19" s="373"/>
      <c r="C19" s="414"/>
      <c r="D19" s="415" t="s">
        <v>89</v>
      </c>
      <c r="E19" s="416"/>
      <c r="F19" s="416"/>
      <c r="G19" s="416"/>
      <c r="H19" s="416"/>
      <c r="I19" s="417"/>
      <c r="J19" s="415" t="s">
        <v>90</v>
      </c>
      <c r="K19" s="416"/>
      <c r="L19" s="416"/>
      <c r="M19" s="416"/>
      <c r="N19" s="416"/>
      <c r="O19" s="417"/>
      <c r="P19" s="418" t="s">
        <v>108</v>
      </c>
      <c r="Q19" s="419"/>
      <c r="R19" s="420"/>
      <c r="S19" s="421"/>
    </row>
    <row r="20" spans="1:19" ht="15" x14ac:dyDescent="0.25">
      <c r="A20" s="49"/>
      <c r="B20" s="380" t="s">
        <v>91</v>
      </c>
      <c r="C20" s="422" t="s">
        <v>92</v>
      </c>
      <c r="D20" s="383" t="s">
        <v>93</v>
      </c>
      <c r="E20" s="383"/>
      <c r="F20" s="383" t="s">
        <v>139</v>
      </c>
      <c r="G20" s="383"/>
      <c r="H20" s="383" t="s">
        <v>94</v>
      </c>
      <c r="I20" s="423"/>
      <c r="J20" s="383" t="s">
        <v>93</v>
      </c>
      <c r="K20" s="383"/>
      <c r="L20" s="383" t="s">
        <v>139</v>
      </c>
      <c r="M20" s="383"/>
      <c r="N20" s="383" t="s">
        <v>94</v>
      </c>
      <c r="O20" s="423"/>
      <c r="P20" s="385" t="s">
        <v>93</v>
      </c>
      <c r="Q20" s="383"/>
      <c r="R20" s="385" t="s">
        <v>139</v>
      </c>
      <c r="S20" s="384"/>
    </row>
    <row r="21" spans="1:19" ht="13.5" thickBot="1" x14ac:dyDescent="0.25">
      <c r="A21" s="49"/>
      <c r="B21" s="386"/>
      <c r="C21" s="424"/>
      <c r="D21" s="425" t="s">
        <v>312</v>
      </c>
      <c r="E21" s="457" t="s">
        <v>313</v>
      </c>
      <c r="F21" s="389" t="s">
        <v>312</v>
      </c>
      <c r="G21" s="457" t="s">
        <v>313</v>
      </c>
      <c r="H21" s="390" t="s">
        <v>312</v>
      </c>
      <c r="I21" s="473" t="s">
        <v>313</v>
      </c>
      <c r="J21" s="426" t="s">
        <v>312</v>
      </c>
      <c r="K21" s="468" t="s">
        <v>313</v>
      </c>
      <c r="L21" s="392" t="s">
        <v>312</v>
      </c>
      <c r="M21" s="468" t="s">
        <v>313</v>
      </c>
      <c r="N21" s="393" t="s">
        <v>312</v>
      </c>
      <c r="O21" s="477" t="s">
        <v>313</v>
      </c>
      <c r="P21" s="425" t="s">
        <v>312</v>
      </c>
      <c r="Q21" s="457" t="s">
        <v>313</v>
      </c>
      <c r="R21" s="427" t="s">
        <v>312</v>
      </c>
      <c r="S21" s="464" t="s">
        <v>313</v>
      </c>
    </row>
    <row r="22" spans="1:19" ht="15.75" x14ac:dyDescent="0.25">
      <c r="A22" s="49"/>
      <c r="B22" s="395" t="s">
        <v>285</v>
      </c>
      <c r="C22" s="428"/>
      <c r="D22" s="429">
        <f t="shared" ref="D22:S22" si="4">SUM(D23:D28)</f>
        <v>72849.207999999999</v>
      </c>
      <c r="E22" s="461">
        <f t="shared" si="4"/>
        <v>2267902.574</v>
      </c>
      <c r="F22" s="398">
        <f t="shared" si="4"/>
        <v>331235.06900000002</v>
      </c>
      <c r="G22" s="461">
        <f t="shared" si="4"/>
        <v>10506139.741</v>
      </c>
      <c r="H22" s="400">
        <f t="shared" si="4"/>
        <v>53741.628999999986</v>
      </c>
      <c r="I22" s="474">
        <f t="shared" si="4"/>
        <v>1160725.5919999999</v>
      </c>
      <c r="J22" s="429">
        <f t="shared" si="4"/>
        <v>75018.857000000004</v>
      </c>
      <c r="K22" s="461">
        <f>SUM(K23:K28)</f>
        <v>86939.414999999994</v>
      </c>
      <c r="L22" s="398">
        <f>SUM(L23:L28)</f>
        <v>340962.48</v>
      </c>
      <c r="M22" s="461">
        <f>SUM(M23:M28)</f>
        <v>402689.60800000001</v>
      </c>
      <c r="N22" s="400">
        <f t="shared" si="4"/>
        <v>27251.530999999995</v>
      </c>
      <c r="O22" s="458">
        <f t="shared" si="4"/>
        <v>23635.248</v>
      </c>
      <c r="P22" s="430">
        <f t="shared" si="4"/>
        <v>-2169.6489999999976</v>
      </c>
      <c r="Q22" s="480">
        <f t="shared" si="4"/>
        <v>2180963.159</v>
      </c>
      <c r="R22" s="431">
        <f t="shared" si="4"/>
        <v>-9727.4110000000073</v>
      </c>
      <c r="S22" s="480">
        <f t="shared" si="4"/>
        <v>10103450.132999999</v>
      </c>
    </row>
    <row r="23" spans="1:19" x14ac:dyDescent="0.2">
      <c r="A23" s="49"/>
      <c r="B23" s="402" t="s">
        <v>95</v>
      </c>
      <c r="C23" s="432" t="s">
        <v>148</v>
      </c>
      <c r="D23" s="406">
        <v>2415.4580000000001</v>
      </c>
      <c r="E23" s="459">
        <v>470433.55200000003</v>
      </c>
      <c r="F23" s="433">
        <v>11036.295</v>
      </c>
      <c r="G23" s="462">
        <v>2180134.5559999999</v>
      </c>
      <c r="H23" s="406">
        <v>2200.8009999999999</v>
      </c>
      <c r="I23" s="475">
        <v>571096.23400000005</v>
      </c>
      <c r="J23" s="434">
        <v>3070.125</v>
      </c>
      <c r="K23" s="462">
        <v>4066.8879999999999</v>
      </c>
      <c r="L23" s="405">
        <v>13964.619000000001</v>
      </c>
      <c r="M23" s="462">
        <v>18788.702000000001</v>
      </c>
      <c r="N23" s="433">
        <v>1891.904</v>
      </c>
      <c r="O23" s="478">
        <v>3195.5039999999999</v>
      </c>
      <c r="P23" s="435">
        <f t="shared" ref="P23:P28" si="5">D23-J23</f>
        <v>-654.66699999999992</v>
      </c>
      <c r="Q23" s="481">
        <f t="shared" ref="Q23:Q28" si="6">E23-K23</f>
        <v>466366.66400000005</v>
      </c>
      <c r="R23" s="436">
        <f t="shared" ref="P23:S28" si="7">F23-L23</f>
        <v>-2928.3240000000005</v>
      </c>
      <c r="S23" s="483">
        <f t="shared" si="7"/>
        <v>2161345.8539999998</v>
      </c>
    </row>
    <row r="24" spans="1:19" x14ac:dyDescent="0.2">
      <c r="A24" s="49"/>
      <c r="B24" s="402" t="s">
        <v>96</v>
      </c>
      <c r="C24" s="432" t="s">
        <v>97</v>
      </c>
      <c r="D24" s="406">
        <v>14165.962</v>
      </c>
      <c r="E24" s="459">
        <v>392509.07500000001</v>
      </c>
      <c r="F24" s="433">
        <v>64365.955999999998</v>
      </c>
      <c r="G24" s="462">
        <v>1818073.3389999999</v>
      </c>
      <c r="H24" s="406">
        <v>6079.0439999999999</v>
      </c>
      <c r="I24" s="475">
        <v>109265.489</v>
      </c>
      <c r="J24" s="434">
        <v>18668.076000000001</v>
      </c>
      <c r="K24" s="462">
        <v>28307.287</v>
      </c>
      <c r="L24" s="405">
        <v>84798.505999999994</v>
      </c>
      <c r="M24" s="462">
        <v>131122.31700000001</v>
      </c>
      <c r="N24" s="433">
        <v>7035.3440000000001</v>
      </c>
      <c r="O24" s="478">
        <v>7991.91</v>
      </c>
      <c r="P24" s="435">
        <f t="shared" si="5"/>
        <v>-4502.1140000000014</v>
      </c>
      <c r="Q24" s="481">
        <f t="shared" si="6"/>
        <v>364201.788</v>
      </c>
      <c r="R24" s="436">
        <f t="shared" si="7"/>
        <v>-20432.549999999996</v>
      </c>
      <c r="S24" s="483">
        <f t="shared" si="7"/>
        <v>1686951.0219999999</v>
      </c>
    </row>
    <row r="25" spans="1:19" x14ac:dyDescent="0.2">
      <c r="A25" s="49"/>
      <c r="B25" s="402" t="s">
        <v>98</v>
      </c>
      <c r="C25" s="432" t="s">
        <v>99</v>
      </c>
      <c r="D25" s="406">
        <v>3336.2730000000001</v>
      </c>
      <c r="E25" s="459">
        <v>127445.48699999999</v>
      </c>
      <c r="F25" s="433">
        <v>15164.427</v>
      </c>
      <c r="G25" s="462">
        <v>590824.35800000001</v>
      </c>
      <c r="H25" s="406">
        <v>2132.444</v>
      </c>
      <c r="I25" s="475">
        <v>89108.350999999995</v>
      </c>
      <c r="J25" s="434">
        <v>875.65099999999995</v>
      </c>
      <c r="K25" s="462">
        <v>1326.4780000000001</v>
      </c>
      <c r="L25" s="405">
        <v>3954.0140000000001</v>
      </c>
      <c r="M25" s="462">
        <v>6158.4750000000004</v>
      </c>
      <c r="N25" s="433">
        <v>409.74700000000001</v>
      </c>
      <c r="O25" s="478">
        <v>405.32499999999999</v>
      </c>
      <c r="P25" s="435">
        <f t="shared" si="5"/>
        <v>2460.6220000000003</v>
      </c>
      <c r="Q25" s="481">
        <f t="shared" si="6"/>
        <v>126119.00899999999</v>
      </c>
      <c r="R25" s="436">
        <f t="shared" si="7"/>
        <v>11210.413</v>
      </c>
      <c r="S25" s="483">
        <f t="shared" si="7"/>
        <v>584665.88300000003</v>
      </c>
    </row>
    <row r="26" spans="1:19" x14ac:dyDescent="0.2">
      <c r="A26" s="49"/>
      <c r="B26" s="402" t="s">
        <v>100</v>
      </c>
      <c r="C26" s="432" t="s">
        <v>101</v>
      </c>
      <c r="D26" s="406">
        <v>30377.915000000001</v>
      </c>
      <c r="E26" s="459">
        <v>175337.63800000001</v>
      </c>
      <c r="F26" s="433">
        <v>138093.158</v>
      </c>
      <c r="G26" s="462">
        <v>811893.33799999999</v>
      </c>
      <c r="H26" s="406">
        <v>36596.928999999996</v>
      </c>
      <c r="I26" s="475">
        <v>146017.829</v>
      </c>
      <c r="J26" s="434">
        <v>7624.4740000000002</v>
      </c>
      <c r="K26" s="462">
        <v>8236.9439999999995</v>
      </c>
      <c r="L26" s="405">
        <v>34708.459000000003</v>
      </c>
      <c r="M26" s="462">
        <v>38165.462</v>
      </c>
      <c r="N26" s="433">
        <v>6477.8689999999997</v>
      </c>
      <c r="O26" s="478">
        <v>4011.4270000000001</v>
      </c>
      <c r="P26" s="435">
        <f t="shared" si="7"/>
        <v>22753.440999999999</v>
      </c>
      <c r="Q26" s="481">
        <f t="shared" si="6"/>
        <v>167100.69400000002</v>
      </c>
      <c r="R26" s="436">
        <f t="shared" si="7"/>
        <v>103384.69899999999</v>
      </c>
      <c r="S26" s="483">
        <f t="shared" si="7"/>
        <v>773727.87599999993</v>
      </c>
    </row>
    <row r="27" spans="1:19" x14ac:dyDescent="0.2">
      <c r="A27" s="49"/>
      <c r="B27" s="402" t="s">
        <v>102</v>
      </c>
      <c r="C27" s="432" t="s">
        <v>103</v>
      </c>
      <c r="D27" s="406">
        <v>12649.053</v>
      </c>
      <c r="E27" s="459">
        <v>335320.85499999998</v>
      </c>
      <c r="F27" s="433">
        <v>57534.493999999999</v>
      </c>
      <c r="G27" s="462">
        <v>1551581.6980000001</v>
      </c>
      <c r="H27" s="406">
        <v>3359.268</v>
      </c>
      <c r="I27" s="475">
        <v>53920.404000000002</v>
      </c>
      <c r="J27" s="434">
        <v>18229.741999999998</v>
      </c>
      <c r="K27" s="462">
        <v>15142.097</v>
      </c>
      <c r="L27" s="405">
        <v>82937.263999999996</v>
      </c>
      <c r="M27" s="462">
        <v>70160.231</v>
      </c>
      <c r="N27" s="433">
        <v>4277.8490000000002</v>
      </c>
      <c r="O27" s="478">
        <v>2289.12</v>
      </c>
      <c r="P27" s="435">
        <f t="shared" si="5"/>
        <v>-5580.6889999999985</v>
      </c>
      <c r="Q27" s="481">
        <f t="shared" si="6"/>
        <v>320178.75799999997</v>
      </c>
      <c r="R27" s="436">
        <f t="shared" si="7"/>
        <v>-25402.769999999997</v>
      </c>
      <c r="S27" s="483">
        <f t="shared" si="7"/>
        <v>1481421.4670000002</v>
      </c>
    </row>
    <row r="28" spans="1:19" ht="13.5" thickBot="1" x14ac:dyDescent="0.25">
      <c r="A28" s="49"/>
      <c r="B28" s="408" t="s">
        <v>104</v>
      </c>
      <c r="C28" s="437" t="s">
        <v>105</v>
      </c>
      <c r="D28" s="412">
        <v>9904.5470000000005</v>
      </c>
      <c r="E28" s="460">
        <v>766855.96699999995</v>
      </c>
      <c r="F28" s="438">
        <v>45040.739000000001</v>
      </c>
      <c r="G28" s="463">
        <v>3553632.452</v>
      </c>
      <c r="H28" s="412">
        <v>3373.143</v>
      </c>
      <c r="I28" s="476">
        <v>191317.285</v>
      </c>
      <c r="J28" s="439">
        <v>26550.789000000001</v>
      </c>
      <c r="K28" s="463">
        <v>29859.721000000001</v>
      </c>
      <c r="L28" s="411">
        <v>120599.618</v>
      </c>
      <c r="M28" s="463">
        <v>138294.421</v>
      </c>
      <c r="N28" s="438">
        <v>7158.8180000000002</v>
      </c>
      <c r="O28" s="479">
        <v>5741.9620000000004</v>
      </c>
      <c r="P28" s="440">
        <f t="shared" si="5"/>
        <v>-16646.241999999998</v>
      </c>
      <c r="Q28" s="482">
        <f t="shared" si="6"/>
        <v>736996.24599999993</v>
      </c>
      <c r="R28" s="441">
        <f t="shared" si="7"/>
        <v>-75558.879000000001</v>
      </c>
      <c r="S28" s="484">
        <f t="shared" si="7"/>
        <v>3415338.031</v>
      </c>
    </row>
    <row r="29" spans="1:19" x14ac:dyDescent="0.2">
      <c r="G29" s="38"/>
      <c r="H29" s="38"/>
    </row>
    <row r="30" spans="1:19" ht="27" customHeight="1" thickBot="1" x14ac:dyDescent="0.5">
      <c r="B30" s="371" t="s">
        <v>143</v>
      </c>
      <c r="C30" s="174"/>
      <c r="G30" s="38"/>
    </row>
    <row r="31" spans="1:19" ht="15" x14ac:dyDescent="0.2">
      <c r="A31" s="49"/>
      <c r="B31" s="373"/>
      <c r="C31" s="414"/>
      <c r="D31" s="415" t="s">
        <v>89</v>
      </c>
      <c r="E31" s="416"/>
      <c r="F31" s="416"/>
      <c r="G31" s="416"/>
      <c r="H31" s="416"/>
      <c r="I31" s="417"/>
      <c r="J31" s="415" t="s">
        <v>90</v>
      </c>
      <c r="K31" s="416"/>
      <c r="L31" s="416"/>
      <c r="M31" s="416"/>
      <c r="N31" s="416"/>
      <c r="O31" s="417"/>
      <c r="P31" s="415" t="s">
        <v>108</v>
      </c>
      <c r="Q31" s="419"/>
      <c r="R31" s="420"/>
      <c r="S31" s="421"/>
    </row>
    <row r="32" spans="1:19" ht="15" x14ac:dyDescent="0.25">
      <c r="A32" s="49"/>
      <c r="B32" s="380" t="s">
        <v>91</v>
      </c>
      <c r="C32" s="422" t="s">
        <v>92</v>
      </c>
      <c r="D32" s="383" t="s">
        <v>93</v>
      </c>
      <c r="E32" s="383"/>
      <c r="F32" s="383" t="s">
        <v>139</v>
      </c>
      <c r="G32" s="383"/>
      <c r="H32" s="383" t="s">
        <v>94</v>
      </c>
      <c r="I32" s="423"/>
      <c r="J32" s="383" t="s">
        <v>93</v>
      </c>
      <c r="K32" s="383"/>
      <c r="L32" s="383" t="s">
        <v>139</v>
      </c>
      <c r="M32" s="383"/>
      <c r="N32" s="383" t="s">
        <v>94</v>
      </c>
      <c r="O32" s="423"/>
      <c r="P32" s="383" t="s">
        <v>93</v>
      </c>
      <c r="Q32" s="383"/>
      <c r="R32" s="385" t="s">
        <v>139</v>
      </c>
      <c r="S32" s="384"/>
    </row>
    <row r="33" spans="1:21" ht="13.5" thickBot="1" x14ac:dyDescent="0.25">
      <c r="A33" s="49"/>
      <c r="B33" s="386"/>
      <c r="C33" s="424"/>
      <c r="D33" s="425" t="s">
        <v>312</v>
      </c>
      <c r="E33" s="457" t="s">
        <v>313</v>
      </c>
      <c r="F33" s="389" t="s">
        <v>312</v>
      </c>
      <c r="G33" s="457" t="s">
        <v>313</v>
      </c>
      <c r="H33" s="390" t="s">
        <v>312</v>
      </c>
      <c r="I33" s="473" t="s">
        <v>313</v>
      </c>
      <c r="J33" s="426" t="s">
        <v>312</v>
      </c>
      <c r="K33" s="468" t="s">
        <v>313</v>
      </c>
      <c r="L33" s="392" t="s">
        <v>312</v>
      </c>
      <c r="M33" s="468" t="s">
        <v>313</v>
      </c>
      <c r="N33" s="393" t="s">
        <v>312</v>
      </c>
      <c r="O33" s="477" t="s">
        <v>313</v>
      </c>
      <c r="P33" s="426" t="s">
        <v>312</v>
      </c>
      <c r="Q33" s="468" t="s">
        <v>313</v>
      </c>
      <c r="R33" s="394" t="s">
        <v>312</v>
      </c>
      <c r="S33" s="469" t="s">
        <v>313</v>
      </c>
      <c r="T33" s="52"/>
    </row>
    <row r="34" spans="1:21" ht="15.75" x14ac:dyDescent="0.25">
      <c r="A34" s="49"/>
      <c r="B34" s="395" t="s">
        <v>285</v>
      </c>
      <c r="C34" s="428"/>
      <c r="D34" s="429">
        <f t="shared" ref="D34:S34" si="8">SUM(D35:D40)</f>
        <v>285190.22399999999</v>
      </c>
      <c r="E34" s="461">
        <f t="shared" si="8"/>
        <v>472532.995</v>
      </c>
      <c r="F34" s="398">
        <f t="shared" si="8"/>
        <v>1296282.1370000001</v>
      </c>
      <c r="G34" s="461">
        <f t="shared" si="8"/>
        <v>2187950.0079999999</v>
      </c>
      <c r="H34" s="400">
        <f t="shared" si="8"/>
        <v>401249.96599999996</v>
      </c>
      <c r="I34" s="474">
        <f t="shared" si="8"/>
        <v>416231.43900000001</v>
      </c>
      <c r="J34" s="429">
        <f t="shared" si="8"/>
        <v>231192.337</v>
      </c>
      <c r="K34" s="461">
        <f t="shared" si="8"/>
        <v>288797.163</v>
      </c>
      <c r="L34" s="398">
        <f t="shared" si="8"/>
        <v>1050836.331</v>
      </c>
      <c r="M34" s="461">
        <f t="shared" si="8"/>
        <v>1338118.9470000002</v>
      </c>
      <c r="N34" s="400">
        <f t="shared" si="8"/>
        <v>126711.311</v>
      </c>
      <c r="O34" s="458">
        <f t="shared" si="8"/>
        <v>114991.17400000001</v>
      </c>
      <c r="P34" s="397">
        <f t="shared" ref="P34:Q34" si="9">SUM(P35:P40)</f>
        <v>53997.887000000002</v>
      </c>
      <c r="Q34" s="470">
        <f t="shared" si="9"/>
        <v>183735.83199999999</v>
      </c>
      <c r="R34" s="401">
        <f t="shared" si="8"/>
        <v>245445.80599999992</v>
      </c>
      <c r="S34" s="470">
        <f t="shared" si="8"/>
        <v>849831.06099999975</v>
      </c>
      <c r="T34" s="52"/>
    </row>
    <row r="35" spans="1:21" x14ac:dyDescent="0.2">
      <c r="A35" s="49"/>
      <c r="B35" s="402" t="s">
        <v>95</v>
      </c>
      <c r="C35" s="432" t="s">
        <v>148</v>
      </c>
      <c r="D35" s="406">
        <v>175414.03899999999</v>
      </c>
      <c r="E35" s="459">
        <v>274132.745</v>
      </c>
      <c r="F35" s="405">
        <v>797393.68900000001</v>
      </c>
      <c r="G35" s="462">
        <v>1270199.902</v>
      </c>
      <c r="H35" s="406">
        <v>336548.93199999997</v>
      </c>
      <c r="I35" s="475">
        <v>337903.27</v>
      </c>
      <c r="J35" s="442">
        <v>23069.456999999999</v>
      </c>
      <c r="K35" s="459">
        <v>28838.760999999999</v>
      </c>
      <c r="L35" s="405">
        <v>104841.74</v>
      </c>
      <c r="M35" s="462">
        <v>133919.32800000001</v>
      </c>
      <c r="N35" s="406">
        <v>22790.268</v>
      </c>
      <c r="O35" s="485">
        <v>19316.634999999998</v>
      </c>
      <c r="P35" s="404">
        <f t="shared" ref="P35:R40" si="10">D35-J35</f>
        <v>152344.58199999999</v>
      </c>
      <c r="Q35" s="466">
        <f t="shared" si="10"/>
        <v>245293.984</v>
      </c>
      <c r="R35" s="407">
        <f t="shared" si="10"/>
        <v>692551.94900000002</v>
      </c>
      <c r="S35" s="471">
        <f t="shared" ref="S35:S40" si="11">G35-M35</f>
        <v>1136280.574</v>
      </c>
      <c r="T35" s="52"/>
      <c r="U35" s="47"/>
    </row>
    <row r="36" spans="1:21" x14ac:dyDescent="0.2">
      <c r="A36" s="49"/>
      <c r="B36" s="402" t="s">
        <v>96</v>
      </c>
      <c r="C36" s="432" t="s">
        <v>97</v>
      </c>
      <c r="D36" s="406">
        <v>20307.256000000001</v>
      </c>
      <c r="E36" s="459">
        <v>48492.148000000001</v>
      </c>
      <c r="F36" s="405">
        <v>92313.64</v>
      </c>
      <c r="G36" s="462">
        <v>223559.52799999999</v>
      </c>
      <c r="H36" s="406">
        <v>8765.393</v>
      </c>
      <c r="I36" s="475">
        <v>15277.873</v>
      </c>
      <c r="J36" s="442">
        <v>55596.930999999997</v>
      </c>
      <c r="K36" s="459">
        <v>74459.232000000004</v>
      </c>
      <c r="L36" s="405">
        <v>252782.092</v>
      </c>
      <c r="M36" s="462">
        <v>344695.54300000001</v>
      </c>
      <c r="N36" s="406">
        <v>32866.192999999999</v>
      </c>
      <c r="O36" s="485">
        <v>32062.478999999999</v>
      </c>
      <c r="P36" s="404">
        <f t="shared" si="10"/>
        <v>-35289.674999999996</v>
      </c>
      <c r="Q36" s="466">
        <f t="shared" si="10"/>
        <v>-25967.084000000003</v>
      </c>
      <c r="R36" s="407">
        <f t="shared" si="10"/>
        <v>-160468.45199999999</v>
      </c>
      <c r="S36" s="471">
        <f t="shared" si="11"/>
        <v>-121136.01500000001</v>
      </c>
    </row>
    <row r="37" spans="1:21" x14ac:dyDescent="0.2">
      <c r="A37" s="49"/>
      <c r="B37" s="402" t="s">
        <v>98</v>
      </c>
      <c r="C37" s="432" t="s">
        <v>99</v>
      </c>
      <c r="D37" s="406">
        <v>8317.1059999999998</v>
      </c>
      <c r="E37" s="459">
        <v>9746.4470000000001</v>
      </c>
      <c r="F37" s="405">
        <v>37791.245999999999</v>
      </c>
      <c r="G37" s="462">
        <v>45105.45</v>
      </c>
      <c r="H37" s="406">
        <v>8578.8819999999996</v>
      </c>
      <c r="I37" s="475">
        <v>8323.5319999999992</v>
      </c>
      <c r="J37" s="442">
        <v>21378.355</v>
      </c>
      <c r="K37" s="459">
        <v>20379.271000000001</v>
      </c>
      <c r="L37" s="405">
        <v>97199.668000000005</v>
      </c>
      <c r="M37" s="462">
        <v>94358.956000000006</v>
      </c>
      <c r="N37" s="406">
        <v>15686.655000000001</v>
      </c>
      <c r="O37" s="485">
        <v>13157.766</v>
      </c>
      <c r="P37" s="404">
        <f t="shared" si="10"/>
        <v>-13061.249</v>
      </c>
      <c r="Q37" s="466">
        <f t="shared" si="10"/>
        <v>-10632.824000000001</v>
      </c>
      <c r="R37" s="407">
        <f t="shared" si="10"/>
        <v>-59408.422000000006</v>
      </c>
      <c r="S37" s="471">
        <f t="shared" si="11"/>
        <v>-49253.506000000008</v>
      </c>
      <c r="T37" s="52"/>
    </row>
    <row r="38" spans="1:21" x14ac:dyDescent="0.2">
      <c r="A38" s="49"/>
      <c r="B38" s="402" t="s">
        <v>100</v>
      </c>
      <c r="C38" s="432" t="s">
        <v>101</v>
      </c>
      <c r="D38" s="406">
        <v>8765.07</v>
      </c>
      <c r="E38" s="459">
        <v>17236.172999999999</v>
      </c>
      <c r="F38" s="405">
        <v>39750.947</v>
      </c>
      <c r="G38" s="462">
        <v>79758.377999999997</v>
      </c>
      <c r="H38" s="406">
        <v>18764.337</v>
      </c>
      <c r="I38" s="475">
        <v>22316.792000000001</v>
      </c>
      <c r="J38" s="442">
        <v>9191.75</v>
      </c>
      <c r="K38" s="459">
        <v>14132.103999999999</v>
      </c>
      <c r="L38" s="405">
        <v>41815.317000000003</v>
      </c>
      <c r="M38" s="462">
        <v>65397.317999999999</v>
      </c>
      <c r="N38" s="406">
        <v>17915.289000000001</v>
      </c>
      <c r="O38" s="485">
        <v>16816.679</v>
      </c>
      <c r="P38" s="404">
        <f t="shared" si="10"/>
        <v>-426.68000000000029</v>
      </c>
      <c r="Q38" s="466">
        <f t="shared" si="10"/>
        <v>3104.0689999999995</v>
      </c>
      <c r="R38" s="407">
        <f t="shared" si="10"/>
        <v>-2064.3700000000026</v>
      </c>
      <c r="S38" s="471">
        <f t="shared" si="11"/>
        <v>14361.059999999998</v>
      </c>
      <c r="T38" s="52"/>
    </row>
    <row r="39" spans="1:21" x14ac:dyDescent="0.2">
      <c r="A39" s="49"/>
      <c r="B39" s="402" t="s">
        <v>102</v>
      </c>
      <c r="C39" s="432" t="s">
        <v>103</v>
      </c>
      <c r="D39" s="406">
        <v>9046.375</v>
      </c>
      <c r="E39" s="459">
        <v>35029.644999999997</v>
      </c>
      <c r="F39" s="405">
        <v>41119.462</v>
      </c>
      <c r="G39" s="462">
        <v>162293.068</v>
      </c>
      <c r="H39" s="406">
        <v>2575.9380000000001</v>
      </c>
      <c r="I39" s="475">
        <v>6215.8010000000004</v>
      </c>
      <c r="J39" s="442">
        <v>17648.008000000002</v>
      </c>
      <c r="K39" s="459">
        <v>26703.332999999999</v>
      </c>
      <c r="L39" s="405">
        <v>80222.067999999999</v>
      </c>
      <c r="M39" s="462">
        <v>123777.917</v>
      </c>
      <c r="N39" s="406">
        <v>4801.6710000000003</v>
      </c>
      <c r="O39" s="485">
        <v>4181.3770000000004</v>
      </c>
      <c r="P39" s="404">
        <f t="shared" si="10"/>
        <v>-8601.6330000000016</v>
      </c>
      <c r="Q39" s="466">
        <f t="shared" si="10"/>
        <v>8326.3119999999981</v>
      </c>
      <c r="R39" s="407">
        <f t="shared" si="10"/>
        <v>-39102.606</v>
      </c>
      <c r="S39" s="471">
        <f t="shared" si="11"/>
        <v>38515.150999999998</v>
      </c>
    </row>
    <row r="40" spans="1:21" ht="13.5" thickBot="1" x14ac:dyDescent="0.25">
      <c r="A40" s="49"/>
      <c r="B40" s="408" t="s">
        <v>104</v>
      </c>
      <c r="C40" s="437" t="s">
        <v>105</v>
      </c>
      <c r="D40" s="412">
        <v>63340.377999999997</v>
      </c>
      <c r="E40" s="460">
        <v>87895.837</v>
      </c>
      <c r="F40" s="411">
        <v>287913.15299999999</v>
      </c>
      <c r="G40" s="463">
        <v>407033.68199999997</v>
      </c>
      <c r="H40" s="412">
        <v>26016.484</v>
      </c>
      <c r="I40" s="476">
        <v>26194.170999999998</v>
      </c>
      <c r="J40" s="443">
        <v>104307.836</v>
      </c>
      <c r="K40" s="460">
        <v>124284.462</v>
      </c>
      <c r="L40" s="411">
        <v>473975.446</v>
      </c>
      <c r="M40" s="463">
        <v>575969.88500000001</v>
      </c>
      <c r="N40" s="412">
        <v>32651.235000000001</v>
      </c>
      <c r="O40" s="486">
        <v>29456.238000000001</v>
      </c>
      <c r="P40" s="410">
        <f t="shared" si="10"/>
        <v>-40967.457999999999</v>
      </c>
      <c r="Q40" s="467">
        <f t="shared" si="10"/>
        <v>-36388.625</v>
      </c>
      <c r="R40" s="413">
        <f t="shared" si="10"/>
        <v>-186062.29300000001</v>
      </c>
      <c r="S40" s="472">
        <f t="shared" si="11"/>
        <v>-168936.20300000004</v>
      </c>
    </row>
    <row r="41" spans="1:21" x14ac:dyDescent="0.2">
      <c r="G41" s="38"/>
      <c r="H41" s="38"/>
      <c r="L41" s="38"/>
    </row>
    <row r="42" spans="1:21" ht="29.25" thickBot="1" x14ac:dyDescent="0.5">
      <c r="B42" s="371" t="s">
        <v>245</v>
      </c>
      <c r="C42" s="174"/>
      <c r="H42" s="38"/>
    </row>
    <row r="43" spans="1:21" ht="15" x14ac:dyDescent="0.2">
      <c r="A43" s="49"/>
      <c r="B43" s="373"/>
      <c r="C43" s="414"/>
      <c r="D43" s="418" t="s">
        <v>89</v>
      </c>
      <c r="E43" s="416"/>
      <c r="F43" s="416"/>
      <c r="G43" s="416"/>
      <c r="H43" s="416"/>
      <c r="I43" s="417"/>
      <c r="J43" s="415" t="s">
        <v>90</v>
      </c>
      <c r="K43" s="416"/>
      <c r="L43" s="416"/>
      <c r="M43" s="416"/>
      <c r="N43" s="416"/>
      <c r="O43" s="417"/>
      <c r="P43" s="415" t="s">
        <v>108</v>
      </c>
      <c r="Q43" s="419"/>
      <c r="R43" s="420"/>
      <c r="S43" s="421"/>
    </row>
    <row r="44" spans="1:21" ht="15" x14ac:dyDescent="0.25">
      <c r="A44" s="49"/>
      <c r="B44" s="380" t="s">
        <v>91</v>
      </c>
      <c r="C44" s="422" t="s">
        <v>92</v>
      </c>
      <c r="D44" s="385" t="s">
        <v>93</v>
      </c>
      <c r="E44" s="383"/>
      <c r="F44" s="383" t="s">
        <v>139</v>
      </c>
      <c r="G44" s="383"/>
      <c r="H44" s="383" t="s">
        <v>94</v>
      </c>
      <c r="I44" s="423"/>
      <c r="J44" s="383" t="s">
        <v>93</v>
      </c>
      <c r="K44" s="383"/>
      <c r="L44" s="383" t="s">
        <v>139</v>
      </c>
      <c r="M44" s="383"/>
      <c r="N44" s="383" t="s">
        <v>94</v>
      </c>
      <c r="O44" s="423"/>
      <c r="P44" s="383" t="s">
        <v>93</v>
      </c>
      <c r="Q44" s="383"/>
      <c r="R44" s="385" t="s">
        <v>139</v>
      </c>
      <c r="S44" s="384"/>
    </row>
    <row r="45" spans="1:21" ht="13.5" thickBot="1" x14ac:dyDescent="0.25">
      <c r="A45" s="49"/>
      <c r="B45" s="386"/>
      <c r="C45" s="424"/>
      <c r="D45" s="426" t="s">
        <v>312</v>
      </c>
      <c r="E45" s="468" t="s">
        <v>313</v>
      </c>
      <c r="F45" s="392" t="s">
        <v>312</v>
      </c>
      <c r="G45" s="468" t="s">
        <v>313</v>
      </c>
      <c r="H45" s="393" t="s">
        <v>312</v>
      </c>
      <c r="I45" s="477" t="s">
        <v>313</v>
      </c>
      <c r="J45" s="426" t="s">
        <v>312</v>
      </c>
      <c r="K45" s="468" t="s">
        <v>313</v>
      </c>
      <c r="L45" s="392" t="s">
        <v>312</v>
      </c>
      <c r="M45" s="468" t="s">
        <v>313</v>
      </c>
      <c r="N45" s="393" t="s">
        <v>312</v>
      </c>
      <c r="O45" s="477" t="s">
        <v>313</v>
      </c>
      <c r="P45" s="426" t="s">
        <v>312</v>
      </c>
      <c r="Q45" s="468" t="s">
        <v>313</v>
      </c>
      <c r="R45" s="394" t="s">
        <v>312</v>
      </c>
      <c r="S45" s="469" t="s">
        <v>313</v>
      </c>
    </row>
    <row r="46" spans="1:21" ht="15.75" x14ac:dyDescent="0.25">
      <c r="A46" s="49"/>
      <c r="B46" s="444" t="s">
        <v>285</v>
      </c>
      <c r="C46" s="445"/>
      <c r="D46" s="429">
        <f t="shared" ref="D46:S46" si="12">SUM(D47:D52)</f>
        <v>952967.96499999997</v>
      </c>
      <c r="E46" s="461">
        <f t="shared" si="12"/>
        <v>1605332.3560000001</v>
      </c>
      <c r="F46" s="398">
        <f>(SUM(F47:F52))/1</f>
        <v>4331589.3659999995</v>
      </c>
      <c r="G46" s="461">
        <f>(SUM(G47:G52))/1</f>
        <v>7433261.1730000004</v>
      </c>
      <c r="H46" s="400">
        <f t="shared" si="12"/>
        <v>746324.00600000005</v>
      </c>
      <c r="I46" s="474">
        <f t="shared" si="12"/>
        <v>824716.46699999995</v>
      </c>
      <c r="J46" s="429">
        <f t="shared" si="12"/>
        <v>694255.92999999993</v>
      </c>
      <c r="K46" s="461">
        <f t="shared" si="12"/>
        <v>908408.65500000003</v>
      </c>
      <c r="L46" s="398">
        <f>(SUM(L47:L52))/1</f>
        <v>3155617.2220000001</v>
      </c>
      <c r="M46" s="461">
        <f>(SUM(M47:M52))/1</f>
        <v>4208439.9879999999</v>
      </c>
      <c r="N46" s="400">
        <f t="shared" si="12"/>
        <v>428689.61499999999</v>
      </c>
      <c r="O46" s="458">
        <f t="shared" si="12"/>
        <v>402833.99299999996</v>
      </c>
      <c r="P46" s="397">
        <f t="shared" ref="P46:Q46" si="13">SUM(P47:P52)</f>
        <v>258712.03499999997</v>
      </c>
      <c r="Q46" s="470">
        <f t="shared" si="13"/>
        <v>696923.701</v>
      </c>
      <c r="R46" s="401">
        <f t="shared" si="12"/>
        <v>1175972.1439999999</v>
      </c>
      <c r="S46" s="470">
        <f t="shared" si="12"/>
        <v>3224821.1850000001</v>
      </c>
    </row>
    <row r="47" spans="1:21" x14ac:dyDescent="0.2">
      <c r="A47" s="49"/>
      <c r="B47" s="446" t="s">
        <v>95</v>
      </c>
      <c r="C47" s="447" t="s">
        <v>148</v>
      </c>
      <c r="D47" s="434">
        <v>242320.01199999999</v>
      </c>
      <c r="E47" s="462">
        <v>373478.60600000003</v>
      </c>
      <c r="F47" s="405">
        <v>1101574.118</v>
      </c>
      <c r="G47" s="462">
        <v>1731001.986</v>
      </c>
      <c r="H47" s="433">
        <v>422719.027</v>
      </c>
      <c r="I47" s="487">
        <v>430862.44500000001</v>
      </c>
      <c r="J47" s="434">
        <v>109399.247</v>
      </c>
      <c r="K47" s="462">
        <v>169099.592</v>
      </c>
      <c r="L47" s="405">
        <v>497453.33500000002</v>
      </c>
      <c r="M47" s="462">
        <v>784732.47900000005</v>
      </c>
      <c r="N47" s="433">
        <v>129149.553</v>
      </c>
      <c r="O47" s="478">
        <v>131405.861</v>
      </c>
      <c r="P47" s="448">
        <f t="shared" ref="P47:S52" si="14">D47-J47</f>
        <v>132920.76499999998</v>
      </c>
      <c r="Q47" s="471">
        <f t="shared" si="14"/>
        <v>204379.01400000002</v>
      </c>
      <c r="R47" s="407">
        <f t="shared" si="14"/>
        <v>604120.78300000005</v>
      </c>
      <c r="S47" s="471">
        <f t="shared" si="14"/>
        <v>946269.50699999998</v>
      </c>
    </row>
    <row r="48" spans="1:21" x14ac:dyDescent="0.2">
      <c r="A48" s="49"/>
      <c r="B48" s="449" t="s">
        <v>96</v>
      </c>
      <c r="C48" s="447" t="s">
        <v>97</v>
      </c>
      <c r="D48" s="434">
        <v>84652.827999999994</v>
      </c>
      <c r="E48" s="462">
        <v>184212.59099999999</v>
      </c>
      <c r="F48" s="405">
        <v>384735.71399999998</v>
      </c>
      <c r="G48" s="462">
        <v>850609.34100000001</v>
      </c>
      <c r="H48" s="433">
        <v>36652.559999999998</v>
      </c>
      <c r="I48" s="487">
        <v>54110.065999999999</v>
      </c>
      <c r="J48" s="434">
        <v>144335.59099999999</v>
      </c>
      <c r="K48" s="462">
        <v>205551.092</v>
      </c>
      <c r="L48" s="405">
        <v>655883.45299999998</v>
      </c>
      <c r="M48" s="462">
        <v>951812.424</v>
      </c>
      <c r="N48" s="433">
        <v>79411.451000000001</v>
      </c>
      <c r="O48" s="478">
        <v>73157.179999999993</v>
      </c>
      <c r="P48" s="448">
        <f t="shared" si="14"/>
        <v>-59682.762999999992</v>
      </c>
      <c r="Q48" s="471">
        <f t="shared" si="14"/>
        <v>-21338.501000000018</v>
      </c>
      <c r="R48" s="407">
        <f t="shared" si="14"/>
        <v>-271147.739</v>
      </c>
      <c r="S48" s="471">
        <f t="shared" si="14"/>
        <v>-101203.08299999998</v>
      </c>
    </row>
    <row r="49" spans="1:19" x14ac:dyDescent="0.2">
      <c r="A49" s="49"/>
      <c r="B49" s="449" t="s">
        <v>98</v>
      </c>
      <c r="C49" s="447" t="s">
        <v>99</v>
      </c>
      <c r="D49" s="434">
        <v>62013.764000000003</v>
      </c>
      <c r="E49" s="462">
        <v>87897.604000000007</v>
      </c>
      <c r="F49" s="405">
        <v>281836.07799999998</v>
      </c>
      <c r="G49" s="462">
        <v>407122.092</v>
      </c>
      <c r="H49" s="433">
        <v>53028.703999999998</v>
      </c>
      <c r="I49" s="487">
        <v>66998.774000000005</v>
      </c>
      <c r="J49" s="434">
        <v>53048.205999999998</v>
      </c>
      <c r="K49" s="462">
        <v>60166.258000000002</v>
      </c>
      <c r="L49" s="405">
        <v>241088.04</v>
      </c>
      <c r="M49" s="462">
        <v>278521.08</v>
      </c>
      <c r="N49" s="433">
        <v>40516.78</v>
      </c>
      <c r="O49" s="478">
        <v>40702.732000000004</v>
      </c>
      <c r="P49" s="448">
        <f t="shared" si="14"/>
        <v>8965.5580000000045</v>
      </c>
      <c r="Q49" s="471">
        <f t="shared" si="14"/>
        <v>27731.346000000005</v>
      </c>
      <c r="R49" s="407">
        <f t="shared" si="14"/>
        <v>40748.037999999971</v>
      </c>
      <c r="S49" s="471">
        <f t="shared" si="14"/>
        <v>128601.01199999999</v>
      </c>
    </row>
    <row r="50" spans="1:19" x14ac:dyDescent="0.2">
      <c r="A50" s="49"/>
      <c r="B50" s="449" t="s">
        <v>100</v>
      </c>
      <c r="C50" s="447" t="s">
        <v>101</v>
      </c>
      <c r="D50" s="434">
        <v>57572.741000000002</v>
      </c>
      <c r="E50" s="462">
        <v>83439.103000000003</v>
      </c>
      <c r="F50" s="405">
        <v>261630.16899999999</v>
      </c>
      <c r="G50" s="462">
        <v>385445.90899999999</v>
      </c>
      <c r="H50" s="433">
        <v>73804.077000000005</v>
      </c>
      <c r="I50" s="487">
        <v>79679.357000000004</v>
      </c>
      <c r="J50" s="434">
        <v>46539.697</v>
      </c>
      <c r="K50" s="462">
        <v>55935.671000000002</v>
      </c>
      <c r="L50" s="405">
        <v>211621.35800000001</v>
      </c>
      <c r="M50" s="462">
        <v>258908.54300000001</v>
      </c>
      <c r="N50" s="433">
        <v>89795.646999999997</v>
      </c>
      <c r="O50" s="478">
        <v>74477.365999999995</v>
      </c>
      <c r="P50" s="448">
        <f t="shared" si="14"/>
        <v>11033.044000000002</v>
      </c>
      <c r="Q50" s="471">
        <f t="shared" si="14"/>
        <v>27503.432000000001</v>
      </c>
      <c r="R50" s="407">
        <f t="shared" si="14"/>
        <v>50008.810999999987</v>
      </c>
      <c r="S50" s="471">
        <f t="shared" si="14"/>
        <v>126537.36599999998</v>
      </c>
    </row>
    <row r="51" spans="1:19" x14ac:dyDescent="0.2">
      <c r="A51" s="49"/>
      <c r="B51" s="449" t="s">
        <v>102</v>
      </c>
      <c r="C51" s="447" t="s">
        <v>103</v>
      </c>
      <c r="D51" s="434">
        <v>107924.716</v>
      </c>
      <c r="E51" s="462">
        <v>311570.859</v>
      </c>
      <c r="F51" s="405">
        <v>490650.658</v>
      </c>
      <c r="G51" s="462">
        <v>1441579.4380000001</v>
      </c>
      <c r="H51" s="433">
        <v>28106.312999999998</v>
      </c>
      <c r="I51" s="487">
        <v>50083.466</v>
      </c>
      <c r="J51" s="434">
        <v>74527.793000000005</v>
      </c>
      <c r="K51" s="462">
        <v>89120.540999999997</v>
      </c>
      <c r="L51" s="405">
        <v>338879.11499999999</v>
      </c>
      <c r="M51" s="462">
        <v>412290.34899999999</v>
      </c>
      <c r="N51" s="433">
        <v>20131.156999999999</v>
      </c>
      <c r="O51" s="478">
        <v>14255.049000000001</v>
      </c>
      <c r="P51" s="448">
        <f t="shared" si="14"/>
        <v>33396.922999999995</v>
      </c>
      <c r="Q51" s="471">
        <f t="shared" si="14"/>
        <v>222450.318</v>
      </c>
      <c r="R51" s="407">
        <f t="shared" si="14"/>
        <v>151771.54300000001</v>
      </c>
      <c r="S51" s="471">
        <f t="shared" si="14"/>
        <v>1029289.0890000002</v>
      </c>
    </row>
    <row r="52" spans="1:19" ht="13.5" thickBot="1" x14ac:dyDescent="0.25">
      <c r="A52" s="49"/>
      <c r="B52" s="450" t="s">
        <v>104</v>
      </c>
      <c r="C52" s="451" t="s">
        <v>105</v>
      </c>
      <c r="D52" s="439">
        <v>398483.90399999998</v>
      </c>
      <c r="E52" s="463">
        <v>564733.59299999999</v>
      </c>
      <c r="F52" s="411">
        <v>1811162.629</v>
      </c>
      <c r="G52" s="463">
        <v>2617502.4070000001</v>
      </c>
      <c r="H52" s="438">
        <v>132013.32500000001</v>
      </c>
      <c r="I52" s="488">
        <v>142982.359</v>
      </c>
      <c r="J52" s="439">
        <v>266405.39600000001</v>
      </c>
      <c r="K52" s="463">
        <v>328535.50099999999</v>
      </c>
      <c r="L52" s="411">
        <v>1210691.9210000001</v>
      </c>
      <c r="M52" s="463">
        <v>1522175.1129999999</v>
      </c>
      <c r="N52" s="438">
        <v>69685.027000000002</v>
      </c>
      <c r="O52" s="479">
        <v>68835.804999999993</v>
      </c>
      <c r="P52" s="452">
        <f t="shared" si="14"/>
        <v>132078.50799999997</v>
      </c>
      <c r="Q52" s="472">
        <f t="shared" si="14"/>
        <v>236198.092</v>
      </c>
      <c r="R52" s="413">
        <f t="shared" si="14"/>
        <v>600470.70799999987</v>
      </c>
      <c r="S52" s="472">
        <f t="shared" si="14"/>
        <v>1095327.2940000002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39" sqref="V39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3" t="s">
        <v>286</v>
      </c>
      <c r="C2" s="453"/>
      <c r="D2" s="453"/>
      <c r="E2" s="453"/>
      <c r="F2" s="453"/>
      <c r="G2" s="453"/>
      <c r="H2" s="453"/>
      <c r="I2" s="453"/>
      <c r="J2" s="453"/>
      <c r="K2" s="453" t="s">
        <v>287</v>
      </c>
      <c r="L2" s="453"/>
      <c r="M2" s="453"/>
      <c r="N2" s="453"/>
      <c r="O2" s="453"/>
      <c r="P2" s="37"/>
    </row>
    <row r="3" spans="2:18" ht="18" thickBot="1" x14ac:dyDescent="0.35">
      <c r="B3" s="454" t="s">
        <v>185</v>
      </c>
      <c r="C3" s="453"/>
      <c r="D3" s="453"/>
      <c r="E3" s="453"/>
      <c r="F3" s="453"/>
      <c r="G3" s="453"/>
      <c r="H3" s="453"/>
      <c r="I3" s="453"/>
      <c r="J3" s="453"/>
      <c r="K3" s="454" t="s">
        <v>185</v>
      </c>
      <c r="L3" s="453"/>
      <c r="M3" s="453"/>
      <c r="N3" s="453"/>
      <c r="O3" s="453"/>
      <c r="P3" s="37"/>
    </row>
    <row r="4" spans="2:18" ht="21.75" thickBot="1" x14ac:dyDescent="0.4">
      <c r="B4" s="489" t="s">
        <v>111</v>
      </c>
      <c r="C4" s="490"/>
      <c r="D4" s="490"/>
      <c r="E4" s="490"/>
      <c r="F4" s="490"/>
      <c r="G4" s="490"/>
      <c r="H4" s="490"/>
      <c r="I4" s="491"/>
      <c r="J4" s="492"/>
      <c r="K4" s="489" t="s">
        <v>112</v>
      </c>
      <c r="L4" s="490"/>
      <c r="M4" s="490"/>
      <c r="N4" s="490"/>
      <c r="O4" s="490"/>
      <c r="P4" s="490"/>
      <c r="Q4" s="490"/>
      <c r="R4" s="491"/>
    </row>
    <row r="5" spans="2:18" ht="19.5" thickBot="1" x14ac:dyDescent="0.35">
      <c r="B5" s="493" t="s">
        <v>314</v>
      </c>
      <c r="C5" s="494"/>
      <c r="D5" s="495"/>
      <c r="E5" s="496"/>
      <c r="F5" s="493" t="s">
        <v>315</v>
      </c>
      <c r="G5" s="494"/>
      <c r="H5" s="495"/>
      <c r="I5" s="496"/>
      <c r="J5" s="492"/>
      <c r="K5" s="493" t="s">
        <v>314</v>
      </c>
      <c r="L5" s="494"/>
      <c r="M5" s="495"/>
      <c r="N5" s="496"/>
      <c r="O5" s="493" t="s">
        <v>315</v>
      </c>
      <c r="P5" s="494"/>
      <c r="Q5" s="495"/>
      <c r="R5" s="496"/>
    </row>
    <row r="6" spans="2:18" ht="30.75" thickBot="1" x14ac:dyDescent="0.25">
      <c r="B6" s="497" t="s">
        <v>113</v>
      </c>
      <c r="C6" s="498" t="s">
        <v>93</v>
      </c>
      <c r="D6" s="499" t="s">
        <v>139</v>
      </c>
      <c r="E6" s="500" t="s">
        <v>114</v>
      </c>
      <c r="F6" s="497" t="s">
        <v>113</v>
      </c>
      <c r="G6" s="498" t="s">
        <v>93</v>
      </c>
      <c r="H6" s="499" t="s">
        <v>139</v>
      </c>
      <c r="I6" s="500" t="s">
        <v>114</v>
      </c>
      <c r="J6" s="492"/>
      <c r="K6" s="497" t="s">
        <v>113</v>
      </c>
      <c r="L6" s="498" t="s">
        <v>93</v>
      </c>
      <c r="M6" s="499" t="s">
        <v>139</v>
      </c>
      <c r="N6" s="500" t="s">
        <v>114</v>
      </c>
      <c r="O6" s="497" t="s">
        <v>113</v>
      </c>
      <c r="P6" s="498" t="s">
        <v>93</v>
      </c>
      <c r="Q6" s="499" t="s">
        <v>139</v>
      </c>
      <c r="R6" s="500" t="s">
        <v>114</v>
      </c>
    </row>
    <row r="7" spans="2:18" ht="16.5" thickBot="1" x14ac:dyDescent="0.3">
      <c r="B7" s="501" t="s">
        <v>106</v>
      </c>
      <c r="C7" s="502">
        <v>343817.37400000001</v>
      </c>
      <c r="D7" s="503">
        <v>1562785.6540000001</v>
      </c>
      <c r="E7" s="504">
        <v>610790.79200000002</v>
      </c>
      <c r="F7" s="505" t="s">
        <v>106</v>
      </c>
      <c r="G7" s="506">
        <v>470433.55200000003</v>
      </c>
      <c r="H7" s="507">
        <v>2180134.5559999999</v>
      </c>
      <c r="I7" s="504">
        <v>571096.23400000005</v>
      </c>
      <c r="J7" s="492"/>
      <c r="K7" s="501" t="s">
        <v>106</v>
      </c>
      <c r="L7" s="502">
        <v>109538.486</v>
      </c>
      <c r="M7" s="503">
        <v>498087.80699999997</v>
      </c>
      <c r="N7" s="504">
        <v>129233.673</v>
      </c>
      <c r="O7" s="505" t="s">
        <v>106</v>
      </c>
      <c r="P7" s="506">
        <v>169189.905</v>
      </c>
      <c r="Q7" s="507">
        <v>785152.897</v>
      </c>
      <c r="R7" s="504">
        <v>131430.86300000001</v>
      </c>
    </row>
    <row r="8" spans="2:18" ht="15.75" x14ac:dyDescent="0.25">
      <c r="B8" s="508" t="s">
        <v>70</v>
      </c>
      <c r="C8" s="509">
        <v>175414.03899999999</v>
      </c>
      <c r="D8" s="509">
        <v>797393.68900000001</v>
      </c>
      <c r="E8" s="509">
        <v>336548.93199999997</v>
      </c>
      <c r="F8" s="510" t="s">
        <v>70</v>
      </c>
      <c r="G8" s="511">
        <v>274132.745</v>
      </c>
      <c r="H8" s="512">
        <v>1270199.902</v>
      </c>
      <c r="I8" s="513">
        <v>337903.27</v>
      </c>
      <c r="J8" s="492"/>
      <c r="K8" s="508" t="s">
        <v>118</v>
      </c>
      <c r="L8" s="509">
        <v>64313.754000000001</v>
      </c>
      <c r="M8" s="509">
        <v>292489.36499999999</v>
      </c>
      <c r="N8" s="509">
        <v>73628.745999999999</v>
      </c>
      <c r="O8" s="510" t="s">
        <v>118</v>
      </c>
      <c r="P8" s="511">
        <v>108284.644</v>
      </c>
      <c r="Q8" s="512">
        <v>502697.288</v>
      </c>
      <c r="R8" s="513">
        <v>71748.551999999996</v>
      </c>
    </row>
    <row r="9" spans="2:18" ht="15.75" x14ac:dyDescent="0.25">
      <c r="B9" s="514" t="s">
        <v>147</v>
      </c>
      <c r="C9" s="515">
        <v>54810.086000000003</v>
      </c>
      <c r="D9" s="515">
        <v>249190.52100000001</v>
      </c>
      <c r="E9" s="515">
        <v>105482.10400000001</v>
      </c>
      <c r="F9" s="516" t="s">
        <v>147</v>
      </c>
      <c r="G9" s="517">
        <v>45778.303999999996</v>
      </c>
      <c r="H9" s="518">
        <v>211885.35399999999</v>
      </c>
      <c r="I9" s="519">
        <v>71386.069000000003</v>
      </c>
      <c r="J9" s="492"/>
      <c r="K9" s="514" t="s">
        <v>70</v>
      </c>
      <c r="L9" s="515">
        <v>23069.456999999999</v>
      </c>
      <c r="M9" s="515">
        <v>104841.74</v>
      </c>
      <c r="N9" s="515">
        <v>22790.268</v>
      </c>
      <c r="O9" s="516" t="s">
        <v>70</v>
      </c>
      <c r="P9" s="517">
        <v>28838.760999999999</v>
      </c>
      <c r="Q9" s="518">
        <v>133919.32800000001</v>
      </c>
      <c r="R9" s="519">
        <v>19316.634999999998</v>
      </c>
    </row>
    <row r="10" spans="2:18" ht="15.75" x14ac:dyDescent="0.25">
      <c r="B10" s="514" t="s">
        <v>118</v>
      </c>
      <c r="C10" s="515">
        <v>15748.075999999999</v>
      </c>
      <c r="D10" s="515">
        <v>71556.441999999995</v>
      </c>
      <c r="E10" s="515">
        <v>34257.315999999999</v>
      </c>
      <c r="F10" s="516" t="s">
        <v>118</v>
      </c>
      <c r="G10" s="517">
        <v>22211.964</v>
      </c>
      <c r="H10" s="518">
        <v>102968.236</v>
      </c>
      <c r="I10" s="519">
        <v>33336.072999999997</v>
      </c>
      <c r="J10" s="492"/>
      <c r="K10" s="514" t="s">
        <v>69</v>
      </c>
      <c r="L10" s="515">
        <v>5167.1760000000004</v>
      </c>
      <c r="M10" s="515">
        <v>23516.815999999999</v>
      </c>
      <c r="N10" s="515">
        <v>3002.0770000000002</v>
      </c>
      <c r="O10" s="516" t="s">
        <v>72</v>
      </c>
      <c r="P10" s="517">
        <v>6578.2860000000001</v>
      </c>
      <c r="Q10" s="518">
        <v>30408.383999999998</v>
      </c>
      <c r="R10" s="519">
        <v>14995.601000000001</v>
      </c>
    </row>
    <row r="11" spans="2:18" ht="15.75" x14ac:dyDescent="0.25">
      <c r="B11" s="514" t="s">
        <v>171</v>
      </c>
      <c r="C11" s="515">
        <v>8636.9599999999991</v>
      </c>
      <c r="D11" s="515">
        <v>39251.267999999996</v>
      </c>
      <c r="E11" s="515">
        <v>17384.400000000001</v>
      </c>
      <c r="F11" s="516" t="s">
        <v>239</v>
      </c>
      <c r="G11" s="517">
        <v>11966.644</v>
      </c>
      <c r="H11" s="518">
        <v>55564.964</v>
      </c>
      <c r="I11" s="519">
        <v>18213.865000000002</v>
      </c>
      <c r="J11" s="492"/>
      <c r="K11" s="514" t="s">
        <v>72</v>
      </c>
      <c r="L11" s="515">
        <v>3950.857</v>
      </c>
      <c r="M11" s="515">
        <v>17941.400000000001</v>
      </c>
      <c r="N11" s="515">
        <v>11556.26</v>
      </c>
      <c r="O11" s="516" t="s">
        <v>235</v>
      </c>
      <c r="P11" s="517">
        <v>4066.8879999999999</v>
      </c>
      <c r="Q11" s="518">
        <v>18788.702000000001</v>
      </c>
      <c r="R11" s="519">
        <v>3195.5039999999999</v>
      </c>
    </row>
    <row r="12" spans="2:18" ht="15.75" x14ac:dyDescent="0.25">
      <c r="B12" s="514" t="s">
        <v>126</v>
      </c>
      <c r="C12" s="515">
        <v>7370.1689999999999</v>
      </c>
      <c r="D12" s="515">
        <v>33472.089999999997</v>
      </c>
      <c r="E12" s="515">
        <v>8503.8919999999998</v>
      </c>
      <c r="F12" s="516" t="s">
        <v>136</v>
      </c>
      <c r="G12" s="517">
        <v>11161.617</v>
      </c>
      <c r="H12" s="518">
        <v>51735.601000000002</v>
      </c>
      <c r="I12" s="519">
        <v>17251.579000000002</v>
      </c>
      <c r="J12" s="492"/>
      <c r="K12" s="514" t="s">
        <v>235</v>
      </c>
      <c r="L12" s="515">
        <v>3070.125</v>
      </c>
      <c r="M12" s="515">
        <v>13964.619000000001</v>
      </c>
      <c r="N12" s="515">
        <v>1891.904</v>
      </c>
      <c r="O12" s="516" t="s">
        <v>136</v>
      </c>
      <c r="P12" s="517">
        <v>3808.0120000000002</v>
      </c>
      <c r="Q12" s="518">
        <v>17729.668000000001</v>
      </c>
      <c r="R12" s="519">
        <v>2064.0250000000001</v>
      </c>
    </row>
    <row r="13" spans="2:18" ht="15.75" x14ac:dyDescent="0.25">
      <c r="B13" s="514" t="s">
        <v>72</v>
      </c>
      <c r="C13" s="515">
        <v>6314.6459999999997</v>
      </c>
      <c r="D13" s="515">
        <v>28683.714</v>
      </c>
      <c r="E13" s="515">
        <v>3879.4589999999998</v>
      </c>
      <c r="F13" s="516" t="s">
        <v>126</v>
      </c>
      <c r="G13" s="517">
        <v>9831.07</v>
      </c>
      <c r="H13" s="518">
        <v>45544.034</v>
      </c>
      <c r="I13" s="519">
        <v>8921.5439999999999</v>
      </c>
      <c r="J13" s="492"/>
      <c r="K13" s="514" t="s">
        <v>163</v>
      </c>
      <c r="L13" s="515">
        <v>2961.8710000000001</v>
      </c>
      <c r="M13" s="515">
        <v>13457.896000000001</v>
      </c>
      <c r="N13" s="515">
        <v>1640.0450000000001</v>
      </c>
      <c r="O13" s="516" t="s">
        <v>69</v>
      </c>
      <c r="P13" s="517">
        <v>3485.9780000000001</v>
      </c>
      <c r="Q13" s="518">
        <v>16090.733</v>
      </c>
      <c r="R13" s="519">
        <v>1229.1310000000001</v>
      </c>
    </row>
    <row r="14" spans="2:18" ht="15.75" x14ac:dyDescent="0.25">
      <c r="B14" s="514" t="s">
        <v>123</v>
      </c>
      <c r="C14" s="515">
        <v>6314.5739999999996</v>
      </c>
      <c r="D14" s="515">
        <v>28696.696</v>
      </c>
      <c r="E14" s="515">
        <v>4203.9870000000001</v>
      </c>
      <c r="F14" s="516" t="s">
        <v>72</v>
      </c>
      <c r="G14" s="517">
        <v>9557.4240000000009</v>
      </c>
      <c r="H14" s="518">
        <v>44431.212</v>
      </c>
      <c r="I14" s="519">
        <v>3261.2179999999998</v>
      </c>
      <c r="J14" s="492"/>
      <c r="K14" s="514" t="s">
        <v>121</v>
      </c>
      <c r="L14" s="515">
        <v>2554.62</v>
      </c>
      <c r="M14" s="515">
        <v>11637.616</v>
      </c>
      <c r="N14" s="515">
        <v>3132.7179999999998</v>
      </c>
      <c r="O14" s="516" t="s">
        <v>123</v>
      </c>
      <c r="P14" s="517">
        <v>3473.2069999999999</v>
      </c>
      <c r="Q14" s="518">
        <v>16079.36</v>
      </c>
      <c r="R14" s="519">
        <v>4177.5129999999999</v>
      </c>
    </row>
    <row r="15" spans="2:18" ht="15.75" x14ac:dyDescent="0.25">
      <c r="B15" s="514" t="s">
        <v>239</v>
      </c>
      <c r="C15" s="515">
        <v>5992.8370000000004</v>
      </c>
      <c r="D15" s="515">
        <v>27237.733</v>
      </c>
      <c r="E15" s="515">
        <v>11540.236999999999</v>
      </c>
      <c r="F15" s="516" t="s">
        <v>115</v>
      </c>
      <c r="G15" s="517">
        <v>9017.6080000000002</v>
      </c>
      <c r="H15" s="518">
        <v>41774.175999999999</v>
      </c>
      <c r="I15" s="519">
        <v>2762.9769999999999</v>
      </c>
      <c r="J15" s="492"/>
      <c r="K15" s="514" t="s">
        <v>123</v>
      </c>
      <c r="L15" s="515">
        <v>1508.002</v>
      </c>
      <c r="M15" s="515">
        <v>6880.902</v>
      </c>
      <c r="N15" s="515">
        <v>4716.3789999999999</v>
      </c>
      <c r="O15" s="516" t="s">
        <v>119</v>
      </c>
      <c r="P15" s="517">
        <v>3082.0079999999998</v>
      </c>
      <c r="Q15" s="518">
        <v>14285.554</v>
      </c>
      <c r="R15" s="519">
        <v>9593.241</v>
      </c>
    </row>
    <row r="16" spans="2:18" ht="15.75" x14ac:dyDescent="0.25">
      <c r="B16" s="514" t="s">
        <v>119</v>
      </c>
      <c r="C16" s="515">
        <v>5650.69</v>
      </c>
      <c r="D16" s="515">
        <v>25727.915000000001</v>
      </c>
      <c r="E16" s="515">
        <v>3942.3969999999999</v>
      </c>
      <c r="F16" s="516" t="s">
        <v>170</v>
      </c>
      <c r="G16" s="517">
        <v>7368.7039999999997</v>
      </c>
      <c r="H16" s="518">
        <v>34400.713000000003</v>
      </c>
      <c r="I16" s="519">
        <v>2177.9589999999998</v>
      </c>
      <c r="J16" s="492"/>
      <c r="K16" s="514" t="s">
        <v>119</v>
      </c>
      <c r="L16" s="515">
        <v>1239.528</v>
      </c>
      <c r="M16" s="515">
        <v>5630.2740000000003</v>
      </c>
      <c r="N16" s="515">
        <v>4154.2860000000001</v>
      </c>
      <c r="O16" s="516" t="s">
        <v>163</v>
      </c>
      <c r="P16" s="517">
        <v>2482.7950000000001</v>
      </c>
      <c r="Q16" s="518">
        <v>11504.941999999999</v>
      </c>
      <c r="R16" s="519">
        <v>863.56</v>
      </c>
    </row>
    <row r="17" spans="2:18" ht="15.75" x14ac:dyDescent="0.25">
      <c r="B17" s="514" t="s">
        <v>136</v>
      </c>
      <c r="C17" s="515">
        <v>4932.2550000000001</v>
      </c>
      <c r="D17" s="515">
        <v>22418.882000000001</v>
      </c>
      <c r="E17" s="515">
        <v>10021.675999999999</v>
      </c>
      <c r="F17" s="516" t="s">
        <v>145</v>
      </c>
      <c r="G17" s="517">
        <v>7004.0789999999997</v>
      </c>
      <c r="H17" s="518">
        <v>32383.493999999999</v>
      </c>
      <c r="I17" s="519">
        <v>9211.9779999999992</v>
      </c>
      <c r="J17" s="492"/>
      <c r="K17" s="514" t="s">
        <v>134</v>
      </c>
      <c r="L17" s="515">
        <v>433.9</v>
      </c>
      <c r="M17" s="515">
        <v>1968.6780000000001</v>
      </c>
      <c r="N17" s="515">
        <v>589.70000000000005</v>
      </c>
      <c r="O17" s="516" t="s">
        <v>121</v>
      </c>
      <c r="P17" s="517">
        <v>2039.7</v>
      </c>
      <c r="Q17" s="518">
        <v>9436.5149999999994</v>
      </c>
      <c r="R17" s="519">
        <v>1705.973</v>
      </c>
    </row>
    <row r="18" spans="2:18" ht="15.75" x14ac:dyDescent="0.25">
      <c r="B18" s="514" t="s">
        <v>124</v>
      </c>
      <c r="C18" s="515">
        <v>4432.9639999999999</v>
      </c>
      <c r="D18" s="515">
        <v>20127.649000000001</v>
      </c>
      <c r="E18" s="515">
        <v>7622.9110000000001</v>
      </c>
      <c r="F18" s="516" t="s">
        <v>123</v>
      </c>
      <c r="G18" s="517">
        <v>6148.4449999999997</v>
      </c>
      <c r="H18" s="518">
        <v>28519.383999999998</v>
      </c>
      <c r="I18" s="519">
        <v>3290.5010000000002</v>
      </c>
      <c r="J18" s="492"/>
      <c r="K18" s="514" t="s">
        <v>128</v>
      </c>
      <c r="L18" s="515">
        <v>399.36200000000002</v>
      </c>
      <c r="M18" s="515">
        <v>1810.278</v>
      </c>
      <c r="N18" s="515">
        <v>1296.0650000000001</v>
      </c>
      <c r="O18" s="516" t="s">
        <v>134</v>
      </c>
      <c r="P18" s="517">
        <v>1636.6089999999999</v>
      </c>
      <c r="Q18" s="518">
        <v>7639.4530000000004</v>
      </c>
      <c r="R18" s="519">
        <v>1365.3820000000001</v>
      </c>
    </row>
    <row r="19" spans="2:18" ht="15.75" x14ac:dyDescent="0.25">
      <c r="B19" s="514" t="s">
        <v>246</v>
      </c>
      <c r="C19" s="515">
        <v>4309.3680000000004</v>
      </c>
      <c r="D19" s="515">
        <v>19470.496999999999</v>
      </c>
      <c r="E19" s="515">
        <v>10061.111999999999</v>
      </c>
      <c r="F19" s="516" t="s">
        <v>128</v>
      </c>
      <c r="G19" s="517">
        <v>6070.0680000000002</v>
      </c>
      <c r="H19" s="518">
        <v>28194.242999999999</v>
      </c>
      <c r="I19" s="519">
        <v>3354.6689999999999</v>
      </c>
      <c r="J19" s="492"/>
      <c r="K19" s="514" t="s">
        <v>125</v>
      </c>
      <c r="L19" s="515">
        <v>196.40299999999999</v>
      </c>
      <c r="M19" s="515">
        <v>895.45699999999999</v>
      </c>
      <c r="N19" s="515">
        <v>87.418999999999997</v>
      </c>
      <c r="O19" s="516" t="s">
        <v>120</v>
      </c>
      <c r="P19" s="517">
        <v>512.11400000000003</v>
      </c>
      <c r="Q19" s="518">
        <v>2370.7620000000002</v>
      </c>
      <c r="R19" s="519">
        <v>622.44299999999998</v>
      </c>
    </row>
    <row r="20" spans="2:18" ht="15.75" x14ac:dyDescent="0.25">
      <c r="B20" s="514" t="s">
        <v>180</v>
      </c>
      <c r="C20" s="515">
        <v>4044.4229999999998</v>
      </c>
      <c r="D20" s="515">
        <v>18394.100999999999</v>
      </c>
      <c r="E20" s="515">
        <v>7039.0290000000005</v>
      </c>
      <c r="F20" s="516" t="s">
        <v>165</v>
      </c>
      <c r="G20" s="517">
        <v>5820.3559999999998</v>
      </c>
      <c r="H20" s="518">
        <v>27149.826000000001</v>
      </c>
      <c r="I20" s="519">
        <v>7617.7619999999997</v>
      </c>
      <c r="J20" s="492"/>
      <c r="K20" s="514" t="s">
        <v>120</v>
      </c>
      <c r="L20" s="515">
        <v>174.87100000000001</v>
      </c>
      <c r="M20" s="515">
        <v>792.92499999999995</v>
      </c>
      <c r="N20" s="515">
        <v>475.923</v>
      </c>
      <c r="O20" s="516" t="s">
        <v>115</v>
      </c>
      <c r="P20" s="517">
        <v>275.68400000000003</v>
      </c>
      <c r="Q20" s="518">
        <v>1285.277</v>
      </c>
      <c r="R20" s="519">
        <v>158.91300000000001</v>
      </c>
    </row>
    <row r="21" spans="2:18" ht="15.75" x14ac:dyDescent="0.25">
      <c r="B21" s="514" t="s">
        <v>128</v>
      </c>
      <c r="C21" s="515">
        <v>3912.788</v>
      </c>
      <c r="D21" s="515">
        <v>17796.670999999998</v>
      </c>
      <c r="E21" s="515">
        <v>2771.404</v>
      </c>
      <c r="F21" s="516" t="s">
        <v>180</v>
      </c>
      <c r="G21" s="517">
        <v>4995.4979999999996</v>
      </c>
      <c r="H21" s="518">
        <v>23066.116000000002</v>
      </c>
      <c r="I21" s="519">
        <v>6688.08</v>
      </c>
      <c r="J21" s="492"/>
      <c r="K21" s="514" t="s">
        <v>115</v>
      </c>
      <c r="L21" s="515">
        <v>164.19399999999999</v>
      </c>
      <c r="M21" s="515">
        <v>745.61400000000003</v>
      </c>
      <c r="N21" s="515">
        <v>83.278000000000006</v>
      </c>
      <c r="O21" s="516" t="s">
        <v>125</v>
      </c>
      <c r="P21" s="517">
        <v>211.56399999999999</v>
      </c>
      <c r="Q21" s="518">
        <v>984.745</v>
      </c>
      <c r="R21" s="519">
        <v>130.42699999999999</v>
      </c>
    </row>
    <row r="22" spans="2:18" ht="15.75" x14ac:dyDescent="0.25">
      <c r="B22" s="514" t="s">
        <v>170</v>
      </c>
      <c r="C22" s="515">
        <v>3652.723</v>
      </c>
      <c r="D22" s="515">
        <v>16624.716</v>
      </c>
      <c r="E22" s="515">
        <v>1874.6279999999999</v>
      </c>
      <c r="F22" s="516" t="s">
        <v>235</v>
      </c>
      <c r="G22" s="517">
        <v>4418.2749999999996</v>
      </c>
      <c r="H22" s="518">
        <v>20448.203000000001</v>
      </c>
      <c r="I22" s="519">
        <v>2475.0430000000001</v>
      </c>
      <c r="J22" s="492"/>
      <c r="K22" s="514" t="s">
        <v>126</v>
      </c>
      <c r="L22" s="515">
        <v>139.239</v>
      </c>
      <c r="M22" s="515">
        <v>634.47199999999998</v>
      </c>
      <c r="N22" s="515">
        <v>84.12</v>
      </c>
      <c r="O22" s="516" t="s">
        <v>117</v>
      </c>
      <c r="P22" s="517">
        <v>155.01599999999999</v>
      </c>
      <c r="Q22" s="518">
        <v>729.10400000000004</v>
      </c>
      <c r="R22" s="519">
        <v>24.076000000000001</v>
      </c>
    </row>
    <row r="23" spans="2:18" ht="16.5" thickBot="1" x14ac:dyDescent="0.3">
      <c r="B23" s="520" t="s">
        <v>145</v>
      </c>
      <c r="C23" s="521">
        <v>3291.0169999999998</v>
      </c>
      <c r="D23" s="521">
        <v>15000.755999999999</v>
      </c>
      <c r="E23" s="521">
        <v>5303.4179999999997</v>
      </c>
      <c r="F23" s="522" t="s">
        <v>267</v>
      </c>
      <c r="G23" s="523">
        <v>4233.9009999999998</v>
      </c>
      <c r="H23" s="524">
        <v>19738.795999999998</v>
      </c>
      <c r="I23" s="525">
        <v>6178.1959999999999</v>
      </c>
      <c r="J23" s="492"/>
      <c r="K23" s="520" t="s">
        <v>116</v>
      </c>
      <c r="L23" s="521">
        <v>123.72499999999999</v>
      </c>
      <c r="M23" s="521">
        <v>556.90899999999999</v>
      </c>
      <c r="N23" s="521">
        <v>72</v>
      </c>
      <c r="O23" s="522" t="s">
        <v>128</v>
      </c>
      <c r="P23" s="523">
        <v>89.575000000000003</v>
      </c>
      <c r="Q23" s="524">
        <v>416.25</v>
      </c>
      <c r="R23" s="525">
        <v>192.88499999999999</v>
      </c>
    </row>
    <row r="24" spans="2:18" x14ac:dyDescent="0.2"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</row>
    <row r="25" spans="2:18" x14ac:dyDescent="0.2">
      <c r="B25" s="526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</row>
    <row r="26" spans="2:18" x14ac:dyDescent="0.2"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</row>
    <row r="27" spans="2:18" ht="15.75" x14ac:dyDescent="0.25">
      <c r="B27" s="527" t="s">
        <v>288</v>
      </c>
      <c r="C27" s="528"/>
      <c r="D27" s="527"/>
      <c r="E27" s="527"/>
      <c r="F27" s="527"/>
      <c r="G27" s="529"/>
      <c r="H27" s="527"/>
      <c r="I27" s="529"/>
      <c r="J27" s="529"/>
      <c r="K27" s="527" t="s">
        <v>289</v>
      </c>
      <c r="L27" s="527"/>
      <c r="M27" s="527"/>
      <c r="N27" s="527"/>
      <c r="O27" s="527"/>
      <c r="P27" s="529"/>
      <c r="Q27" s="527"/>
      <c r="R27" s="529"/>
    </row>
    <row r="28" spans="2:18" ht="16.5" thickBot="1" x14ac:dyDescent="0.3">
      <c r="B28" s="530" t="s">
        <v>185</v>
      </c>
      <c r="C28" s="527"/>
      <c r="D28" s="527"/>
      <c r="E28" s="527"/>
      <c r="F28" s="527"/>
      <c r="G28" s="529"/>
      <c r="H28" s="527"/>
      <c r="I28" s="529"/>
      <c r="J28" s="529"/>
      <c r="K28" s="530" t="s">
        <v>185</v>
      </c>
      <c r="L28" s="527"/>
      <c r="M28" s="527"/>
      <c r="N28" s="527"/>
      <c r="O28" s="527"/>
      <c r="P28" s="529"/>
      <c r="Q28" s="527"/>
      <c r="R28" s="529"/>
    </row>
    <row r="29" spans="2:18" ht="16.5" thickBot="1" x14ac:dyDescent="0.3">
      <c r="B29" s="531" t="s">
        <v>111</v>
      </c>
      <c r="C29" s="532"/>
      <c r="D29" s="532"/>
      <c r="E29" s="532"/>
      <c r="F29" s="532"/>
      <c r="G29" s="532"/>
      <c r="H29" s="532"/>
      <c r="I29" s="533"/>
      <c r="J29" s="529"/>
      <c r="K29" s="531" t="s">
        <v>112</v>
      </c>
      <c r="L29" s="532"/>
      <c r="M29" s="532"/>
      <c r="N29" s="532"/>
      <c r="O29" s="532"/>
      <c r="P29" s="532"/>
      <c r="Q29" s="532"/>
      <c r="R29" s="533"/>
    </row>
    <row r="30" spans="2:18" ht="16.5" thickBot="1" x14ac:dyDescent="0.3">
      <c r="B30" s="534" t="s">
        <v>314</v>
      </c>
      <c r="C30" s="535"/>
      <c r="D30" s="536"/>
      <c r="E30" s="537"/>
      <c r="F30" s="534" t="s">
        <v>315</v>
      </c>
      <c r="G30" s="535"/>
      <c r="H30" s="536"/>
      <c r="I30" s="537"/>
      <c r="J30" s="529"/>
      <c r="K30" s="534" t="s">
        <v>314</v>
      </c>
      <c r="L30" s="535"/>
      <c r="M30" s="536"/>
      <c r="N30" s="537"/>
      <c r="O30" s="534" t="s">
        <v>315</v>
      </c>
      <c r="P30" s="535"/>
      <c r="Q30" s="536"/>
      <c r="R30" s="537"/>
    </row>
    <row r="31" spans="2:18" ht="32.25" thickBot="1" x14ac:dyDescent="0.3">
      <c r="B31" s="538" t="s">
        <v>113</v>
      </c>
      <c r="C31" s="539" t="s">
        <v>93</v>
      </c>
      <c r="D31" s="540" t="s">
        <v>139</v>
      </c>
      <c r="E31" s="541" t="s">
        <v>114</v>
      </c>
      <c r="F31" s="538" t="s">
        <v>113</v>
      </c>
      <c r="G31" s="539" t="s">
        <v>93</v>
      </c>
      <c r="H31" s="540" t="s">
        <v>139</v>
      </c>
      <c r="I31" s="541" t="s">
        <v>114</v>
      </c>
      <c r="J31" s="529"/>
      <c r="K31" s="538" t="s">
        <v>113</v>
      </c>
      <c r="L31" s="539" t="s">
        <v>93</v>
      </c>
      <c r="M31" s="540" t="s">
        <v>139</v>
      </c>
      <c r="N31" s="541" t="s">
        <v>114</v>
      </c>
      <c r="O31" s="538" t="s">
        <v>113</v>
      </c>
      <c r="P31" s="539" t="s">
        <v>93</v>
      </c>
      <c r="Q31" s="540" t="s">
        <v>139</v>
      </c>
      <c r="R31" s="541" t="s">
        <v>114</v>
      </c>
    </row>
    <row r="32" spans="2:18" ht="16.5" thickBot="1" x14ac:dyDescent="0.3">
      <c r="B32" s="501" t="s">
        <v>106</v>
      </c>
      <c r="C32" s="502">
        <v>239762.443</v>
      </c>
      <c r="D32" s="503">
        <v>1090742.2990000001</v>
      </c>
      <c r="E32" s="504">
        <v>100460.22900000001</v>
      </c>
      <c r="F32" s="505" t="s">
        <v>106</v>
      </c>
      <c r="G32" s="506">
        <v>392509.07500000001</v>
      </c>
      <c r="H32" s="507">
        <v>1818073.3389999999</v>
      </c>
      <c r="I32" s="504">
        <v>109265.489</v>
      </c>
      <c r="J32" s="529"/>
      <c r="K32" s="501" t="s">
        <v>106</v>
      </c>
      <c r="L32" s="502">
        <v>146327.25700000001</v>
      </c>
      <c r="M32" s="503">
        <v>664907.01699999999</v>
      </c>
      <c r="N32" s="504">
        <v>80632.235000000001</v>
      </c>
      <c r="O32" s="505" t="s">
        <v>106</v>
      </c>
      <c r="P32" s="506">
        <v>220978.75399999999</v>
      </c>
      <c r="Q32" s="507">
        <v>1023938.503</v>
      </c>
      <c r="R32" s="504">
        <v>79292.539999999994</v>
      </c>
    </row>
    <row r="33" spans="2:20" ht="15.75" x14ac:dyDescent="0.25">
      <c r="B33" s="508" t="s">
        <v>140</v>
      </c>
      <c r="C33" s="509">
        <v>81648.805999999997</v>
      </c>
      <c r="D33" s="509">
        <v>372038.42099999997</v>
      </c>
      <c r="E33" s="509">
        <v>32950</v>
      </c>
      <c r="F33" s="510" t="s">
        <v>140</v>
      </c>
      <c r="G33" s="511">
        <v>112931.254</v>
      </c>
      <c r="H33" s="512">
        <v>524714.60600000003</v>
      </c>
      <c r="I33" s="513">
        <v>28750</v>
      </c>
      <c r="J33" s="529"/>
      <c r="K33" s="508" t="s">
        <v>70</v>
      </c>
      <c r="L33" s="509">
        <v>55596.930999999997</v>
      </c>
      <c r="M33" s="509">
        <v>252782.092</v>
      </c>
      <c r="N33" s="509">
        <v>32866.192999999999</v>
      </c>
      <c r="O33" s="510" t="s">
        <v>70</v>
      </c>
      <c r="P33" s="511">
        <v>74459.232000000004</v>
      </c>
      <c r="Q33" s="512">
        <v>344695.54300000001</v>
      </c>
      <c r="R33" s="513">
        <v>32062.478999999999</v>
      </c>
    </row>
    <row r="34" spans="2:20" ht="15.75" x14ac:dyDescent="0.25">
      <c r="B34" s="514" t="s">
        <v>70</v>
      </c>
      <c r="C34" s="515">
        <v>20307.256000000001</v>
      </c>
      <c r="D34" s="515">
        <v>92313.64</v>
      </c>
      <c r="E34" s="515">
        <v>8765.393</v>
      </c>
      <c r="F34" s="516" t="s">
        <v>70</v>
      </c>
      <c r="G34" s="517">
        <v>48492.148000000001</v>
      </c>
      <c r="H34" s="518">
        <v>223559.52799999999</v>
      </c>
      <c r="I34" s="519">
        <v>15277.873</v>
      </c>
      <c r="J34" s="529"/>
      <c r="K34" s="514" t="s">
        <v>69</v>
      </c>
      <c r="L34" s="515">
        <v>23307.812999999998</v>
      </c>
      <c r="M34" s="515">
        <v>105934.539</v>
      </c>
      <c r="N34" s="515">
        <v>11679.156999999999</v>
      </c>
      <c r="O34" s="516" t="s">
        <v>121</v>
      </c>
      <c r="P34" s="517">
        <v>31724.754000000001</v>
      </c>
      <c r="Q34" s="518">
        <v>147238.72099999999</v>
      </c>
      <c r="R34" s="519">
        <v>8628.8880000000008</v>
      </c>
    </row>
    <row r="35" spans="2:20" ht="15.75" x14ac:dyDescent="0.25">
      <c r="B35" s="514" t="s">
        <v>165</v>
      </c>
      <c r="C35" s="515">
        <v>14554.519</v>
      </c>
      <c r="D35" s="515">
        <v>66025.171000000002</v>
      </c>
      <c r="E35" s="515">
        <v>5915.8519999999999</v>
      </c>
      <c r="F35" s="516" t="s">
        <v>235</v>
      </c>
      <c r="G35" s="517">
        <v>38731.911</v>
      </c>
      <c r="H35" s="518">
        <v>178312.31099999999</v>
      </c>
      <c r="I35" s="519">
        <v>10904.968000000001</v>
      </c>
      <c r="J35" s="529"/>
      <c r="K35" s="514" t="s">
        <v>235</v>
      </c>
      <c r="L35" s="515">
        <v>18668.076000000001</v>
      </c>
      <c r="M35" s="515">
        <v>84798.505999999994</v>
      </c>
      <c r="N35" s="515">
        <v>7035.3440000000001</v>
      </c>
      <c r="O35" s="516" t="s">
        <v>235</v>
      </c>
      <c r="P35" s="517">
        <v>28307.287</v>
      </c>
      <c r="Q35" s="518">
        <v>131122.31700000001</v>
      </c>
      <c r="R35" s="519">
        <v>7991.91</v>
      </c>
    </row>
    <row r="36" spans="2:20" ht="15.75" x14ac:dyDescent="0.25">
      <c r="B36" s="514" t="s">
        <v>235</v>
      </c>
      <c r="C36" s="515">
        <v>14165.962</v>
      </c>
      <c r="D36" s="515">
        <v>64365.955999999998</v>
      </c>
      <c r="E36" s="515">
        <v>6079.0439999999999</v>
      </c>
      <c r="F36" s="516" t="s">
        <v>115</v>
      </c>
      <c r="G36" s="517">
        <v>24321.527999999998</v>
      </c>
      <c r="H36" s="518">
        <v>112754.535</v>
      </c>
      <c r="I36" s="519">
        <v>6531.942</v>
      </c>
      <c r="J36" s="529"/>
      <c r="K36" s="514" t="s">
        <v>121</v>
      </c>
      <c r="L36" s="515">
        <v>11893.15</v>
      </c>
      <c r="M36" s="515">
        <v>53880.122000000003</v>
      </c>
      <c r="N36" s="515">
        <v>4493.6329999999998</v>
      </c>
      <c r="O36" s="516" t="s">
        <v>69</v>
      </c>
      <c r="P36" s="517">
        <v>22194.576000000001</v>
      </c>
      <c r="Q36" s="518">
        <v>102604.299</v>
      </c>
      <c r="R36" s="519">
        <v>7202.8590000000004</v>
      </c>
    </row>
    <row r="37" spans="2:20" ht="15.75" x14ac:dyDescent="0.25">
      <c r="B37" s="514" t="s">
        <v>115</v>
      </c>
      <c r="C37" s="515">
        <v>11405.499</v>
      </c>
      <c r="D37" s="515">
        <v>51884.370999999999</v>
      </c>
      <c r="E37" s="515">
        <v>4690.16</v>
      </c>
      <c r="F37" s="516" t="s">
        <v>122</v>
      </c>
      <c r="G37" s="517">
        <v>16304.875</v>
      </c>
      <c r="H37" s="518">
        <v>75912.861000000004</v>
      </c>
      <c r="I37" s="519">
        <v>4263.0039999999999</v>
      </c>
      <c r="J37" s="529"/>
      <c r="K37" s="514" t="s">
        <v>118</v>
      </c>
      <c r="L37" s="515">
        <v>9750.8430000000008</v>
      </c>
      <c r="M37" s="515">
        <v>44405.536</v>
      </c>
      <c r="N37" s="515">
        <v>8436.4210000000003</v>
      </c>
      <c r="O37" s="516" t="s">
        <v>180</v>
      </c>
      <c r="P37" s="517">
        <v>11634.466</v>
      </c>
      <c r="Q37" s="518">
        <v>54460.449000000001</v>
      </c>
      <c r="R37" s="519">
        <v>3111.2620000000002</v>
      </c>
    </row>
    <row r="38" spans="2:20" ht="15.75" x14ac:dyDescent="0.25">
      <c r="B38" s="514" t="s">
        <v>124</v>
      </c>
      <c r="C38" s="515">
        <v>10010.040999999999</v>
      </c>
      <c r="D38" s="515">
        <v>45516.338000000003</v>
      </c>
      <c r="E38" s="515">
        <v>4090.97</v>
      </c>
      <c r="F38" s="516" t="s">
        <v>167</v>
      </c>
      <c r="G38" s="517">
        <v>15555.837</v>
      </c>
      <c r="H38" s="518">
        <v>72072.725000000006</v>
      </c>
      <c r="I38" s="519">
        <v>4015.25</v>
      </c>
      <c r="J38" s="529"/>
      <c r="K38" s="514" t="s">
        <v>116</v>
      </c>
      <c r="L38" s="515">
        <v>7338.2259999999997</v>
      </c>
      <c r="M38" s="515">
        <v>33347.472999999998</v>
      </c>
      <c r="N38" s="515">
        <v>2865.2689999999998</v>
      </c>
      <c r="O38" s="516" t="s">
        <v>116</v>
      </c>
      <c r="P38" s="517">
        <v>8745.616</v>
      </c>
      <c r="Q38" s="518">
        <v>40281.493999999999</v>
      </c>
      <c r="R38" s="519">
        <v>2525.2089999999998</v>
      </c>
    </row>
    <row r="39" spans="2:20" ht="15.75" x14ac:dyDescent="0.25">
      <c r="B39" s="514" t="s">
        <v>122</v>
      </c>
      <c r="C39" s="515">
        <v>8748.0689999999995</v>
      </c>
      <c r="D39" s="515">
        <v>39864.114999999998</v>
      </c>
      <c r="E39" s="515">
        <v>3538.8939999999998</v>
      </c>
      <c r="F39" s="516" t="s">
        <v>124</v>
      </c>
      <c r="G39" s="517">
        <v>15304.78</v>
      </c>
      <c r="H39" s="518">
        <v>70837.122000000003</v>
      </c>
      <c r="I39" s="519">
        <v>4184.8360000000002</v>
      </c>
      <c r="J39" s="529"/>
      <c r="K39" s="514" t="s">
        <v>120</v>
      </c>
      <c r="L39" s="515">
        <v>2754.3939999999998</v>
      </c>
      <c r="M39" s="515">
        <v>12486.63</v>
      </c>
      <c r="N39" s="515">
        <v>2058.748</v>
      </c>
      <c r="O39" s="516" t="s">
        <v>118</v>
      </c>
      <c r="P39" s="517">
        <v>8730.24</v>
      </c>
      <c r="Q39" s="518">
        <v>40535.256000000001</v>
      </c>
      <c r="R39" s="519">
        <v>2392.96</v>
      </c>
    </row>
    <row r="40" spans="2:20" ht="15.75" x14ac:dyDescent="0.25">
      <c r="B40" s="514" t="s">
        <v>147</v>
      </c>
      <c r="C40" s="515">
        <v>8005.2359999999999</v>
      </c>
      <c r="D40" s="515">
        <v>36268.476999999999</v>
      </c>
      <c r="E40" s="515">
        <v>3318.3209999999999</v>
      </c>
      <c r="F40" s="516" t="s">
        <v>165</v>
      </c>
      <c r="G40" s="517">
        <v>12493.315000000001</v>
      </c>
      <c r="H40" s="518">
        <v>58325.983999999997</v>
      </c>
      <c r="I40" s="519">
        <v>3328.35</v>
      </c>
      <c r="J40" s="529"/>
      <c r="K40" s="514" t="s">
        <v>134</v>
      </c>
      <c r="L40" s="515">
        <v>2644.991</v>
      </c>
      <c r="M40" s="515">
        <v>11992.205</v>
      </c>
      <c r="N40" s="515">
        <v>3190.9850000000001</v>
      </c>
      <c r="O40" s="516" t="s">
        <v>120</v>
      </c>
      <c r="P40" s="517">
        <v>6840.6040000000003</v>
      </c>
      <c r="Q40" s="518">
        <v>31693.022000000001</v>
      </c>
      <c r="R40" s="519">
        <v>1942.4929999999999</v>
      </c>
    </row>
    <row r="41" spans="2:20" ht="15.75" x14ac:dyDescent="0.25">
      <c r="B41" s="514" t="s">
        <v>305</v>
      </c>
      <c r="C41" s="515">
        <v>6559.7669999999998</v>
      </c>
      <c r="D41" s="515">
        <v>29912.216</v>
      </c>
      <c r="E41" s="515">
        <v>2658</v>
      </c>
      <c r="F41" s="516" t="s">
        <v>121</v>
      </c>
      <c r="G41" s="517">
        <v>8049.5770000000002</v>
      </c>
      <c r="H41" s="518">
        <v>36973.31</v>
      </c>
      <c r="I41" s="519">
        <v>2465.6999999999998</v>
      </c>
      <c r="J41" s="529"/>
      <c r="K41" s="514" t="s">
        <v>72</v>
      </c>
      <c r="L41" s="515">
        <v>2595.817</v>
      </c>
      <c r="M41" s="515">
        <v>11790.882</v>
      </c>
      <c r="N41" s="515">
        <v>1024.623</v>
      </c>
      <c r="O41" s="516" t="s">
        <v>163</v>
      </c>
      <c r="P41" s="517">
        <v>6299.5079999999998</v>
      </c>
      <c r="Q41" s="518">
        <v>29165.717000000001</v>
      </c>
      <c r="R41" s="519">
        <v>1962.211</v>
      </c>
    </row>
    <row r="42" spans="2:20" ht="15.75" x14ac:dyDescent="0.25">
      <c r="B42" s="514" t="s">
        <v>267</v>
      </c>
      <c r="C42" s="515">
        <v>6485.299</v>
      </c>
      <c r="D42" s="515">
        <v>29540.437000000002</v>
      </c>
      <c r="E42" s="515">
        <v>2796.6860000000001</v>
      </c>
      <c r="F42" s="516" t="s">
        <v>232</v>
      </c>
      <c r="G42" s="517">
        <v>7725.0370000000003</v>
      </c>
      <c r="H42" s="518">
        <v>35913.790999999997</v>
      </c>
      <c r="I42" s="519">
        <v>2234</v>
      </c>
      <c r="J42" s="529"/>
      <c r="K42" s="514" t="s">
        <v>163</v>
      </c>
      <c r="L42" s="515">
        <v>2578.5450000000001</v>
      </c>
      <c r="M42" s="515">
        <v>11709.968000000001</v>
      </c>
      <c r="N42" s="515">
        <v>1125.7</v>
      </c>
      <c r="O42" s="516" t="s">
        <v>72</v>
      </c>
      <c r="P42" s="517">
        <v>5639.0649999999996</v>
      </c>
      <c r="Q42" s="518">
        <v>26089.508999999998</v>
      </c>
      <c r="R42" s="519">
        <v>1843.7909999999999</v>
      </c>
    </row>
    <row r="43" spans="2:20" ht="15.75" x14ac:dyDescent="0.25">
      <c r="B43" s="514" t="s">
        <v>128</v>
      </c>
      <c r="C43" s="515">
        <v>5320.951</v>
      </c>
      <c r="D43" s="515">
        <v>24183.526999999998</v>
      </c>
      <c r="E43" s="515">
        <v>2241.9479999999999</v>
      </c>
      <c r="F43" s="516" t="s">
        <v>128</v>
      </c>
      <c r="G43" s="517">
        <v>7410.5860000000002</v>
      </c>
      <c r="H43" s="518">
        <v>34277.212</v>
      </c>
      <c r="I43" s="519">
        <v>1953.684</v>
      </c>
      <c r="J43" s="529"/>
      <c r="K43" s="514" t="s">
        <v>115</v>
      </c>
      <c r="L43" s="515">
        <v>2149.0169999999998</v>
      </c>
      <c r="M43" s="515">
        <v>9770.6319999999996</v>
      </c>
      <c r="N43" s="515">
        <v>875.226</v>
      </c>
      <c r="O43" s="516" t="s">
        <v>119</v>
      </c>
      <c r="P43" s="517">
        <v>4416.7619999999997</v>
      </c>
      <c r="Q43" s="518">
        <v>20600.285</v>
      </c>
      <c r="R43" s="519">
        <v>995.88</v>
      </c>
    </row>
    <row r="44" spans="2:20" ht="15.75" x14ac:dyDescent="0.25">
      <c r="B44" s="514" t="s">
        <v>303</v>
      </c>
      <c r="C44" s="515">
        <v>4201.9009999999998</v>
      </c>
      <c r="D44" s="515">
        <v>19146.251</v>
      </c>
      <c r="E44" s="515">
        <v>1707</v>
      </c>
      <c r="F44" s="516" t="s">
        <v>170</v>
      </c>
      <c r="G44" s="517">
        <v>6067.6180000000004</v>
      </c>
      <c r="H44" s="518">
        <v>28182.455999999998</v>
      </c>
      <c r="I44" s="519">
        <v>1590.799</v>
      </c>
      <c r="J44" s="529"/>
      <c r="K44" s="514" t="s">
        <v>119</v>
      </c>
      <c r="L44" s="515">
        <v>1590.85</v>
      </c>
      <c r="M44" s="515">
        <v>7236.24</v>
      </c>
      <c r="N44" s="515">
        <v>558.86300000000006</v>
      </c>
      <c r="O44" s="516" t="s">
        <v>126</v>
      </c>
      <c r="P44" s="517">
        <v>3745.2289999999998</v>
      </c>
      <c r="Q44" s="518">
        <v>17443.082999999999</v>
      </c>
      <c r="R44" s="519">
        <v>2984.0430000000001</v>
      </c>
    </row>
    <row r="45" spans="2:20" ht="15.75" x14ac:dyDescent="0.25">
      <c r="B45" s="514" t="s">
        <v>170</v>
      </c>
      <c r="C45" s="515">
        <v>3419.5740000000001</v>
      </c>
      <c r="D45" s="515">
        <v>15511.333000000001</v>
      </c>
      <c r="E45" s="515">
        <v>1260.0709999999999</v>
      </c>
      <c r="F45" s="516" t="s">
        <v>69</v>
      </c>
      <c r="G45" s="517">
        <v>5924.1139999999996</v>
      </c>
      <c r="H45" s="518">
        <v>27274.134999999998</v>
      </c>
      <c r="I45" s="519">
        <v>1795.644</v>
      </c>
      <c r="J45" s="529"/>
      <c r="K45" s="514" t="s">
        <v>180</v>
      </c>
      <c r="L45" s="515">
        <v>1297.2529999999999</v>
      </c>
      <c r="M45" s="515">
        <v>5868.7550000000001</v>
      </c>
      <c r="N45" s="515">
        <v>480.53300000000002</v>
      </c>
      <c r="O45" s="516" t="s">
        <v>134</v>
      </c>
      <c r="P45" s="517">
        <v>2651.047</v>
      </c>
      <c r="Q45" s="518">
        <v>12214.121999999999</v>
      </c>
      <c r="R45" s="519">
        <v>2416.7449999999999</v>
      </c>
      <c r="T45" s="55"/>
    </row>
    <row r="46" spans="2:20" ht="15.75" x14ac:dyDescent="0.25">
      <c r="B46" s="514" t="s">
        <v>69</v>
      </c>
      <c r="C46" s="515">
        <v>3329.3490000000002</v>
      </c>
      <c r="D46" s="515">
        <v>15156.075000000001</v>
      </c>
      <c r="E46" s="515">
        <v>1419.0519999999999</v>
      </c>
      <c r="F46" s="516" t="s">
        <v>147</v>
      </c>
      <c r="G46" s="517">
        <v>5723.5910000000003</v>
      </c>
      <c r="H46" s="518">
        <v>26612.531999999999</v>
      </c>
      <c r="I46" s="519">
        <v>1576.1320000000001</v>
      </c>
      <c r="J46" s="529"/>
      <c r="K46" s="514" t="s">
        <v>127</v>
      </c>
      <c r="L46" s="515">
        <v>1075.848</v>
      </c>
      <c r="M46" s="515">
        <v>4899.4480000000003</v>
      </c>
      <c r="N46" s="515">
        <v>522.45600000000002</v>
      </c>
      <c r="O46" s="516" t="s">
        <v>127</v>
      </c>
      <c r="P46" s="517">
        <v>1588.2460000000001</v>
      </c>
      <c r="Q46" s="518">
        <v>7330.4049999999997</v>
      </c>
      <c r="R46" s="519">
        <v>419.73099999999999</v>
      </c>
    </row>
    <row r="47" spans="2:20" ht="15.75" x14ac:dyDescent="0.25">
      <c r="B47" s="514" t="s">
        <v>262</v>
      </c>
      <c r="C47" s="515">
        <v>2903.5160000000001</v>
      </c>
      <c r="D47" s="515">
        <v>13089.143</v>
      </c>
      <c r="E47" s="515">
        <v>1023</v>
      </c>
      <c r="F47" s="516" t="s">
        <v>145</v>
      </c>
      <c r="G47" s="517">
        <v>5269.2190000000001</v>
      </c>
      <c r="H47" s="518">
        <v>24441.692999999999</v>
      </c>
      <c r="I47" s="519">
        <v>1647.048</v>
      </c>
      <c r="J47" s="529"/>
      <c r="K47" s="514" t="s">
        <v>123</v>
      </c>
      <c r="L47" s="515">
        <v>876.59500000000003</v>
      </c>
      <c r="M47" s="515">
        <v>3971.7860000000001</v>
      </c>
      <c r="N47" s="515">
        <v>1589.6579999999999</v>
      </c>
      <c r="O47" s="516" t="s">
        <v>136</v>
      </c>
      <c r="P47" s="517">
        <v>1298.7180000000001</v>
      </c>
      <c r="Q47" s="518">
        <v>5879.9170000000004</v>
      </c>
      <c r="R47" s="519">
        <v>371</v>
      </c>
    </row>
    <row r="48" spans="2:20" ht="16.5" thickBot="1" x14ac:dyDescent="0.3">
      <c r="B48" s="520" t="s">
        <v>119</v>
      </c>
      <c r="C48" s="521">
        <v>2867.6489999999999</v>
      </c>
      <c r="D48" s="521">
        <v>12991.504000000001</v>
      </c>
      <c r="E48" s="521">
        <v>1126.2470000000001</v>
      </c>
      <c r="F48" s="522" t="s">
        <v>119</v>
      </c>
      <c r="G48" s="523">
        <v>5267.0990000000002</v>
      </c>
      <c r="H48" s="524">
        <v>24455.634999999998</v>
      </c>
      <c r="I48" s="525">
        <v>1313.634</v>
      </c>
      <c r="J48" s="529"/>
      <c r="K48" s="520" t="s">
        <v>128</v>
      </c>
      <c r="L48" s="521">
        <v>556.02700000000004</v>
      </c>
      <c r="M48" s="521">
        <v>2528.0079999999998</v>
      </c>
      <c r="N48" s="521">
        <v>518.04300000000001</v>
      </c>
      <c r="O48" s="522" t="s">
        <v>125</v>
      </c>
      <c r="P48" s="523">
        <v>682.49800000000005</v>
      </c>
      <c r="Q48" s="524">
        <v>3169.2339999999999</v>
      </c>
      <c r="R48" s="525">
        <v>185.376</v>
      </c>
    </row>
    <row r="49" spans="2:18" ht="15.75" x14ac:dyDescent="0.25">
      <c r="B49" s="542"/>
      <c r="C49" s="543"/>
      <c r="D49" s="543"/>
      <c r="E49" s="543"/>
      <c r="F49" s="542"/>
      <c r="G49" s="544"/>
      <c r="H49" s="544"/>
      <c r="I49" s="544"/>
      <c r="J49" s="545"/>
      <c r="K49" s="542"/>
      <c r="L49" s="543"/>
      <c r="M49" s="543"/>
      <c r="N49" s="543"/>
      <c r="O49" s="542"/>
      <c r="P49" s="544"/>
      <c r="Q49" s="544"/>
      <c r="R49" s="544"/>
    </row>
    <row r="50" spans="2:18" ht="15.75" x14ac:dyDescent="0.25">
      <c r="B50" s="542"/>
      <c r="C50" s="543"/>
      <c r="D50" s="543"/>
      <c r="E50" s="543"/>
      <c r="F50" s="542"/>
      <c r="G50" s="544"/>
      <c r="H50" s="544"/>
      <c r="I50" s="544"/>
      <c r="J50" s="545"/>
      <c r="K50" s="542"/>
      <c r="L50" s="543"/>
      <c r="M50" s="543"/>
      <c r="N50" s="543"/>
      <c r="O50" s="542"/>
      <c r="P50" s="544"/>
      <c r="Q50" s="544"/>
      <c r="R50" s="544"/>
    </row>
    <row r="51" spans="2:18" ht="15.75" x14ac:dyDescent="0.25">
      <c r="B51" s="542"/>
      <c r="C51" s="543"/>
      <c r="D51" s="543"/>
      <c r="E51" s="543"/>
      <c r="F51" s="542"/>
      <c r="G51" s="544"/>
      <c r="H51" s="544"/>
      <c r="I51" s="544"/>
      <c r="J51" s="545"/>
      <c r="K51" s="542"/>
      <c r="L51" s="543"/>
      <c r="M51" s="543"/>
      <c r="N51" s="543"/>
      <c r="O51" s="542"/>
      <c r="P51" s="544"/>
      <c r="Q51" s="544"/>
      <c r="R51" s="544"/>
    </row>
    <row r="52" spans="2:18" ht="15.75" x14ac:dyDescent="0.25">
      <c r="B52" s="546" t="s">
        <v>290</v>
      </c>
      <c r="C52" s="547"/>
      <c r="D52" s="547"/>
      <c r="E52" s="547"/>
      <c r="F52" s="546"/>
      <c r="G52" s="548"/>
      <c r="H52" s="548"/>
      <c r="I52" s="549"/>
      <c r="J52" s="492"/>
      <c r="K52" s="546" t="s">
        <v>291</v>
      </c>
      <c r="L52" s="547"/>
      <c r="M52" s="547"/>
      <c r="N52" s="547"/>
      <c r="O52" s="546"/>
      <c r="P52" s="548"/>
      <c r="Q52" s="548"/>
      <c r="R52" s="549"/>
    </row>
    <row r="53" spans="2:18" ht="16.5" thickBot="1" x14ac:dyDescent="0.3">
      <c r="B53" s="550" t="s">
        <v>185</v>
      </c>
      <c r="C53" s="551"/>
      <c r="D53" s="551"/>
      <c r="E53" s="551"/>
      <c r="F53" s="550"/>
      <c r="G53" s="549"/>
      <c r="H53" s="549"/>
      <c r="I53" s="549"/>
      <c r="J53" s="492"/>
      <c r="K53" s="550" t="s">
        <v>185</v>
      </c>
      <c r="L53" s="551"/>
      <c r="M53" s="551"/>
      <c r="N53" s="551"/>
      <c r="O53" s="550"/>
      <c r="P53" s="549"/>
      <c r="Q53" s="549"/>
      <c r="R53" s="549"/>
    </row>
    <row r="54" spans="2:18" ht="21.75" thickBot="1" x14ac:dyDescent="0.4">
      <c r="B54" s="489" t="s">
        <v>111</v>
      </c>
      <c r="C54" s="490"/>
      <c r="D54" s="490"/>
      <c r="E54" s="490"/>
      <c r="F54" s="490"/>
      <c r="G54" s="490"/>
      <c r="H54" s="490"/>
      <c r="I54" s="491"/>
      <c r="J54" s="492"/>
      <c r="K54" s="489" t="s">
        <v>112</v>
      </c>
      <c r="L54" s="490"/>
      <c r="M54" s="490"/>
      <c r="N54" s="490"/>
      <c r="O54" s="490"/>
      <c r="P54" s="490"/>
      <c r="Q54" s="490"/>
      <c r="R54" s="491"/>
    </row>
    <row r="55" spans="2:18" ht="19.5" thickBot="1" x14ac:dyDescent="0.35">
      <c r="B55" s="493" t="s">
        <v>314</v>
      </c>
      <c r="C55" s="494"/>
      <c r="D55" s="495"/>
      <c r="E55" s="496"/>
      <c r="F55" s="493" t="s">
        <v>315</v>
      </c>
      <c r="G55" s="494"/>
      <c r="H55" s="495"/>
      <c r="I55" s="496"/>
      <c r="J55" s="492"/>
      <c r="K55" s="493" t="s">
        <v>314</v>
      </c>
      <c r="L55" s="494"/>
      <c r="M55" s="495"/>
      <c r="N55" s="496"/>
      <c r="O55" s="493" t="s">
        <v>315</v>
      </c>
      <c r="P55" s="494"/>
      <c r="Q55" s="495"/>
      <c r="R55" s="496"/>
    </row>
    <row r="56" spans="2:18" ht="30.75" thickBot="1" x14ac:dyDescent="0.25">
      <c r="B56" s="497" t="s">
        <v>113</v>
      </c>
      <c r="C56" s="498" t="s">
        <v>93</v>
      </c>
      <c r="D56" s="499" t="s">
        <v>139</v>
      </c>
      <c r="E56" s="500" t="s">
        <v>114</v>
      </c>
      <c r="F56" s="497" t="s">
        <v>113</v>
      </c>
      <c r="G56" s="498" t="s">
        <v>93</v>
      </c>
      <c r="H56" s="499" t="s">
        <v>139</v>
      </c>
      <c r="I56" s="500" t="s">
        <v>114</v>
      </c>
      <c r="J56" s="492"/>
      <c r="K56" s="497" t="s">
        <v>113</v>
      </c>
      <c r="L56" s="498" t="s">
        <v>93</v>
      </c>
      <c r="M56" s="499" t="s">
        <v>139</v>
      </c>
      <c r="N56" s="500" t="s">
        <v>114</v>
      </c>
      <c r="O56" s="497" t="s">
        <v>113</v>
      </c>
      <c r="P56" s="498" t="s">
        <v>93</v>
      </c>
      <c r="Q56" s="499" t="s">
        <v>139</v>
      </c>
      <c r="R56" s="500" t="s">
        <v>114</v>
      </c>
    </row>
    <row r="57" spans="2:18" ht="16.5" thickBot="1" x14ac:dyDescent="0.3">
      <c r="B57" s="501" t="s">
        <v>106</v>
      </c>
      <c r="C57" s="502">
        <v>92677.411999999997</v>
      </c>
      <c r="D57" s="503">
        <v>421258.09499999997</v>
      </c>
      <c r="E57" s="504">
        <v>75800.576000000001</v>
      </c>
      <c r="F57" s="505" t="s">
        <v>106</v>
      </c>
      <c r="G57" s="506">
        <v>127445.48699999999</v>
      </c>
      <c r="H57" s="507">
        <v>590824.35800000001</v>
      </c>
      <c r="I57" s="504">
        <v>89108.350999999995</v>
      </c>
      <c r="J57" s="492"/>
      <c r="K57" s="501" t="s">
        <v>106</v>
      </c>
      <c r="L57" s="502">
        <v>53280.290999999997</v>
      </c>
      <c r="M57" s="503">
        <v>242146.93100000001</v>
      </c>
      <c r="N57" s="504">
        <v>40687.078999999998</v>
      </c>
      <c r="O57" s="505" t="s">
        <v>106</v>
      </c>
      <c r="P57" s="506">
        <v>60535.072999999997</v>
      </c>
      <c r="Q57" s="507">
        <v>280211.95400000003</v>
      </c>
      <c r="R57" s="504">
        <v>40805.989000000001</v>
      </c>
    </row>
    <row r="58" spans="2:18" ht="15.75" x14ac:dyDescent="0.25">
      <c r="B58" s="508" t="s">
        <v>126</v>
      </c>
      <c r="C58" s="509">
        <v>14629.888000000001</v>
      </c>
      <c r="D58" s="509">
        <v>66479.989000000001</v>
      </c>
      <c r="E58" s="509">
        <v>12089.531000000001</v>
      </c>
      <c r="F58" s="510" t="s">
        <v>126</v>
      </c>
      <c r="G58" s="511">
        <v>15882.645</v>
      </c>
      <c r="H58" s="512">
        <v>73553.024999999994</v>
      </c>
      <c r="I58" s="513">
        <v>11469.322</v>
      </c>
      <c r="J58" s="492"/>
      <c r="K58" s="508" t="s">
        <v>70</v>
      </c>
      <c r="L58" s="509">
        <v>21378.355</v>
      </c>
      <c r="M58" s="509">
        <v>97199.668000000005</v>
      </c>
      <c r="N58" s="509">
        <v>15686.655000000001</v>
      </c>
      <c r="O58" s="510" t="s">
        <v>70</v>
      </c>
      <c r="P58" s="511">
        <v>20379.271000000001</v>
      </c>
      <c r="Q58" s="512">
        <v>94358.956000000006</v>
      </c>
      <c r="R58" s="513">
        <v>13157.766</v>
      </c>
    </row>
    <row r="59" spans="2:18" ht="15.75" x14ac:dyDescent="0.25">
      <c r="B59" s="514" t="s">
        <v>123</v>
      </c>
      <c r="C59" s="515">
        <v>10119.075999999999</v>
      </c>
      <c r="D59" s="515">
        <v>45980.887999999999</v>
      </c>
      <c r="E59" s="515">
        <v>9947.5239999999994</v>
      </c>
      <c r="F59" s="516" t="s">
        <v>123</v>
      </c>
      <c r="G59" s="517">
        <v>14410.974</v>
      </c>
      <c r="H59" s="518">
        <v>66712.153000000006</v>
      </c>
      <c r="I59" s="519">
        <v>12088.699000000001</v>
      </c>
      <c r="J59" s="492"/>
      <c r="K59" s="514" t="s">
        <v>121</v>
      </c>
      <c r="L59" s="515">
        <v>10469.714</v>
      </c>
      <c r="M59" s="515">
        <v>47573.057999999997</v>
      </c>
      <c r="N59" s="515">
        <v>11283.071</v>
      </c>
      <c r="O59" s="516" t="s">
        <v>121</v>
      </c>
      <c r="P59" s="517">
        <v>12389.251</v>
      </c>
      <c r="Q59" s="518">
        <v>57334.688000000002</v>
      </c>
      <c r="R59" s="519">
        <v>12707.88</v>
      </c>
    </row>
    <row r="60" spans="2:18" ht="15.75" x14ac:dyDescent="0.25">
      <c r="B60" s="514" t="s">
        <v>70</v>
      </c>
      <c r="C60" s="515">
        <v>8317.1059999999998</v>
      </c>
      <c r="D60" s="515">
        <v>37791.245999999999</v>
      </c>
      <c r="E60" s="515">
        <v>8578.8819999999996</v>
      </c>
      <c r="F60" s="516" t="s">
        <v>128</v>
      </c>
      <c r="G60" s="517">
        <v>11050.714</v>
      </c>
      <c r="H60" s="518">
        <v>51232.896999999997</v>
      </c>
      <c r="I60" s="519">
        <v>8464.3700000000008</v>
      </c>
      <c r="J60" s="492"/>
      <c r="K60" s="514" t="s">
        <v>119</v>
      </c>
      <c r="L60" s="515">
        <v>8130.1109999999999</v>
      </c>
      <c r="M60" s="515">
        <v>36955.025000000001</v>
      </c>
      <c r="N60" s="515">
        <v>4651.9319999999998</v>
      </c>
      <c r="O60" s="516" t="s">
        <v>119</v>
      </c>
      <c r="P60" s="517">
        <v>10559.724</v>
      </c>
      <c r="Q60" s="518">
        <v>48892.872000000003</v>
      </c>
      <c r="R60" s="519">
        <v>5507.549</v>
      </c>
    </row>
    <row r="61" spans="2:18" ht="15.75" x14ac:dyDescent="0.25">
      <c r="B61" s="514" t="s">
        <v>118</v>
      </c>
      <c r="C61" s="515">
        <v>8221.2199999999993</v>
      </c>
      <c r="D61" s="515">
        <v>37355.762999999999</v>
      </c>
      <c r="E61" s="515">
        <v>6541.1009999999997</v>
      </c>
      <c r="F61" s="516" t="s">
        <v>165</v>
      </c>
      <c r="G61" s="517">
        <v>10105.5</v>
      </c>
      <c r="H61" s="518">
        <v>47238.531999999999</v>
      </c>
      <c r="I61" s="519">
        <v>2878.0250000000001</v>
      </c>
      <c r="J61" s="492"/>
      <c r="K61" s="514" t="s">
        <v>120</v>
      </c>
      <c r="L61" s="515">
        <v>7037.8130000000001</v>
      </c>
      <c r="M61" s="515">
        <v>31972.633999999998</v>
      </c>
      <c r="N61" s="515">
        <v>5703.4040000000005</v>
      </c>
      <c r="O61" s="516" t="s">
        <v>120</v>
      </c>
      <c r="P61" s="517">
        <v>9645.3979999999992</v>
      </c>
      <c r="Q61" s="518">
        <v>44615.07</v>
      </c>
      <c r="R61" s="519">
        <v>6957.5450000000001</v>
      </c>
    </row>
    <row r="62" spans="2:18" ht="15.75" x14ac:dyDescent="0.25">
      <c r="B62" s="514" t="s">
        <v>165</v>
      </c>
      <c r="C62" s="515">
        <v>6566.866</v>
      </c>
      <c r="D62" s="515">
        <v>29888.566999999999</v>
      </c>
      <c r="E62" s="515">
        <v>3256.2249999999999</v>
      </c>
      <c r="F62" s="516" t="s">
        <v>70</v>
      </c>
      <c r="G62" s="517">
        <v>9746.4470000000001</v>
      </c>
      <c r="H62" s="518">
        <v>45105.45</v>
      </c>
      <c r="I62" s="519">
        <v>8323.5319999999992</v>
      </c>
      <c r="J62" s="492"/>
      <c r="K62" s="514" t="s">
        <v>69</v>
      </c>
      <c r="L62" s="515">
        <v>1782.463</v>
      </c>
      <c r="M62" s="515">
        <v>8107.9790000000003</v>
      </c>
      <c r="N62" s="515">
        <v>853.05600000000004</v>
      </c>
      <c r="O62" s="516" t="s">
        <v>69</v>
      </c>
      <c r="P62" s="517">
        <v>1606.508</v>
      </c>
      <c r="Q62" s="518">
        <v>7488.0339999999997</v>
      </c>
      <c r="R62" s="519">
        <v>467.21100000000001</v>
      </c>
    </row>
    <row r="63" spans="2:18" ht="15.75" x14ac:dyDescent="0.25">
      <c r="B63" s="514" t="s">
        <v>128</v>
      </c>
      <c r="C63" s="515">
        <v>6270.4840000000004</v>
      </c>
      <c r="D63" s="515">
        <v>28530.686000000002</v>
      </c>
      <c r="E63" s="515">
        <v>6356.0349999999999</v>
      </c>
      <c r="F63" s="516" t="s">
        <v>119</v>
      </c>
      <c r="G63" s="517">
        <v>9637.5689999999995</v>
      </c>
      <c r="H63" s="518">
        <v>44636.053999999996</v>
      </c>
      <c r="I63" s="519">
        <v>6870.049</v>
      </c>
      <c r="J63" s="492"/>
      <c r="K63" s="514" t="s">
        <v>235</v>
      </c>
      <c r="L63" s="515">
        <v>875.65099999999995</v>
      </c>
      <c r="M63" s="515">
        <v>3954.0140000000001</v>
      </c>
      <c r="N63" s="515">
        <v>409.74700000000001</v>
      </c>
      <c r="O63" s="516" t="s">
        <v>235</v>
      </c>
      <c r="P63" s="517">
        <v>1326.4780000000001</v>
      </c>
      <c r="Q63" s="518">
        <v>6158.4750000000004</v>
      </c>
      <c r="R63" s="519">
        <v>405.32499999999999</v>
      </c>
    </row>
    <row r="64" spans="2:18" ht="15.75" x14ac:dyDescent="0.25">
      <c r="B64" s="514" t="s">
        <v>117</v>
      </c>
      <c r="C64" s="515">
        <v>4909.8649999999998</v>
      </c>
      <c r="D64" s="515">
        <v>22298.344000000001</v>
      </c>
      <c r="E64" s="515">
        <v>3588.5329999999999</v>
      </c>
      <c r="F64" s="516" t="s">
        <v>118</v>
      </c>
      <c r="G64" s="517">
        <v>7979.808</v>
      </c>
      <c r="H64" s="518">
        <v>37052.241000000002</v>
      </c>
      <c r="I64" s="519">
        <v>7276.8209999999999</v>
      </c>
      <c r="J64" s="492"/>
      <c r="K64" s="514" t="s">
        <v>118</v>
      </c>
      <c r="L64" s="515">
        <v>813.42499999999995</v>
      </c>
      <c r="M64" s="515">
        <v>3685.8879999999999</v>
      </c>
      <c r="N64" s="515">
        <v>404.56700000000001</v>
      </c>
      <c r="O64" s="516" t="s">
        <v>118</v>
      </c>
      <c r="P64" s="517">
        <v>862.91800000000001</v>
      </c>
      <c r="Q64" s="518">
        <v>3982.1469999999999</v>
      </c>
      <c r="R64" s="519">
        <v>296.86399999999998</v>
      </c>
    </row>
    <row r="65" spans="2:18" ht="15.75" x14ac:dyDescent="0.25">
      <c r="B65" s="514" t="s">
        <v>180</v>
      </c>
      <c r="C65" s="515">
        <v>4706.2049999999999</v>
      </c>
      <c r="D65" s="515">
        <v>21405.381000000001</v>
      </c>
      <c r="E65" s="515">
        <v>4689.8509999999997</v>
      </c>
      <c r="F65" s="516" t="s">
        <v>180</v>
      </c>
      <c r="G65" s="517">
        <v>5922.5389999999998</v>
      </c>
      <c r="H65" s="518">
        <v>27504.075000000001</v>
      </c>
      <c r="I65" s="519">
        <v>4690.13</v>
      </c>
      <c r="J65" s="492"/>
      <c r="K65" s="514" t="s">
        <v>132</v>
      </c>
      <c r="L65" s="515">
        <v>744.89200000000005</v>
      </c>
      <c r="M65" s="515">
        <v>3388.7570000000001</v>
      </c>
      <c r="N65" s="515">
        <v>356.18700000000001</v>
      </c>
      <c r="O65" s="516" t="s">
        <v>132</v>
      </c>
      <c r="P65" s="517">
        <v>826.75</v>
      </c>
      <c r="Q65" s="518">
        <v>3813.85</v>
      </c>
      <c r="R65" s="519">
        <v>375.18900000000002</v>
      </c>
    </row>
    <row r="66" spans="2:18" ht="15.75" x14ac:dyDescent="0.25">
      <c r="B66" s="514" t="s">
        <v>136</v>
      </c>
      <c r="C66" s="515">
        <v>4585.5029999999997</v>
      </c>
      <c r="D66" s="515">
        <v>20838.311000000002</v>
      </c>
      <c r="E66" s="515">
        <v>2712.1439999999998</v>
      </c>
      <c r="F66" s="516" t="s">
        <v>235</v>
      </c>
      <c r="G66" s="517">
        <v>5540.7380000000003</v>
      </c>
      <c r="H66" s="518">
        <v>25638.399000000001</v>
      </c>
      <c r="I66" s="519">
        <v>2676.0859999999998</v>
      </c>
      <c r="J66" s="492"/>
      <c r="K66" s="514" t="s">
        <v>116</v>
      </c>
      <c r="L66" s="515">
        <v>415.279</v>
      </c>
      <c r="M66" s="515">
        <v>1883.3989999999999</v>
      </c>
      <c r="N66" s="515">
        <v>203.661</v>
      </c>
      <c r="O66" s="516" t="s">
        <v>72</v>
      </c>
      <c r="P66" s="517">
        <v>703.38599999999997</v>
      </c>
      <c r="Q66" s="518">
        <v>3263.6480000000001</v>
      </c>
      <c r="R66" s="519">
        <v>202.98699999999999</v>
      </c>
    </row>
    <row r="67" spans="2:18" ht="15.75" x14ac:dyDescent="0.25">
      <c r="B67" s="514" t="s">
        <v>119</v>
      </c>
      <c r="C67" s="515">
        <v>3955.6930000000002</v>
      </c>
      <c r="D67" s="515">
        <v>17972.492999999999</v>
      </c>
      <c r="E67" s="515">
        <v>3578.5</v>
      </c>
      <c r="F67" s="516" t="s">
        <v>117</v>
      </c>
      <c r="G67" s="517">
        <v>5237.4129999999996</v>
      </c>
      <c r="H67" s="518">
        <v>24230.171999999999</v>
      </c>
      <c r="I67" s="519">
        <v>3154.2860000000001</v>
      </c>
      <c r="J67" s="492"/>
      <c r="K67" s="514" t="s">
        <v>117</v>
      </c>
      <c r="L67" s="515">
        <v>381.53800000000001</v>
      </c>
      <c r="M67" s="515">
        <v>1732.1010000000001</v>
      </c>
      <c r="N67" s="515">
        <v>176.26499999999999</v>
      </c>
      <c r="O67" s="516" t="s">
        <v>117</v>
      </c>
      <c r="P67" s="517">
        <v>635.16399999999999</v>
      </c>
      <c r="Q67" s="518">
        <v>2926.0369999999998</v>
      </c>
      <c r="R67" s="519">
        <v>174.589</v>
      </c>
    </row>
    <row r="68" spans="2:18" ht="15.75" x14ac:dyDescent="0.25">
      <c r="B68" s="514" t="s">
        <v>235</v>
      </c>
      <c r="C68" s="515">
        <v>3336.2730000000001</v>
      </c>
      <c r="D68" s="515">
        <v>15164.427</v>
      </c>
      <c r="E68" s="515">
        <v>2132.444</v>
      </c>
      <c r="F68" s="516" t="s">
        <v>136</v>
      </c>
      <c r="G68" s="517">
        <v>4658.183</v>
      </c>
      <c r="H68" s="518">
        <v>21619.02</v>
      </c>
      <c r="I68" s="519">
        <v>4250.8389999999999</v>
      </c>
      <c r="J68" s="492"/>
      <c r="K68" s="514" t="s">
        <v>115</v>
      </c>
      <c r="L68" s="515">
        <v>320.3</v>
      </c>
      <c r="M68" s="515">
        <v>1449.7080000000001</v>
      </c>
      <c r="N68" s="515">
        <v>413.714</v>
      </c>
      <c r="O68" s="516" t="s">
        <v>126</v>
      </c>
      <c r="P68" s="517">
        <v>362.27499999999998</v>
      </c>
      <c r="Q68" s="518">
        <v>1660.4290000000001</v>
      </c>
      <c r="R68" s="519">
        <v>100.252</v>
      </c>
    </row>
    <row r="69" spans="2:18" ht="15.75" x14ac:dyDescent="0.25">
      <c r="B69" s="514" t="s">
        <v>163</v>
      </c>
      <c r="C69" s="515">
        <v>3317.8980000000001</v>
      </c>
      <c r="D69" s="515">
        <v>15086.4</v>
      </c>
      <c r="E69" s="515">
        <v>1664.325</v>
      </c>
      <c r="F69" s="516" t="s">
        <v>134</v>
      </c>
      <c r="G69" s="517">
        <v>2750.2689999999998</v>
      </c>
      <c r="H69" s="518">
        <v>12739.790999999999</v>
      </c>
      <c r="I69" s="519">
        <v>1859.6959999999999</v>
      </c>
      <c r="J69" s="492"/>
      <c r="K69" s="514" t="s">
        <v>163</v>
      </c>
      <c r="L69" s="515">
        <v>208.72399999999999</v>
      </c>
      <c r="M69" s="515">
        <v>953.86</v>
      </c>
      <c r="N69" s="515">
        <v>110.9</v>
      </c>
      <c r="O69" s="516" t="s">
        <v>127</v>
      </c>
      <c r="P69" s="517">
        <v>348.82299999999998</v>
      </c>
      <c r="Q69" s="518">
        <v>1604.6769999999999</v>
      </c>
      <c r="R69" s="519">
        <v>114.5</v>
      </c>
    </row>
    <row r="70" spans="2:18" ht="15.75" x14ac:dyDescent="0.25">
      <c r="B70" s="514" t="s">
        <v>121</v>
      </c>
      <c r="C70" s="515">
        <v>2012.0889999999999</v>
      </c>
      <c r="D70" s="515">
        <v>9140.6119999999992</v>
      </c>
      <c r="E70" s="515">
        <v>1682.875</v>
      </c>
      <c r="F70" s="516" t="s">
        <v>127</v>
      </c>
      <c r="G70" s="517">
        <v>2391.2280000000001</v>
      </c>
      <c r="H70" s="518">
        <v>11078.062</v>
      </c>
      <c r="I70" s="519">
        <v>1892.431</v>
      </c>
      <c r="J70" s="492"/>
      <c r="K70" s="514" t="s">
        <v>127</v>
      </c>
      <c r="L70" s="515">
        <v>166.69200000000001</v>
      </c>
      <c r="M70" s="515">
        <v>758.15300000000002</v>
      </c>
      <c r="N70" s="515">
        <v>80.582999999999998</v>
      </c>
      <c r="O70" s="516" t="s">
        <v>116</v>
      </c>
      <c r="P70" s="517">
        <v>300.81400000000002</v>
      </c>
      <c r="Q70" s="518">
        <v>1388.992</v>
      </c>
      <c r="R70" s="519">
        <v>83.891999999999996</v>
      </c>
    </row>
    <row r="71" spans="2:18" ht="15.75" x14ac:dyDescent="0.25">
      <c r="B71" s="514" t="s">
        <v>72</v>
      </c>
      <c r="C71" s="515">
        <v>1541.5139999999999</v>
      </c>
      <c r="D71" s="515">
        <v>7008.4840000000004</v>
      </c>
      <c r="E71" s="515">
        <v>1417.058</v>
      </c>
      <c r="F71" s="516" t="s">
        <v>121</v>
      </c>
      <c r="G71" s="517">
        <v>2245.8980000000001</v>
      </c>
      <c r="H71" s="518">
        <v>10397.797</v>
      </c>
      <c r="I71" s="519">
        <v>1616.9390000000001</v>
      </c>
      <c r="J71" s="492"/>
      <c r="K71" s="514" t="s">
        <v>126</v>
      </c>
      <c r="L71" s="515">
        <v>132.88999999999999</v>
      </c>
      <c r="M71" s="515">
        <v>611.06899999999996</v>
      </c>
      <c r="N71" s="515">
        <v>61.8</v>
      </c>
      <c r="O71" s="516" t="s">
        <v>163</v>
      </c>
      <c r="P71" s="517">
        <v>266.79399999999998</v>
      </c>
      <c r="Q71" s="518">
        <v>1233.471</v>
      </c>
      <c r="R71" s="519">
        <v>97.852000000000004</v>
      </c>
    </row>
    <row r="72" spans="2:18" ht="15.75" x14ac:dyDescent="0.25">
      <c r="B72" s="514" t="s">
        <v>116</v>
      </c>
      <c r="C72" s="515">
        <v>1351.154</v>
      </c>
      <c r="D72" s="515">
        <v>6140.7489999999998</v>
      </c>
      <c r="E72" s="515">
        <v>1441.0060000000001</v>
      </c>
      <c r="F72" s="516" t="s">
        <v>122</v>
      </c>
      <c r="G72" s="517">
        <v>2026.03</v>
      </c>
      <c r="H72" s="518">
        <v>9407.9830000000002</v>
      </c>
      <c r="I72" s="519">
        <v>500.00400000000002</v>
      </c>
      <c r="J72" s="492"/>
      <c r="K72" s="514" t="s">
        <v>180</v>
      </c>
      <c r="L72" s="515">
        <v>96.174999999999997</v>
      </c>
      <c r="M72" s="515">
        <v>434.137</v>
      </c>
      <c r="N72" s="515">
        <v>107.477</v>
      </c>
      <c r="O72" s="516" t="s">
        <v>115</v>
      </c>
      <c r="P72" s="517">
        <v>119.02500000000001</v>
      </c>
      <c r="Q72" s="518">
        <v>551.13900000000001</v>
      </c>
      <c r="R72" s="519">
        <v>48.654000000000003</v>
      </c>
    </row>
    <row r="73" spans="2:18" ht="16.5" thickBot="1" x14ac:dyDescent="0.3">
      <c r="B73" s="520" t="s">
        <v>122</v>
      </c>
      <c r="C73" s="521">
        <v>1288.982</v>
      </c>
      <c r="D73" s="521">
        <v>5844.049</v>
      </c>
      <c r="E73" s="521">
        <v>585.79999999999995</v>
      </c>
      <c r="F73" s="522" t="s">
        <v>72</v>
      </c>
      <c r="G73" s="523">
        <v>1985.8489999999999</v>
      </c>
      <c r="H73" s="524">
        <v>9187.5419999999995</v>
      </c>
      <c r="I73" s="525">
        <v>1455.992</v>
      </c>
      <c r="J73" s="492"/>
      <c r="K73" s="520" t="s">
        <v>145</v>
      </c>
      <c r="L73" s="521">
        <v>86.334000000000003</v>
      </c>
      <c r="M73" s="521">
        <v>392.202</v>
      </c>
      <c r="N73" s="521">
        <v>53.610999999999997</v>
      </c>
      <c r="O73" s="522" t="s">
        <v>176</v>
      </c>
      <c r="P73" s="523">
        <v>109.596</v>
      </c>
      <c r="Q73" s="524">
        <v>507.529</v>
      </c>
      <c r="R73" s="525">
        <v>68.975999999999999</v>
      </c>
    </row>
    <row r="74" spans="2:18" ht="15.75" x14ac:dyDescent="0.25">
      <c r="B74" s="542"/>
      <c r="C74" s="543"/>
      <c r="D74" s="543"/>
      <c r="E74" s="543"/>
      <c r="F74" s="542"/>
      <c r="G74" s="544"/>
      <c r="H74" s="544"/>
      <c r="I74" s="544"/>
      <c r="J74" s="545"/>
      <c r="K74" s="542"/>
      <c r="L74" s="543"/>
      <c r="M74" s="543"/>
      <c r="N74" s="543"/>
      <c r="O74" s="542"/>
      <c r="P74" s="544"/>
      <c r="Q74" s="544"/>
      <c r="R74" s="544"/>
    </row>
    <row r="75" spans="2:18" ht="15.75" x14ac:dyDescent="0.25">
      <c r="B75" s="542"/>
      <c r="C75" s="543"/>
      <c r="D75" s="543"/>
      <c r="E75" s="543"/>
      <c r="F75" s="542"/>
      <c r="G75" s="544"/>
      <c r="H75" s="544"/>
      <c r="I75" s="544"/>
      <c r="J75" s="545"/>
      <c r="K75" s="542"/>
      <c r="L75" s="543"/>
      <c r="M75" s="543"/>
      <c r="N75" s="543"/>
      <c r="O75" s="542"/>
      <c r="P75" s="544"/>
      <c r="Q75" s="544"/>
      <c r="R75" s="544"/>
    </row>
    <row r="76" spans="2:18" ht="15.75" x14ac:dyDescent="0.25">
      <c r="B76" s="542"/>
      <c r="C76" s="543"/>
      <c r="D76" s="543"/>
      <c r="E76" s="543"/>
      <c r="F76" s="542"/>
      <c r="G76" s="544"/>
      <c r="H76" s="544"/>
      <c r="I76" s="544"/>
      <c r="J76" s="545"/>
      <c r="K76" s="542"/>
      <c r="L76" s="543"/>
      <c r="M76" s="543"/>
      <c r="N76" s="543"/>
      <c r="O76" s="542"/>
      <c r="P76" s="544"/>
      <c r="Q76" s="544"/>
      <c r="R76" s="544"/>
    </row>
    <row r="77" spans="2:18" ht="15.75" x14ac:dyDescent="0.25">
      <c r="B77" s="546" t="s">
        <v>293</v>
      </c>
      <c r="C77" s="547"/>
      <c r="D77" s="547"/>
      <c r="E77" s="547"/>
      <c r="F77" s="546"/>
      <c r="G77" s="548"/>
      <c r="H77" s="548"/>
      <c r="I77" s="548"/>
      <c r="J77" s="492"/>
      <c r="K77" s="546" t="s">
        <v>294</v>
      </c>
      <c r="L77" s="547"/>
      <c r="M77" s="547"/>
      <c r="N77" s="547"/>
      <c r="O77" s="546"/>
      <c r="P77" s="548"/>
      <c r="Q77" s="548"/>
      <c r="R77" s="548"/>
    </row>
    <row r="78" spans="2:18" ht="16.5" thickBot="1" x14ac:dyDescent="0.3">
      <c r="B78" s="550" t="s">
        <v>185</v>
      </c>
      <c r="C78" s="551"/>
      <c r="D78" s="551"/>
      <c r="E78" s="551"/>
      <c r="F78" s="550"/>
      <c r="G78" s="549"/>
      <c r="H78" s="549"/>
      <c r="I78" s="549"/>
      <c r="J78" s="492"/>
      <c r="K78" s="550" t="s">
        <v>185</v>
      </c>
      <c r="L78" s="551"/>
      <c r="M78" s="551"/>
      <c r="N78" s="551"/>
      <c r="O78" s="550"/>
      <c r="P78" s="549"/>
      <c r="Q78" s="549"/>
      <c r="R78" s="549"/>
    </row>
    <row r="79" spans="2:18" ht="21.75" thickBot="1" x14ac:dyDescent="0.4">
      <c r="B79" s="489" t="s">
        <v>111</v>
      </c>
      <c r="C79" s="490"/>
      <c r="D79" s="490"/>
      <c r="E79" s="490"/>
      <c r="F79" s="490"/>
      <c r="G79" s="490"/>
      <c r="H79" s="490"/>
      <c r="I79" s="491"/>
      <c r="J79" s="492"/>
      <c r="K79" s="489" t="s">
        <v>112</v>
      </c>
      <c r="L79" s="490"/>
      <c r="M79" s="490"/>
      <c r="N79" s="490"/>
      <c r="O79" s="490"/>
      <c r="P79" s="490"/>
      <c r="Q79" s="490"/>
      <c r="R79" s="491"/>
    </row>
    <row r="80" spans="2:18" ht="19.5" thickBot="1" x14ac:dyDescent="0.35">
      <c r="B80" s="493" t="s">
        <v>314</v>
      </c>
      <c r="C80" s="494"/>
      <c r="D80" s="495"/>
      <c r="E80" s="496"/>
      <c r="F80" s="493" t="s">
        <v>315</v>
      </c>
      <c r="G80" s="494"/>
      <c r="H80" s="495"/>
      <c r="I80" s="496"/>
      <c r="J80" s="492"/>
      <c r="K80" s="493" t="s">
        <v>314</v>
      </c>
      <c r="L80" s="494"/>
      <c r="M80" s="495"/>
      <c r="N80" s="496"/>
      <c r="O80" s="493" t="s">
        <v>315</v>
      </c>
      <c r="P80" s="494"/>
      <c r="Q80" s="495"/>
      <c r="R80" s="496"/>
    </row>
    <row r="81" spans="2:18" ht="30.75" thickBot="1" x14ac:dyDescent="0.25">
      <c r="B81" s="497" t="s">
        <v>113</v>
      </c>
      <c r="C81" s="498" t="s">
        <v>93</v>
      </c>
      <c r="D81" s="499" t="s">
        <v>139</v>
      </c>
      <c r="E81" s="500" t="s">
        <v>114</v>
      </c>
      <c r="F81" s="497" t="s">
        <v>113</v>
      </c>
      <c r="G81" s="498" t="s">
        <v>93</v>
      </c>
      <c r="H81" s="499" t="s">
        <v>139</v>
      </c>
      <c r="I81" s="500" t="s">
        <v>114</v>
      </c>
      <c r="J81" s="492"/>
      <c r="K81" s="497" t="s">
        <v>113</v>
      </c>
      <c r="L81" s="498" t="s">
        <v>93</v>
      </c>
      <c r="M81" s="499" t="s">
        <v>139</v>
      </c>
      <c r="N81" s="500" t="s">
        <v>114</v>
      </c>
      <c r="O81" s="497" t="s">
        <v>113</v>
      </c>
      <c r="P81" s="498" t="s">
        <v>93</v>
      </c>
      <c r="Q81" s="499" t="s">
        <v>139</v>
      </c>
      <c r="R81" s="500" t="s">
        <v>114</v>
      </c>
    </row>
    <row r="82" spans="2:18" ht="16.5" thickBot="1" x14ac:dyDescent="0.3">
      <c r="B82" s="501" t="s">
        <v>106</v>
      </c>
      <c r="C82" s="502">
        <v>140179.57399999999</v>
      </c>
      <c r="D82" s="503">
        <v>637190.11300000001</v>
      </c>
      <c r="E82" s="504">
        <v>157084.86199999999</v>
      </c>
      <c r="F82" s="505" t="s">
        <v>106</v>
      </c>
      <c r="G82" s="506">
        <v>175337.63800000001</v>
      </c>
      <c r="H82" s="507">
        <v>811893.33799999999</v>
      </c>
      <c r="I82" s="504">
        <v>146017.829</v>
      </c>
      <c r="J82" s="492"/>
      <c r="K82" s="501" t="s">
        <v>106</v>
      </c>
      <c r="L82" s="502">
        <v>48767.622000000003</v>
      </c>
      <c r="M82" s="503">
        <v>221770.33199999999</v>
      </c>
      <c r="N82" s="504">
        <v>91746.289000000004</v>
      </c>
      <c r="O82" s="505" t="s">
        <v>106</v>
      </c>
      <c r="P82" s="506">
        <v>61961.760000000002</v>
      </c>
      <c r="Q82" s="507">
        <v>286804.37599999999</v>
      </c>
      <c r="R82" s="504">
        <v>78483.913</v>
      </c>
    </row>
    <row r="83" spans="2:18" ht="15.75" x14ac:dyDescent="0.25">
      <c r="B83" s="508" t="s">
        <v>235</v>
      </c>
      <c r="C83" s="509">
        <v>30377.915000000001</v>
      </c>
      <c r="D83" s="509">
        <v>138093.158</v>
      </c>
      <c r="E83" s="509">
        <v>36596.928999999996</v>
      </c>
      <c r="F83" s="510" t="s">
        <v>235</v>
      </c>
      <c r="G83" s="511">
        <v>38204.885999999999</v>
      </c>
      <c r="H83" s="512">
        <v>176288.592</v>
      </c>
      <c r="I83" s="513">
        <v>35375.311999999998</v>
      </c>
      <c r="J83" s="492"/>
      <c r="K83" s="508" t="s">
        <v>70</v>
      </c>
      <c r="L83" s="509">
        <v>9191.75</v>
      </c>
      <c r="M83" s="509">
        <v>41815.317000000003</v>
      </c>
      <c r="N83" s="509">
        <v>17915.289000000001</v>
      </c>
      <c r="O83" s="510" t="s">
        <v>70</v>
      </c>
      <c r="P83" s="511">
        <v>14132.103999999999</v>
      </c>
      <c r="Q83" s="512">
        <v>65397.317999999999</v>
      </c>
      <c r="R83" s="513">
        <v>16816.679</v>
      </c>
    </row>
    <row r="84" spans="2:18" ht="15.75" x14ac:dyDescent="0.25">
      <c r="B84" s="514" t="s">
        <v>147</v>
      </c>
      <c r="C84" s="515">
        <v>28380.955999999998</v>
      </c>
      <c r="D84" s="515">
        <v>128921.97900000001</v>
      </c>
      <c r="E84" s="515">
        <v>32784.239999999998</v>
      </c>
      <c r="F84" s="516" t="s">
        <v>147</v>
      </c>
      <c r="G84" s="517">
        <v>23976.919000000002</v>
      </c>
      <c r="H84" s="518">
        <v>111709.497</v>
      </c>
      <c r="I84" s="519">
        <v>19831.648000000001</v>
      </c>
      <c r="J84" s="492"/>
      <c r="K84" s="514" t="s">
        <v>235</v>
      </c>
      <c r="L84" s="515">
        <v>7624.4740000000002</v>
      </c>
      <c r="M84" s="515">
        <v>34708.459000000003</v>
      </c>
      <c r="N84" s="515">
        <v>6477.8689999999997</v>
      </c>
      <c r="O84" s="516" t="s">
        <v>69</v>
      </c>
      <c r="P84" s="517">
        <v>11925.406999999999</v>
      </c>
      <c r="Q84" s="518">
        <v>55331.078999999998</v>
      </c>
      <c r="R84" s="519">
        <v>5293.7719999999999</v>
      </c>
    </row>
    <row r="85" spans="2:18" ht="15.75" x14ac:dyDescent="0.25">
      <c r="B85" s="514" t="s">
        <v>184</v>
      </c>
      <c r="C85" s="515">
        <v>10669.615</v>
      </c>
      <c r="D85" s="515">
        <v>48543.527000000002</v>
      </c>
      <c r="E85" s="515">
        <v>10213</v>
      </c>
      <c r="F85" s="516" t="s">
        <v>70</v>
      </c>
      <c r="G85" s="517">
        <v>17236.172999999999</v>
      </c>
      <c r="H85" s="518">
        <v>79758.377999999997</v>
      </c>
      <c r="I85" s="519">
        <v>22316.792000000001</v>
      </c>
      <c r="J85" s="492"/>
      <c r="K85" s="514" t="s">
        <v>69</v>
      </c>
      <c r="L85" s="515">
        <v>6975.1930000000002</v>
      </c>
      <c r="M85" s="515">
        <v>31724.565999999999</v>
      </c>
      <c r="N85" s="515">
        <v>5760.0339999999997</v>
      </c>
      <c r="O85" s="516" t="s">
        <v>235</v>
      </c>
      <c r="P85" s="517">
        <v>8236.9439999999995</v>
      </c>
      <c r="Q85" s="518">
        <v>38165.462</v>
      </c>
      <c r="R85" s="519">
        <v>4011.4270000000001</v>
      </c>
    </row>
    <row r="86" spans="2:18" ht="15.75" x14ac:dyDescent="0.25">
      <c r="B86" s="514" t="s">
        <v>70</v>
      </c>
      <c r="C86" s="515">
        <v>8765.07</v>
      </c>
      <c r="D86" s="515">
        <v>39750.947</v>
      </c>
      <c r="E86" s="515">
        <v>18764.337</v>
      </c>
      <c r="F86" s="516" t="s">
        <v>184</v>
      </c>
      <c r="G86" s="517">
        <v>10638.191000000001</v>
      </c>
      <c r="H86" s="518">
        <v>49126.803999999996</v>
      </c>
      <c r="I86" s="519">
        <v>7109</v>
      </c>
      <c r="J86" s="492"/>
      <c r="K86" s="514" t="s">
        <v>115</v>
      </c>
      <c r="L86" s="515">
        <v>5874.0529999999999</v>
      </c>
      <c r="M86" s="515">
        <v>26730.125</v>
      </c>
      <c r="N86" s="515">
        <v>2378.4920000000002</v>
      </c>
      <c r="O86" s="516" t="s">
        <v>121</v>
      </c>
      <c r="P86" s="517">
        <v>4984.2470000000003</v>
      </c>
      <c r="Q86" s="518">
        <v>23078.878000000001</v>
      </c>
      <c r="R86" s="519">
        <v>5983.18</v>
      </c>
    </row>
    <row r="87" spans="2:18" ht="15.75" x14ac:dyDescent="0.25">
      <c r="B87" s="514" t="s">
        <v>187</v>
      </c>
      <c r="C87" s="515">
        <v>5151.2809999999999</v>
      </c>
      <c r="D87" s="515">
        <v>23377.138999999999</v>
      </c>
      <c r="E87" s="515">
        <v>4873.1000000000004</v>
      </c>
      <c r="F87" s="516" t="s">
        <v>186</v>
      </c>
      <c r="G87" s="517">
        <v>8424.6949999999997</v>
      </c>
      <c r="H87" s="518">
        <v>39157.019</v>
      </c>
      <c r="I87" s="519">
        <v>5710.6750000000002</v>
      </c>
      <c r="J87" s="492"/>
      <c r="K87" s="514" t="s">
        <v>121</v>
      </c>
      <c r="L87" s="515">
        <v>4653.6139999999996</v>
      </c>
      <c r="M87" s="515">
        <v>21152.994999999999</v>
      </c>
      <c r="N87" s="515">
        <v>6771.7139999999999</v>
      </c>
      <c r="O87" s="516" t="s">
        <v>118</v>
      </c>
      <c r="P87" s="517">
        <v>3952.518</v>
      </c>
      <c r="Q87" s="518">
        <v>18305.518</v>
      </c>
      <c r="R87" s="519">
        <v>18690.212</v>
      </c>
    </row>
    <row r="88" spans="2:18" ht="15.75" x14ac:dyDescent="0.25">
      <c r="B88" s="514" t="s">
        <v>186</v>
      </c>
      <c r="C88" s="515">
        <v>4111.2460000000001</v>
      </c>
      <c r="D88" s="515">
        <v>18682.932000000001</v>
      </c>
      <c r="E88" s="515">
        <v>4182.5</v>
      </c>
      <c r="F88" s="516" t="s">
        <v>187</v>
      </c>
      <c r="G88" s="517">
        <v>6798.973</v>
      </c>
      <c r="H88" s="518">
        <v>31476.405999999999</v>
      </c>
      <c r="I88" s="519">
        <v>4193.45</v>
      </c>
      <c r="J88" s="492"/>
      <c r="K88" s="514" t="s">
        <v>118</v>
      </c>
      <c r="L88" s="515">
        <v>4172.0150000000003</v>
      </c>
      <c r="M88" s="515">
        <v>18969.261999999999</v>
      </c>
      <c r="N88" s="515">
        <v>26235.842000000001</v>
      </c>
      <c r="O88" s="516" t="s">
        <v>115</v>
      </c>
      <c r="P88" s="517">
        <v>2634.9160000000002</v>
      </c>
      <c r="Q88" s="518">
        <v>12162.287</v>
      </c>
      <c r="R88" s="519">
        <v>401.08699999999999</v>
      </c>
    </row>
    <row r="89" spans="2:18" ht="15.75" x14ac:dyDescent="0.25">
      <c r="B89" s="514" t="s">
        <v>115</v>
      </c>
      <c r="C89" s="515">
        <v>3668.0149999999999</v>
      </c>
      <c r="D89" s="515">
        <v>16667.900000000001</v>
      </c>
      <c r="E89" s="515">
        <v>3232.7330000000002</v>
      </c>
      <c r="F89" s="516" t="s">
        <v>165</v>
      </c>
      <c r="G89" s="517">
        <v>4529.6509999999998</v>
      </c>
      <c r="H89" s="518">
        <v>20996.080999999998</v>
      </c>
      <c r="I89" s="519">
        <v>4050</v>
      </c>
      <c r="J89" s="492"/>
      <c r="K89" s="514" t="s">
        <v>119</v>
      </c>
      <c r="L89" s="515">
        <v>2444.3739999999998</v>
      </c>
      <c r="M89" s="515">
        <v>11092.187</v>
      </c>
      <c r="N89" s="515">
        <v>13681.05</v>
      </c>
      <c r="O89" s="516" t="s">
        <v>119</v>
      </c>
      <c r="P89" s="517">
        <v>2567.326</v>
      </c>
      <c r="Q89" s="518">
        <v>11836.065000000001</v>
      </c>
      <c r="R89" s="519">
        <v>12191.076999999999</v>
      </c>
    </row>
    <row r="90" spans="2:18" ht="15.75" x14ac:dyDescent="0.25">
      <c r="B90" s="514" t="s">
        <v>267</v>
      </c>
      <c r="C90" s="515">
        <v>3599.8510000000001</v>
      </c>
      <c r="D90" s="515">
        <v>16419.652999999998</v>
      </c>
      <c r="E90" s="515">
        <v>3610.0749999999998</v>
      </c>
      <c r="F90" s="516" t="s">
        <v>115</v>
      </c>
      <c r="G90" s="517">
        <v>4480.9849999999997</v>
      </c>
      <c r="H90" s="518">
        <v>20758.606</v>
      </c>
      <c r="I90" s="519">
        <v>3488.087</v>
      </c>
      <c r="J90" s="492"/>
      <c r="K90" s="514" t="s">
        <v>116</v>
      </c>
      <c r="L90" s="515">
        <v>992.673</v>
      </c>
      <c r="M90" s="515">
        <v>4507.6440000000002</v>
      </c>
      <c r="N90" s="515">
        <v>661.84</v>
      </c>
      <c r="O90" s="516" t="s">
        <v>147</v>
      </c>
      <c r="P90" s="517">
        <v>2050.712</v>
      </c>
      <c r="Q90" s="518">
        <v>9406.4210000000003</v>
      </c>
      <c r="R90" s="519">
        <v>813.22500000000002</v>
      </c>
    </row>
    <row r="91" spans="2:18" ht="15.75" x14ac:dyDescent="0.25">
      <c r="B91" s="514" t="s">
        <v>189</v>
      </c>
      <c r="C91" s="515">
        <v>2915.556</v>
      </c>
      <c r="D91" s="515">
        <v>13257.805</v>
      </c>
      <c r="E91" s="515">
        <v>2638</v>
      </c>
      <c r="F91" s="516" t="s">
        <v>232</v>
      </c>
      <c r="G91" s="517">
        <v>3501.4270000000001</v>
      </c>
      <c r="H91" s="518">
        <v>16200.062</v>
      </c>
      <c r="I91" s="519">
        <v>2362</v>
      </c>
      <c r="J91" s="492"/>
      <c r="K91" s="514" t="s">
        <v>72</v>
      </c>
      <c r="L91" s="515">
        <v>942.54100000000005</v>
      </c>
      <c r="M91" s="515">
        <v>4276.6379999999999</v>
      </c>
      <c r="N91" s="515">
        <v>3859.5250000000001</v>
      </c>
      <c r="O91" s="516" t="s">
        <v>180</v>
      </c>
      <c r="P91" s="517">
        <v>1888.9359999999999</v>
      </c>
      <c r="Q91" s="518">
        <v>8787.8330000000005</v>
      </c>
      <c r="R91" s="519">
        <v>1580</v>
      </c>
    </row>
    <row r="92" spans="2:18" ht="15.75" x14ac:dyDescent="0.25">
      <c r="B92" s="514" t="s">
        <v>249</v>
      </c>
      <c r="C92" s="515">
        <v>2798.1660000000002</v>
      </c>
      <c r="D92" s="515">
        <v>12711.016</v>
      </c>
      <c r="E92" s="515">
        <v>3059</v>
      </c>
      <c r="F92" s="516" t="s">
        <v>171</v>
      </c>
      <c r="G92" s="517">
        <v>3406.9780000000001</v>
      </c>
      <c r="H92" s="518">
        <v>15698.498</v>
      </c>
      <c r="I92" s="519">
        <v>2386</v>
      </c>
      <c r="J92" s="492"/>
      <c r="K92" s="514" t="s">
        <v>247</v>
      </c>
      <c r="L92" s="515">
        <v>917.279</v>
      </c>
      <c r="M92" s="515">
        <v>4173.1869999999999</v>
      </c>
      <c r="N92" s="515">
        <v>1243.328</v>
      </c>
      <c r="O92" s="516" t="s">
        <v>116</v>
      </c>
      <c r="P92" s="517">
        <v>1695.201</v>
      </c>
      <c r="Q92" s="518">
        <v>7837.5929999999998</v>
      </c>
      <c r="R92" s="519">
        <v>1142.8240000000001</v>
      </c>
    </row>
    <row r="93" spans="2:18" ht="15.75" x14ac:dyDescent="0.25">
      <c r="B93" s="514" t="s">
        <v>69</v>
      </c>
      <c r="C93" s="515">
        <v>2713.482</v>
      </c>
      <c r="D93" s="515">
        <v>12342.066000000001</v>
      </c>
      <c r="E93" s="515">
        <v>2751.027</v>
      </c>
      <c r="F93" s="516" t="s">
        <v>267</v>
      </c>
      <c r="G93" s="517">
        <v>3179.8510000000001</v>
      </c>
      <c r="H93" s="518">
        <v>14864.197</v>
      </c>
      <c r="I93" s="519">
        <v>2011</v>
      </c>
      <c r="J93" s="492"/>
      <c r="K93" s="514" t="s">
        <v>125</v>
      </c>
      <c r="L93" s="515">
        <v>783.32899999999995</v>
      </c>
      <c r="M93" s="515">
        <v>3554.4270000000001</v>
      </c>
      <c r="N93" s="515">
        <v>819.56600000000003</v>
      </c>
      <c r="O93" s="516" t="s">
        <v>72</v>
      </c>
      <c r="P93" s="517">
        <v>1516.21</v>
      </c>
      <c r="Q93" s="518">
        <v>7013.8370000000004</v>
      </c>
      <c r="R93" s="519">
        <v>4804.7290000000003</v>
      </c>
    </row>
    <row r="94" spans="2:18" ht="15.75" x14ac:dyDescent="0.25">
      <c r="B94" s="514" t="s">
        <v>165</v>
      </c>
      <c r="C94" s="515">
        <v>2580.877</v>
      </c>
      <c r="D94" s="515">
        <v>11797.55</v>
      </c>
      <c r="E94" s="515">
        <v>2385</v>
      </c>
      <c r="F94" s="516" t="s">
        <v>69</v>
      </c>
      <c r="G94" s="517">
        <v>3106.491</v>
      </c>
      <c r="H94" s="518">
        <v>14273.067999999999</v>
      </c>
      <c r="I94" s="519">
        <v>2651.1909999999998</v>
      </c>
      <c r="J94" s="492"/>
      <c r="K94" s="514" t="s">
        <v>147</v>
      </c>
      <c r="L94" s="515">
        <v>672.94200000000001</v>
      </c>
      <c r="M94" s="515">
        <v>3068.1309999999999</v>
      </c>
      <c r="N94" s="515">
        <v>235.11500000000001</v>
      </c>
      <c r="O94" s="516" t="s">
        <v>247</v>
      </c>
      <c r="P94" s="517">
        <v>1256.547</v>
      </c>
      <c r="Q94" s="518">
        <v>5831.6869999999999</v>
      </c>
      <c r="R94" s="519">
        <v>1109.2349999999999</v>
      </c>
    </row>
    <row r="95" spans="2:18" ht="15.75" x14ac:dyDescent="0.25">
      <c r="B95" s="514" t="s">
        <v>232</v>
      </c>
      <c r="C95" s="515">
        <v>2458.248</v>
      </c>
      <c r="D95" s="515">
        <v>11159.696</v>
      </c>
      <c r="E95" s="515">
        <v>1738.001</v>
      </c>
      <c r="F95" s="516" t="s">
        <v>249</v>
      </c>
      <c r="G95" s="517">
        <v>2689.1930000000002</v>
      </c>
      <c r="H95" s="518">
        <v>12481.145</v>
      </c>
      <c r="I95" s="519">
        <v>1792.4</v>
      </c>
      <c r="J95" s="492"/>
      <c r="K95" s="514" t="s">
        <v>123</v>
      </c>
      <c r="L95" s="515">
        <v>663.30100000000004</v>
      </c>
      <c r="M95" s="515">
        <v>3005.9189999999999</v>
      </c>
      <c r="N95" s="515">
        <v>1793.73</v>
      </c>
      <c r="O95" s="516" t="s">
        <v>123</v>
      </c>
      <c r="P95" s="517">
        <v>983.00599999999997</v>
      </c>
      <c r="Q95" s="518">
        <v>4496.232</v>
      </c>
      <c r="R95" s="519">
        <v>1195.72</v>
      </c>
    </row>
    <row r="96" spans="2:18" ht="15.75" x14ac:dyDescent="0.25">
      <c r="B96" s="514" t="s">
        <v>125</v>
      </c>
      <c r="C96" s="515">
        <v>2274.3389999999999</v>
      </c>
      <c r="D96" s="515">
        <v>10324.557000000001</v>
      </c>
      <c r="E96" s="515">
        <v>2676.32</v>
      </c>
      <c r="F96" s="516" t="s">
        <v>123</v>
      </c>
      <c r="G96" s="517">
        <v>2568.6840000000002</v>
      </c>
      <c r="H96" s="518">
        <v>11841.932000000001</v>
      </c>
      <c r="I96" s="519">
        <v>1469.403</v>
      </c>
      <c r="J96" s="492"/>
      <c r="K96" s="514" t="s">
        <v>136</v>
      </c>
      <c r="L96" s="515">
        <v>625.62300000000005</v>
      </c>
      <c r="M96" s="515">
        <v>2834.4229999999998</v>
      </c>
      <c r="N96" s="515">
        <v>2328.076</v>
      </c>
      <c r="O96" s="516" t="s">
        <v>136</v>
      </c>
      <c r="P96" s="517">
        <v>689.08900000000006</v>
      </c>
      <c r="Q96" s="518">
        <v>3192.7449999999999</v>
      </c>
      <c r="R96" s="519">
        <v>2210.826</v>
      </c>
    </row>
    <row r="97" spans="2:18" ht="15.75" x14ac:dyDescent="0.25">
      <c r="B97" s="514" t="s">
        <v>306</v>
      </c>
      <c r="C97" s="515">
        <v>2006.3520000000001</v>
      </c>
      <c r="D97" s="515">
        <v>9087.8320000000003</v>
      </c>
      <c r="E97" s="515">
        <v>2124</v>
      </c>
      <c r="F97" s="516" t="s">
        <v>125</v>
      </c>
      <c r="G97" s="517">
        <v>2541.038</v>
      </c>
      <c r="H97" s="518">
        <v>11741.834999999999</v>
      </c>
      <c r="I97" s="519">
        <v>2231.8139999999999</v>
      </c>
      <c r="J97" s="492"/>
      <c r="K97" s="514" t="s">
        <v>127</v>
      </c>
      <c r="L97" s="515">
        <v>482.52300000000002</v>
      </c>
      <c r="M97" s="515">
        <v>2195.6570000000002</v>
      </c>
      <c r="N97" s="515">
        <v>373.529</v>
      </c>
      <c r="O97" s="516" t="s">
        <v>132</v>
      </c>
      <c r="P97" s="517">
        <v>680.01</v>
      </c>
      <c r="Q97" s="518">
        <v>3152.2350000000001</v>
      </c>
      <c r="R97" s="519">
        <v>194.09800000000001</v>
      </c>
    </row>
    <row r="98" spans="2:18" ht="16.5" thickBot="1" x14ac:dyDescent="0.3">
      <c r="B98" s="520" t="s">
        <v>124</v>
      </c>
      <c r="C98" s="521">
        <v>1991.077</v>
      </c>
      <c r="D98" s="521">
        <v>9053.3349999999991</v>
      </c>
      <c r="E98" s="521">
        <v>2406.6550000000002</v>
      </c>
      <c r="F98" s="522" t="s">
        <v>316</v>
      </c>
      <c r="G98" s="523">
        <v>2458.9189999999999</v>
      </c>
      <c r="H98" s="524">
        <v>11472.712</v>
      </c>
      <c r="I98" s="525">
        <v>1477</v>
      </c>
      <c r="J98" s="492"/>
      <c r="K98" s="520" t="s">
        <v>292</v>
      </c>
      <c r="L98" s="521">
        <v>390.46499999999997</v>
      </c>
      <c r="M98" s="521">
        <v>1787.7909999999999</v>
      </c>
      <c r="N98" s="521">
        <v>420</v>
      </c>
      <c r="O98" s="522" t="s">
        <v>127</v>
      </c>
      <c r="P98" s="523">
        <v>583.24099999999999</v>
      </c>
      <c r="Q98" s="524">
        <v>2685.3020000000001</v>
      </c>
      <c r="R98" s="525">
        <v>381.67700000000002</v>
      </c>
    </row>
    <row r="99" spans="2:18" x14ac:dyDescent="0.2"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</row>
    <row r="100" spans="2:18" x14ac:dyDescent="0.2">
      <c r="B100" s="526"/>
      <c r="C100" s="526"/>
      <c r="D100" s="526"/>
      <c r="E100" s="526"/>
      <c r="F100" s="526"/>
      <c r="G100" s="526"/>
      <c r="H100" s="526"/>
      <c r="I100" s="526"/>
      <c r="J100" s="526"/>
      <c r="K100" s="526"/>
      <c r="L100" s="526"/>
      <c r="M100" s="526"/>
      <c r="N100" s="526"/>
      <c r="O100" s="526"/>
      <c r="P100" s="526"/>
      <c r="Q100" s="526"/>
      <c r="R100" s="526"/>
    </row>
    <row r="101" spans="2:18" ht="16.5" x14ac:dyDescent="0.25">
      <c r="B101" s="552"/>
      <c r="C101" s="552"/>
      <c r="D101" s="552"/>
      <c r="E101" s="552"/>
      <c r="F101" s="552"/>
      <c r="G101" s="552"/>
      <c r="H101" s="552"/>
      <c r="I101" s="553"/>
      <c r="J101" s="553"/>
      <c r="K101" s="552"/>
      <c r="L101" s="552"/>
      <c r="M101" s="552"/>
      <c r="N101" s="552"/>
      <c r="O101" s="552"/>
      <c r="P101" s="552"/>
      <c r="Q101" s="552"/>
      <c r="R101" s="553"/>
    </row>
    <row r="102" spans="2:18" ht="15.75" x14ac:dyDescent="0.25">
      <c r="B102" s="527" t="s">
        <v>295</v>
      </c>
      <c r="C102" s="527"/>
      <c r="D102" s="527"/>
      <c r="E102" s="527"/>
      <c r="F102" s="527"/>
      <c r="G102" s="529"/>
      <c r="H102" s="529"/>
      <c r="I102" s="529"/>
      <c r="J102" s="529"/>
      <c r="K102" s="527" t="s">
        <v>296</v>
      </c>
      <c r="L102" s="527"/>
      <c r="M102" s="527"/>
      <c r="N102" s="527"/>
      <c r="O102" s="527"/>
      <c r="P102" s="529"/>
      <c r="Q102" s="529"/>
      <c r="R102" s="529"/>
    </row>
    <row r="103" spans="2:18" ht="16.5" thickBot="1" x14ac:dyDescent="0.3">
      <c r="B103" s="530" t="s">
        <v>185</v>
      </c>
      <c r="C103" s="527"/>
      <c r="D103" s="527"/>
      <c r="E103" s="527"/>
      <c r="F103" s="527"/>
      <c r="G103" s="529"/>
      <c r="H103" s="529"/>
      <c r="I103" s="529"/>
      <c r="J103" s="529"/>
      <c r="K103" s="530" t="s">
        <v>185</v>
      </c>
      <c r="L103" s="527"/>
      <c r="M103" s="527"/>
      <c r="N103" s="527"/>
      <c r="O103" s="527"/>
      <c r="P103" s="529"/>
      <c r="Q103" s="529"/>
      <c r="R103" s="529"/>
    </row>
    <row r="104" spans="2:18" ht="16.5" thickBot="1" x14ac:dyDescent="0.3">
      <c r="B104" s="531" t="s">
        <v>111</v>
      </c>
      <c r="C104" s="532"/>
      <c r="D104" s="532"/>
      <c r="E104" s="532"/>
      <c r="F104" s="532"/>
      <c r="G104" s="532"/>
      <c r="H104" s="532"/>
      <c r="I104" s="533"/>
      <c r="J104" s="529"/>
      <c r="K104" s="531" t="s">
        <v>112</v>
      </c>
      <c r="L104" s="532"/>
      <c r="M104" s="532"/>
      <c r="N104" s="532"/>
      <c r="O104" s="532"/>
      <c r="P104" s="532"/>
      <c r="Q104" s="532"/>
      <c r="R104" s="533"/>
    </row>
    <row r="105" spans="2:18" ht="16.5" thickBot="1" x14ac:dyDescent="0.3">
      <c r="B105" s="534" t="s">
        <v>314</v>
      </c>
      <c r="C105" s="535"/>
      <c r="D105" s="536"/>
      <c r="E105" s="537"/>
      <c r="F105" s="534" t="s">
        <v>315</v>
      </c>
      <c r="G105" s="535"/>
      <c r="H105" s="536"/>
      <c r="I105" s="537"/>
      <c r="J105" s="529"/>
      <c r="K105" s="534" t="s">
        <v>314</v>
      </c>
      <c r="L105" s="535"/>
      <c r="M105" s="536"/>
      <c r="N105" s="537"/>
      <c r="O105" s="534" t="s">
        <v>315</v>
      </c>
      <c r="P105" s="535"/>
      <c r="Q105" s="536"/>
      <c r="R105" s="537"/>
    </row>
    <row r="106" spans="2:18" ht="32.25" thickBot="1" x14ac:dyDescent="0.3">
      <c r="B106" s="538" t="s">
        <v>113</v>
      </c>
      <c r="C106" s="539" t="s">
        <v>93</v>
      </c>
      <c r="D106" s="540" t="s">
        <v>139</v>
      </c>
      <c r="E106" s="541" t="s">
        <v>114</v>
      </c>
      <c r="F106" s="538" t="s">
        <v>113</v>
      </c>
      <c r="G106" s="539" t="s">
        <v>93</v>
      </c>
      <c r="H106" s="540" t="s">
        <v>139</v>
      </c>
      <c r="I106" s="541" t="s">
        <v>114</v>
      </c>
      <c r="J106" s="529"/>
      <c r="K106" s="538" t="s">
        <v>113</v>
      </c>
      <c r="L106" s="539" t="s">
        <v>93</v>
      </c>
      <c r="M106" s="540" t="s">
        <v>139</v>
      </c>
      <c r="N106" s="541" t="s">
        <v>114</v>
      </c>
      <c r="O106" s="538" t="s">
        <v>113</v>
      </c>
      <c r="P106" s="539" t="s">
        <v>93</v>
      </c>
      <c r="Q106" s="540" t="s">
        <v>139</v>
      </c>
      <c r="R106" s="541" t="s">
        <v>114</v>
      </c>
    </row>
    <row r="107" spans="2:18" ht="16.5" thickBot="1" x14ac:dyDescent="0.3">
      <c r="B107" s="501" t="s">
        <v>106</v>
      </c>
      <c r="C107" s="502">
        <v>133432.421</v>
      </c>
      <c r="D107" s="503">
        <v>606693.63100000005</v>
      </c>
      <c r="E107" s="504">
        <v>34604.298999999999</v>
      </c>
      <c r="F107" s="505" t="s">
        <v>106</v>
      </c>
      <c r="G107" s="506">
        <v>335320.85499999998</v>
      </c>
      <c r="H107" s="507">
        <v>1551581.6980000001</v>
      </c>
      <c r="I107" s="504">
        <v>53920.404000000002</v>
      </c>
      <c r="J107" s="529"/>
      <c r="K107" s="501" t="s">
        <v>106</v>
      </c>
      <c r="L107" s="502">
        <v>75209.146999999997</v>
      </c>
      <c r="M107" s="503">
        <v>342011.13799999998</v>
      </c>
      <c r="N107" s="504">
        <v>20397.635999999999</v>
      </c>
      <c r="O107" s="505" t="s">
        <v>106</v>
      </c>
      <c r="P107" s="506">
        <v>103160.11500000001</v>
      </c>
      <c r="Q107" s="507">
        <v>478193.72899999999</v>
      </c>
      <c r="R107" s="504">
        <v>16556.579000000002</v>
      </c>
    </row>
    <row r="108" spans="2:18" ht="15.75" x14ac:dyDescent="0.25">
      <c r="B108" s="508" t="s">
        <v>119</v>
      </c>
      <c r="C108" s="509">
        <v>22756.708999999999</v>
      </c>
      <c r="D108" s="509">
        <v>103472.223</v>
      </c>
      <c r="E108" s="509">
        <v>5992.9430000000002</v>
      </c>
      <c r="F108" s="510" t="s">
        <v>235</v>
      </c>
      <c r="G108" s="511">
        <v>56174.714999999997</v>
      </c>
      <c r="H108" s="512">
        <v>259756.36799999999</v>
      </c>
      <c r="I108" s="513">
        <v>8658.4230000000007</v>
      </c>
      <c r="J108" s="529"/>
      <c r="K108" s="508" t="s">
        <v>235</v>
      </c>
      <c r="L108" s="509">
        <v>18229.741999999998</v>
      </c>
      <c r="M108" s="509">
        <v>82937.263999999996</v>
      </c>
      <c r="N108" s="509">
        <v>4277.8490000000002</v>
      </c>
      <c r="O108" s="510" t="s">
        <v>70</v>
      </c>
      <c r="P108" s="511">
        <v>26703.332999999999</v>
      </c>
      <c r="Q108" s="512">
        <v>123777.917</v>
      </c>
      <c r="R108" s="513">
        <v>4181.3770000000004</v>
      </c>
    </row>
    <row r="109" spans="2:18" ht="15.75" x14ac:dyDescent="0.25">
      <c r="B109" s="514" t="s">
        <v>128</v>
      </c>
      <c r="C109" s="515">
        <v>14964.356</v>
      </c>
      <c r="D109" s="515">
        <v>68015.464000000007</v>
      </c>
      <c r="E109" s="515">
        <v>3841.527</v>
      </c>
      <c r="F109" s="516" t="s">
        <v>69</v>
      </c>
      <c r="G109" s="517">
        <v>49904.75</v>
      </c>
      <c r="H109" s="518">
        <v>231420.72899999999</v>
      </c>
      <c r="I109" s="519">
        <v>7947.1360000000004</v>
      </c>
      <c r="J109" s="529"/>
      <c r="K109" s="514" t="s">
        <v>70</v>
      </c>
      <c r="L109" s="515">
        <v>17648.008000000002</v>
      </c>
      <c r="M109" s="515">
        <v>80222.067999999999</v>
      </c>
      <c r="N109" s="515">
        <v>4801.6710000000003</v>
      </c>
      <c r="O109" s="516" t="s">
        <v>121</v>
      </c>
      <c r="P109" s="517">
        <v>16719.056</v>
      </c>
      <c r="Q109" s="518">
        <v>77199.043999999994</v>
      </c>
      <c r="R109" s="519">
        <v>2425.94</v>
      </c>
    </row>
    <row r="110" spans="2:18" ht="15.75" x14ac:dyDescent="0.25">
      <c r="B110" s="514" t="s">
        <v>235</v>
      </c>
      <c r="C110" s="515">
        <v>12649.053</v>
      </c>
      <c r="D110" s="515">
        <v>57534.493999999999</v>
      </c>
      <c r="E110" s="515">
        <v>3359.268</v>
      </c>
      <c r="F110" s="516" t="s">
        <v>119</v>
      </c>
      <c r="G110" s="517">
        <v>45497.154999999999</v>
      </c>
      <c r="H110" s="518">
        <v>210856.41</v>
      </c>
      <c r="I110" s="519">
        <v>7023.08</v>
      </c>
      <c r="J110" s="529"/>
      <c r="K110" s="514" t="s">
        <v>121</v>
      </c>
      <c r="L110" s="515">
        <v>9778.5650000000005</v>
      </c>
      <c r="M110" s="515">
        <v>44358.37</v>
      </c>
      <c r="N110" s="515">
        <v>3300.0039999999999</v>
      </c>
      <c r="O110" s="516" t="s">
        <v>235</v>
      </c>
      <c r="P110" s="517">
        <v>15142.097</v>
      </c>
      <c r="Q110" s="518">
        <v>70160.231</v>
      </c>
      <c r="R110" s="519">
        <v>2289.12</v>
      </c>
    </row>
    <row r="111" spans="2:18" ht="15.75" x14ac:dyDescent="0.25">
      <c r="B111" s="514" t="s">
        <v>72</v>
      </c>
      <c r="C111" s="515">
        <v>9276.9989999999998</v>
      </c>
      <c r="D111" s="515">
        <v>42124.735000000001</v>
      </c>
      <c r="E111" s="515">
        <v>2362.6010000000001</v>
      </c>
      <c r="F111" s="516" t="s">
        <v>70</v>
      </c>
      <c r="G111" s="517">
        <v>35029.644999999997</v>
      </c>
      <c r="H111" s="518">
        <v>162293.068</v>
      </c>
      <c r="I111" s="519">
        <v>6215.8010000000004</v>
      </c>
      <c r="J111" s="529"/>
      <c r="K111" s="514" t="s">
        <v>127</v>
      </c>
      <c r="L111" s="515">
        <v>6318.5829999999996</v>
      </c>
      <c r="M111" s="515">
        <v>28713.973999999998</v>
      </c>
      <c r="N111" s="515">
        <v>1811.077</v>
      </c>
      <c r="O111" s="516" t="s">
        <v>180</v>
      </c>
      <c r="P111" s="517">
        <v>13033.133</v>
      </c>
      <c r="Q111" s="518">
        <v>61268.097999999998</v>
      </c>
      <c r="R111" s="519">
        <v>2123.98</v>
      </c>
    </row>
    <row r="112" spans="2:18" ht="15.75" x14ac:dyDescent="0.25">
      <c r="B112" s="514" t="s">
        <v>70</v>
      </c>
      <c r="C112" s="515">
        <v>9046.375</v>
      </c>
      <c r="D112" s="515">
        <v>41119.462</v>
      </c>
      <c r="E112" s="515">
        <v>2575.9380000000001</v>
      </c>
      <c r="F112" s="516" t="s">
        <v>128</v>
      </c>
      <c r="G112" s="517">
        <v>20741.358</v>
      </c>
      <c r="H112" s="518">
        <v>95706.86</v>
      </c>
      <c r="I112" s="519">
        <v>3327.8589999999999</v>
      </c>
      <c r="J112" s="529"/>
      <c r="K112" s="514" t="s">
        <v>115</v>
      </c>
      <c r="L112" s="515">
        <v>6198.1559999999999</v>
      </c>
      <c r="M112" s="515">
        <v>28142.909</v>
      </c>
      <c r="N112" s="515">
        <v>1486.59</v>
      </c>
      <c r="O112" s="516" t="s">
        <v>69</v>
      </c>
      <c r="P112" s="517">
        <v>7181.1</v>
      </c>
      <c r="Q112" s="518">
        <v>33392.123</v>
      </c>
      <c r="R112" s="519">
        <v>1235.088</v>
      </c>
    </row>
    <row r="113" spans="2:18" ht="15.75" x14ac:dyDescent="0.25">
      <c r="B113" s="514" t="s">
        <v>118</v>
      </c>
      <c r="C113" s="515">
        <v>8971.375</v>
      </c>
      <c r="D113" s="515">
        <v>40759.504000000001</v>
      </c>
      <c r="E113" s="515">
        <v>2343.6709999999998</v>
      </c>
      <c r="F113" s="516" t="s">
        <v>118</v>
      </c>
      <c r="G113" s="517">
        <v>18160.07</v>
      </c>
      <c r="H113" s="518">
        <v>84147.010999999999</v>
      </c>
      <c r="I113" s="519">
        <v>2834.962</v>
      </c>
      <c r="J113" s="529"/>
      <c r="K113" s="514" t="s">
        <v>116</v>
      </c>
      <c r="L113" s="515">
        <v>4640.3100000000004</v>
      </c>
      <c r="M113" s="515">
        <v>21119.019</v>
      </c>
      <c r="N113" s="515">
        <v>1035.931</v>
      </c>
      <c r="O113" s="516" t="s">
        <v>116</v>
      </c>
      <c r="P113" s="517">
        <v>6493.6319999999996</v>
      </c>
      <c r="Q113" s="518">
        <v>29898.736000000001</v>
      </c>
      <c r="R113" s="519">
        <v>1121.1279999999999</v>
      </c>
    </row>
    <row r="114" spans="2:18" ht="15.75" x14ac:dyDescent="0.25">
      <c r="B114" s="514" t="s">
        <v>136</v>
      </c>
      <c r="C114" s="515">
        <v>7300.1480000000001</v>
      </c>
      <c r="D114" s="515">
        <v>33125.822999999997</v>
      </c>
      <c r="E114" s="515">
        <v>1910.92</v>
      </c>
      <c r="F114" s="516" t="s">
        <v>121</v>
      </c>
      <c r="G114" s="517">
        <v>18028.896000000001</v>
      </c>
      <c r="H114" s="518">
        <v>82967.887000000002</v>
      </c>
      <c r="I114" s="519">
        <v>3116.89</v>
      </c>
      <c r="J114" s="529"/>
      <c r="K114" s="514" t="s">
        <v>69</v>
      </c>
      <c r="L114" s="515">
        <v>3785.6219999999998</v>
      </c>
      <c r="M114" s="515">
        <v>17271.587</v>
      </c>
      <c r="N114" s="515">
        <v>1347.8510000000001</v>
      </c>
      <c r="O114" s="516" t="s">
        <v>127</v>
      </c>
      <c r="P114" s="517">
        <v>6173.1850000000004</v>
      </c>
      <c r="Q114" s="518">
        <v>28395.710999999999</v>
      </c>
      <c r="R114" s="519">
        <v>1169.28</v>
      </c>
    </row>
    <row r="115" spans="2:18" ht="15.75" x14ac:dyDescent="0.25">
      <c r="B115" s="514" t="s">
        <v>180</v>
      </c>
      <c r="C115" s="515">
        <v>6069.9970000000003</v>
      </c>
      <c r="D115" s="515">
        <v>27629.404999999999</v>
      </c>
      <c r="E115" s="515">
        <v>1575.37</v>
      </c>
      <c r="F115" s="516" t="s">
        <v>136</v>
      </c>
      <c r="G115" s="517">
        <v>14115.808999999999</v>
      </c>
      <c r="H115" s="518">
        <v>65111.362999999998</v>
      </c>
      <c r="I115" s="519">
        <v>2482.375</v>
      </c>
      <c r="J115" s="529"/>
      <c r="K115" s="514" t="s">
        <v>125</v>
      </c>
      <c r="L115" s="515">
        <v>2608.62</v>
      </c>
      <c r="M115" s="515">
        <v>11838.569</v>
      </c>
      <c r="N115" s="515">
        <v>766.75199999999995</v>
      </c>
      <c r="O115" s="516" t="s">
        <v>125</v>
      </c>
      <c r="P115" s="517">
        <v>4327.098</v>
      </c>
      <c r="Q115" s="518">
        <v>19981.269</v>
      </c>
      <c r="R115" s="519">
        <v>856.04600000000005</v>
      </c>
    </row>
    <row r="116" spans="2:18" ht="15.75" x14ac:dyDescent="0.25">
      <c r="B116" s="514" t="s">
        <v>69</v>
      </c>
      <c r="C116" s="515">
        <v>5511.94</v>
      </c>
      <c r="D116" s="515">
        <v>25085.871999999999</v>
      </c>
      <c r="E116" s="515">
        <v>1439.7570000000001</v>
      </c>
      <c r="F116" s="516" t="s">
        <v>72</v>
      </c>
      <c r="G116" s="517">
        <v>13667.763999999999</v>
      </c>
      <c r="H116" s="518">
        <v>63589.159</v>
      </c>
      <c r="I116" s="519">
        <v>2055.9259999999999</v>
      </c>
      <c r="J116" s="529"/>
      <c r="K116" s="514" t="s">
        <v>118</v>
      </c>
      <c r="L116" s="515">
        <v>1297.6610000000001</v>
      </c>
      <c r="M116" s="515">
        <v>5908.8440000000001</v>
      </c>
      <c r="N116" s="515">
        <v>313.18700000000001</v>
      </c>
      <c r="O116" s="516" t="s">
        <v>118</v>
      </c>
      <c r="P116" s="517">
        <v>1656.3710000000001</v>
      </c>
      <c r="Q116" s="518">
        <v>7630.3050000000003</v>
      </c>
      <c r="R116" s="519">
        <v>242.017</v>
      </c>
    </row>
    <row r="117" spans="2:18" ht="15.75" x14ac:dyDescent="0.25">
      <c r="B117" s="514" t="s">
        <v>167</v>
      </c>
      <c r="C117" s="515">
        <v>5223.8050000000003</v>
      </c>
      <c r="D117" s="515">
        <v>23742.931</v>
      </c>
      <c r="E117" s="515">
        <v>1526.925</v>
      </c>
      <c r="F117" s="516" t="s">
        <v>117</v>
      </c>
      <c r="G117" s="517">
        <v>8700.2139999999999</v>
      </c>
      <c r="H117" s="518">
        <v>39955.324999999997</v>
      </c>
      <c r="I117" s="519">
        <v>1386.675</v>
      </c>
      <c r="J117" s="529"/>
      <c r="K117" s="514" t="s">
        <v>120</v>
      </c>
      <c r="L117" s="515">
        <v>1194.0350000000001</v>
      </c>
      <c r="M117" s="515">
        <v>5455.1480000000001</v>
      </c>
      <c r="N117" s="515">
        <v>273.70499999999998</v>
      </c>
      <c r="O117" s="516" t="s">
        <v>117</v>
      </c>
      <c r="P117" s="517">
        <v>1202.2729999999999</v>
      </c>
      <c r="Q117" s="518">
        <v>5533.9120000000003</v>
      </c>
      <c r="R117" s="519">
        <v>191.94800000000001</v>
      </c>
    </row>
    <row r="118" spans="2:18" ht="15.75" x14ac:dyDescent="0.25">
      <c r="B118" s="514" t="s">
        <v>115</v>
      </c>
      <c r="C118" s="515">
        <v>4901.1369999999997</v>
      </c>
      <c r="D118" s="515">
        <v>22312.678</v>
      </c>
      <c r="E118" s="515">
        <v>1205.7329999999999</v>
      </c>
      <c r="F118" s="516" t="s">
        <v>115</v>
      </c>
      <c r="G118" s="517">
        <v>8096.0510000000004</v>
      </c>
      <c r="H118" s="518">
        <v>37304.235000000001</v>
      </c>
      <c r="I118" s="519">
        <v>1370.5889999999999</v>
      </c>
      <c r="J118" s="529"/>
      <c r="K118" s="514" t="s">
        <v>119</v>
      </c>
      <c r="L118" s="515">
        <v>1048.2650000000001</v>
      </c>
      <c r="M118" s="515">
        <v>4787.8630000000003</v>
      </c>
      <c r="N118" s="515">
        <v>338.51799999999997</v>
      </c>
      <c r="O118" s="516" t="s">
        <v>115</v>
      </c>
      <c r="P118" s="517">
        <v>1132.1189999999999</v>
      </c>
      <c r="Q118" s="518">
        <v>5176.5119999999997</v>
      </c>
      <c r="R118" s="519">
        <v>184.87299999999999</v>
      </c>
    </row>
    <row r="119" spans="2:18" ht="15.75" x14ac:dyDescent="0.25">
      <c r="B119" s="514" t="s">
        <v>126</v>
      </c>
      <c r="C119" s="515">
        <v>3568.692</v>
      </c>
      <c r="D119" s="515">
        <v>16204.501</v>
      </c>
      <c r="E119" s="515">
        <v>822.95100000000002</v>
      </c>
      <c r="F119" s="516" t="s">
        <v>167</v>
      </c>
      <c r="G119" s="517">
        <v>6808.6509999999998</v>
      </c>
      <c r="H119" s="518">
        <v>31545.803</v>
      </c>
      <c r="I119" s="519">
        <v>1332.95</v>
      </c>
      <c r="J119" s="529"/>
      <c r="K119" s="514" t="s">
        <v>117</v>
      </c>
      <c r="L119" s="515">
        <v>915.803</v>
      </c>
      <c r="M119" s="515">
        <v>4165.942</v>
      </c>
      <c r="N119" s="515">
        <v>209.797</v>
      </c>
      <c r="O119" s="516" t="s">
        <v>126</v>
      </c>
      <c r="P119" s="517">
        <v>1006.413</v>
      </c>
      <c r="Q119" s="518">
        <v>4635.1469999999999</v>
      </c>
      <c r="R119" s="519">
        <v>177.53899999999999</v>
      </c>
    </row>
    <row r="120" spans="2:18" ht="15.75" x14ac:dyDescent="0.25">
      <c r="B120" s="514" t="s">
        <v>123</v>
      </c>
      <c r="C120" s="515">
        <v>3242.1489999999999</v>
      </c>
      <c r="D120" s="515">
        <v>14748.772000000001</v>
      </c>
      <c r="E120" s="515">
        <v>753.58299999999997</v>
      </c>
      <c r="F120" s="516" t="s">
        <v>123</v>
      </c>
      <c r="G120" s="517">
        <v>6376.1</v>
      </c>
      <c r="H120" s="518">
        <v>29545.023000000001</v>
      </c>
      <c r="I120" s="519">
        <v>950.21400000000006</v>
      </c>
      <c r="J120" s="529"/>
      <c r="K120" s="514" t="s">
        <v>134</v>
      </c>
      <c r="L120" s="515">
        <v>314.197</v>
      </c>
      <c r="M120" s="515">
        <v>1439.8869999999999</v>
      </c>
      <c r="N120" s="515">
        <v>75.39</v>
      </c>
      <c r="O120" s="516" t="s">
        <v>128</v>
      </c>
      <c r="P120" s="517">
        <v>936.54399999999998</v>
      </c>
      <c r="Q120" s="518">
        <v>4425.9260000000004</v>
      </c>
      <c r="R120" s="519">
        <v>127.09</v>
      </c>
    </row>
    <row r="121" spans="2:18" ht="15.75" x14ac:dyDescent="0.25">
      <c r="B121" s="514" t="s">
        <v>122</v>
      </c>
      <c r="C121" s="515">
        <v>2650.125</v>
      </c>
      <c r="D121" s="515">
        <v>12102.021000000001</v>
      </c>
      <c r="E121" s="515">
        <v>522.24</v>
      </c>
      <c r="F121" s="516" t="s">
        <v>304</v>
      </c>
      <c r="G121" s="517">
        <v>4786.6809999999996</v>
      </c>
      <c r="H121" s="518">
        <v>22357.469000000001</v>
      </c>
      <c r="I121" s="519">
        <v>717.2</v>
      </c>
      <c r="J121" s="529"/>
      <c r="K121" s="514" t="s">
        <v>266</v>
      </c>
      <c r="L121" s="515">
        <v>281.85500000000002</v>
      </c>
      <c r="M121" s="515">
        <v>1297.44</v>
      </c>
      <c r="N121" s="515">
        <v>48.996000000000002</v>
      </c>
      <c r="O121" s="516" t="s">
        <v>170</v>
      </c>
      <c r="P121" s="517">
        <v>533.428</v>
      </c>
      <c r="Q121" s="518">
        <v>2490.5010000000002</v>
      </c>
      <c r="R121" s="519">
        <v>81.599999999999994</v>
      </c>
    </row>
    <row r="122" spans="2:18" ht="15.75" x14ac:dyDescent="0.25">
      <c r="B122" s="514" t="s">
        <v>174</v>
      </c>
      <c r="C122" s="515">
        <v>2554.8530000000001</v>
      </c>
      <c r="D122" s="515">
        <v>11629.212</v>
      </c>
      <c r="E122" s="515">
        <v>620.21100000000001</v>
      </c>
      <c r="F122" s="516" t="s">
        <v>126</v>
      </c>
      <c r="G122" s="517">
        <v>4541.3729999999996</v>
      </c>
      <c r="H122" s="518">
        <v>21024.963</v>
      </c>
      <c r="I122" s="519">
        <v>628.34900000000005</v>
      </c>
      <c r="J122" s="529"/>
      <c r="K122" s="514" t="s">
        <v>126</v>
      </c>
      <c r="L122" s="515">
        <v>252.06700000000001</v>
      </c>
      <c r="M122" s="515">
        <v>1157.434</v>
      </c>
      <c r="N122" s="515">
        <v>187.542</v>
      </c>
      <c r="O122" s="516" t="s">
        <v>119</v>
      </c>
      <c r="P122" s="517">
        <v>350.99299999999999</v>
      </c>
      <c r="Q122" s="518">
        <v>1589.2639999999999</v>
      </c>
      <c r="R122" s="519">
        <v>64.033000000000001</v>
      </c>
    </row>
    <row r="123" spans="2:18" ht="16.5" thickBot="1" x14ac:dyDescent="0.3">
      <c r="B123" s="520" t="s">
        <v>170</v>
      </c>
      <c r="C123" s="521">
        <v>1820.154</v>
      </c>
      <c r="D123" s="521">
        <v>8295.3860000000004</v>
      </c>
      <c r="E123" s="521">
        <v>488.95600000000002</v>
      </c>
      <c r="F123" s="522" t="s">
        <v>145</v>
      </c>
      <c r="G123" s="523">
        <v>3700.8409999999999</v>
      </c>
      <c r="H123" s="524">
        <v>17244.044999999998</v>
      </c>
      <c r="I123" s="525">
        <v>563.31200000000001</v>
      </c>
      <c r="J123" s="529"/>
      <c r="K123" s="520" t="s">
        <v>72</v>
      </c>
      <c r="L123" s="521">
        <v>246.49700000000001</v>
      </c>
      <c r="M123" s="521">
        <v>1121.3420000000001</v>
      </c>
      <c r="N123" s="521">
        <v>49.59</v>
      </c>
      <c r="O123" s="522" t="s">
        <v>163</v>
      </c>
      <c r="P123" s="523">
        <v>274.27199999999999</v>
      </c>
      <c r="Q123" s="524">
        <v>1280.4749999999999</v>
      </c>
      <c r="R123" s="525">
        <v>41</v>
      </c>
    </row>
    <row r="124" spans="2:18" x14ac:dyDescent="0.2">
      <c r="B124" s="526"/>
      <c r="C124" s="526"/>
      <c r="D124" s="526"/>
      <c r="E124" s="526"/>
      <c r="F124" s="526"/>
      <c r="G124" s="526"/>
      <c r="H124" s="526"/>
      <c r="I124" s="526"/>
      <c r="J124" s="526"/>
      <c r="K124" s="526"/>
      <c r="L124" s="526"/>
      <c r="M124" s="526"/>
      <c r="N124" s="526"/>
      <c r="O124" s="526"/>
      <c r="P124" s="526"/>
      <c r="Q124" s="526"/>
      <c r="R124" s="526"/>
    </row>
    <row r="125" spans="2:18" x14ac:dyDescent="0.2">
      <c r="B125" s="526"/>
      <c r="C125" s="526"/>
      <c r="D125" s="526"/>
      <c r="E125" s="526"/>
      <c r="F125" s="526"/>
      <c r="G125" s="526"/>
      <c r="H125" s="526"/>
      <c r="I125" s="526"/>
      <c r="J125" s="526"/>
      <c r="K125" s="526"/>
      <c r="L125" s="526"/>
      <c r="M125" s="526"/>
      <c r="N125" s="526"/>
      <c r="O125" s="526"/>
      <c r="P125" s="526"/>
      <c r="Q125" s="526"/>
      <c r="R125" s="526"/>
    </row>
    <row r="126" spans="2:18" x14ac:dyDescent="0.2">
      <c r="B126" s="526"/>
      <c r="C126" s="526"/>
      <c r="D126" s="526"/>
      <c r="E126" s="526"/>
      <c r="F126" s="526"/>
      <c r="G126" s="526"/>
      <c r="H126" s="526"/>
      <c r="I126" s="526"/>
      <c r="J126" s="526"/>
      <c r="K126" s="526"/>
      <c r="L126" s="526"/>
      <c r="M126" s="526"/>
      <c r="N126" s="526"/>
      <c r="O126" s="526"/>
      <c r="P126" s="526"/>
      <c r="Q126" s="526"/>
      <c r="R126" s="526"/>
    </row>
    <row r="127" spans="2:18" ht="16.5" x14ac:dyDescent="0.25">
      <c r="B127" s="552"/>
      <c r="C127" s="552"/>
      <c r="D127" s="552"/>
      <c r="E127" s="552"/>
      <c r="F127" s="552"/>
      <c r="G127" s="552"/>
      <c r="H127" s="552"/>
      <c r="I127" s="553"/>
      <c r="J127" s="553"/>
      <c r="K127" s="552"/>
      <c r="L127" s="552"/>
      <c r="M127" s="552"/>
      <c r="N127" s="552"/>
      <c r="O127" s="552"/>
      <c r="P127" s="554"/>
      <c r="Q127" s="554"/>
      <c r="R127" s="545"/>
    </row>
    <row r="128" spans="2:18" ht="15.75" x14ac:dyDescent="0.25">
      <c r="B128" s="527" t="s">
        <v>297</v>
      </c>
      <c r="C128" s="527"/>
      <c r="D128" s="527"/>
      <c r="E128" s="527"/>
      <c r="F128" s="527"/>
      <c r="G128" s="527"/>
      <c r="H128" s="527"/>
      <c r="I128" s="529"/>
      <c r="J128" s="529"/>
      <c r="K128" s="527" t="s">
        <v>298</v>
      </c>
      <c r="L128" s="527"/>
      <c r="M128" s="527"/>
      <c r="N128" s="527"/>
      <c r="O128" s="527"/>
      <c r="P128" s="527"/>
      <c r="Q128" s="527"/>
      <c r="R128" s="529"/>
    </row>
    <row r="129" spans="2:31" ht="16.5" thickBot="1" x14ac:dyDescent="0.3">
      <c r="B129" s="530" t="s">
        <v>185</v>
      </c>
      <c r="C129" s="527"/>
      <c r="D129" s="527"/>
      <c r="E129" s="527"/>
      <c r="F129" s="529"/>
      <c r="G129" s="529"/>
      <c r="H129" s="529"/>
      <c r="I129" s="529"/>
      <c r="J129" s="529"/>
      <c r="K129" s="530" t="s">
        <v>185</v>
      </c>
      <c r="L129" s="527"/>
      <c r="M129" s="527"/>
      <c r="N129" s="527"/>
      <c r="O129" s="529"/>
      <c r="P129" s="529"/>
      <c r="Q129" s="529"/>
      <c r="R129" s="529"/>
    </row>
    <row r="130" spans="2:31" ht="16.5" thickBot="1" x14ac:dyDescent="0.3">
      <c r="B130" s="531" t="s">
        <v>111</v>
      </c>
      <c r="C130" s="532"/>
      <c r="D130" s="532"/>
      <c r="E130" s="532"/>
      <c r="F130" s="532"/>
      <c r="G130" s="532"/>
      <c r="H130" s="532"/>
      <c r="I130" s="533"/>
      <c r="J130" s="529"/>
      <c r="K130" s="531" t="s">
        <v>112</v>
      </c>
      <c r="L130" s="532"/>
      <c r="M130" s="532"/>
      <c r="N130" s="532"/>
      <c r="O130" s="532"/>
      <c r="P130" s="532"/>
      <c r="Q130" s="532"/>
      <c r="R130" s="533"/>
    </row>
    <row r="131" spans="2:31" ht="16.5" thickBot="1" x14ac:dyDescent="0.3">
      <c r="B131" s="534" t="s">
        <v>314</v>
      </c>
      <c r="C131" s="535"/>
      <c r="D131" s="536"/>
      <c r="E131" s="537"/>
      <c r="F131" s="534" t="s">
        <v>315</v>
      </c>
      <c r="G131" s="535"/>
      <c r="H131" s="536"/>
      <c r="I131" s="537"/>
      <c r="J131" s="529"/>
      <c r="K131" s="534" t="s">
        <v>314</v>
      </c>
      <c r="L131" s="535"/>
      <c r="M131" s="536"/>
      <c r="N131" s="537"/>
      <c r="O131" s="534" t="s">
        <v>315</v>
      </c>
      <c r="P131" s="535"/>
      <c r="Q131" s="536"/>
      <c r="R131" s="537"/>
    </row>
    <row r="132" spans="2:31" ht="32.25" thickBot="1" x14ac:dyDescent="0.3">
      <c r="B132" s="538" t="s">
        <v>113</v>
      </c>
      <c r="C132" s="539" t="s">
        <v>93</v>
      </c>
      <c r="D132" s="540" t="s">
        <v>139</v>
      </c>
      <c r="E132" s="541" t="s">
        <v>114</v>
      </c>
      <c r="F132" s="538" t="s">
        <v>113</v>
      </c>
      <c r="G132" s="539" t="s">
        <v>93</v>
      </c>
      <c r="H132" s="540" t="s">
        <v>139</v>
      </c>
      <c r="I132" s="541" t="s">
        <v>114</v>
      </c>
      <c r="J132" s="529"/>
      <c r="K132" s="538" t="s">
        <v>113</v>
      </c>
      <c r="L132" s="539" t="s">
        <v>93</v>
      </c>
      <c r="M132" s="540" t="s">
        <v>139</v>
      </c>
      <c r="N132" s="541" t="s">
        <v>114</v>
      </c>
      <c r="O132" s="538" t="s">
        <v>113</v>
      </c>
      <c r="P132" s="539" t="s">
        <v>93</v>
      </c>
      <c r="Q132" s="540" t="s">
        <v>139</v>
      </c>
      <c r="R132" s="541" t="s">
        <v>114</v>
      </c>
    </row>
    <row r="133" spans="2:31" ht="16.5" thickBot="1" x14ac:dyDescent="0.3">
      <c r="B133" s="501" t="s">
        <v>106</v>
      </c>
      <c r="C133" s="502">
        <v>599444.277</v>
      </c>
      <c r="D133" s="503">
        <v>2724382.0639999998</v>
      </c>
      <c r="E133" s="504">
        <v>190539.245</v>
      </c>
      <c r="F133" s="505" t="s">
        <v>106</v>
      </c>
      <c r="G133" s="506">
        <v>766855.96699999995</v>
      </c>
      <c r="H133" s="507">
        <v>3553632.452</v>
      </c>
      <c r="I133" s="504">
        <v>191317.285</v>
      </c>
      <c r="J133" s="529"/>
      <c r="K133" s="501" t="s">
        <v>106</v>
      </c>
      <c r="L133" s="502">
        <v>271663.348</v>
      </c>
      <c r="M133" s="503">
        <v>1234621.7790000001</v>
      </c>
      <c r="N133" s="504">
        <v>70892.835999999996</v>
      </c>
      <c r="O133" s="505" t="s">
        <v>106</v>
      </c>
      <c r="P133" s="506">
        <v>338538.739</v>
      </c>
      <c r="Q133" s="507">
        <v>1568790.8810000001</v>
      </c>
      <c r="R133" s="504">
        <v>70835.774000000005</v>
      </c>
    </row>
    <row r="134" spans="2:31" ht="15.75" x14ac:dyDescent="0.25">
      <c r="B134" s="508" t="s">
        <v>70</v>
      </c>
      <c r="C134" s="509">
        <v>63340.377999999997</v>
      </c>
      <c r="D134" s="509">
        <v>287913.15299999999</v>
      </c>
      <c r="E134" s="509">
        <v>26016.484</v>
      </c>
      <c r="F134" s="510" t="s">
        <v>70</v>
      </c>
      <c r="G134" s="511">
        <v>87895.837</v>
      </c>
      <c r="H134" s="512">
        <v>407033.68199999997</v>
      </c>
      <c r="I134" s="513">
        <v>26194.170999999998</v>
      </c>
      <c r="J134" s="529"/>
      <c r="K134" s="508" t="s">
        <v>70</v>
      </c>
      <c r="L134" s="509">
        <v>104307.836</v>
      </c>
      <c r="M134" s="509">
        <v>473975.446</v>
      </c>
      <c r="N134" s="509">
        <v>32651.235000000001</v>
      </c>
      <c r="O134" s="510" t="s">
        <v>70</v>
      </c>
      <c r="P134" s="511">
        <v>124284.462</v>
      </c>
      <c r="Q134" s="512">
        <v>575969.88500000001</v>
      </c>
      <c r="R134" s="513">
        <v>29456.238000000001</v>
      </c>
    </row>
    <row r="135" spans="2:31" ht="15.75" x14ac:dyDescent="0.25">
      <c r="B135" s="514" t="s">
        <v>119</v>
      </c>
      <c r="C135" s="515">
        <v>61750.326000000001</v>
      </c>
      <c r="D135" s="515">
        <v>280601.57199999999</v>
      </c>
      <c r="E135" s="515">
        <v>18808.990000000002</v>
      </c>
      <c r="F135" s="516" t="s">
        <v>119</v>
      </c>
      <c r="G135" s="517">
        <v>78065.903999999995</v>
      </c>
      <c r="H135" s="518">
        <v>361617.97200000001</v>
      </c>
      <c r="I135" s="519">
        <v>18217.798999999999</v>
      </c>
      <c r="J135" s="529"/>
      <c r="K135" s="514" t="s">
        <v>115</v>
      </c>
      <c r="L135" s="515">
        <v>33936.875</v>
      </c>
      <c r="M135" s="515">
        <v>154263.74799999999</v>
      </c>
      <c r="N135" s="515">
        <v>5394.7</v>
      </c>
      <c r="O135" s="516" t="s">
        <v>115</v>
      </c>
      <c r="P135" s="517">
        <v>46680.165000000001</v>
      </c>
      <c r="Q135" s="518">
        <v>216218.546</v>
      </c>
      <c r="R135" s="519">
        <v>6880.0609999999997</v>
      </c>
    </row>
    <row r="136" spans="2:31" ht="15.75" x14ac:dyDescent="0.25">
      <c r="B136" s="514" t="s">
        <v>180</v>
      </c>
      <c r="C136" s="515">
        <v>57437.065000000002</v>
      </c>
      <c r="D136" s="515">
        <v>261210.70199999999</v>
      </c>
      <c r="E136" s="515">
        <v>15702.032999999999</v>
      </c>
      <c r="F136" s="516" t="s">
        <v>115</v>
      </c>
      <c r="G136" s="517">
        <v>76816.675000000003</v>
      </c>
      <c r="H136" s="518">
        <v>357049.98700000002</v>
      </c>
      <c r="I136" s="519">
        <v>16016.648999999999</v>
      </c>
      <c r="J136" s="529"/>
      <c r="K136" s="514" t="s">
        <v>235</v>
      </c>
      <c r="L136" s="515">
        <v>26550.789000000001</v>
      </c>
      <c r="M136" s="515">
        <v>120599.618</v>
      </c>
      <c r="N136" s="515">
        <v>7158.8180000000002</v>
      </c>
      <c r="O136" s="516" t="s">
        <v>235</v>
      </c>
      <c r="P136" s="517">
        <v>29859.721000000001</v>
      </c>
      <c r="Q136" s="518">
        <v>138294.421</v>
      </c>
      <c r="R136" s="519">
        <v>5741.9620000000004</v>
      </c>
    </row>
    <row r="137" spans="2:31" ht="15.75" x14ac:dyDescent="0.25">
      <c r="B137" s="514" t="s">
        <v>115</v>
      </c>
      <c r="C137" s="515">
        <v>56035.758999999998</v>
      </c>
      <c r="D137" s="515">
        <v>254658.98800000001</v>
      </c>
      <c r="E137" s="515">
        <v>16954.759999999998</v>
      </c>
      <c r="F137" s="516" t="s">
        <v>180</v>
      </c>
      <c r="G137" s="517">
        <v>59692.565000000002</v>
      </c>
      <c r="H137" s="518">
        <v>277167.24099999998</v>
      </c>
      <c r="I137" s="519">
        <v>12263.947</v>
      </c>
      <c r="J137" s="529"/>
      <c r="K137" s="514" t="s">
        <v>119</v>
      </c>
      <c r="L137" s="515">
        <v>19152.175999999999</v>
      </c>
      <c r="M137" s="515">
        <v>87092.828999999998</v>
      </c>
      <c r="N137" s="515">
        <v>5263.0320000000002</v>
      </c>
      <c r="O137" s="516" t="s">
        <v>125</v>
      </c>
      <c r="P137" s="517">
        <v>21475.679</v>
      </c>
      <c r="Q137" s="518">
        <v>99491.865000000005</v>
      </c>
      <c r="R137" s="519">
        <v>5841.79</v>
      </c>
    </row>
    <row r="138" spans="2:31" ht="15.75" x14ac:dyDescent="0.25">
      <c r="B138" s="514" t="s">
        <v>126</v>
      </c>
      <c r="C138" s="515">
        <v>44035.682000000001</v>
      </c>
      <c r="D138" s="515">
        <v>200088.79300000001</v>
      </c>
      <c r="E138" s="515">
        <v>12386.956</v>
      </c>
      <c r="F138" s="516" t="s">
        <v>126</v>
      </c>
      <c r="G138" s="517">
        <v>45875.737000000001</v>
      </c>
      <c r="H138" s="518">
        <v>212415.57399999999</v>
      </c>
      <c r="I138" s="519">
        <v>11049.563</v>
      </c>
      <c r="J138" s="529"/>
      <c r="K138" s="514" t="s">
        <v>69</v>
      </c>
      <c r="L138" s="515">
        <v>16755.081999999999</v>
      </c>
      <c r="M138" s="515">
        <v>76132.403999999995</v>
      </c>
      <c r="N138" s="515">
        <v>3957.83</v>
      </c>
      <c r="O138" s="516" t="s">
        <v>69</v>
      </c>
      <c r="P138" s="517">
        <v>21014.695</v>
      </c>
      <c r="Q138" s="518">
        <v>97417.338000000003</v>
      </c>
      <c r="R138" s="519">
        <v>4218.55</v>
      </c>
    </row>
    <row r="139" spans="2:31" ht="15.75" x14ac:dyDescent="0.25">
      <c r="B139" s="514" t="s">
        <v>72</v>
      </c>
      <c r="C139" s="515">
        <v>34880.877999999997</v>
      </c>
      <c r="D139" s="515">
        <v>158581.16200000001</v>
      </c>
      <c r="E139" s="515">
        <v>10764.073</v>
      </c>
      <c r="F139" s="516" t="s">
        <v>72</v>
      </c>
      <c r="G139" s="517">
        <v>45777.252999999997</v>
      </c>
      <c r="H139" s="518">
        <v>212056.84899999999</v>
      </c>
      <c r="I139" s="519">
        <v>10230.75</v>
      </c>
      <c r="J139" s="529"/>
      <c r="K139" s="514" t="s">
        <v>125</v>
      </c>
      <c r="L139" s="515">
        <v>16086.48</v>
      </c>
      <c r="M139" s="515">
        <v>73135.671000000002</v>
      </c>
      <c r="N139" s="515">
        <v>4978.4520000000002</v>
      </c>
      <c r="O139" s="516" t="s">
        <v>119</v>
      </c>
      <c r="P139" s="517">
        <v>20261.038</v>
      </c>
      <c r="Q139" s="518">
        <v>93950.403999999995</v>
      </c>
      <c r="R139" s="519">
        <v>4649.9520000000002</v>
      </c>
    </row>
    <row r="140" spans="2:31" ht="15.75" x14ac:dyDescent="0.25">
      <c r="B140" s="514" t="s">
        <v>128</v>
      </c>
      <c r="C140" s="515">
        <v>31911.32</v>
      </c>
      <c r="D140" s="515">
        <v>145030.27900000001</v>
      </c>
      <c r="E140" s="515">
        <v>12591.536</v>
      </c>
      <c r="F140" s="516" t="s">
        <v>128</v>
      </c>
      <c r="G140" s="517">
        <v>44207.781999999999</v>
      </c>
      <c r="H140" s="518">
        <v>204827.26500000001</v>
      </c>
      <c r="I140" s="519">
        <v>13745.416999999999</v>
      </c>
      <c r="J140" s="529"/>
      <c r="K140" s="514" t="s">
        <v>173</v>
      </c>
      <c r="L140" s="515">
        <v>7682.1120000000001</v>
      </c>
      <c r="M140" s="515">
        <v>34942.152999999998</v>
      </c>
      <c r="N140" s="515">
        <v>1062.836</v>
      </c>
      <c r="O140" s="516" t="s">
        <v>118</v>
      </c>
      <c r="P140" s="517">
        <v>8854.1139999999996</v>
      </c>
      <c r="Q140" s="518">
        <v>41044.129999999997</v>
      </c>
      <c r="R140" s="519">
        <v>1388.9259999999999</v>
      </c>
    </row>
    <row r="141" spans="2:31" ht="15.75" x14ac:dyDescent="0.25">
      <c r="B141" s="514" t="s">
        <v>122</v>
      </c>
      <c r="C141" s="515">
        <v>23712.812999999998</v>
      </c>
      <c r="D141" s="515">
        <v>107577.969</v>
      </c>
      <c r="E141" s="515">
        <v>7605.9740000000002</v>
      </c>
      <c r="F141" s="516" t="s">
        <v>117</v>
      </c>
      <c r="G141" s="517">
        <v>37964.9</v>
      </c>
      <c r="H141" s="518">
        <v>176096.76</v>
      </c>
      <c r="I141" s="519">
        <v>8121.4139999999998</v>
      </c>
      <c r="J141" s="529"/>
      <c r="K141" s="514" t="s">
        <v>117</v>
      </c>
      <c r="L141" s="515">
        <v>7519.8490000000002</v>
      </c>
      <c r="M141" s="515">
        <v>34170.741999999998</v>
      </c>
      <c r="N141" s="515">
        <v>948.36500000000001</v>
      </c>
      <c r="O141" s="516" t="s">
        <v>145</v>
      </c>
      <c r="P141" s="517">
        <v>8451.6720000000005</v>
      </c>
      <c r="Q141" s="518">
        <v>39150.084999999999</v>
      </c>
      <c r="R141" s="519">
        <v>1197.7180000000001</v>
      </c>
      <c r="AE141" s="28">
        <v>0</v>
      </c>
    </row>
    <row r="142" spans="2:31" ht="15.75" x14ac:dyDescent="0.25">
      <c r="B142" s="514" t="s">
        <v>118</v>
      </c>
      <c r="C142" s="515">
        <v>19040.987000000001</v>
      </c>
      <c r="D142" s="515">
        <v>86549.414999999994</v>
      </c>
      <c r="E142" s="515">
        <v>6387.134</v>
      </c>
      <c r="F142" s="516" t="s">
        <v>118</v>
      </c>
      <c r="G142" s="517">
        <v>25366.15</v>
      </c>
      <c r="H142" s="518">
        <v>117543.255</v>
      </c>
      <c r="I142" s="519">
        <v>6796.05</v>
      </c>
      <c r="J142" s="529"/>
      <c r="K142" s="514" t="s">
        <v>118</v>
      </c>
      <c r="L142" s="515">
        <v>6492.7449999999999</v>
      </c>
      <c r="M142" s="515">
        <v>29510.865000000002</v>
      </c>
      <c r="N142" s="515">
        <v>1126.8489999999999</v>
      </c>
      <c r="O142" s="516" t="s">
        <v>173</v>
      </c>
      <c r="P142" s="517">
        <v>7982.6130000000003</v>
      </c>
      <c r="Q142" s="518">
        <v>37011.4</v>
      </c>
      <c r="R142" s="519">
        <v>1105.521</v>
      </c>
    </row>
    <row r="143" spans="2:31" ht="15.75" x14ac:dyDescent="0.25">
      <c r="B143" s="514" t="s">
        <v>123</v>
      </c>
      <c r="C143" s="515">
        <v>18969.774000000001</v>
      </c>
      <c r="D143" s="515">
        <v>86168.112999999998</v>
      </c>
      <c r="E143" s="515">
        <v>5716.6220000000003</v>
      </c>
      <c r="F143" s="516" t="s">
        <v>123</v>
      </c>
      <c r="G143" s="517">
        <v>24498.646000000001</v>
      </c>
      <c r="H143" s="518">
        <v>113468.072</v>
      </c>
      <c r="I143" s="519">
        <v>5686.86</v>
      </c>
      <c r="J143" s="529"/>
      <c r="K143" s="514" t="s">
        <v>145</v>
      </c>
      <c r="L143" s="515">
        <v>6486.5079999999998</v>
      </c>
      <c r="M143" s="515">
        <v>29469.616000000002</v>
      </c>
      <c r="N143" s="515">
        <v>1133.3309999999999</v>
      </c>
      <c r="O143" s="516" t="s">
        <v>117</v>
      </c>
      <c r="P143" s="517">
        <v>7763.3580000000002</v>
      </c>
      <c r="Q143" s="518">
        <v>35901.733</v>
      </c>
      <c r="R143" s="519">
        <v>885.18899999999996</v>
      </c>
    </row>
    <row r="144" spans="2:31" ht="15.75" x14ac:dyDescent="0.25">
      <c r="B144" s="514" t="s">
        <v>117</v>
      </c>
      <c r="C144" s="515">
        <v>14936.732</v>
      </c>
      <c r="D144" s="515">
        <v>67902.657999999996</v>
      </c>
      <c r="E144" s="515">
        <v>4467.3379999999997</v>
      </c>
      <c r="F144" s="516" t="s">
        <v>122</v>
      </c>
      <c r="G144" s="517">
        <v>23631.263999999999</v>
      </c>
      <c r="H144" s="518">
        <v>109012.049</v>
      </c>
      <c r="I144" s="519">
        <v>6861.4480000000003</v>
      </c>
      <c r="J144" s="529"/>
      <c r="K144" s="514" t="s">
        <v>126</v>
      </c>
      <c r="L144" s="515">
        <v>4603.6540000000005</v>
      </c>
      <c r="M144" s="515">
        <v>20958.348000000002</v>
      </c>
      <c r="N144" s="515">
        <v>1116.192</v>
      </c>
      <c r="O144" s="516" t="s">
        <v>163</v>
      </c>
      <c r="P144" s="517">
        <v>6742.5209999999997</v>
      </c>
      <c r="Q144" s="518">
        <v>31114.584999999999</v>
      </c>
      <c r="R144" s="519">
        <v>1472.66</v>
      </c>
    </row>
    <row r="145" spans="1:18" ht="15.75" x14ac:dyDescent="0.25">
      <c r="B145" s="514" t="s">
        <v>125</v>
      </c>
      <c r="C145" s="515">
        <v>13813.86</v>
      </c>
      <c r="D145" s="515">
        <v>62798.294000000002</v>
      </c>
      <c r="E145" s="515">
        <v>3196.97</v>
      </c>
      <c r="F145" s="516" t="s">
        <v>136</v>
      </c>
      <c r="G145" s="517">
        <v>21377.677</v>
      </c>
      <c r="H145" s="518">
        <v>99113.709000000003</v>
      </c>
      <c r="I145" s="519">
        <v>5207.0720000000001</v>
      </c>
      <c r="J145" s="529"/>
      <c r="K145" s="514" t="s">
        <v>116</v>
      </c>
      <c r="L145" s="515">
        <v>4213.8019999999997</v>
      </c>
      <c r="M145" s="515">
        <v>19163.037</v>
      </c>
      <c r="N145" s="515">
        <v>992.13300000000004</v>
      </c>
      <c r="O145" s="516" t="s">
        <v>121</v>
      </c>
      <c r="P145" s="517">
        <v>6344.1729999999998</v>
      </c>
      <c r="Q145" s="518">
        <v>29619.172999999999</v>
      </c>
      <c r="R145" s="519">
        <v>1456.6010000000001</v>
      </c>
    </row>
    <row r="146" spans="1:18" ht="15.75" x14ac:dyDescent="0.25">
      <c r="B146" s="514" t="s">
        <v>121</v>
      </c>
      <c r="C146" s="515">
        <v>13705.075999999999</v>
      </c>
      <c r="D146" s="515">
        <v>62298.589</v>
      </c>
      <c r="E146" s="515">
        <v>3915.748</v>
      </c>
      <c r="F146" s="516" t="s">
        <v>235</v>
      </c>
      <c r="G146" s="517">
        <v>21353.505000000001</v>
      </c>
      <c r="H146" s="518">
        <v>98932.536999999997</v>
      </c>
      <c r="I146" s="519">
        <v>6300.6080000000002</v>
      </c>
      <c r="J146" s="529"/>
      <c r="K146" s="514" t="s">
        <v>163</v>
      </c>
      <c r="L146" s="515">
        <v>3057.0590000000002</v>
      </c>
      <c r="M146" s="515">
        <v>13875.084999999999</v>
      </c>
      <c r="N146" s="515">
        <v>957.68700000000001</v>
      </c>
      <c r="O146" s="516" t="s">
        <v>116</v>
      </c>
      <c r="P146" s="517">
        <v>5979.53</v>
      </c>
      <c r="Q146" s="518">
        <v>27499.804</v>
      </c>
      <c r="R146" s="519">
        <v>1163.153</v>
      </c>
    </row>
    <row r="147" spans="1:18" ht="15.75" x14ac:dyDescent="0.25">
      <c r="B147" s="514" t="s">
        <v>136</v>
      </c>
      <c r="C147" s="515">
        <v>12497.865</v>
      </c>
      <c r="D147" s="515">
        <v>56793.915999999997</v>
      </c>
      <c r="E147" s="515">
        <v>3891.72</v>
      </c>
      <c r="F147" s="516" t="s">
        <v>125</v>
      </c>
      <c r="G147" s="517">
        <v>18746.745999999999</v>
      </c>
      <c r="H147" s="518">
        <v>86905.486000000004</v>
      </c>
      <c r="I147" s="519">
        <v>3580.6219999999998</v>
      </c>
      <c r="J147" s="529"/>
      <c r="K147" s="514" t="s">
        <v>121</v>
      </c>
      <c r="L147" s="515">
        <v>2652.056</v>
      </c>
      <c r="M147" s="515">
        <v>12034.344999999999</v>
      </c>
      <c r="N147" s="515">
        <v>775.16800000000001</v>
      </c>
      <c r="O147" s="516" t="s">
        <v>126</v>
      </c>
      <c r="P147" s="517">
        <v>5240.9669999999996</v>
      </c>
      <c r="Q147" s="518">
        <v>24302.161</v>
      </c>
      <c r="R147" s="519">
        <v>975.18299999999999</v>
      </c>
    </row>
    <row r="148" spans="1:18" ht="15.75" x14ac:dyDescent="0.25">
      <c r="B148" s="514" t="s">
        <v>124</v>
      </c>
      <c r="C148" s="515">
        <v>11646.869000000001</v>
      </c>
      <c r="D148" s="515">
        <v>52967.826000000001</v>
      </c>
      <c r="E148" s="515">
        <v>3726.3330000000001</v>
      </c>
      <c r="F148" s="516" t="s">
        <v>124</v>
      </c>
      <c r="G148" s="517">
        <v>16310.416999999999</v>
      </c>
      <c r="H148" s="518">
        <v>75593.459000000003</v>
      </c>
      <c r="I148" s="519">
        <v>4118.1139999999996</v>
      </c>
      <c r="J148" s="529"/>
      <c r="K148" s="514" t="s">
        <v>123</v>
      </c>
      <c r="L148" s="515">
        <v>2477.9540000000002</v>
      </c>
      <c r="M148" s="515">
        <v>11244.166999999999</v>
      </c>
      <c r="N148" s="515">
        <v>385.71499999999997</v>
      </c>
      <c r="O148" s="516" t="s">
        <v>180</v>
      </c>
      <c r="P148" s="517">
        <v>3812.0059999999999</v>
      </c>
      <c r="Q148" s="518">
        <v>17918.085999999999</v>
      </c>
      <c r="R148" s="519">
        <v>872.92899999999997</v>
      </c>
    </row>
    <row r="149" spans="1:18" ht="16.5" thickBot="1" x14ac:dyDescent="0.3">
      <c r="B149" s="520" t="s">
        <v>235</v>
      </c>
      <c r="C149" s="521">
        <v>9904.5470000000005</v>
      </c>
      <c r="D149" s="521">
        <v>45040.739000000001</v>
      </c>
      <c r="E149" s="521">
        <v>3373.143</v>
      </c>
      <c r="F149" s="522" t="s">
        <v>121</v>
      </c>
      <c r="G149" s="523">
        <v>15269.7</v>
      </c>
      <c r="H149" s="524">
        <v>70762.127999999997</v>
      </c>
      <c r="I149" s="525">
        <v>3597.7910000000002</v>
      </c>
      <c r="J149" s="529"/>
      <c r="K149" s="520" t="s">
        <v>72</v>
      </c>
      <c r="L149" s="521">
        <v>2375.7130000000002</v>
      </c>
      <c r="M149" s="521">
        <v>10818.002</v>
      </c>
      <c r="N149" s="521">
        <v>502.488</v>
      </c>
      <c r="O149" s="522" t="s">
        <v>134</v>
      </c>
      <c r="P149" s="523">
        <v>2722.7310000000002</v>
      </c>
      <c r="Q149" s="524">
        <v>12595.242</v>
      </c>
      <c r="R149" s="525">
        <v>1354.7170000000001</v>
      </c>
    </row>
    <row r="151" spans="1:18" ht="15" x14ac:dyDescent="0.2">
      <c r="A151" s="455"/>
      <c r="B151" s="456" t="s">
        <v>299</v>
      </c>
      <c r="C151" s="455"/>
      <c r="D151" s="45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4" sqref="S2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7" t="s">
        <v>0</v>
      </c>
      <c r="F5" s="775"/>
      <c r="G5" s="779" t="s">
        <v>1</v>
      </c>
      <c r="H5" s="780"/>
      <c r="I5" s="780"/>
      <c r="J5" s="780"/>
      <c r="K5" s="781"/>
    </row>
    <row r="6" spans="2:15" ht="16.5" customHeight="1" thickBot="1" x14ac:dyDescent="0.3">
      <c r="B6" s="17"/>
      <c r="C6" s="48"/>
      <c r="D6" s="48"/>
      <c r="E6" s="769"/>
      <c r="F6" s="776"/>
      <c r="G6" s="677" t="s">
        <v>19</v>
      </c>
      <c r="H6" s="678"/>
      <c r="I6" s="782" t="s">
        <v>242</v>
      </c>
      <c r="J6" s="784" t="s">
        <v>317</v>
      </c>
      <c r="K6" s="785"/>
    </row>
    <row r="7" spans="2:15" ht="39.75" customHeight="1" thickBot="1" x14ac:dyDescent="0.3">
      <c r="B7" s="17"/>
      <c r="C7" s="48"/>
      <c r="D7" s="48"/>
      <c r="E7" s="777"/>
      <c r="F7" s="778"/>
      <c r="G7" s="111" t="s">
        <v>317</v>
      </c>
      <c r="H7" s="722" t="s">
        <v>307</v>
      </c>
      <c r="I7" s="783"/>
      <c r="J7" s="112" t="s">
        <v>243</v>
      </c>
      <c r="K7" s="723" t="s">
        <v>244</v>
      </c>
    </row>
    <row r="8" spans="2:15" ht="47.25" customHeight="1" thickBot="1" x14ac:dyDescent="0.3">
      <c r="B8" s="17"/>
      <c r="C8" s="48"/>
      <c r="D8" s="48"/>
      <c r="E8" s="786" t="s">
        <v>169</v>
      </c>
      <c r="F8" s="787"/>
      <c r="G8" s="113">
        <v>251.71</v>
      </c>
      <c r="H8" s="114">
        <v>240.29</v>
      </c>
      <c r="I8" s="115">
        <v>4.7525906196679086</v>
      </c>
      <c r="J8" s="116">
        <v>3.38</v>
      </c>
      <c r="K8" s="117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7" t="s">
        <v>0</v>
      </c>
      <c r="C14" s="768"/>
      <c r="D14" s="591" t="s">
        <v>7</v>
      </c>
      <c r="E14" s="591"/>
      <c r="F14" s="591"/>
      <c r="G14" s="592"/>
      <c r="H14" s="592"/>
      <c r="I14" s="592"/>
      <c r="J14" s="592"/>
      <c r="K14" s="592"/>
      <c r="L14" s="592"/>
      <c r="M14" s="592"/>
      <c r="N14" s="592"/>
      <c r="O14" s="593"/>
    </row>
    <row r="15" spans="2:15" ht="15" customHeight="1" thickBot="1" x14ac:dyDescent="0.3">
      <c r="B15" s="769"/>
      <c r="C15" s="770"/>
      <c r="D15" s="590" t="s">
        <v>8</v>
      </c>
      <c r="E15" s="591"/>
      <c r="F15" s="591"/>
      <c r="G15" s="590" t="s">
        <v>9</v>
      </c>
      <c r="H15" s="591"/>
      <c r="I15" s="591"/>
      <c r="J15" s="590" t="s">
        <v>10</v>
      </c>
      <c r="K15" s="592"/>
      <c r="L15" s="592"/>
      <c r="M15" s="590" t="s">
        <v>11</v>
      </c>
      <c r="N15" s="592"/>
      <c r="O15" s="593"/>
    </row>
    <row r="16" spans="2:15" ht="31.5" customHeight="1" thickBot="1" x14ac:dyDescent="0.3">
      <c r="B16" s="769"/>
      <c r="C16" s="770"/>
      <c r="D16" s="118" t="s">
        <v>19</v>
      </c>
      <c r="E16" s="650"/>
      <c r="F16" s="680" t="s">
        <v>131</v>
      </c>
      <c r="G16" s="118" t="s">
        <v>19</v>
      </c>
      <c r="H16" s="650"/>
      <c r="I16" s="680" t="s">
        <v>131</v>
      </c>
      <c r="J16" s="118" t="s">
        <v>19</v>
      </c>
      <c r="K16" s="650"/>
      <c r="L16" s="680" t="s">
        <v>131</v>
      </c>
      <c r="M16" s="118" t="s">
        <v>19</v>
      </c>
      <c r="N16" s="650"/>
      <c r="O16" s="681" t="s">
        <v>131</v>
      </c>
    </row>
    <row r="17" spans="2:17" ht="19.5" customHeight="1" thickBot="1" x14ac:dyDescent="0.25">
      <c r="B17" s="771"/>
      <c r="C17" s="772"/>
      <c r="D17" s="119" t="s">
        <v>317</v>
      </c>
      <c r="E17" s="119" t="s">
        <v>307</v>
      </c>
      <c r="F17" s="120" t="s">
        <v>12</v>
      </c>
      <c r="G17" s="119" t="s">
        <v>317</v>
      </c>
      <c r="H17" s="119" t="s">
        <v>307</v>
      </c>
      <c r="I17" s="120" t="s">
        <v>12</v>
      </c>
      <c r="J17" s="119" t="s">
        <v>317</v>
      </c>
      <c r="K17" s="119" t="s">
        <v>307</v>
      </c>
      <c r="L17" s="120" t="s">
        <v>12</v>
      </c>
      <c r="M17" s="119" t="s">
        <v>317</v>
      </c>
      <c r="N17" s="119" t="s">
        <v>307</v>
      </c>
      <c r="O17" s="121" t="s">
        <v>12</v>
      </c>
    </row>
    <row r="18" spans="2:17" ht="47.25" customHeight="1" thickBot="1" x14ac:dyDescent="0.25">
      <c r="B18" s="773" t="s">
        <v>172</v>
      </c>
      <c r="C18" s="774"/>
      <c r="D18" s="122">
        <v>257.86</v>
      </c>
      <c r="E18" s="123">
        <v>244.72</v>
      </c>
      <c r="F18" s="124">
        <v>5.3694017652827783</v>
      </c>
      <c r="G18" s="125">
        <v>240.76</v>
      </c>
      <c r="H18" s="126">
        <v>232.53</v>
      </c>
      <c r="I18" s="124">
        <v>3.5393282587193009</v>
      </c>
      <c r="J18" s="125">
        <v>250.09</v>
      </c>
      <c r="K18" s="126">
        <v>240.45</v>
      </c>
      <c r="L18" s="124">
        <v>4.0091495113329243</v>
      </c>
      <c r="M18" s="125">
        <v>238.96</v>
      </c>
      <c r="N18" s="126">
        <v>229.02</v>
      </c>
      <c r="O18" s="724">
        <v>4.3402322941227833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4" t="s">
        <v>318</v>
      </c>
      <c r="K23" s="764" t="s">
        <v>319</v>
      </c>
      <c r="L23" s="764" t="s">
        <v>320</v>
      </c>
      <c r="M23" s="74" t="s">
        <v>265</v>
      </c>
      <c r="N23" s="75"/>
    </row>
    <row r="24" spans="2:17" ht="19.5" customHeight="1" thickBot="1" x14ac:dyDescent="0.25">
      <c r="I24" s="76"/>
      <c r="J24" s="765"/>
      <c r="K24" s="766"/>
      <c r="L24" s="765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251.71</v>
      </c>
      <c r="K25" s="78">
        <v>157.47999999999999</v>
      </c>
      <c r="L25" s="79">
        <v>140.26</v>
      </c>
      <c r="M25" s="130">
        <v>59.836169672339359</v>
      </c>
      <c r="N25" s="131">
        <v>79.459575074860993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6" priority="21" operator="lessThan">
      <formula>0</formula>
    </cfRule>
    <cfRule type="cellIs" dxfId="195" priority="22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G8" sqref="AG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>
        <v>251.71</v>
      </c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P34" sqref="P3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7" t="s">
        <v>0</v>
      </c>
      <c r="I11" s="768"/>
      <c r="J11" s="779" t="s">
        <v>1</v>
      </c>
      <c r="K11" s="780"/>
      <c r="L11" s="781"/>
    </row>
    <row r="12" spans="3:12" ht="24" customHeight="1" thickBot="1" x14ac:dyDescent="0.25">
      <c r="H12" s="769"/>
      <c r="I12" s="770"/>
      <c r="J12" s="677" t="s">
        <v>19</v>
      </c>
      <c r="K12" s="678"/>
      <c r="L12" s="782" t="s">
        <v>242</v>
      </c>
    </row>
    <row r="13" spans="3:12" ht="39.75" customHeight="1" thickBot="1" x14ac:dyDescent="0.25">
      <c r="H13" s="771"/>
      <c r="I13" s="772"/>
      <c r="J13" s="111" t="s">
        <v>317</v>
      </c>
      <c r="K13" s="722" t="s">
        <v>307</v>
      </c>
      <c r="L13" s="783"/>
    </row>
    <row r="14" spans="3:12" ht="54" customHeight="1" thickBot="1" x14ac:dyDescent="0.25">
      <c r="H14" s="788" t="s">
        <v>259</v>
      </c>
      <c r="I14" s="789"/>
      <c r="J14" s="113">
        <v>279.27999999999997</v>
      </c>
      <c r="K14" s="114">
        <v>271.52999999999997</v>
      </c>
      <c r="L14" s="115">
        <v>2.8541965896954298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44" sqref="AA4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327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92" t="s">
        <v>0</v>
      </c>
      <c r="D5" s="767" t="s">
        <v>33</v>
      </c>
      <c r="E5" s="752"/>
      <c r="F5" s="729" t="s">
        <v>1</v>
      </c>
      <c r="G5" s="753"/>
      <c r="H5" s="590" t="s">
        <v>7</v>
      </c>
      <c r="I5" s="591"/>
      <c r="J5" s="591"/>
      <c r="K5" s="592"/>
      <c r="L5" s="592"/>
      <c r="M5" s="592"/>
      <c r="N5" s="592"/>
      <c r="O5" s="592"/>
      <c r="P5" s="592"/>
      <c r="Q5" s="592"/>
      <c r="R5" s="592"/>
      <c r="S5" s="593"/>
    </row>
    <row r="6" spans="3:19" ht="15" customHeight="1" thickBot="1" x14ac:dyDescent="0.3">
      <c r="C6" s="793"/>
      <c r="D6" s="795"/>
      <c r="E6" s="226"/>
      <c r="F6" s="579"/>
      <c r="G6" s="227"/>
      <c r="H6" s="590" t="s">
        <v>8</v>
      </c>
      <c r="I6" s="591"/>
      <c r="J6" s="594"/>
      <c r="K6" s="590" t="s">
        <v>9</v>
      </c>
      <c r="L6" s="591"/>
      <c r="M6" s="595"/>
      <c r="N6" s="590" t="s">
        <v>10</v>
      </c>
      <c r="O6" s="592"/>
      <c r="P6" s="593"/>
      <c r="Q6" s="590" t="s">
        <v>11</v>
      </c>
      <c r="R6" s="592"/>
      <c r="S6" s="593"/>
    </row>
    <row r="7" spans="3:19" ht="32.25" customHeight="1" thickBot="1" x14ac:dyDescent="0.3">
      <c r="C7" s="793"/>
      <c r="D7" s="796"/>
      <c r="E7" s="790" t="s">
        <v>19</v>
      </c>
      <c r="F7" s="791"/>
      <c r="G7" s="580" t="s">
        <v>236</v>
      </c>
      <c r="H7" s="596" t="s">
        <v>19</v>
      </c>
      <c r="I7" s="597"/>
      <c r="J7" s="580" t="s">
        <v>236</v>
      </c>
      <c r="K7" s="596" t="s">
        <v>19</v>
      </c>
      <c r="L7" s="597"/>
      <c r="M7" s="598" t="s">
        <v>236</v>
      </c>
      <c r="N7" s="596" t="s">
        <v>19</v>
      </c>
      <c r="O7" s="597"/>
      <c r="P7" s="599" t="s">
        <v>236</v>
      </c>
      <c r="Q7" s="596" t="s">
        <v>19</v>
      </c>
      <c r="R7" s="597"/>
      <c r="S7" s="598" t="s">
        <v>236</v>
      </c>
    </row>
    <row r="8" spans="3:19" ht="30" customHeight="1" thickBot="1" x14ac:dyDescent="0.25">
      <c r="C8" s="794"/>
      <c r="D8" s="797"/>
      <c r="E8" s="679" t="s">
        <v>326</v>
      </c>
      <c r="F8" s="581" t="s">
        <v>321</v>
      </c>
      <c r="G8" s="346" t="s">
        <v>12</v>
      </c>
      <c r="H8" s="691" t="s">
        <v>326</v>
      </c>
      <c r="I8" s="692" t="s">
        <v>321</v>
      </c>
      <c r="J8" s="693" t="s">
        <v>12</v>
      </c>
      <c r="K8" s="691" t="s">
        <v>326</v>
      </c>
      <c r="L8" s="692" t="s">
        <v>321</v>
      </c>
      <c r="M8" s="694" t="s">
        <v>12</v>
      </c>
      <c r="N8" s="691" t="s">
        <v>326</v>
      </c>
      <c r="O8" s="692" t="s">
        <v>321</v>
      </c>
      <c r="P8" s="694" t="s">
        <v>12</v>
      </c>
      <c r="Q8" s="691" t="s">
        <v>326</v>
      </c>
      <c r="R8" s="692" t="s">
        <v>321</v>
      </c>
      <c r="S8" s="694" t="s">
        <v>12</v>
      </c>
    </row>
    <row r="9" spans="3:19" ht="24" customHeight="1" x14ac:dyDescent="0.2">
      <c r="C9" s="802" t="s">
        <v>31</v>
      </c>
      <c r="D9" s="582" t="s">
        <v>224</v>
      </c>
      <c r="E9" s="682">
        <v>3338.5390000000002</v>
      </c>
      <c r="F9" s="584">
        <v>3309.6750000000002</v>
      </c>
      <c r="G9" s="585">
        <v>0.87210979930053645</v>
      </c>
      <c r="H9" s="600">
        <v>3343.692</v>
      </c>
      <c r="I9" s="601">
        <v>3309.357</v>
      </c>
      <c r="J9" s="602">
        <v>1.0375127252816796</v>
      </c>
      <c r="K9" s="603">
        <v>3367.5160000000001</v>
      </c>
      <c r="L9" s="604">
        <v>3383.893</v>
      </c>
      <c r="M9" s="605">
        <v>-0.48396920351795852</v>
      </c>
      <c r="N9" s="600">
        <v>3294.047</v>
      </c>
      <c r="O9" s="604">
        <v>3338.4259999999999</v>
      </c>
      <c r="P9" s="606">
        <v>-1.3293390358210697</v>
      </c>
      <c r="Q9" s="600" t="s">
        <v>85</v>
      </c>
      <c r="R9" s="604" t="s">
        <v>85</v>
      </c>
      <c r="S9" s="605" t="s">
        <v>272</v>
      </c>
    </row>
    <row r="10" spans="3:19" ht="27" customHeight="1" x14ac:dyDescent="0.2">
      <c r="C10" s="803"/>
      <c r="D10" s="222" t="s">
        <v>225</v>
      </c>
      <c r="E10" s="683">
        <v>3382.8490000000002</v>
      </c>
      <c r="F10" s="182">
        <v>3452.174</v>
      </c>
      <c r="G10" s="183">
        <v>-2.0081548612555395</v>
      </c>
      <c r="H10" s="193">
        <v>3386.576</v>
      </c>
      <c r="I10" s="555">
        <v>3478.078</v>
      </c>
      <c r="J10" s="556">
        <v>-2.6308208154043689</v>
      </c>
      <c r="K10" s="557">
        <v>3494.82</v>
      </c>
      <c r="L10" s="194">
        <v>3496.9140000000002</v>
      </c>
      <c r="M10" s="196">
        <v>-5.9881369687674643E-2</v>
      </c>
      <c r="N10" s="193">
        <v>3325.45</v>
      </c>
      <c r="O10" s="194">
        <v>3372.2179999999998</v>
      </c>
      <c r="P10" s="195">
        <v>-1.3868617034841766</v>
      </c>
      <c r="Q10" s="193">
        <v>3375.5520000000001</v>
      </c>
      <c r="R10" s="194">
        <v>3369.8690000000001</v>
      </c>
      <c r="S10" s="196">
        <v>0.16864157033997443</v>
      </c>
    </row>
    <row r="11" spans="3:19" ht="30" customHeight="1" thickBot="1" x14ac:dyDescent="0.25">
      <c r="C11" s="223" t="s">
        <v>226</v>
      </c>
      <c r="D11" s="224" t="s">
        <v>224</v>
      </c>
      <c r="E11" s="684" t="s">
        <v>20</v>
      </c>
      <c r="F11" s="185" t="s">
        <v>20</v>
      </c>
      <c r="G11" s="347" t="s">
        <v>272</v>
      </c>
      <c r="H11" s="197" t="s">
        <v>20</v>
      </c>
      <c r="I11" s="558" t="s">
        <v>20</v>
      </c>
      <c r="J11" s="559" t="s">
        <v>272</v>
      </c>
      <c r="K11" s="560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6" t="s">
        <v>32</v>
      </c>
      <c r="D12" s="587" t="s">
        <v>17</v>
      </c>
      <c r="E12" s="685">
        <v>3377.6044445498387</v>
      </c>
      <c r="F12" s="588">
        <v>3432.2299771247303</v>
      </c>
      <c r="G12" s="348">
        <v>-1.5915463980841074</v>
      </c>
      <c r="H12" s="201">
        <v>3380.6248251258353</v>
      </c>
      <c r="I12" s="738">
        <v>3452.1269443838205</v>
      </c>
      <c r="J12" s="607">
        <v>-2.0712482596942223</v>
      </c>
      <c r="K12" s="201">
        <v>3492.2549205159144</v>
      </c>
      <c r="L12" s="738">
        <v>3489.6948979566528</v>
      </c>
      <c r="M12" s="739">
        <v>7.3359495145566625E-2</v>
      </c>
      <c r="N12" s="201">
        <v>3322.6309650158632</v>
      </c>
      <c r="O12" s="738">
        <v>3366.9906596466053</v>
      </c>
      <c r="P12" s="607">
        <v>-1.3174879028443161</v>
      </c>
      <c r="Q12" s="201">
        <v>3374.0611261454019</v>
      </c>
      <c r="R12" s="738">
        <v>3356.7977016260925</v>
      </c>
      <c r="S12" s="739">
        <v>0.51428254109405225</v>
      </c>
    </row>
    <row r="13" spans="3:19" ht="20.25" customHeight="1" x14ac:dyDescent="0.2">
      <c r="C13" s="802" t="s">
        <v>21</v>
      </c>
      <c r="D13" s="589" t="s">
        <v>22</v>
      </c>
      <c r="E13" s="682">
        <v>2345.2820000000002</v>
      </c>
      <c r="F13" s="584">
        <v>2392.5050000000001</v>
      </c>
      <c r="G13" s="188">
        <v>-1.9737889784974305</v>
      </c>
      <c r="H13" s="608">
        <v>2360.5810000000001</v>
      </c>
      <c r="I13" s="609">
        <v>2382.7429999999999</v>
      </c>
      <c r="J13" s="610">
        <v>-0.93010450560550628</v>
      </c>
      <c r="K13" s="583">
        <v>2343.4769999999999</v>
      </c>
      <c r="L13" s="611" t="s">
        <v>85</v>
      </c>
      <c r="M13" s="612" t="s">
        <v>272</v>
      </c>
      <c r="N13" s="600" t="s">
        <v>20</v>
      </c>
      <c r="O13" s="604" t="s">
        <v>85</v>
      </c>
      <c r="P13" s="606" t="s">
        <v>272</v>
      </c>
      <c r="Q13" s="600" t="s">
        <v>85</v>
      </c>
      <c r="R13" s="604" t="s">
        <v>85</v>
      </c>
      <c r="S13" s="689" t="s">
        <v>272</v>
      </c>
    </row>
    <row r="14" spans="3:19" ht="20.25" customHeight="1" thickBot="1" x14ac:dyDescent="0.25">
      <c r="C14" s="804"/>
      <c r="D14" s="721" t="s">
        <v>23</v>
      </c>
      <c r="E14" s="684">
        <v>1810.17</v>
      </c>
      <c r="F14" s="185">
        <v>1831.308</v>
      </c>
      <c r="G14" s="186">
        <v>-1.1542569573223029</v>
      </c>
      <c r="H14" s="202">
        <v>1837.5909999999999</v>
      </c>
      <c r="I14" s="203">
        <v>1870.586</v>
      </c>
      <c r="J14" s="204">
        <v>-1.7638857555867582</v>
      </c>
      <c r="K14" s="202">
        <v>1791.221</v>
      </c>
      <c r="L14" s="203">
        <v>1832.9449999999999</v>
      </c>
      <c r="M14" s="205">
        <v>-2.2763367149587102</v>
      </c>
      <c r="N14" s="197">
        <v>1755.383</v>
      </c>
      <c r="O14" s="198" t="s">
        <v>85</v>
      </c>
      <c r="P14" s="199" t="s">
        <v>272</v>
      </c>
      <c r="Q14" s="197">
        <v>1808.6990000000001</v>
      </c>
      <c r="R14" s="198">
        <v>1795.989</v>
      </c>
      <c r="S14" s="200">
        <v>0.70768807604055683</v>
      </c>
    </row>
    <row r="15" spans="3:19" ht="20.25" customHeight="1" thickBot="1" x14ac:dyDescent="0.25">
      <c r="C15" s="805"/>
      <c r="D15" s="586" t="s">
        <v>17</v>
      </c>
      <c r="E15" s="685">
        <v>1975.0872389690624</v>
      </c>
      <c r="F15" s="588">
        <v>2048.3957524116468</v>
      </c>
      <c r="G15" s="348">
        <v>-3.5788256910939094</v>
      </c>
      <c r="H15" s="206">
        <v>2111.0546771459631</v>
      </c>
      <c r="I15" s="740">
        <v>2127.7496535446458</v>
      </c>
      <c r="J15" s="613">
        <v>-0.78463067169910261</v>
      </c>
      <c r="K15" s="206">
        <v>2013.2494539007091</v>
      </c>
      <c r="L15" s="740">
        <v>1983.6963056206091</v>
      </c>
      <c r="M15" s="741">
        <v>1.4898020526813531</v>
      </c>
      <c r="N15" s="201">
        <v>1755.383</v>
      </c>
      <c r="O15" s="738">
        <v>2134.4189473684214</v>
      </c>
      <c r="P15" s="607">
        <v>-17.758273174802177</v>
      </c>
      <c r="Q15" s="201">
        <v>1882.9331438402869</v>
      </c>
      <c r="R15" s="750">
        <v>1895.9717452649998</v>
      </c>
      <c r="S15" s="751">
        <v>-0.6877001968660903</v>
      </c>
    </row>
    <row r="16" spans="3:19" ht="18.75" customHeight="1" x14ac:dyDescent="0.2">
      <c r="C16" s="802" t="s">
        <v>24</v>
      </c>
      <c r="D16" s="720" t="s">
        <v>25</v>
      </c>
      <c r="E16" s="686" t="s">
        <v>85</v>
      </c>
      <c r="F16" s="187" t="s">
        <v>85</v>
      </c>
      <c r="G16" s="188" t="s">
        <v>272</v>
      </c>
      <c r="H16" s="600" t="s">
        <v>20</v>
      </c>
      <c r="I16" s="604" t="s">
        <v>20</v>
      </c>
      <c r="J16" s="606" t="s">
        <v>272</v>
      </c>
      <c r="K16" s="600" t="s">
        <v>20</v>
      </c>
      <c r="L16" s="604" t="s">
        <v>20</v>
      </c>
      <c r="M16" s="605" t="s">
        <v>272</v>
      </c>
      <c r="N16" s="600" t="s">
        <v>20</v>
      </c>
      <c r="O16" s="604" t="s">
        <v>20</v>
      </c>
      <c r="P16" s="606" t="s">
        <v>272</v>
      </c>
      <c r="Q16" s="213" t="s">
        <v>85</v>
      </c>
      <c r="R16" s="749" t="s">
        <v>85</v>
      </c>
      <c r="S16" s="556" t="s">
        <v>272</v>
      </c>
    </row>
    <row r="17" spans="3:19" ht="18" customHeight="1" thickBot="1" x14ac:dyDescent="0.25">
      <c r="C17" s="804"/>
      <c r="D17" s="721" t="s">
        <v>26</v>
      </c>
      <c r="E17" s="687">
        <v>675.17899999999997</v>
      </c>
      <c r="F17" s="190">
        <v>745.89700000000005</v>
      </c>
      <c r="G17" s="186">
        <v>-9.480933694598594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6" t="s">
        <v>85</v>
      </c>
      <c r="R17" s="747" t="s">
        <v>85</v>
      </c>
      <c r="S17" s="748" t="s">
        <v>272</v>
      </c>
    </row>
    <row r="18" spans="3:19" ht="18.75" customHeight="1" thickBot="1" x14ac:dyDescent="0.25">
      <c r="C18" s="805" t="s">
        <v>18</v>
      </c>
      <c r="D18" s="586" t="s">
        <v>17</v>
      </c>
      <c r="E18" s="685">
        <v>793.89339722685838</v>
      </c>
      <c r="F18" s="588">
        <v>894.35447232752097</v>
      </c>
      <c r="G18" s="348">
        <v>-11.232802899639641</v>
      </c>
      <c r="H18" s="211" t="s">
        <v>85</v>
      </c>
      <c r="I18" s="742" t="s">
        <v>85</v>
      </c>
      <c r="J18" s="615" t="s">
        <v>272</v>
      </c>
      <c r="K18" s="201" t="s">
        <v>20</v>
      </c>
      <c r="L18" s="738" t="s">
        <v>20</v>
      </c>
      <c r="M18" s="739" t="s">
        <v>272</v>
      </c>
      <c r="N18" s="201" t="s">
        <v>20</v>
      </c>
      <c r="O18" s="738" t="s">
        <v>20</v>
      </c>
      <c r="P18" s="607" t="s">
        <v>272</v>
      </c>
      <c r="Q18" s="212" t="s">
        <v>85</v>
      </c>
      <c r="R18" s="743" t="s">
        <v>85</v>
      </c>
      <c r="S18" s="744" t="s">
        <v>272</v>
      </c>
    </row>
    <row r="19" spans="3:19" ht="18.75" customHeight="1" x14ac:dyDescent="0.2">
      <c r="C19" s="806" t="s">
        <v>30</v>
      </c>
      <c r="D19" s="807"/>
      <c r="E19" s="686" t="s">
        <v>85</v>
      </c>
      <c r="F19" s="187" t="s">
        <v>85</v>
      </c>
      <c r="G19" s="349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8" t="s">
        <v>27</v>
      </c>
      <c r="D20" s="799"/>
      <c r="E20" s="683">
        <v>557.13</v>
      </c>
      <c r="F20" s="182">
        <v>593.73</v>
      </c>
      <c r="G20" s="183">
        <v>-6.1644181698751996</v>
      </c>
      <c r="H20" s="193">
        <v>595.33299999999997</v>
      </c>
      <c r="I20" s="194">
        <v>652.41800000000001</v>
      </c>
      <c r="J20" s="195">
        <v>-8.7497585903515898</v>
      </c>
      <c r="K20" s="193">
        <v>507.18099999999998</v>
      </c>
      <c r="L20" s="194">
        <v>528.11699999999996</v>
      </c>
      <c r="M20" s="196">
        <v>-3.9642730682784268</v>
      </c>
      <c r="N20" s="193">
        <v>482.66699999999997</v>
      </c>
      <c r="O20" s="194">
        <v>494.36200000000002</v>
      </c>
      <c r="P20" s="195">
        <v>-2.3656753553064456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8" t="s">
        <v>28</v>
      </c>
      <c r="D21" s="799"/>
      <c r="E21" s="683" t="s">
        <v>85</v>
      </c>
      <c r="F21" s="182" t="s">
        <v>85</v>
      </c>
      <c r="G21" s="350" t="s">
        <v>272</v>
      </c>
      <c r="H21" s="207" t="s">
        <v>85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800" t="s">
        <v>29</v>
      </c>
      <c r="D22" s="801"/>
      <c r="E22" s="688" t="s">
        <v>20</v>
      </c>
      <c r="F22" s="192" t="s">
        <v>20</v>
      </c>
      <c r="G22" s="351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68" sqref="V6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328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5"/>
      <c r="C4" s="731"/>
      <c r="D4" s="616" t="s">
        <v>1</v>
      </c>
      <c r="E4" s="595"/>
      <c r="F4" s="734"/>
      <c r="G4" s="590" t="s">
        <v>7</v>
      </c>
      <c r="H4" s="591"/>
      <c r="I4" s="591"/>
      <c r="J4" s="592"/>
      <c r="K4" s="592"/>
      <c r="L4" s="592"/>
      <c r="M4" s="592"/>
      <c r="N4" s="592"/>
      <c r="O4" s="592"/>
      <c r="P4" s="592"/>
      <c r="Q4" s="592"/>
      <c r="R4" s="593"/>
    </row>
    <row r="5" spans="2:18" ht="15" customHeight="1" thickBot="1" x14ac:dyDescent="0.3">
      <c r="B5" s="726"/>
      <c r="C5" s="732" t="s">
        <v>33</v>
      </c>
      <c r="D5" s="617"/>
      <c r="E5" s="618"/>
      <c r="F5" s="619"/>
      <c r="G5" s="590" t="s">
        <v>8</v>
      </c>
      <c r="H5" s="591"/>
      <c r="I5" s="594"/>
      <c r="J5" s="590" t="s">
        <v>9</v>
      </c>
      <c r="K5" s="591"/>
      <c r="L5" s="594"/>
      <c r="M5" s="590" t="s">
        <v>10</v>
      </c>
      <c r="N5" s="592"/>
      <c r="O5" s="593"/>
      <c r="P5" s="590" t="s">
        <v>11</v>
      </c>
      <c r="Q5" s="592"/>
      <c r="R5" s="593"/>
    </row>
    <row r="6" spans="2:18" ht="31.5" customHeight="1" thickBot="1" x14ac:dyDescent="0.3">
      <c r="B6" s="620" t="s">
        <v>0</v>
      </c>
      <c r="C6" s="733" t="s">
        <v>300</v>
      </c>
      <c r="D6" s="596" t="s">
        <v>19</v>
      </c>
      <c r="E6" s="621"/>
      <c r="F6" s="622" t="s">
        <v>301</v>
      </c>
      <c r="G6" s="630" t="s">
        <v>19</v>
      </c>
      <c r="H6" s="631"/>
      <c r="I6" s="580" t="s">
        <v>236</v>
      </c>
      <c r="J6" s="632" t="s">
        <v>19</v>
      </c>
      <c r="K6" s="631"/>
      <c r="L6" s="580" t="s">
        <v>236</v>
      </c>
      <c r="M6" s="632" t="s">
        <v>19</v>
      </c>
      <c r="N6" s="631"/>
      <c r="O6" s="580" t="s">
        <v>236</v>
      </c>
      <c r="P6" s="632" t="s">
        <v>19</v>
      </c>
      <c r="Q6" s="631"/>
      <c r="R6" s="580" t="s">
        <v>236</v>
      </c>
    </row>
    <row r="7" spans="2:18" ht="41.25" customHeight="1" thickBot="1" x14ac:dyDescent="0.25">
      <c r="B7" s="727"/>
      <c r="C7" s="728"/>
      <c r="D7" s="225" t="s">
        <v>326</v>
      </c>
      <c r="E7" s="707" t="s">
        <v>321</v>
      </c>
      <c r="F7" s="737" t="s">
        <v>12</v>
      </c>
      <c r="G7" s="352" t="s">
        <v>326</v>
      </c>
      <c r="H7" s="353" t="s">
        <v>321</v>
      </c>
      <c r="I7" s="736" t="s">
        <v>12</v>
      </c>
      <c r="J7" s="633" t="s">
        <v>326</v>
      </c>
      <c r="K7" s="353" t="s">
        <v>321</v>
      </c>
      <c r="L7" s="736" t="s">
        <v>12</v>
      </c>
      <c r="M7" s="633" t="s">
        <v>326</v>
      </c>
      <c r="N7" s="353" t="s">
        <v>321</v>
      </c>
      <c r="O7" s="736" t="s">
        <v>12</v>
      </c>
      <c r="P7" s="633" t="s">
        <v>326</v>
      </c>
      <c r="Q7" s="353" t="s">
        <v>321</v>
      </c>
      <c r="R7" s="736" t="s">
        <v>12</v>
      </c>
    </row>
    <row r="8" spans="2:18" ht="27" customHeight="1" x14ac:dyDescent="0.2">
      <c r="B8" s="802" t="s">
        <v>48</v>
      </c>
      <c r="C8" s="589" t="s">
        <v>228</v>
      </c>
      <c r="D8" s="623">
        <v>2516.4569999999999</v>
      </c>
      <c r="E8" s="708">
        <v>2512.4229999999998</v>
      </c>
      <c r="F8" s="709">
        <v>0.16056213464054842</v>
      </c>
      <c r="G8" s="634">
        <v>2562.8270000000002</v>
      </c>
      <c r="H8" s="604">
        <v>2540.2199999999998</v>
      </c>
      <c r="I8" s="216">
        <v>0.88996228673108735</v>
      </c>
      <c r="J8" s="634">
        <v>2541.4830000000002</v>
      </c>
      <c r="K8" s="604">
        <v>2534.3670000000002</v>
      </c>
      <c r="L8" s="216">
        <v>0.28078017114332632</v>
      </c>
      <c r="M8" s="634" t="s">
        <v>20</v>
      </c>
      <c r="N8" s="604" t="s">
        <v>85</v>
      </c>
      <c r="O8" s="215" t="s">
        <v>272</v>
      </c>
      <c r="P8" s="635">
        <v>2350.2649999999999</v>
      </c>
      <c r="Q8" s="604">
        <v>2438.31</v>
      </c>
      <c r="R8" s="215">
        <v>-3.6109026333813201</v>
      </c>
    </row>
    <row r="9" spans="2:18" ht="23.25" customHeight="1" x14ac:dyDescent="0.2">
      <c r="B9" s="804"/>
      <c r="C9" s="624" t="s">
        <v>229</v>
      </c>
      <c r="D9" s="228">
        <v>2600.047</v>
      </c>
      <c r="E9" s="561">
        <v>2565.1790000000001</v>
      </c>
      <c r="F9" s="562">
        <v>1.3592813600922171</v>
      </c>
      <c r="G9" s="229">
        <v>2617.107</v>
      </c>
      <c r="H9" s="194">
        <v>2588.0169999999998</v>
      </c>
      <c r="I9" s="195">
        <v>1.124026619608764</v>
      </c>
      <c r="J9" s="229">
        <v>2572.8440000000001</v>
      </c>
      <c r="K9" s="755">
        <v>2550.8000000000002</v>
      </c>
      <c r="L9" s="195">
        <v>0.86419946683392923</v>
      </c>
      <c r="M9" s="229">
        <v>2523.364</v>
      </c>
      <c r="N9" s="194">
        <v>2456.335</v>
      </c>
      <c r="O9" s="196">
        <v>2.7288215980312129</v>
      </c>
      <c r="P9" s="232">
        <v>2534.732</v>
      </c>
      <c r="Q9" s="194">
        <v>2529.0740000000001</v>
      </c>
      <c r="R9" s="196">
        <v>0.22371824628302303</v>
      </c>
    </row>
    <row r="10" spans="2:18" ht="27" customHeight="1" x14ac:dyDescent="0.2">
      <c r="B10" s="804"/>
      <c r="C10" s="624" t="s">
        <v>230</v>
      </c>
      <c r="D10" s="228">
        <v>2802.8290000000002</v>
      </c>
      <c r="E10" s="563">
        <v>2789.1489999999999</v>
      </c>
      <c r="F10" s="562">
        <v>0.4904721834509484</v>
      </c>
      <c r="G10" s="229" t="s">
        <v>85</v>
      </c>
      <c r="H10" s="194" t="s">
        <v>85</v>
      </c>
      <c r="I10" s="195" t="s">
        <v>272</v>
      </c>
      <c r="J10" s="754" t="s">
        <v>85</v>
      </c>
      <c r="K10" s="214" t="s">
        <v>85</v>
      </c>
      <c r="L10" s="21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4"/>
      <c r="C11" s="624" t="s">
        <v>231</v>
      </c>
      <c r="D11" s="228">
        <v>2673.9</v>
      </c>
      <c r="E11" s="563">
        <v>2726.1170000000002</v>
      </c>
      <c r="F11" s="562">
        <v>-1.9154350308515773</v>
      </c>
      <c r="G11" s="229">
        <v>2676.2890000000002</v>
      </c>
      <c r="H11" s="194">
        <v>2740.3809999999999</v>
      </c>
      <c r="I11" s="195">
        <v>-2.338798875046924</v>
      </c>
      <c r="J11" s="229" t="s">
        <v>85</v>
      </c>
      <c r="K11" s="194" t="s">
        <v>85</v>
      </c>
      <c r="L11" s="195" t="s">
        <v>272</v>
      </c>
      <c r="M11" s="229">
        <v>2671.248</v>
      </c>
      <c r="N11" s="194">
        <v>2718.607</v>
      </c>
      <c r="O11" s="196">
        <v>-1.7420318567560493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4"/>
      <c r="C12" s="624" t="s">
        <v>49</v>
      </c>
      <c r="D12" s="228">
        <v>2580.203</v>
      </c>
      <c r="E12" s="563">
        <v>2595.8980000000001</v>
      </c>
      <c r="F12" s="564">
        <v>-0.60460773112041233</v>
      </c>
      <c r="G12" s="229">
        <v>2541.91</v>
      </c>
      <c r="H12" s="194">
        <v>2551.4050000000002</v>
      </c>
      <c r="I12" s="195">
        <v>-0.37214789498336581</v>
      </c>
      <c r="J12" s="229">
        <v>2585.2179999999998</v>
      </c>
      <c r="K12" s="194">
        <v>2619.7829999999999</v>
      </c>
      <c r="L12" s="195">
        <v>-1.3193840863918904</v>
      </c>
      <c r="M12" s="229">
        <v>2733.779</v>
      </c>
      <c r="N12" s="194">
        <v>2698.49</v>
      </c>
      <c r="O12" s="196">
        <v>1.3077313608721994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4"/>
      <c r="C13" s="624" t="s">
        <v>50</v>
      </c>
      <c r="D13" s="229" t="s">
        <v>20</v>
      </c>
      <c r="E13" s="194" t="s">
        <v>20</v>
      </c>
      <c r="F13" s="565" t="s">
        <v>272</v>
      </c>
      <c r="G13" s="229" t="s">
        <v>20</v>
      </c>
      <c r="H13" s="194" t="s">
        <v>20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5"/>
      <c r="C14" s="625" t="s">
        <v>51</v>
      </c>
      <c r="D14" s="235" t="s">
        <v>85</v>
      </c>
      <c r="E14" s="218" t="s">
        <v>85</v>
      </c>
      <c r="F14" s="566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8" t="s">
        <v>52</v>
      </c>
      <c r="C15" s="809"/>
      <c r="D15" s="237">
        <v>2372.8850000000002</v>
      </c>
      <c r="E15" s="567">
        <v>2364.11</v>
      </c>
      <c r="F15" s="758">
        <v>0.37117562211572602</v>
      </c>
      <c r="G15" s="634">
        <v>2371.6689999999999</v>
      </c>
      <c r="H15" s="604">
        <v>2360.5949999999998</v>
      </c>
      <c r="I15" s="605">
        <v>0.4691190144857576</v>
      </c>
      <c r="J15" s="634">
        <v>2362.2249999999999</v>
      </c>
      <c r="K15" s="604">
        <v>2468.0050000000001</v>
      </c>
      <c r="L15" s="606">
        <v>-4.2860529050792113</v>
      </c>
      <c r="M15" s="634">
        <v>2403.6819999999998</v>
      </c>
      <c r="N15" s="604">
        <v>2418.797</v>
      </c>
      <c r="O15" s="605">
        <v>-0.624897418014006</v>
      </c>
      <c r="P15" s="635" t="s">
        <v>20</v>
      </c>
      <c r="Q15" s="604" t="s">
        <v>20</v>
      </c>
      <c r="R15" s="605" t="s">
        <v>272</v>
      </c>
    </row>
    <row r="16" spans="2:18" ht="15.75" x14ac:dyDescent="0.2">
      <c r="B16" s="798" t="s">
        <v>53</v>
      </c>
      <c r="C16" s="810"/>
      <c r="D16" s="228">
        <v>1669.837</v>
      </c>
      <c r="E16" s="563">
        <v>1701.568</v>
      </c>
      <c r="F16" s="759">
        <v>-1.8648093993304995</v>
      </c>
      <c r="G16" s="233" t="s">
        <v>85</v>
      </c>
      <c r="H16" s="198" t="s">
        <v>85</v>
      </c>
      <c r="I16" s="200" t="s">
        <v>272</v>
      </c>
      <c r="J16" s="233" t="s">
        <v>85</v>
      </c>
      <c r="K16" s="198" t="s">
        <v>85</v>
      </c>
      <c r="L16" s="200" t="s">
        <v>272</v>
      </c>
      <c r="M16" s="233" t="s">
        <v>85</v>
      </c>
      <c r="N16" s="198" t="s">
        <v>85</v>
      </c>
      <c r="O16" s="200" t="s">
        <v>272</v>
      </c>
      <c r="P16" s="234" t="s">
        <v>20</v>
      </c>
      <c r="Q16" s="198" t="s">
        <v>20</v>
      </c>
      <c r="R16" s="200" t="s">
        <v>272</v>
      </c>
    </row>
    <row r="17" spans="2:18" ht="15" customHeight="1" thickBot="1" x14ac:dyDescent="0.25">
      <c r="B17" s="811" t="s">
        <v>54</v>
      </c>
      <c r="C17" s="812"/>
      <c r="D17" s="568">
        <v>2728.5909999999999</v>
      </c>
      <c r="E17" s="569">
        <v>2673.8670000000002</v>
      </c>
      <c r="F17" s="757">
        <v>2.0466238597506794</v>
      </c>
      <c r="G17" s="235">
        <v>2312.5309999999999</v>
      </c>
      <c r="H17" s="760">
        <v>2350.181</v>
      </c>
      <c r="I17" s="761">
        <v>-1.6020042711603955</v>
      </c>
      <c r="J17" s="762" t="s">
        <v>20</v>
      </c>
      <c r="K17" s="760" t="s">
        <v>20</v>
      </c>
      <c r="L17" s="761" t="s">
        <v>272</v>
      </c>
      <c r="M17" s="762" t="s">
        <v>20</v>
      </c>
      <c r="N17" s="760" t="s">
        <v>20</v>
      </c>
      <c r="O17" s="761" t="s">
        <v>272</v>
      </c>
      <c r="P17" s="762">
        <v>3173.38</v>
      </c>
      <c r="Q17" s="760">
        <v>3036.52</v>
      </c>
      <c r="R17" s="763">
        <v>4.5071331655974642</v>
      </c>
    </row>
    <row r="18" spans="2:18" ht="15.75" customHeight="1" x14ac:dyDescent="0.2">
      <c r="B18" s="802" t="s">
        <v>55</v>
      </c>
      <c r="C18" s="730" t="s">
        <v>46</v>
      </c>
      <c r="D18" s="626">
        <v>1379.8579999999999</v>
      </c>
      <c r="E18" s="627">
        <v>1375.018</v>
      </c>
      <c r="F18" s="628">
        <v>0.35199539206031616</v>
      </c>
      <c r="G18" s="237">
        <v>1342.787</v>
      </c>
      <c r="H18" s="567">
        <v>1343.9749999999999</v>
      </c>
      <c r="I18" s="564">
        <v>-8.8394501385805138E-2</v>
      </c>
      <c r="J18" s="237">
        <v>1357.65</v>
      </c>
      <c r="K18" s="567">
        <v>1360.5070000000001</v>
      </c>
      <c r="L18" s="758">
        <v>-0.20999524441990894</v>
      </c>
      <c r="M18" s="237">
        <v>1532.556</v>
      </c>
      <c r="N18" s="567">
        <v>1521.3240000000001</v>
      </c>
      <c r="O18" s="564">
        <v>0.73830426654676917</v>
      </c>
      <c r="P18" s="237">
        <v>1329.5329999999999</v>
      </c>
      <c r="Q18" s="567">
        <v>1319.1479999999999</v>
      </c>
      <c r="R18" s="564">
        <v>0.78725055869394411</v>
      </c>
    </row>
    <row r="19" spans="2:18" ht="37.5" customHeight="1" thickBot="1" x14ac:dyDescent="0.25">
      <c r="B19" s="805"/>
      <c r="C19" s="629" t="s">
        <v>56</v>
      </c>
      <c r="D19" s="231">
        <v>977.63499999999999</v>
      </c>
      <c r="E19" s="570">
        <v>973.04200000000003</v>
      </c>
      <c r="F19" s="571">
        <v>0.47202484579288057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14" sqref="V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328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5"/>
      <c r="D6" s="731"/>
      <c r="E6" s="616" t="s">
        <v>1</v>
      </c>
      <c r="F6" s="595"/>
      <c r="G6" s="734"/>
      <c r="H6" s="591" t="s">
        <v>7</v>
      </c>
      <c r="I6" s="591"/>
      <c r="J6" s="591"/>
      <c r="K6" s="592"/>
      <c r="L6" s="592"/>
      <c r="M6" s="592"/>
      <c r="N6" s="592"/>
      <c r="O6" s="592"/>
      <c r="P6" s="592"/>
      <c r="Q6" s="592"/>
      <c r="R6" s="592"/>
      <c r="S6" s="593"/>
    </row>
    <row r="7" spans="3:19" ht="16.5" thickBot="1" x14ac:dyDescent="0.3">
      <c r="C7" s="726"/>
      <c r="D7" s="732" t="s">
        <v>34</v>
      </c>
      <c r="E7" s="617"/>
      <c r="F7" s="618"/>
      <c r="G7" s="619"/>
      <c r="H7" s="590" t="s">
        <v>8</v>
      </c>
      <c r="I7" s="591"/>
      <c r="J7" s="591"/>
      <c r="K7" s="590" t="s">
        <v>9</v>
      </c>
      <c r="L7" s="591"/>
      <c r="M7" s="591"/>
      <c r="N7" s="590" t="s">
        <v>10</v>
      </c>
      <c r="O7" s="592"/>
      <c r="P7" s="592"/>
      <c r="Q7" s="590" t="s">
        <v>11</v>
      </c>
      <c r="R7" s="592"/>
      <c r="S7" s="593"/>
    </row>
    <row r="8" spans="3:19" ht="33.75" customHeight="1" thickBot="1" x14ac:dyDescent="0.3">
      <c r="C8" s="636" t="s">
        <v>0</v>
      </c>
      <c r="D8" s="732" t="s">
        <v>35</v>
      </c>
      <c r="E8" s="118" t="s">
        <v>19</v>
      </c>
      <c r="F8" s="637"/>
      <c r="G8" s="735" t="s">
        <v>302</v>
      </c>
      <c r="H8" s="118" t="s">
        <v>19</v>
      </c>
      <c r="I8" s="650"/>
      <c r="J8" s="651" t="s">
        <v>236</v>
      </c>
      <c r="K8" s="118" t="s">
        <v>19</v>
      </c>
      <c r="L8" s="650"/>
      <c r="M8" s="651" t="s">
        <v>236</v>
      </c>
      <c r="N8" s="118" t="s">
        <v>19</v>
      </c>
      <c r="O8" s="650"/>
      <c r="P8" s="651" t="s">
        <v>236</v>
      </c>
      <c r="Q8" s="118" t="s">
        <v>19</v>
      </c>
      <c r="R8" s="650"/>
      <c r="S8" s="651" t="s">
        <v>236</v>
      </c>
    </row>
    <row r="9" spans="3:19" ht="30" customHeight="1" thickBot="1" x14ac:dyDescent="0.25">
      <c r="C9" s="727"/>
      <c r="D9" s="728"/>
      <c r="E9" s="180" t="s">
        <v>326</v>
      </c>
      <c r="F9" s="180" t="s">
        <v>321</v>
      </c>
      <c r="G9" s="736" t="s">
        <v>12</v>
      </c>
      <c r="H9" s="180" t="s">
        <v>326</v>
      </c>
      <c r="I9" s="180" t="s">
        <v>321</v>
      </c>
      <c r="J9" s="247" t="s">
        <v>12</v>
      </c>
      <c r="K9" s="225" t="s">
        <v>326</v>
      </c>
      <c r="L9" s="707" t="s">
        <v>321</v>
      </c>
      <c r="M9" s="247" t="s">
        <v>12</v>
      </c>
      <c r="N9" s="225" t="s">
        <v>326</v>
      </c>
      <c r="O9" s="707" t="s">
        <v>321</v>
      </c>
      <c r="P9" s="247" t="s">
        <v>12</v>
      </c>
      <c r="Q9" s="225" t="s">
        <v>326</v>
      </c>
      <c r="R9" s="707" t="s">
        <v>321</v>
      </c>
      <c r="S9" s="238" t="s">
        <v>12</v>
      </c>
    </row>
    <row r="10" spans="3:19" ht="17.25" customHeight="1" x14ac:dyDescent="0.2">
      <c r="C10" s="802" t="s">
        <v>75</v>
      </c>
      <c r="D10" s="638" t="s">
        <v>36</v>
      </c>
      <c r="E10" s="639" t="s">
        <v>20</v>
      </c>
      <c r="F10" s="640" t="s">
        <v>20</v>
      </c>
      <c r="G10" s="710" t="s">
        <v>272</v>
      </c>
      <c r="H10" s="639" t="s">
        <v>20</v>
      </c>
      <c r="I10" s="652" t="s">
        <v>20</v>
      </c>
      <c r="J10" s="653" t="s">
        <v>272</v>
      </c>
      <c r="K10" s="639" t="s">
        <v>20</v>
      </c>
      <c r="L10" s="652" t="s">
        <v>20</v>
      </c>
      <c r="M10" s="653" t="s">
        <v>272</v>
      </c>
      <c r="N10" s="639" t="s">
        <v>20</v>
      </c>
      <c r="O10" s="652" t="s">
        <v>20</v>
      </c>
      <c r="P10" s="654" t="s">
        <v>272</v>
      </c>
      <c r="Q10" s="639" t="s">
        <v>20</v>
      </c>
      <c r="R10" s="652" t="s">
        <v>20</v>
      </c>
      <c r="S10" s="654" t="s">
        <v>272</v>
      </c>
    </row>
    <row r="11" spans="3:19" ht="15" customHeight="1" x14ac:dyDescent="0.2">
      <c r="C11" s="804"/>
      <c r="D11" s="641" t="s">
        <v>37</v>
      </c>
      <c r="E11" s="239" t="s">
        <v>85</v>
      </c>
      <c r="F11" s="354" t="s">
        <v>85</v>
      </c>
      <c r="G11" s="183" t="s">
        <v>272</v>
      </c>
      <c r="H11" s="239" t="s">
        <v>20</v>
      </c>
      <c r="I11" s="240" t="s">
        <v>20</v>
      </c>
      <c r="J11" s="572" t="s">
        <v>272</v>
      </c>
      <c r="K11" s="239" t="s">
        <v>85</v>
      </c>
      <c r="L11" s="240" t="s">
        <v>20</v>
      </c>
      <c r="M11" s="572" t="s">
        <v>272</v>
      </c>
      <c r="N11" s="197" t="s">
        <v>85</v>
      </c>
      <c r="O11" s="236" t="s">
        <v>85</v>
      </c>
      <c r="P11" s="574" t="s">
        <v>272</v>
      </c>
      <c r="Q11" s="239" t="s">
        <v>20</v>
      </c>
      <c r="R11" s="240" t="s">
        <v>20</v>
      </c>
      <c r="S11" s="573" t="s">
        <v>272</v>
      </c>
    </row>
    <row r="12" spans="3:19" ht="15" customHeight="1" x14ac:dyDescent="0.2">
      <c r="C12" s="804"/>
      <c r="D12" s="641" t="s">
        <v>38</v>
      </c>
      <c r="E12" s="241">
        <v>320.85399999999998</v>
      </c>
      <c r="F12" s="355">
        <v>324.38</v>
      </c>
      <c r="G12" s="350">
        <v>-1.0869967322276375</v>
      </c>
      <c r="H12" s="193">
        <v>324.38</v>
      </c>
      <c r="I12" s="230">
        <v>329.322</v>
      </c>
      <c r="J12" s="250">
        <v>-1.5006589295583068</v>
      </c>
      <c r="K12" s="193">
        <v>313.92500000000001</v>
      </c>
      <c r="L12" s="230">
        <v>310.91399999999999</v>
      </c>
      <c r="M12" s="248">
        <v>0.96843500131870053</v>
      </c>
      <c r="N12" s="181">
        <v>303.21600000000001</v>
      </c>
      <c r="O12" s="242">
        <v>303.46499999999997</v>
      </c>
      <c r="P12" s="248">
        <v>-8.2052295981403719E-2</v>
      </c>
      <c r="Q12" s="181">
        <v>305.18099999999998</v>
      </c>
      <c r="R12" s="242">
        <v>305.27199999999999</v>
      </c>
      <c r="S12" s="249">
        <v>-2.9809481380542003E-2</v>
      </c>
    </row>
    <row r="13" spans="3:19" ht="15" customHeight="1" x14ac:dyDescent="0.2">
      <c r="C13" s="804"/>
      <c r="D13" s="642" t="s">
        <v>39</v>
      </c>
      <c r="E13" s="241">
        <v>337.49099999999999</v>
      </c>
      <c r="F13" s="355">
        <v>342.49599999999998</v>
      </c>
      <c r="G13" s="350">
        <v>-1.4613309352517974</v>
      </c>
      <c r="H13" s="193">
        <v>337.27600000000001</v>
      </c>
      <c r="I13" s="230">
        <v>342.49900000000002</v>
      </c>
      <c r="J13" s="250">
        <v>-1.5249679561108245</v>
      </c>
      <c r="K13" s="193">
        <v>342.16800000000001</v>
      </c>
      <c r="L13" s="230">
        <v>339.14699999999999</v>
      </c>
      <c r="M13" s="248">
        <v>0.89076418190342688</v>
      </c>
      <c r="N13" s="181">
        <v>362.27</v>
      </c>
      <c r="O13" s="242">
        <v>373.42200000000003</v>
      </c>
      <c r="P13" s="248">
        <v>-2.9864335791678163</v>
      </c>
      <c r="Q13" s="181">
        <v>341.06299999999999</v>
      </c>
      <c r="R13" s="242">
        <v>340.96899999999999</v>
      </c>
      <c r="S13" s="249">
        <v>2.7568488630929526E-2</v>
      </c>
    </row>
    <row r="14" spans="3:19" ht="15" customHeight="1" thickBot="1" x14ac:dyDescent="0.25">
      <c r="C14" s="804"/>
      <c r="D14" s="643" t="s">
        <v>40</v>
      </c>
      <c r="E14" s="184">
        <v>373.23599999999999</v>
      </c>
      <c r="F14" s="185">
        <v>365.98399999999998</v>
      </c>
      <c r="G14" s="351">
        <v>1.9815073883011305</v>
      </c>
      <c r="H14" s="197" t="s">
        <v>85</v>
      </c>
      <c r="I14" s="236" t="s">
        <v>85</v>
      </c>
      <c r="J14" s="251" t="s">
        <v>272</v>
      </c>
      <c r="K14" s="197" t="s">
        <v>20</v>
      </c>
      <c r="L14" s="236" t="s">
        <v>20</v>
      </c>
      <c r="M14" s="574" t="s">
        <v>272</v>
      </c>
      <c r="N14" s="193" t="s">
        <v>85</v>
      </c>
      <c r="O14" s="259" t="s">
        <v>85</v>
      </c>
      <c r="P14" s="260" t="s">
        <v>272</v>
      </c>
      <c r="Q14" s="191" t="s">
        <v>20</v>
      </c>
      <c r="R14" s="257" t="s">
        <v>20</v>
      </c>
      <c r="S14" s="577" t="s">
        <v>272</v>
      </c>
    </row>
    <row r="15" spans="3:19" ht="15" customHeight="1" thickBot="1" x14ac:dyDescent="0.25">
      <c r="C15" s="803"/>
      <c r="D15" s="644" t="s">
        <v>17</v>
      </c>
      <c r="E15" s="243">
        <v>328.99693149715682</v>
      </c>
      <c r="F15" s="645">
        <v>332.91905312423745</v>
      </c>
      <c r="G15" s="745">
        <v>-1.1781006795117208</v>
      </c>
      <c r="H15" s="211">
        <v>331.81978780585973</v>
      </c>
      <c r="I15" s="655">
        <v>337.11377072018257</v>
      </c>
      <c r="J15" s="711">
        <v>-1.5703846517492306</v>
      </c>
      <c r="K15" s="211">
        <v>330.10688653243324</v>
      </c>
      <c r="L15" s="655">
        <v>319.73833423678695</v>
      </c>
      <c r="M15" s="253">
        <v>3.2428242676612236</v>
      </c>
      <c r="N15" s="254">
        <v>301.54887975344809</v>
      </c>
      <c r="O15" s="656">
        <v>299.62805109688992</v>
      </c>
      <c r="P15" s="264">
        <v>0.64107103775041352</v>
      </c>
      <c r="Q15" s="254">
        <v>309.04265696760274</v>
      </c>
      <c r="R15" s="656">
        <v>309.05623305898388</v>
      </c>
      <c r="S15" s="711">
        <v>-4.3927576696207761E-3</v>
      </c>
    </row>
    <row r="16" spans="3:19" ht="15.75" customHeight="1" x14ac:dyDescent="0.2">
      <c r="C16" s="802" t="s">
        <v>18</v>
      </c>
      <c r="D16" s="638" t="s">
        <v>36</v>
      </c>
      <c r="E16" s="246">
        <v>304.06900000000002</v>
      </c>
      <c r="F16" s="356">
        <v>306.05099999999999</v>
      </c>
      <c r="G16" s="349">
        <v>-0.64760448421994077</v>
      </c>
      <c r="H16" s="614">
        <v>304.68400000000003</v>
      </c>
      <c r="I16" s="657">
        <v>311.21899999999999</v>
      </c>
      <c r="J16" s="658">
        <v>-2.099807531031193</v>
      </c>
      <c r="K16" s="614">
        <v>302.89600000000002</v>
      </c>
      <c r="L16" s="657">
        <v>298.19400000000002</v>
      </c>
      <c r="M16" s="658">
        <v>1.5768258247986204</v>
      </c>
      <c r="N16" s="659" t="s">
        <v>20</v>
      </c>
      <c r="O16" s="660" t="s">
        <v>20</v>
      </c>
      <c r="P16" s="661" t="s">
        <v>272</v>
      </c>
      <c r="Q16" s="659" t="s">
        <v>20</v>
      </c>
      <c r="R16" s="660" t="s">
        <v>20</v>
      </c>
      <c r="S16" s="654" t="s">
        <v>272</v>
      </c>
    </row>
    <row r="17" spans="3:19" ht="15" customHeight="1" x14ac:dyDescent="0.2">
      <c r="C17" s="804"/>
      <c r="D17" s="646" t="s">
        <v>37</v>
      </c>
      <c r="E17" s="241">
        <v>332.745</v>
      </c>
      <c r="F17" s="355">
        <v>332.12900000000002</v>
      </c>
      <c r="G17" s="350">
        <v>0.1854701034838829</v>
      </c>
      <c r="H17" s="193">
        <v>332.52699999999999</v>
      </c>
      <c r="I17" s="230">
        <v>330.67700000000002</v>
      </c>
      <c r="J17" s="248">
        <v>0.55945832337899692</v>
      </c>
      <c r="K17" s="193">
        <v>333.22899999999998</v>
      </c>
      <c r="L17" s="230">
        <v>334.88499999999999</v>
      </c>
      <c r="M17" s="248">
        <v>-0.49449811129193783</v>
      </c>
      <c r="N17" s="181" t="s">
        <v>20</v>
      </c>
      <c r="O17" s="242" t="s">
        <v>20</v>
      </c>
      <c r="P17" s="662" t="s">
        <v>272</v>
      </c>
      <c r="Q17" s="181" t="s">
        <v>20</v>
      </c>
      <c r="R17" s="242" t="s">
        <v>20</v>
      </c>
      <c r="S17" s="573" t="s">
        <v>272</v>
      </c>
    </row>
    <row r="18" spans="3:19" ht="15" customHeight="1" x14ac:dyDescent="0.2">
      <c r="C18" s="804"/>
      <c r="D18" s="646" t="s">
        <v>38</v>
      </c>
      <c r="E18" s="241">
        <v>340.15800000000002</v>
      </c>
      <c r="F18" s="355">
        <v>333.983</v>
      </c>
      <c r="G18" s="350">
        <v>1.8488965007200999</v>
      </c>
      <c r="H18" s="193">
        <v>342.53300000000002</v>
      </c>
      <c r="I18" s="230">
        <v>334.76</v>
      </c>
      <c r="J18" s="248">
        <v>2.3219620026287564</v>
      </c>
      <c r="K18" s="193">
        <v>342.26600000000002</v>
      </c>
      <c r="L18" s="230">
        <v>342.86799999999999</v>
      </c>
      <c r="M18" s="248">
        <v>-0.17557777337050279</v>
      </c>
      <c r="N18" s="181" t="s">
        <v>85</v>
      </c>
      <c r="O18" s="242" t="s">
        <v>85</v>
      </c>
      <c r="P18" s="260" t="s">
        <v>272</v>
      </c>
      <c r="Q18" s="181" t="s">
        <v>20</v>
      </c>
      <c r="R18" s="242" t="s">
        <v>20</v>
      </c>
      <c r="S18" s="573" t="s">
        <v>272</v>
      </c>
    </row>
    <row r="19" spans="3:19" ht="15" customHeight="1" x14ac:dyDescent="0.2">
      <c r="C19" s="804"/>
      <c r="D19" s="646" t="s">
        <v>39</v>
      </c>
      <c r="E19" s="241">
        <v>345.75900000000001</v>
      </c>
      <c r="F19" s="355">
        <v>341.43400000000003</v>
      </c>
      <c r="G19" s="350">
        <v>1.2667162614150871</v>
      </c>
      <c r="H19" s="193">
        <v>345.35599999999999</v>
      </c>
      <c r="I19" s="230">
        <v>340.45400000000001</v>
      </c>
      <c r="J19" s="248">
        <v>1.4398420932049518</v>
      </c>
      <c r="K19" s="193">
        <v>346.91899999999998</v>
      </c>
      <c r="L19" s="230">
        <v>343.916</v>
      </c>
      <c r="M19" s="248">
        <v>0.87317833424440439</v>
      </c>
      <c r="N19" s="181" t="s">
        <v>20</v>
      </c>
      <c r="O19" s="242" t="s">
        <v>20</v>
      </c>
      <c r="P19" s="662" t="s">
        <v>272</v>
      </c>
      <c r="Q19" s="255" t="s">
        <v>85</v>
      </c>
      <c r="R19" s="256" t="s">
        <v>85</v>
      </c>
      <c r="S19" s="576" t="s">
        <v>272</v>
      </c>
    </row>
    <row r="20" spans="3:19" ht="15" customHeight="1" thickBot="1" x14ac:dyDescent="0.25">
      <c r="C20" s="804"/>
      <c r="D20" s="646" t="s">
        <v>40</v>
      </c>
      <c r="E20" s="202">
        <v>365.67</v>
      </c>
      <c r="F20" s="357">
        <v>353.89600000000002</v>
      </c>
      <c r="G20" s="347">
        <v>3.326966114338676</v>
      </c>
      <c r="H20" s="197">
        <v>366.18599999999998</v>
      </c>
      <c r="I20" s="236">
        <v>354.46199999999999</v>
      </c>
      <c r="J20" s="252">
        <v>3.3075477766304964</v>
      </c>
      <c r="K20" s="184" t="s">
        <v>85</v>
      </c>
      <c r="L20" s="244" t="s">
        <v>85</v>
      </c>
      <c r="M20" s="252" t="s">
        <v>272</v>
      </c>
      <c r="N20" s="184" t="s">
        <v>85</v>
      </c>
      <c r="O20" s="244" t="s">
        <v>85</v>
      </c>
      <c r="P20" s="258" t="s">
        <v>272</v>
      </c>
      <c r="Q20" s="191" t="s">
        <v>20</v>
      </c>
      <c r="R20" s="257" t="s">
        <v>20</v>
      </c>
      <c r="S20" s="577" t="s">
        <v>272</v>
      </c>
    </row>
    <row r="21" spans="3:19" ht="15" customHeight="1" thickBot="1" x14ac:dyDescent="0.25">
      <c r="C21" s="803"/>
      <c r="D21" s="647" t="s">
        <v>17</v>
      </c>
      <c r="E21" s="243">
        <v>342.54982642020616</v>
      </c>
      <c r="F21" s="645">
        <v>338.59524399494603</v>
      </c>
      <c r="G21" s="745">
        <v>1.1679379717805944</v>
      </c>
      <c r="H21" s="211">
        <v>343.23031124810939</v>
      </c>
      <c r="I21" s="655">
        <v>338.32253277938401</v>
      </c>
      <c r="J21" s="253">
        <v>1.450621224784246</v>
      </c>
      <c r="K21" s="254">
        <v>342.17415619017169</v>
      </c>
      <c r="L21" s="656">
        <v>340.62450075748029</v>
      </c>
      <c r="M21" s="711">
        <v>0.45494538098265791</v>
      </c>
      <c r="N21" s="254" t="s">
        <v>85</v>
      </c>
      <c r="O21" s="656" t="s">
        <v>85</v>
      </c>
      <c r="P21" s="264" t="s">
        <v>272</v>
      </c>
      <c r="Q21" s="254" t="s">
        <v>85</v>
      </c>
      <c r="R21" s="656" t="s">
        <v>85</v>
      </c>
      <c r="S21" s="712" t="s">
        <v>272</v>
      </c>
    </row>
    <row r="22" spans="3:19" ht="15.75" customHeight="1" x14ac:dyDescent="0.2">
      <c r="C22" s="802" t="s">
        <v>41</v>
      </c>
      <c r="D22" s="648" t="s">
        <v>36</v>
      </c>
      <c r="E22" s="189" t="s">
        <v>85</v>
      </c>
      <c r="F22" s="190" t="s">
        <v>85</v>
      </c>
      <c r="G22" s="349" t="s">
        <v>272</v>
      </c>
      <c r="H22" s="614" t="s">
        <v>85</v>
      </c>
      <c r="I22" s="657" t="s">
        <v>85</v>
      </c>
      <c r="J22" s="663" t="s">
        <v>272</v>
      </c>
      <c r="K22" s="600" t="s">
        <v>20</v>
      </c>
      <c r="L22" s="664" t="s">
        <v>20</v>
      </c>
      <c r="M22" s="665" t="s">
        <v>272</v>
      </c>
      <c r="N22" s="659" t="s">
        <v>20</v>
      </c>
      <c r="O22" s="660" t="s">
        <v>20</v>
      </c>
      <c r="P22" s="661" t="s">
        <v>272</v>
      </c>
      <c r="Q22" s="659" t="s">
        <v>20</v>
      </c>
      <c r="R22" s="660" t="s">
        <v>20</v>
      </c>
      <c r="S22" s="654" t="s">
        <v>272</v>
      </c>
    </row>
    <row r="23" spans="3:19" ht="15" customHeight="1" x14ac:dyDescent="0.2">
      <c r="C23" s="804"/>
      <c r="D23" s="646" t="s">
        <v>37</v>
      </c>
      <c r="E23" s="202">
        <v>689.91</v>
      </c>
      <c r="F23" s="357">
        <v>669.88699999999994</v>
      </c>
      <c r="G23" s="350">
        <v>2.9890115795649157</v>
      </c>
      <c r="H23" s="197">
        <v>668.7</v>
      </c>
      <c r="I23" s="236">
        <v>670.6</v>
      </c>
      <c r="J23" s="258">
        <v>-0.28332836266030081</v>
      </c>
      <c r="K23" s="193" t="s">
        <v>85</v>
      </c>
      <c r="L23" s="259" t="s">
        <v>85</v>
      </c>
      <c r="M23" s="260" t="s">
        <v>272</v>
      </c>
      <c r="N23" s="184">
        <v>509.32299999999998</v>
      </c>
      <c r="O23" s="244">
        <v>564.495</v>
      </c>
      <c r="P23" s="258">
        <v>-9.7736915295972544</v>
      </c>
      <c r="Q23" s="181" t="s">
        <v>85</v>
      </c>
      <c r="R23" s="261" t="s">
        <v>85</v>
      </c>
      <c r="S23" s="249" t="s">
        <v>272</v>
      </c>
    </row>
    <row r="24" spans="3:19" ht="15" customHeight="1" x14ac:dyDescent="0.2">
      <c r="C24" s="804"/>
      <c r="D24" s="646" t="s">
        <v>38</v>
      </c>
      <c r="E24" s="202">
        <v>610.57100000000003</v>
      </c>
      <c r="F24" s="357">
        <v>625.16</v>
      </c>
      <c r="G24" s="350">
        <v>-2.3336425874975917</v>
      </c>
      <c r="H24" s="197">
        <v>678.78</v>
      </c>
      <c r="I24" s="236">
        <v>697.14800000000002</v>
      </c>
      <c r="J24" s="258">
        <v>-2.6347346617934861</v>
      </c>
      <c r="K24" s="193">
        <v>696.07299999999998</v>
      </c>
      <c r="L24" s="259" t="s">
        <v>85</v>
      </c>
      <c r="M24" s="260" t="s">
        <v>272</v>
      </c>
      <c r="N24" s="181">
        <v>546.29200000000003</v>
      </c>
      <c r="O24" s="261">
        <v>566.26499999999999</v>
      </c>
      <c r="P24" s="260">
        <v>-3.5271471837390544</v>
      </c>
      <c r="Q24" s="181" t="s">
        <v>85</v>
      </c>
      <c r="R24" s="261" t="s">
        <v>85</v>
      </c>
      <c r="S24" s="249" t="s">
        <v>272</v>
      </c>
    </row>
    <row r="25" spans="3:19" ht="15" customHeight="1" x14ac:dyDescent="0.2">
      <c r="C25" s="804"/>
      <c r="D25" s="646" t="s">
        <v>39</v>
      </c>
      <c r="E25" s="202">
        <v>709.37400000000002</v>
      </c>
      <c r="F25" s="357">
        <v>699.36599999999999</v>
      </c>
      <c r="G25" s="350">
        <v>1.4310103722514447</v>
      </c>
      <c r="H25" s="197" t="s">
        <v>85</v>
      </c>
      <c r="I25" s="236" t="s">
        <v>85</v>
      </c>
      <c r="J25" s="258" t="s">
        <v>272</v>
      </c>
      <c r="K25" s="193" t="s">
        <v>85</v>
      </c>
      <c r="L25" s="259" t="s">
        <v>85</v>
      </c>
      <c r="M25" s="260" t="s">
        <v>272</v>
      </c>
      <c r="N25" s="207" t="s">
        <v>85</v>
      </c>
      <c r="O25" s="262" t="s">
        <v>85</v>
      </c>
      <c r="P25" s="666" t="s">
        <v>272</v>
      </c>
      <c r="Q25" s="181" t="s">
        <v>85</v>
      </c>
      <c r="R25" s="261" t="s">
        <v>85</v>
      </c>
      <c r="S25" s="249" t="s">
        <v>272</v>
      </c>
    </row>
    <row r="26" spans="3:19" ht="15" customHeight="1" thickBot="1" x14ac:dyDescent="0.25">
      <c r="C26" s="804"/>
      <c r="D26" s="646" t="s">
        <v>40</v>
      </c>
      <c r="E26" s="202">
        <v>609.07799999999997</v>
      </c>
      <c r="F26" s="357">
        <v>615.09299999999996</v>
      </c>
      <c r="G26" s="347">
        <v>-0.97790090279030761</v>
      </c>
      <c r="H26" s="197" t="s">
        <v>85</v>
      </c>
      <c r="I26" s="236" t="s">
        <v>85</v>
      </c>
      <c r="J26" s="258" t="s">
        <v>272</v>
      </c>
      <c r="K26" s="184">
        <v>631.14499999999998</v>
      </c>
      <c r="L26" s="244">
        <v>608.58399999999995</v>
      </c>
      <c r="M26" s="258">
        <v>3.7071299935588247</v>
      </c>
      <c r="N26" s="191">
        <v>625.67399999999998</v>
      </c>
      <c r="O26" s="257">
        <v>674.89300000000003</v>
      </c>
      <c r="P26" s="667">
        <v>-7.2928597570281584</v>
      </c>
      <c r="Q26" s="184" t="s">
        <v>20</v>
      </c>
      <c r="R26" s="244" t="s">
        <v>20</v>
      </c>
      <c r="S26" s="575" t="s">
        <v>272</v>
      </c>
    </row>
    <row r="27" spans="3:19" ht="15" customHeight="1" thickBot="1" x14ac:dyDescent="0.25">
      <c r="C27" s="805"/>
      <c r="D27" s="644" t="s">
        <v>17</v>
      </c>
      <c r="E27" s="243">
        <v>670.34756758543563</v>
      </c>
      <c r="F27" s="645">
        <v>663.69311164771125</v>
      </c>
      <c r="G27" s="745">
        <v>1.0026405006982457</v>
      </c>
      <c r="H27" s="211">
        <v>613.04651070431794</v>
      </c>
      <c r="I27" s="655">
        <v>644.10128019395233</v>
      </c>
      <c r="J27" s="264">
        <v>-4.8214109247358046</v>
      </c>
      <c r="K27" s="211">
        <v>675.80637832966693</v>
      </c>
      <c r="L27" s="655">
        <v>658.25304256498521</v>
      </c>
      <c r="M27" s="711">
        <v>2.6666547102133276</v>
      </c>
      <c r="N27" s="668">
        <v>565.01603372159582</v>
      </c>
      <c r="O27" s="656">
        <v>587.98762367108372</v>
      </c>
      <c r="P27" s="264">
        <v>-3.9068152159505418</v>
      </c>
      <c r="Q27" s="695">
        <v>728.50312471857967</v>
      </c>
      <c r="R27" s="267">
        <v>696.58891797503725</v>
      </c>
      <c r="S27" s="713">
        <v>4.581497913621142</v>
      </c>
    </row>
    <row r="28" spans="3:19" ht="15.75" customHeight="1" x14ac:dyDescent="0.2">
      <c r="C28" s="802" t="s">
        <v>42</v>
      </c>
      <c r="D28" s="638" t="s">
        <v>36</v>
      </c>
      <c r="E28" s="189" t="s">
        <v>85</v>
      </c>
      <c r="F28" s="190" t="s">
        <v>85</v>
      </c>
      <c r="G28" s="349" t="s">
        <v>272</v>
      </c>
      <c r="H28" s="614" t="s">
        <v>85</v>
      </c>
      <c r="I28" s="657" t="s">
        <v>85</v>
      </c>
      <c r="J28" s="658" t="s">
        <v>272</v>
      </c>
      <c r="K28" s="614" t="s">
        <v>20</v>
      </c>
      <c r="L28" s="657" t="s">
        <v>20</v>
      </c>
      <c r="M28" s="653" t="s">
        <v>272</v>
      </c>
      <c r="N28" s="659" t="s">
        <v>20</v>
      </c>
      <c r="O28" s="660" t="s">
        <v>20</v>
      </c>
      <c r="P28" s="661" t="s">
        <v>272</v>
      </c>
      <c r="Q28" s="189" t="s">
        <v>20</v>
      </c>
      <c r="R28" s="266" t="s">
        <v>20</v>
      </c>
      <c r="S28" s="669" t="s">
        <v>272</v>
      </c>
    </row>
    <row r="29" spans="3:19" ht="15" customHeight="1" x14ac:dyDescent="0.2">
      <c r="C29" s="804"/>
      <c r="D29" s="646" t="s">
        <v>37</v>
      </c>
      <c r="E29" s="202">
        <v>426.38400000000001</v>
      </c>
      <c r="F29" s="357">
        <v>427.87799999999999</v>
      </c>
      <c r="G29" s="350">
        <v>-0.34916494888729299</v>
      </c>
      <c r="H29" s="197">
        <v>475.95400000000001</v>
      </c>
      <c r="I29" s="236">
        <v>468.01600000000002</v>
      </c>
      <c r="J29" s="252">
        <v>1.6960958599705966</v>
      </c>
      <c r="K29" s="197">
        <v>384.06</v>
      </c>
      <c r="L29" s="236">
        <v>388.67500000000001</v>
      </c>
      <c r="M29" s="252">
        <v>-1.1873673377500507</v>
      </c>
      <c r="N29" s="184">
        <v>472.81099999999998</v>
      </c>
      <c r="O29" s="244">
        <v>495.24700000000001</v>
      </c>
      <c r="P29" s="258">
        <v>-4.5302646962021038</v>
      </c>
      <c r="Q29" s="670">
        <v>500.59100000000001</v>
      </c>
      <c r="R29" s="244">
        <v>497.05200000000002</v>
      </c>
      <c r="S29" s="671">
        <v>0.7119979398533729</v>
      </c>
    </row>
    <row r="30" spans="3:19" ht="15" customHeight="1" x14ac:dyDescent="0.2">
      <c r="C30" s="804"/>
      <c r="D30" s="646" t="s">
        <v>38</v>
      </c>
      <c r="E30" s="202">
        <v>409.48200000000003</v>
      </c>
      <c r="F30" s="357">
        <v>409.09100000000001</v>
      </c>
      <c r="G30" s="347">
        <v>9.55777565382811E-2</v>
      </c>
      <c r="H30" s="197">
        <v>436.94299999999998</v>
      </c>
      <c r="I30" s="236">
        <v>428.56900000000002</v>
      </c>
      <c r="J30" s="252">
        <v>1.9539444056849578</v>
      </c>
      <c r="K30" s="197">
        <v>309.05500000000001</v>
      </c>
      <c r="L30" s="236">
        <v>315.286</v>
      </c>
      <c r="M30" s="252">
        <v>-1.9763008823734625</v>
      </c>
      <c r="N30" s="184">
        <v>426.80399999999997</v>
      </c>
      <c r="O30" s="244">
        <v>426.88799999999998</v>
      </c>
      <c r="P30" s="258">
        <v>-1.967729240456588E-2</v>
      </c>
      <c r="Q30" s="184">
        <v>453.685</v>
      </c>
      <c r="R30" s="244">
        <v>438.50900000000001</v>
      </c>
      <c r="S30" s="245">
        <v>3.460818364047257</v>
      </c>
    </row>
    <row r="31" spans="3:19" ht="15" customHeight="1" x14ac:dyDescent="0.2">
      <c r="C31" s="804"/>
      <c r="D31" s="646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6" t="s">
        <v>20</v>
      </c>
      <c r="J31" s="578" t="s">
        <v>272</v>
      </c>
      <c r="K31" s="197" t="s">
        <v>20</v>
      </c>
      <c r="L31" s="236" t="s">
        <v>20</v>
      </c>
      <c r="M31" s="578" t="s">
        <v>272</v>
      </c>
      <c r="N31" s="184" t="s">
        <v>85</v>
      </c>
      <c r="O31" s="244" t="s">
        <v>85</v>
      </c>
      <c r="P31" s="672" t="s">
        <v>272</v>
      </c>
      <c r="Q31" s="184" t="s">
        <v>20</v>
      </c>
      <c r="R31" s="244" t="s">
        <v>20</v>
      </c>
      <c r="S31" s="575" t="s">
        <v>272</v>
      </c>
    </row>
    <row r="32" spans="3:19" ht="15" customHeight="1" thickBot="1" x14ac:dyDescent="0.25">
      <c r="C32" s="804"/>
      <c r="D32" s="646" t="s">
        <v>40</v>
      </c>
      <c r="E32" s="184" t="s">
        <v>20</v>
      </c>
      <c r="F32" s="185" t="s">
        <v>20</v>
      </c>
      <c r="G32" s="358" t="s">
        <v>272</v>
      </c>
      <c r="H32" s="197" t="s">
        <v>20</v>
      </c>
      <c r="I32" s="236" t="s">
        <v>20</v>
      </c>
      <c r="J32" s="578" t="s">
        <v>272</v>
      </c>
      <c r="K32" s="197" t="s">
        <v>20</v>
      </c>
      <c r="L32" s="236" t="s">
        <v>20</v>
      </c>
      <c r="M32" s="578" t="s">
        <v>272</v>
      </c>
      <c r="N32" s="184" t="s">
        <v>20</v>
      </c>
      <c r="O32" s="244" t="s">
        <v>20</v>
      </c>
      <c r="P32" s="672" t="s">
        <v>272</v>
      </c>
      <c r="Q32" s="184" t="s">
        <v>20</v>
      </c>
      <c r="R32" s="244" t="s">
        <v>20</v>
      </c>
      <c r="S32" s="575" t="s">
        <v>272</v>
      </c>
    </row>
    <row r="33" spans="3:19" ht="15" customHeight="1" thickBot="1" x14ac:dyDescent="0.25">
      <c r="C33" s="805"/>
      <c r="D33" s="644" t="s">
        <v>17</v>
      </c>
      <c r="E33" s="243">
        <v>416.61984858446004</v>
      </c>
      <c r="F33" s="645">
        <v>417.17269662792989</v>
      </c>
      <c r="G33" s="745">
        <v>-0.13252258547565679</v>
      </c>
      <c r="H33" s="211">
        <v>458.9780416350826</v>
      </c>
      <c r="I33" s="655">
        <v>451.34596391835066</v>
      </c>
      <c r="J33" s="253">
        <v>1.6909595580459427</v>
      </c>
      <c r="K33" s="211">
        <v>355.12507880790821</v>
      </c>
      <c r="L33" s="655">
        <v>360.5888662033916</v>
      </c>
      <c r="M33" s="253">
        <v>-1.5152401828184907</v>
      </c>
      <c r="N33" s="254">
        <v>432.15006212163354</v>
      </c>
      <c r="O33" s="656">
        <v>434.05928187634578</v>
      </c>
      <c r="P33" s="264">
        <v>-0.43985230461127095</v>
      </c>
      <c r="Q33" s="254">
        <v>472.13945156436995</v>
      </c>
      <c r="R33" s="656">
        <v>466.86673211026795</v>
      </c>
      <c r="S33" s="711">
        <v>1.1293842742379541</v>
      </c>
    </row>
    <row r="34" spans="3:19" ht="15.75" customHeight="1" x14ac:dyDescent="0.2">
      <c r="C34" s="802" t="s">
        <v>43</v>
      </c>
      <c r="D34" s="649" t="s">
        <v>44</v>
      </c>
      <c r="E34" s="359">
        <v>928.77499999999998</v>
      </c>
      <c r="F34" s="360">
        <v>918.654</v>
      </c>
      <c r="G34" s="349">
        <v>1.1017205607334188</v>
      </c>
      <c r="H34" s="600">
        <v>956.447</v>
      </c>
      <c r="I34" s="673">
        <v>942.01400000000001</v>
      </c>
      <c r="J34" s="674">
        <v>1.5321428343952417</v>
      </c>
      <c r="K34" s="600">
        <v>823.78300000000002</v>
      </c>
      <c r="L34" s="673">
        <v>819.71</v>
      </c>
      <c r="M34" s="674">
        <v>0.49688304400336447</v>
      </c>
      <c r="N34" s="583">
        <v>934.87</v>
      </c>
      <c r="O34" s="675">
        <v>950.58199999999999</v>
      </c>
      <c r="P34" s="676">
        <v>-1.6528821290535682</v>
      </c>
      <c r="Q34" s="181">
        <v>908.48699999999997</v>
      </c>
      <c r="R34" s="261">
        <v>884.48800000000006</v>
      </c>
      <c r="S34" s="249">
        <v>2.7133211530286343</v>
      </c>
    </row>
    <row r="35" spans="3:19" ht="15.75" customHeight="1" thickBot="1" x14ac:dyDescent="0.25">
      <c r="C35" s="804"/>
      <c r="D35" s="638" t="s">
        <v>45</v>
      </c>
      <c r="E35" s="246">
        <v>1478.271</v>
      </c>
      <c r="F35" s="356">
        <v>1425.6210000000001</v>
      </c>
      <c r="G35" s="347">
        <v>3.6931274160523628</v>
      </c>
      <c r="H35" s="207">
        <v>1457.1079999999999</v>
      </c>
      <c r="I35" s="262">
        <v>1410.2429999999999</v>
      </c>
      <c r="J35" s="265">
        <v>3.323186145933716</v>
      </c>
      <c r="K35" s="207">
        <v>1402.9110000000001</v>
      </c>
      <c r="L35" s="262">
        <v>1372.296</v>
      </c>
      <c r="M35" s="265">
        <v>2.2309326850766897</v>
      </c>
      <c r="N35" s="189">
        <v>1322.077</v>
      </c>
      <c r="O35" s="266">
        <v>1245.3330000000001</v>
      </c>
      <c r="P35" s="666">
        <v>6.1625284160943226</v>
      </c>
      <c r="Q35" s="189">
        <v>1552.828</v>
      </c>
      <c r="R35" s="266">
        <v>1487.508</v>
      </c>
      <c r="S35" s="263">
        <v>4.3912368874654746</v>
      </c>
    </row>
    <row r="36" spans="3:19" ht="15" customHeight="1" thickBot="1" x14ac:dyDescent="0.25">
      <c r="C36" s="805"/>
      <c r="D36" s="644" t="s">
        <v>17</v>
      </c>
      <c r="E36" s="243">
        <v>1095.0924221465432</v>
      </c>
      <c r="F36" s="645">
        <v>1080.0612475142843</v>
      </c>
      <c r="G36" s="745">
        <v>1.3916965048836323</v>
      </c>
      <c r="H36" s="211">
        <v>1026.4013589010226</v>
      </c>
      <c r="I36" s="655">
        <v>1041.9984173956054</v>
      </c>
      <c r="J36" s="253">
        <v>-1.4968409005424854</v>
      </c>
      <c r="K36" s="211">
        <v>1120.9950348429754</v>
      </c>
      <c r="L36" s="655">
        <v>1076.6428272834785</v>
      </c>
      <c r="M36" s="253">
        <v>4.1194912960506889</v>
      </c>
      <c r="N36" s="254">
        <v>1014.1503097484882</v>
      </c>
      <c r="O36" s="656">
        <v>1029.8513045081843</v>
      </c>
      <c r="P36" s="264">
        <v>-1.5245885198149298</v>
      </c>
      <c r="Q36" s="254">
        <v>1214.8622494115727</v>
      </c>
      <c r="R36" s="267">
        <v>1176.572964170899</v>
      </c>
      <c r="S36" s="711">
        <v>3.2543060572240177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J10:J36 M10:M36 S10:S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J10:J36 M10:M36 S10:S36 P10:P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J10:J36 M10:M36 S10:S36 P10:P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cellIs" dxfId="28" priority="16" stopIfTrue="1" operator="greaterThan">
      <formula>0</formula>
    </cfRule>
    <cfRule type="beginsWith" dxfId="27" priority="1" operator="beginsWith" text="*">
      <formula>LEFT(P14,LEN("*"))="*"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1" sqref="R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330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7" t="s">
        <v>0</v>
      </c>
      <c r="J8" s="768"/>
      <c r="K8" s="779" t="s">
        <v>1</v>
      </c>
      <c r="L8" s="780"/>
      <c r="M8" s="781"/>
    </row>
    <row r="9" spans="3:13" ht="28.5" customHeight="1" thickBot="1" x14ac:dyDescent="0.25">
      <c r="I9" s="769"/>
      <c r="J9" s="770"/>
      <c r="K9" s="677" t="s">
        <v>19</v>
      </c>
      <c r="L9" s="678"/>
      <c r="M9" s="813" t="s">
        <v>257</v>
      </c>
    </row>
    <row r="10" spans="3:13" ht="27" customHeight="1" thickBot="1" x14ac:dyDescent="0.25">
      <c r="I10" s="771"/>
      <c r="J10" s="772"/>
      <c r="K10" s="180">
        <v>44864</v>
      </c>
      <c r="L10" s="180">
        <v>44857</v>
      </c>
      <c r="M10" s="814"/>
    </row>
    <row r="11" spans="3:13" ht="54.75" customHeight="1" thickBot="1" x14ac:dyDescent="0.25">
      <c r="I11" s="788" t="s">
        <v>258</v>
      </c>
      <c r="J11" s="815"/>
      <c r="K11" s="113">
        <v>1623.97</v>
      </c>
      <c r="L11" s="113">
        <v>1666.82</v>
      </c>
      <c r="M11" s="268">
        <v>-2.5707634897589369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Q12" sqref="Q1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4" t="s">
        <v>282</v>
      </c>
      <c r="D3" s="361"/>
      <c r="E3" s="362"/>
      <c r="F3" s="361"/>
      <c r="G3" s="361"/>
      <c r="H3" s="361"/>
      <c r="I3" s="361"/>
      <c r="J3" s="361"/>
      <c r="K3" s="361"/>
      <c r="L3" s="361"/>
      <c r="M3" s="361"/>
    </row>
    <row r="4" spans="3:13" ht="21" x14ac:dyDescent="0.35">
      <c r="C4" s="363" t="s">
        <v>283</v>
      </c>
      <c r="D4" s="361"/>
      <c r="E4" s="362"/>
      <c r="F4" s="361"/>
      <c r="G4" s="361"/>
      <c r="H4" s="361"/>
      <c r="I4" s="361"/>
      <c r="J4" s="361"/>
      <c r="K4" s="361"/>
      <c r="L4" s="361"/>
      <c r="M4" s="361"/>
    </row>
    <row r="6" spans="3:13" ht="13.5" thickBot="1" x14ac:dyDescent="0.25"/>
    <row r="7" spans="3:13" ht="12.75" customHeight="1" thickBot="1" x14ac:dyDescent="0.25">
      <c r="I7" s="767" t="s">
        <v>0</v>
      </c>
      <c r="J7" s="768"/>
      <c r="K7" s="779" t="s">
        <v>1</v>
      </c>
      <c r="L7" s="780"/>
      <c r="M7" s="781"/>
    </row>
    <row r="8" spans="3:13" ht="24.75" customHeight="1" thickBot="1" x14ac:dyDescent="0.25">
      <c r="I8" s="769"/>
      <c r="J8" s="770"/>
      <c r="K8" s="677" t="s">
        <v>19</v>
      </c>
      <c r="L8" s="678"/>
      <c r="M8" s="813" t="s">
        <v>257</v>
      </c>
    </row>
    <row r="9" spans="3:13" ht="29.25" customHeight="1" thickBot="1" x14ac:dyDescent="0.25">
      <c r="I9" s="771"/>
      <c r="J9" s="772"/>
      <c r="K9" s="180">
        <v>44864</v>
      </c>
      <c r="L9" s="180">
        <v>44857</v>
      </c>
      <c r="M9" s="814"/>
    </row>
    <row r="10" spans="3:13" ht="57" customHeight="1" thickBot="1" x14ac:dyDescent="0.25">
      <c r="I10" s="788" t="s">
        <v>281</v>
      </c>
      <c r="J10" s="815"/>
      <c r="K10" s="113">
        <v>3380.27</v>
      </c>
      <c r="L10" s="113">
        <v>3394.09</v>
      </c>
      <c r="M10" s="268">
        <v>-0.40717836003170693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2022-11-03T13:45:17Z</dcterms:modified>
</cp:coreProperties>
</file>