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_ 2023" sheetId="78" r:id="rId14"/>
    <sheet name="Eksport_I-II_ 2023" sheetId="77" r:id="rId15"/>
    <sheet name="Import_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Z596" i="36"/>
  <c r="W596" i="36"/>
  <c r="V596" i="36"/>
  <c r="S596" i="36"/>
  <c r="R596" i="36"/>
  <c r="Q596" i="36"/>
  <c r="P596" i="36"/>
  <c r="M596" i="36"/>
  <c r="L596" i="36"/>
  <c r="K596" i="36"/>
  <c r="J596" i="36"/>
  <c r="I596" i="36"/>
  <c r="H596" i="36"/>
  <c r="G596" i="36"/>
  <c r="F596" i="36"/>
  <c r="E596" i="36"/>
  <c r="C596" i="36"/>
  <c r="Z595" i="36"/>
  <c r="W595" i="36"/>
  <c r="V595" i="36"/>
  <c r="S595" i="36"/>
  <c r="R595" i="36"/>
  <c r="Q595" i="36"/>
  <c r="P595" i="36"/>
  <c r="M595" i="36"/>
  <c r="L595" i="36"/>
  <c r="K595" i="36"/>
  <c r="J595" i="36"/>
  <c r="I595" i="36"/>
  <c r="H595" i="36"/>
  <c r="G595" i="36"/>
  <c r="F595" i="36"/>
  <c r="E595" i="36"/>
  <c r="C595" i="36"/>
  <c r="Z594" i="36"/>
  <c r="W594" i="36"/>
  <c r="V594" i="36"/>
  <c r="S594" i="36"/>
  <c r="R594" i="36"/>
  <c r="Q594" i="36"/>
  <c r="P594" i="36"/>
  <c r="M594" i="36"/>
  <c r="L594" i="36"/>
  <c r="K594" i="36"/>
  <c r="J594" i="36"/>
  <c r="I594" i="36"/>
  <c r="H594" i="36"/>
  <c r="G594" i="36"/>
  <c r="F594" i="36"/>
  <c r="E594" i="36"/>
  <c r="Z593" i="36"/>
  <c r="W593" i="36"/>
  <c r="V593" i="36"/>
  <c r="S593" i="36"/>
  <c r="R593" i="36"/>
  <c r="Q593" i="36"/>
  <c r="P593" i="36"/>
  <c r="M593" i="36"/>
  <c r="L593" i="36"/>
  <c r="K593" i="36"/>
  <c r="J593" i="36"/>
  <c r="I593" i="36"/>
  <c r="H593" i="36"/>
  <c r="G593" i="36"/>
  <c r="F593" i="36"/>
  <c r="E593" i="36"/>
  <c r="Z592" i="36"/>
  <c r="W592" i="36"/>
  <c r="V592" i="36"/>
  <c r="S592" i="36"/>
  <c r="R592" i="36"/>
  <c r="Q592" i="36"/>
  <c r="P592" i="36"/>
  <c r="M592" i="36"/>
  <c r="L592" i="36"/>
  <c r="K592" i="36"/>
  <c r="J592" i="36"/>
  <c r="I592" i="36"/>
  <c r="H592" i="36"/>
  <c r="G592" i="36"/>
  <c r="F592" i="36"/>
  <c r="E592" i="36"/>
  <c r="C592" i="36"/>
  <c r="Z591" i="36"/>
  <c r="W591" i="36"/>
  <c r="V591" i="36"/>
  <c r="S591" i="36"/>
  <c r="R591" i="36"/>
  <c r="Q591" i="36"/>
  <c r="P591" i="36"/>
  <c r="M591" i="36"/>
  <c r="L591" i="36"/>
  <c r="K591" i="36"/>
  <c r="J591" i="36"/>
  <c r="I591" i="36"/>
  <c r="H591" i="36"/>
  <c r="G591" i="36"/>
  <c r="F591" i="36"/>
  <c r="E591" i="36"/>
  <c r="Z403" i="36"/>
  <c r="W403" i="36"/>
  <c r="V403" i="36"/>
  <c r="S403" i="36"/>
  <c r="R403" i="36"/>
  <c r="Q403" i="36"/>
  <c r="P403" i="36"/>
  <c r="M403" i="36"/>
  <c r="L403" i="36"/>
  <c r="K403" i="36"/>
  <c r="J403" i="36"/>
  <c r="I403" i="36"/>
  <c r="H403" i="36"/>
  <c r="G403" i="36"/>
  <c r="F403" i="36"/>
  <c r="E403" i="36"/>
  <c r="D403" i="36"/>
  <c r="D597" i="36" s="1"/>
  <c r="C403" i="36"/>
  <c r="C597" i="36" s="1"/>
  <c r="B403" i="36"/>
  <c r="B597" i="36" s="1"/>
  <c r="Z402" i="36"/>
  <c r="W402" i="36"/>
  <c r="V402" i="36"/>
  <c r="S402" i="36"/>
  <c r="R402" i="36"/>
  <c r="Q402" i="36"/>
  <c r="P402" i="36"/>
  <c r="M402" i="36"/>
  <c r="L402" i="36"/>
  <c r="K402" i="36"/>
  <c r="J402" i="36"/>
  <c r="I402" i="36"/>
  <c r="H402" i="36"/>
  <c r="G402" i="36"/>
  <c r="F402" i="36"/>
  <c r="E402" i="36"/>
  <c r="D402" i="36"/>
  <c r="D596" i="36" s="1"/>
  <c r="C402" i="36"/>
  <c r="B402" i="36"/>
  <c r="B596" i="36" s="1"/>
  <c r="Z401" i="36"/>
  <c r="W401" i="36"/>
  <c r="V401" i="36"/>
  <c r="S401" i="36"/>
  <c r="R401" i="36"/>
  <c r="Q401" i="36"/>
  <c r="P401" i="36"/>
  <c r="M401" i="36"/>
  <c r="L401" i="36"/>
  <c r="K401" i="36"/>
  <c r="J401" i="36"/>
  <c r="I401" i="36"/>
  <c r="H401" i="36"/>
  <c r="G401" i="36"/>
  <c r="F401" i="36"/>
  <c r="E401" i="36"/>
  <c r="D401" i="36"/>
  <c r="D595" i="36" s="1"/>
  <c r="C401" i="36"/>
  <c r="B401" i="36"/>
  <c r="B595" i="36" s="1"/>
  <c r="Z400" i="36"/>
  <c r="W400" i="36"/>
  <c r="V400" i="36"/>
  <c r="S400" i="36"/>
  <c r="R400" i="36"/>
  <c r="Q400" i="36"/>
  <c r="P400" i="36"/>
  <c r="M400" i="36"/>
  <c r="L400" i="36"/>
  <c r="K400" i="36"/>
  <c r="J400" i="36"/>
  <c r="I400" i="36"/>
  <c r="H400" i="36"/>
  <c r="G400" i="36"/>
  <c r="F400" i="36"/>
  <c r="E400" i="36"/>
  <c r="D400" i="36"/>
  <c r="D594" i="36" s="1"/>
  <c r="C400" i="36"/>
  <c r="C594" i="36" s="1"/>
  <c r="B400" i="36"/>
  <c r="B594" i="36" s="1"/>
  <c r="Z399" i="36"/>
  <c r="W399" i="36"/>
  <c r="V399" i="36"/>
  <c r="S399" i="36"/>
  <c r="R399" i="36"/>
  <c r="Q399" i="36"/>
  <c r="P399" i="36"/>
  <c r="M399" i="36"/>
  <c r="L399" i="36"/>
  <c r="K399" i="36"/>
  <c r="J399" i="36"/>
  <c r="I399" i="36"/>
  <c r="H399" i="36"/>
  <c r="G399" i="36"/>
  <c r="F399" i="36"/>
  <c r="E399" i="36"/>
  <c r="D399" i="36"/>
  <c r="D593" i="36" s="1"/>
  <c r="C399" i="36"/>
  <c r="C593" i="36" s="1"/>
  <c r="B399" i="36"/>
  <c r="B593" i="36" s="1"/>
  <c r="Z398" i="36"/>
  <c r="W398" i="36"/>
  <c r="V398" i="36"/>
  <c r="S398" i="36"/>
  <c r="R398" i="36"/>
  <c r="Q398" i="36"/>
  <c r="P398" i="36"/>
  <c r="M398" i="36"/>
  <c r="L398" i="36"/>
  <c r="K398" i="36"/>
  <c r="J398" i="36"/>
  <c r="I398" i="36"/>
  <c r="H398" i="36"/>
  <c r="G398" i="36"/>
  <c r="F398" i="36"/>
  <c r="E398" i="36"/>
  <c r="D398" i="36"/>
  <c r="D592" i="36" s="1"/>
  <c r="C398" i="36"/>
  <c r="B398" i="36"/>
  <c r="B592" i="36" s="1"/>
  <c r="Z397" i="36"/>
  <c r="W397" i="36"/>
  <c r="V397" i="36"/>
  <c r="S397" i="36"/>
  <c r="R397" i="36"/>
  <c r="Q397" i="36"/>
  <c r="P397" i="36"/>
  <c r="M397" i="36"/>
  <c r="L397" i="36"/>
  <c r="K397" i="36"/>
  <c r="J397" i="36"/>
  <c r="I397" i="36"/>
  <c r="H397" i="36"/>
  <c r="G397" i="36"/>
  <c r="F397" i="36"/>
  <c r="E397" i="36"/>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<sst xmlns="http://schemas.openxmlformats.org/spreadsheetml/2006/main" count="7445" uniqueCount="540">
  <si>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</si>
  <si>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</si>
  <si>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</si>
  <si>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</si>
  <si>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</si>
  <si>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</si>
  <si>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</si>
  <si>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</si>
  <si>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</si>
  <si>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</si>
  <si>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</si>
  <si>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</si>
  <si>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</si>
  <si>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</si>
  <si>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</si>
  <si>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</si>
  <si>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</si>
  <si>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</si>
  <si>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</si>
  <si>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</si>
  <si>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</si>
  <si>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</si>
  <si>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</si>
  <si>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</si>
  <si>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</si>
  <si>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</si>
  <si>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</si>
  <si>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</si>
  <si>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</si>
  <si>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</si>
  <si>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</si>
  <si>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</si>
  <si>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</si>
  <si>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</si>
  <si>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</si>
  <si>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</si>
  <si>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</si>
  <si>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</si>
  <si>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</si>
  <si>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</si>
  <si>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</si>
  <si>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</si>
  <si>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</si>
  <si>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</si>
  <si>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</si>
  <si>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</si>
  <si>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</si>
  <si>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</si>
  <si>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</si>
  <si>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</si>
  <si>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</si>
  <si>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</si>
  <si>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</si>
  <si>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</si>
  <si>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</si>
  <si>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</si>
  <si>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</si>
  <si>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</si>
  <si>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</si>
  <si>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</si>
  <si>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</si>
  <si>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</si>
  <si>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</si>
  <si>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</si>
  <si>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</si>
  <si>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</si>
  <si>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</si>
  <si>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</si>
  <si>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</si>
  <si>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</si>
  <si>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</si>
  <si>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</si>
  <si>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</si>
  <si>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</si>
  <si>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</si>
  <si>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</si>
  <si>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</si>
  <si>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</si>
  <si>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</si>
  <si>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</si>
  <si>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</si>
  <si>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</si>
  <si>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</si>
  <si>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</si>
  <si>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</si>
  <si>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</si>
  <si>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</si>
  <si>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</si>
  <si>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</si>
  <si>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</si>
  <si>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</si>
  <si>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</si>
  <si>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</si>
  <si>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</si>
  <si>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</si>
  <si>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</si>
  <si>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</si>
  <si>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</si>
  <si>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</si>
  <si>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</si>
  <si>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</si>
  <si>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</si>
  <si>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</si>
  <si>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</si>
  <si>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</si>
  <si>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</si>
  <si>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</si>
  <si>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</si>
  <si>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</si>
  <si>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</si>
  <si>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</si>
  <si>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</si>
  <si>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</si>
  <si>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</si>
  <si>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</si>
  <si>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</si>
  <si>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</si>
  <si>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</si>
  <si>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</si>
  <si>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</si>
  <si>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</si>
  <si>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</si>
  <si>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</si>
  <si>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</si>
  <si>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</si>
  <si>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</si>
  <si>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</si>
  <si>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</si>
  <si>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</si>
  <si>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</si>
  <si>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</si>
  <si>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</si>
  <si>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</si>
  <si>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</si>
  <si>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</si>
  <si>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</si>
  <si>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</si>
  <si>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</si>
  <si>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</si>
  <si>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</si>
  <si>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</si>
  <si>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</si>
  <si>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</si>
  <si>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</si>
  <si>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</si>
  <si>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</si>
  <si>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</si>
  <si>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</si>
  <si>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</si>
  <si>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</si>
  <si>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</si>
  <si>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</si>
  <si>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</si>
  <si>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</si>
  <si>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</si>
  <si>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</si>
  <si>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</si>
  <si>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</si>
  <si>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</si>
  <si>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</si>
  <si>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</si>
  <si>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</si>
  <si>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</si>
  <si>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</si>
  <si>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</si>
  <si>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</si>
  <si>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</si>
  <si>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</si>
  <si>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</si>
  <si>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</si>
  <si>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</si>
  <si>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</si>
  <si>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</si>
  <si>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</si>
  <si>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</si>
  <si>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</si>
  <si>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</si>
  <si>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</si>
  <si>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</si>
  <si>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</si>
  <si>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</si>
  <si>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</si>
  <si>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</si>
  <si>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</si>
  <si>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</si>
  <si>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</si>
  <si>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</si>
  <si>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</si>
  <si>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</si>
  <si>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</si>
  <si>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</si>
  <si>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</si>
  <si>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</si>
  <si>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</si>
  <si>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</si>
  <si>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</si>
  <si>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</si>
  <si>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</si>
  <si>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</si>
  <si>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</si>
  <si>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</si>
  <si>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</si>
  <si>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</si>
  <si>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</si>
  <si>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</si>
  <si>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</si>
  <si>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</si>
  <si>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</si>
  <si>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</si>
  <si>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</si>
  <si>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</si>
  <si>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</si>
  <si>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</si>
  <si>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</si>
  <si>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</si>
  <si>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</si>
  <si>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</si>
  <si>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</si>
  <si>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</si>
  <si>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</si>
  <si>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</si>
  <si>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</si>
  <si>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</si>
  <si>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</si>
  <si>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</si>
  <si>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</si>
  <si>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</si>
  <si>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</si>
  <si>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</si>
  <si>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</si>
  <si>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</si>
  <si>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</si>
  <si>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</si>
  <si>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</si>
  <si>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</si>
  <si>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</si>
  <si>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</si>
  <si>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</si>
  <si>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</si>
  <si>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</si>
  <si>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</si>
  <si>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</si>
  <si>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</si>
  <si>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</si>
  <si>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</si>
  <si>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</si>
  <si>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</si>
  <si>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</si>
  <si>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</si>
  <si>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</si>
  <si>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</si>
  <si>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</si>
  <si>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</si>
  <si>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</si>
  <si>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</si>
  <si>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</si>
  <si>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</si>
  <si>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</si>
  <si>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</si>
  <si>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</si>
  <si>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</si>
  <si>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</si>
  <si>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</si>
  <si>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</si>
  <si>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</si>
  <si>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</si>
  <si>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</si>
  <si>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</si>
  <si>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</si>
  <si>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</si>
  <si>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</si>
  <si>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</si>
  <si>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</si>
  <si>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</si>
  <si>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</si>
  <si>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</si>
  <si>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</si>
  <si>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</si>
  <si>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</si>
  <si>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</si>
  <si>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</si>
  <si>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</si>
  <si>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</si>
  <si>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</si>
  <si>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</si>
  <si>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</si>
  <si>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</si>
  <si>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</si>
  <si>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</si>
  <si>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</si>
  <si>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</si>
  <si>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</si>
  <si>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</si>
  <si>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</si>
  <si>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</si>
  <si>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</si>
  <si>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</si>
  <si>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</si>
  <si>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</si>
  <si>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</si>
  <si>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</si>
  <si>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</si>
  <si>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</si>
  <si>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</si>
  <si>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</si>
  <si>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</si>
  <si>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</si>
  <si>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</si>
  <si>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</si>
  <si>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</si>
  <si>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</si>
  <si>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</si>
  <si>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</si>
  <si>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</si>
  <si>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</si>
  <si>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</si>
  <si>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</si>
  <si>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</si>
  <si>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</si>
  <si>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</si>
  <si>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</si>
  <si>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</si>
  <si>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</si>
  <si>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</si>
  <si>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</si>
  <si>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</si>
  <si>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</si>
  <si>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</si>
  <si>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</si>
  <si>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</si>
  <si>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</si>
  <si>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</si>
  <si>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</si>
  <si>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</si>
  <si>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</si>
  <si>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</si>
  <si>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</si>
  <si>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</si>
  <si>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</si>
  <si>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</si>
  <si>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</si>
  <si>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</si>
  <si>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</si>
  <si>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</si>
  <si>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</si>
  <si>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</si>
  <si>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</si>
  <si>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</si>
  <si>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</si>
  <si>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</si>
  <si>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</si>
  <si>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</si>
  <si>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</si>
  <si>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</si>
  <si>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</si>
  <si>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</si>
  <si>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</si>
  <si>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</si>
  <si>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</si>
  <si>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</si>
  <si>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</si>
  <si>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</si>
  <si>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</si>
  <si>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</si>
  <si>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</si>
  <si>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</si>
  <si>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</si>
  <si>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</si>
  <si>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</si>
  <si>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</si>
  <si>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</si>
  <si>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</si>
  <si>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</si>
  <si>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</si>
  <si>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</si>
  <si>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</si>
  <si>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</si>
  <si>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</si>
  <si>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</si>
  <si>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</si>
  <si>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</si>
  <si>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</si>
  <si>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</si>
  <si>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</si>
  <si>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</si>
  <si>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</si>
  <si>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</si>
  <si>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</si>
  <si>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</si>
  <si>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</si>
  <si>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</si>
  <si>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</si>
  <si>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</si>
  <si>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</si>
  <si>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</si>
  <si>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</si>
  <si>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</si>
  <si>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</si>
  <si>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</si>
  <si>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</si>
  <si>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</si>
  <si>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</si>
  <si>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</si>
  <si>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</si>
  <si>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</si>
  <si>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</si>
  <si>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</si>
  <si>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</si>
  <si>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</si>
  <si>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</si>
  <si>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</si>
  <si>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</si>
  <si>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</si>
  <si>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</si>
  <si>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</si>
  <si>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</si>
  <si>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</si>
  <si>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</si>
  <si>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</si>
  <si>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</si>
  <si>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</si>
  <si>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</si>
  <si>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</si>
  <si>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</si>
  <si>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</si>
  <si>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</si>
  <si>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</si>
  <si>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</si>
  <si>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</si>
  <si>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</si>
  <si>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</si>
  <si>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</si>
  <si>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</si>
  <si>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</si>
  <si>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</si>
  <si>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</si>
  <si>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</si>
  <si>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</si>
  <si>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</si>
  <si>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</si>
  <si>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</si>
  <si>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</si>
  <si>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</si>
  <si>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</si>
  <si>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</si>
  <si>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</si>
  <si>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</si>
  <si>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</si>
  <si>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</si>
  <si>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</si>
  <si>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</si>
  <si>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</si>
  <si>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</si>
  <si>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</si>
  <si>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</si>
  <si>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</si>
  <si>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</si>
  <si>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</si>
  <si>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</si>
  <si>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</si>
  <si>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</si>
  <si>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</si>
  <si>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</si>
  <si>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</si>
  <si>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</si>
  <si>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</si>
  <si>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</si>
  <si>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</si>
  <si>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</si>
  <si>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</si>
  <si>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</si>
  <si>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</si>
  <si>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</si>
  <si>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</si>
  <si>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</si>
  <si>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</si>
  <si>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</si>
  <si>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</si>
  <si>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</si>
  <si>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</si>
  <si>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</si>
  <si>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</si>
  <si>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</si>
  <si>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</si>
  <si>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</si>
  <si>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</si>
  <si>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</si>
  <si>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</si>
  <si>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</si>
  <si>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</si>
  <si>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</si>
  <si>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</si>
  <si>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</si>
  <si>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</si>
  <si>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</si>
  <si>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</si>
  <si>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</si>
  <si>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</si>
  <si>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</si>
  <si>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</si>
  <si>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</si>
  <si>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</si>
  <si>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</si>
  <si>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</si>
  <si>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</si>
  <si>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</si>
  <si>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</si>
  <si>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</si>
  <si>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</si>
  <si>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</si>
  <si>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</si>
  <si>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</si>
  <si>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</si>
  <si>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</si>
  <si>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</si>
  <si>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Prices not received - Same prices as last week : EL</t>
  </si>
  <si>
    <t>I-II 2023 r. (wstępne)</t>
  </si>
  <si>
    <t>I-II 2022 r.</t>
  </si>
  <si>
    <t>zm. w stos. do  I-II 2022r.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</si>
  <si>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 2023 r. (dane wstępne)  </t>
    </r>
    <r>
      <rPr>
        <b/>
        <sz val="11"/>
        <rFont val="Calibri"/>
        <family val="2"/>
        <charset val="238"/>
        <scheme val="minor"/>
      </rPr>
      <t>w porównaniu do I-II 2022 r.  (</t>
    </r>
    <r>
      <rPr>
        <i/>
        <sz val="11"/>
        <rFont val="Calibri"/>
        <family val="2"/>
        <charset val="238"/>
        <scheme val="minor"/>
      </rPr>
      <t>wg wstępnych danych Min. Finansów</t>
    </r>
    <r>
      <rPr>
        <b/>
        <sz val="11"/>
        <rFont val="Calibri"/>
        <family val="2"/>
        <charset val="238"/>
        <scheme val="minor"/>
      </rPr>
      <t>).</t>
    </r>
  </si>
  <si>
    <t>I-II  2023 r. (wstępne)</t>
  </si>
  <si>
    <t>zm. w stos. do I-II 2022r.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</si>
  <si>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 2023 r.</t>
    </r>
    <r>
      <rPr>
        <b/>
        <sz val="14"/>
        <color indexed="8"/>
        <rFont val="Calibri"/>
        <family val="2"/>
        <charset val="238"/>
        <scheme val="minor"/>
      </rPr>
      <t xml:space="preserve"> (dane wstępne)</t>
    </r>
  </si>
  <si>
    <t>OKRES: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</si>
  <si>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  2023 r.</t>
    </r>
    <r>
      <rPr>
        <b/>
        <sz val="14"/>
        <color indexed="8"/>
        <rFont val="Calibri"/>
        <family val="2"/>
        <charset val="238"/>
        <scheme val="minor"/>
      </rPr>
      <t xml:space="preserve"> (dane wstępne)</t>
    </r>
  </si>
  <si>
    <t>OKRES: I - 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</si>
  <si>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 2023 r. (dane wstępne) </t>
    </r>
    <r>
      <rPr>
        <b/>
        <sz val="11"/>
        <rFont val="Calibri"/>
        <family val="2"/>
        <charset val="238"/>
        <scheme val="minor"/>
      </rPr>
      <t xml:space="preserve">w porównaniu do I - II 2022 r. </t>
    </r>
    <r>
      <rPr>
        <i/>
        <sz val="11"/>
        <rFont val="Calibri"/>
        <family val="2"/>
        <charset val="238"/>
        <scheme val="minor"/>
      </rPr>
      <t>(wg wstępnych danych Min. Finansów).</t>
    </r>
  </si>
  <si>
    <t>20.04.2023</t>
  </si>
  <si>
    <t>Week 15</t>
  </si>
  <si>
    <t>Uboje przemysłowe 2023</t>
  </si>
  <si>
    <t>30.04.2023</t>
  </si>
  <si>
    <t>NR 18/2023</t>
  </si>
  <si>
    <t>12 maja 2023r.</t>
  </si>
  <si>
    <t>01 - 07 maja 2023 r.</t>
  </si>
  <si>
    <t>07.05.2023</t>
  </si>
  <si>
    <t>01.05.2023 - 07.05.2023</t>
  </si>
  <si>
    <r>
      <t>Tablica 6. Średnie ceny sprzedaży netto (bez VAT) elementów mięsa wołowego (kraj) wg makroregionów:</t>
    </r>
    <r>
      <rPr>
        <b/>
        <sz val="14"/>
        <color rgb="FF0000FF"/>
        <rFont val="Calibri"/>
        <family val="2"/>
        <charset val="238"/>
        <scheme val="minor"/>
      </rPr>
      <t xml:space="preserve"> 01.05 - 07.05.2023 r.</t>
    </r>
  </si>
  <si>
    <r>
      <t>Tablica 5. Ceny sprzedaży netto (bez VAT) ćwierci wołowych (zagranica):</t>
    </r>
    <r>
      <rPr>
        <b/>
        <sz val="14"/>
        <color rgb="FF0000FF"/>
        <rFont val="Calibri"/>
        <family val="2"/>
        <charset val="238"/>
        <scheme val="minor"/>
      </rPr>
      <t xml:space="preserve"> 01.05 - 07.05.2023 r.</t>
    </r>
  </si>
  <si>
    <r>
      <t>Tablica 7. Średnie ceny sprzedaży netto (bez VAT) elementów mięsa wołowego (zagranica):</t>
    </r>
    <r>
      <rPr>
        <b/>
        <sz val="14"/>
        <color rgb="FF0000FF"/>
        <rFont val="Calibri"/>
        <family val="2"/>
        <charset val="238"/>
        <scheme val="minor"/>
      </rPr>
      <t xml:space="preserve"> 01.05 -07.05.2023 r.</t>
    </r>
  </si>
  <si>
    <r>
      <t>Tablica 9. Średnie ceny zakupu mięsa wołowego płacone przez podmioty handlu detalicznego w okresie:</t>
    </r>
    <r>
      <rPr>
        <b/>
        <sz val="16"/>
        <color rgb="FF0000FF"/>
        <rFont val="Calibri"/>
        <family val="2"/>
        <charset val="238"/>
        <scheme val="minor"/>
      </rPr>
      <t xml:space="preserve"> 01.05 - 07.05.2023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</si>
</sst>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9">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8"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0" fontId="141" fillId="62" borderId="0" xfId="96" applyFont="1" applyFill="1" applyAlignment="1">
      <alignment horizontal="center" vertical="center"/>
    </xf>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3" fontId="178" fillId="2" borderId="46" xfId="0" quotePrefix="1"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2" fontId="178" fillId="0" borderId="58" xfId="0" quotePrefix="1" applyNumberFormat="1" applyFont="1" applyFill="1" applyBorder="1"/>
    <xf numFmtId="2" fontId="178" fillId="0" borderId="63" xfId="0" quotePrefix="1" applyNumberFormat="1" applyFont="1" applyFill="1" applyBorder="1"/>
    <xf numFmtId="165" fontId="178" fillId="0" borderId="29" xfId="0" quotePrefix="1" applyNumberFormat="1" applyFont="1" applyFill="1" applyBorder="1"/>
    <xf numFmtId="3" fontId="178" fillId="0" borderId="48" xfId="0" quotePrefix="1" applyNumberFormat="1" applyFont="1" applyBorder="1"/>
    <xf numFmtId="3" fontId="178" fillId="2" borderId="48" xfId="0" quotePrefix="1" applyNumberFormat="1" applyFont="1" applyFill="1" applyBorder="1"/>
    <xf numFmtId="0" fontId="178" fillId="0" borderId="0" xfId="0"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6" name="Obraz 5"/>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topLeftCell="A4" zoomScale="130" zoomScaleNormal="130" workbookViewId="0">
      <selection activeCell="H25" sqref="H25"/>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428</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496</v>
      </c>
      <c r="E4" s="1239"/>
      <c r="F4" s="1239"/>
      <c r="G4" s="1068"/>
      <c r="H4" s="1069"/>
      <c r="I4" s="1066"/>
      <c r="J4" s="1066"/>
      <c r="K4" s="1066"/>
      <c r="L4" s="1066"/>
      <c r="M4" s="1066"/>
      <c r="N4" s="1066"/>
      <c r="O4" s="1066"/>
      <c r="P4" s="1066"/>
      <c r="Q4" s="1066"/>
      <c r="R4" s="1066"/>
      <c r="S4" s="1066"/>
      <c r="T4" s="1066"/>
    </row>
    <row r="5" spans="2:36" ht="17.25">
      <c r="B5" s="1238"/>
      <c r="C5" s="1238"/>
      <c r="D5" s="1241" t="s">
        <v>481</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531</v>
      </c>
      <c r="C12" s="1074"/>
      <c r="D12" s="1075"/>
      <c r="E12" s="1076" t="s">
        <v>532</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482</v>
      </c>
      <c r="C15" s="1245"/>
      <c r="D15" s="1247" t="s">
        <v>533</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497</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494</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495</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483</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488</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484</v>
      </c>
      <c r="C28" s="1090" t="s">
        <v>514</v>
      </c>
      <c r="D28" s="1079"/>
      <c r="E28" s="1079"/>
      <c r="F28" s="1079"/>
      <c r="G28" s="1066"/>
      <c r="H28" s="1066"/>
      <c r="I28" s="1066"/>
      <c r="J28" s="1066"/>
      <c r="K28" s="1066"/>
      <c r="L28" s="1066"/>
      <c r="M28" s="1066"/>
      <c r="N28" s="1066"/>
      <c r="O28" s="1066"/>
      <c r="P28" s="1066"/>
      <c r="Q28" s="1066"/>
      <c r="R28" s="1066"/>
      <c r="S28" s="1066"/>
      <c r="T28" s="1066"/>
    </row>
    <row r="29" spans="2:20" ht="15">
      <c r="B29" s="1079" t="s">
        <v>498</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485</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486</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487</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E29" sqref="E29"/>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9" t="s">
        <v>434</v>
      </c>
      <c r="B1" s="1619"/>
      <c r="C1" s="1619"/>
      <c r="D1" s="1619"/>
      <c r="E1" s="1619"/>
      <c r="F1" s="1619"/>
      <c r="G1" s="471"/>
      <c r="H1" s="471"/>
    </row>
    <row r="2" spans="1:8" ht="18.75" customHeight="1" thickBot="1">
      <c r="A2" s="1118"/>
      <c r="B2" s="1117"/>
      <c r="C2" s="1117"/>
      <c r="D2" s="1117"/>
      <c r="E2" s="1117"/>
      <c r="F2" s="1117"/>
    </row>
    <row r="3" spans="1:8" ht="27" customHeight="1">
      <c r="A3" s="1615" t="s">
        <v>53</v>
      </c>
      <c r="B3" s="1615" t="s">
        <v>90</v>
      </c>
      <c r="C3" s="1620" t="s">
        <v>59</v>
      </c>
      <c r="D3" s="1621"/>
      <c r="E3" s="1622"/>
      <c r="F3" s="1617" t="s">
        <v>91</v>
      </c>
      <c r="G3" s="1618"/>
      <c r="H3" s="3"/>
    </row>
    <row r="4" spans="1:8" ht="32.25" customHeight="1" thickBot="1">
      <c r="A4" s="1616"/>
      <c r="B4" s="1616"/>
      <c r="C4" s="901">
        <v>45053</v>
      </c>
      <c r="D4" s="902">
        <v>45046</v>
      </c>
      <c r="E4" s="903">
        <v>44689</v>
      </c>
      <c r="F4" s="904" t="s">
        <v>277</v>
      </c>
      <c r="G4" s="905" t="s">
        <v>92</v>
      </c>
      <c r="H4" s="3"/>
    </row>
    <row r="5" spans="1:8" ht="29.25" customHeight="1">
      <c r="A5" s="906" t="s">
        <v>96</v>
      </c>
      <c r="B5" s="907" t="s">
        <v>261</v>
      </c>
      <c r="C5" s="908" t="s">
        <v>200</v>
      </c>
      <c r="D5" s="909" t="s">
        <v>200</v>
      </c>
      <c r="E5" s="910">
        <v>855.71</v>
      </c>
      <c r="F5" s="1092" t="s">
        <v>73</v>
      </c>
      <c r="G5" s="1208" t="s">
        <v>73</v>
      </c>
      <c r="H5" s="3"/>
    </row>
    <row r="6" spans="1:8" ht="28.5" customHeight="1" thickBot="1">
      <c r="A6" s="911" t="s">
        <v>97</v>
      </c>
      <c r="B6" s="912" t="s">
        <v>261</v>
      </c>
      <c r="C6" s="913" t="s">
        <v>200</v>
      </c>
      <c r="D6" s="914" t="s">
        <v>200</v>
      </c>
      <c r="E6" s="915">
        <v>1208.74</v>
      </c>
      <c r="F6" s="1093" t="s">
        <v>73</v>
      </c>
      <c r="G6" s="1094" t="s">
        <v>73</v>
      </c>
      <c r="H6" s="3"/>
    </row>
    <row r="7" spans="1:8" ht="32.25" customHeight="1" thickBot="1">
      <c r="A7" s="916" t="s">
        <v>93</v>
      </c>
      <c r="B7" s="917" t="s">
        <v>94</v>
      </c>
      <c r="C7" s="913" t="s">
        <v>200</v>
      </c>
      <c r="D7" s="918" t="s">
        <v>200</v>
      </c>
      <c r="E7" s="919" t="s">
        <v>73</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493</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539</v>
      </c>
      <c r="B1" s="1110"/>
      <c r="C1" s="1110"/>
      <c r="D1" s="1110"/>
      <c r="E1" s="1110"/>
      <c r="F1" s="1111"/>
      <c r="G1" s="1111"/>
      <c r="H1" s="1111"/>
      <c r="I1" s="1111"/>
      <c r="J1" s="1111"/>
      <c r="K1" s="1111"/>
      <c r="L1" s="1111"/>
      <c r="M1" s="1111"/>
      <c r="N1" s="1111"/>
    </row>
    <row r="2" spans="1:14" ht="21">
      <c r="A2" s="1112" t="s">
        <v>429</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623" t="s">
        <v>95</v>
      </c>
      <c r="C5" s="1625" t="s">
        <v>430</v>
      </c>
      <c r="D5" s="1625"/>
      <c r="E5" s="1626" t="s">
        <v>431</v>
      </c>
      <c r="F5" s="1115"/>
    </row>
    <row r="6" spans="1:14" ht="24.95" customHeight="1" thickBot="1">
      <c r="B6" s="1624"/>
      <c r="C6" s="1335">
        <v>45053</v>
      </c>
      <c r="D6" s="1336">
        <v>45046</v>
      </c>
      <c r="E6" s="1627"/>
    </row>
    <row r="7" spans="1:14" ht="24.95" customHeight="1" thickBot="1">
      <c r="B7" s="1628" t="s">
        <v>447</v>
      </c>
      <c r="C7" s="1629"/>
      <c r="D7" s="1629"/>
      <c r="E7" s="1630"/>
    </row>
    <row r="8" spans="1:14" ht="24.95" customHeight="1">
      <c r="B8" s="1319" t="s">
        <v>477</v>
      </c>
      <c r="C8" s="1320" t="s">
        <v>200</v>
      </c>
      <c r="D8" s="1321" t="s">
        <v>200</v>
      </c>
      <c r="E8" s="1322" t="s">
        <v>73</v>
      </c>
    </row>
    <row r="9" spans="1:14" ht="24.95" customHeight="1">
      <c r="B9" s="1323" t="s">
        <v>448</v>
      </c>
      <c r="C9" s="1324">
        <v>36.33</v>
      </c>
      <c r="D9" s="1325">
        <v>37.619999999999997</v>
      </c>
      <c r="E9" s="1326">
        <v>-3.429027113237638</v>
      </c>
    </row>
    <row r="10" spans="1:14" ht="24.95" customHeight="1" thickBot="1">
      <c r="B10" s="1327" t="s">
        <v>449</v>
      </c>
      <c r="C10" s="1328">
        <v>25.51</v>
      </c>
      <c r="D10" s="1329">
        <v>25.28</v>
      </c>
      <c r="E10" s="1330">
        <v>0.90981012658228022</v>
      </c>
    </row>
    <row r="11" spans="1:14" ht="25.5" customHeight="1" thickBot="1">
      <c r="B11" s="1628" t="s">
        <v>450</v>
      </c>
      <c r="C11" s="1629"/>
      <c r="D11" s="1629"/>
      <c r="E11" s="1630"/>
    </row>
    <row r="12" spans="1:14" ht="20.25" customHeight="1" thickBot="1">
      <c r="B12" s="1331" t="s">
        <v>448</v>
      </c>
      <c r="C12" s="1332">
        <v>35.92</v>
      </c>
      <c r="D12" s="1333">
        <v>35.11</v>
      </c>
      <c r="E12" s="1334">
        <v>2.3070350327542077</v>
      </c>
    </row>
    <row r="13" spans="1:14" ht="15.75">
      <c r="B13" s="1116"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417</v>
      </c>
      <c r="B1" s="820"/>
      <c r="C1" s="820"/>
      <c r="D1" s="1413"/>
      <c r="E1" s="1413"/>
      <c r="F1" s="820"/>
      <c r="G1" s="820"/>
      <c r="H1" s="820"/>
      <c r="I1" s="820"/>
      <c r="J1" s="820"/>
      <c r="K1" s="820"/>
      <c r="L1" s="820"/>
      <c r="M1" s="820"/>
      <c r="N1" s="820"/>
      <c r="O1" s="820"/>
      <c r="P1" s="820"/>
      <c r="Q1" s="820"/>
      <c r="R1" s="820"/>
      <c r="S1" s="820"/>
      <c r="T1" s="820"/>
      <c r="U1" s="820"/>
      <c r="V1" s="820"/>
      <c r="W1" s="820"/>
      <c r="X1" s="820"/>
      <c r="Y1" s="820"/>
      <c r="Z1" s="821"/>
      <c r="AA1" s="821" t="s">
        <v>422</v>
      </c>
      <c r="AD1" s="740">
        <v>1</v>
      </c>
      <c r="AE1" s="740"/>
      <c r="AF1" s="740"/>
      <c r="AG1" s="740">
        <v>0</v>
      </c>
      <c r="AH1" s="740">
        <v>0</v>
      </c>
      <c r="AI1" s="740">
        <v>0</v>
      </c>
    </row>
    <row r="2" spans="1:35" s="742" customFormat="1" ht="18" customHeight="1">
      <c r="A2" s="822"/>
      <c r="B2" s="823"/>
      <c r="C2" s="823"/>
      <c r="D2" s="1414"/>
      <c r="E2" s="1414"/>
      <c r="F2" s="823"/>
      <c r="G2" s="823"/>
      <c r="H2" s="823"/>
      <c r="I2" s="823"/>
      <c r="J2" s="823"/>
      <c r="K2" s="823"/>
      <c r="L2" s="823"/>
      <c r="M2" s="823"/>
      <c r="N2" s="823"/>
      <c r="O2" s="823"/>
      <c r="P2" s="823"/>
      <c r="Q2" s="823"/>
      <c r="R2" s="823"/>
      <c r="S2" s="823"/>
      <c r="T2" s="823"/>
      <c r="U2" s="823"/>
      <c r="V2" s="823"/>
      <c r="W2" s="823"/>
      <c r="X2" s="823"/>
      <c r="Y2" s="823"/>
      <c r="Z2" s="741"/>
      <c r="AA2" s="824" t="s">
        <v>527</v>
      </c>
      <c r="AD2" s="743"/>
      <c r="AF2" s="744"/>
    </row>
    <row r="3" spans="1:35" s="739" customFormat="1" ht="15" customHeight="1">
      <c r="A3" s="745"/>
      <c r="B3" s="746"/>
      <c r="C3" s="747"/>
      <c r="D3" s="1415"/>
      <c r="E3" s="1415"/>
      <c r="F3" s="747"/>
      <c r="G3" s="747"/>
      <c r="H3" s="747"/>
      <c r="I3" s="747"/>
      <c r="J3" s="747"/>
      <c r="K3" s="747"/>
      <c r="L3" s="747"/>
      <c r="M3" s="747"/>
      <c r="N3" s="747"/>
      <c r="Y3" s="748"/>
      <c r="Z3" s="749"/>
      <c r="AA3" s="750"/>
    </row>
    <row r="4" spans="1:35" ht="15">
      <c r="A4" s="745"/>
      <c r="Y4" s="1631">
        <v>15</v>
      </c>
      <c r="Z4" s="1631"/>
      <c r="AA4" s="1631"/>
    </row>
    <row r="5" spans="1:35" ht="15.75">
      <c r="A5" s="825" t="s">
        <v>515</v>
      </c>
      <c r="B5" s="751"/>
      <c r="C5" s="751"/>
      <c r="D5" s="751"/>
      <c r="E5" s="751"/>
      <c r="F5" s="751"/>
      <c r="G5" s="751"/>
      <c r="H5" s="751"/>
      <c r="I5" s="751"/>
      <c r="J5" s="751"/>
      <c r="Y5" s="1416"/>
      <c r="Z5" s="1417" t="s">
        <v>423</v>
      </c>
      <c r="AA5" s="1418">
        <v>45026</v>
      </c>
      <c r="AE5" s="739"/>
      <c r="AF5" s="739"/>
      <c r="AG5" s="739"/>
      <c r="AH5" s="739"/>
      <c r="AI5" s="739"/>
    </row>
    <row r="6" spans="1:35">
      <c r="Y6" s="1416"/>
      <c r="Z6" s="1419" t="s">
        <v>424</v>
      </c>
      <c r="AA6" s="1420">
        <v>45032</v>
      </c>
      <c r="AE6" s="739"/>
      <c r="AF6" s="739"/>
      <c r="AG6" s="739"/>
      <c r="AH6" s="739"/>
      <c r="AI6" s="739"/>
    </row>
    <row r="7" spans="1:35" s="751" customFormat="1" ht="15.75">
      <c r="A7" s="1632" t="s">
        <v>425</v>
      </c>
      <c r="B7" s="1632"/>
      <c r="C7" s="1632"/>
      <c r="D7" s="1632"/>
      <c r="E7" s="1632"/>
      <c r="F7" s="1632"/>
      <c r="G7" s="1632"/>
      <c r="H7" s="1632"/>
      <c r="I7" s="1632"/>
      <c r="J7" s="1632"/>
      <c r="K7" s="1632"/>
      <c r="L7" s="1632"/>
      <c r="M7" s="1632"/>
      <c r="N7" s="1632"/>
      <c r="O7" s="1632"/>
      <c r="P7" s="1632"/>
      <c r="Q7" s="1632"/>
      <c r="R7" s="1632"/>
      <c r="S7" s="1632"/>
      <c r="T7" s="1632"/>
      <c r="U7" s="1632"/>
      <c r="V7" s="1632"/>
      <c r="W7" s="1632"/>
      <c r="X7" s="1632"/>
      <c r="Y7" s="1632"/>
      <c r="Z7" s="1632"/>
      <c r="AA7" s="1412"/>
      <c r="AB7" s="1338"/>
      <c r="AC7" s="1338"/>
      <c r="AD7" s="1338"/>
      <c r="AE7" s="739"/>
      <c r="AF7" s="739"/>
      <c r="AG7" s="739"/>
      <c r="AH7" s="739"/>
      <c r="AI7" s="739"/>
    </row>
    <row r="8" spans="1:35" s="751" customFormat="1" ht="15.75">
      <c r="A8" s="1632" t="s">
        <v>426</v>
      </c>
      <c r="B8" s="1632"/>
      <c r="C8" s="1632"/>
      <c r="D8" s="1632"/>
      <c r="E8" s="1632"/>
      <c r="F8" s="1632"/>
      <c r="G8" s="1632"/>
      <c r="H8" s="1632"/>
      <c r="I8" s="1632"/>
      <c r="J8" s="1632"/>
      <c r="K8" s="1632"/>
      <c r="L8" s="1632"/>
      <c r="M8" s="1632"/>
      <c r="N8" s="1632"/>
      <c r="O8" s="1632"/>
      <c r="P8" s="1632"/>
      <c r="Q8" s="1632"/>
      <c r="R8" s="1632"/>
      <c r="S8" s="1632"/>
      <c r="T8" s="1632"/>
      <c r="U8" s="1632"/>
      <c r="V8" s="1632"/>
      <c r="W8" s="1632"/>
      <c r="X8" s="1632"/>
      <c r="Y8" s="1632"/>
      <c r="Z8" s="1632"/>
      <c r="AA8" s="1412"/>
      <c r="AB8" s="1338"/>
      <c r="AC8" s="1338"/>
      <c r="AD8" s="1338"/>
      <c r="AE8" s="739"/>
      <c r="AF8" s="739"/>
      <c r="AG8" s="739"/>
      <c r="AH8" s="739"/>
      <c r="AI8" s="739"/>
    </row>
    <row r="9" spans="1:35" s="751" customFormat="1" ht="13.5" thickBot="1">
      <c r="A9" s="1421"/>
      <c r="B9" s="1421"/>
      <c r="C9" s="1344"/>
      <c r="D9" s="1344"/>
      <c r="E9" s="1344"/>
      <c r="F9" s="1344"/>
      <c r="G9" s="1344"/>
      <c r="H9" s="1422"/>
      <c r="I9" s="1344"/>
      <c r="J9" s="1344"/>
      <c r="K9" s="1344"/>
      <c r="L9" s="1344"/>
      <c r="M9" s="1344"/>
      <c r="N9" s="1344"/>
      <c r="O9" s="1344"/>
      <c r="P9" s="1344"/>
      <c r="Q9" s="1344"/>
      <c r="R9" s="1344"/>
      <c r="S9" s="1344"/>
      <c r="T9" s="1344"/>
      <c r="U9" s="1344"/>
      <c r="V9" s="1344"/>
      <c r="W9" s="1344"/>
      <c r="X9" s="1344"/>
      <c r="Y9" s="1344"/>
      <c r="Z9" s="1421"/>
      <c r="AA9" s="1421"/>
      <c r="AB9" s="1338"/>
      <c r="AC9" s="1338"/>
      <c r="AD9" s="1338"/>
      <c r="AE9" s="739"/>
      <c r="AF9" s="739"/>
      <c r="AG9" s="739"/>
      <c r="AH9" s="739"/>
      <c r="AI9" s="739"/>
    </row>
    <row r="10" spans="1:35" s="751" customFormat="1" ht="13.5" thickBot="1">
      <c r="A10" s="1423" t="s">
        <v>310</v>
      </c>
      <c r="B10" s="1421"/>
      <c r="C10" s="1633" t="s">
        <v>362</v>
      </c>
      <c r="D10" s="1634"/>
      <c r="E10" s="1634"/>
      <c r="F10" s="1634"/>
      <c r="G10" s="1634"/>
      <c r="H10" s="1635"/>
      <c r="I10" s="1344"/>
      <c r="J10" s="1633" t="s">
        <v>363</v>
      </c>
      <c r="K10" s="1634"/>
      <c r="L10" s="1634"/>
      <c r="M10" s="1634"/>
      <c r="N10" s="1634"/>
      <c r="O10" s="1635"/>
      <c r="P10" s="1344"/>
      <c r="Q10" s="1633" t="s">
        <v>364</v>
      </c>
      <c r="R10" s="1634"/>
      <c r="S10" s="1634"/>
      <c r="T10" s="1634"/>
      <c r="U10" s="1634"/>
      <c r="V10" s="1635"/>
      <c r="W10" s="1344"/>
      <c r="X10" s="1636" t="s">
        <v>365</v>
      </c>
      <c r="Y10" s="1637"/>
      <c r="Z10" s="1637"/>
      <c r="AA10" s="1638"/>
      <c r="AB10" s="1338"/>
      <c r="AC10" s="1338"/>
      <c r="AD10" s="1338"/>
      <c r="AE10" s="739"/>
      <c r="AF10" s="739"/>
      <c r="AG10" s="739"/>
      <c r="AH10" s="739"/>
      <c r="AI10" s="739"/>
    </row>
    <row r="11" spans="1:35" s="751" customFormat="1" ht="12" customHeight="1">
      <c r="A11" s="1421"/>
      <c r="B11" s="1421"/>
      <c r="C11" s="1639" t="s">
        <v>311</v>
      </c>
      <c r="D11" s="1639" t="s">
        <v>312</v>
      </c>
      <c r="E11" s="1639" t="s">
        <v>313</v>
      </c>
      <c r="F11" s="1639" t="s">
        <v>314</v>
      </c>
      <c r="G11" s="1424" t="s">
        <v>357</v>
      </c>
      <c r="H11" s="1425"/>
      <c r="I11" s="1344"/>
      <c r="J11" s="1641" t="s">
        <v>315</v>
      </c>
      <c r="K11" s="1641" t="s">
        <v>316</v>
      </c>
      <c r="L11" s="1641" t="s">
        <v>317</v>
      </c>
      <c r="M11" s="1641" t="s">
        <v>314</v>
      </c>
      <c r="N11" s="1424" t="s">
        <v>357</v>
      </c>
      <c r="O11" s="1424"/>
      <c r="P11" s="1344"/>
      <c r="Q11" s="1639" t="s">
        <v>311</v>
      </c>
      <c r="R11" s="1639" t="s">
        <v>312</v>
      </c>
      <c r="S11" s="1639" t="s">
        <v>313</v>
      </c>
      <c r="T11" s="1639" t="s">
        <v>314</v>
      </c>
      <c r="U11" s="1424" t="s">
        <v>357</v>
      </c>
      <c r="V11" s="1425"/>
      <c r="W11" s="1344"/>
      <c r="X11" s="1642" t="s">
        <v>318</v>
      </c>
      <c r="Y11" s="1426" t="s">
        <v>319</v>
      </c>
      <c r="Z11" s="1424" t="s">
        <v>357</v>
      </c>
      <c r="AA11" s="1424"/>
      <c r="AB11" s="1338"/>
      <c r="AC11" s="1338"/>
      <c r="AD11" s="1338"/>
      <c r="AE11" s="739"/>
      <c r="AF11" s="739"/>
      <c r="AG11" s="739"/>
      <c r="AH11" s="739"/>
      <c r="AI11" s="739"/>
    </row>
    <row r="12" spans="1:35" s="751" customFormat="1" ht="12" customHeight="1" thickBot="1">
      <c r="A12" s="1427" t="s">
        <v>358</v>
      </c>
      <c r="B12" s="1421"/>
      <c r="C12" s="1640"/>
      <c r="D12" s="1640"/>
      <c r="E12" s="1640"/>
      <c r="F12" s="1640"/>
      <c r="G12" s="1428" t="s">
        <v>359</v>
      </c>
      <c r="H12" s="1429" t="s">
        <v>320</v>
      </c>
      <c r="I12" s="1430"/>
      <c r="J12" s="1640"/>
      <c r="K12" s="1640"/>
      <c r="L12" s="1640"/>
      <c r="M12" s="1640"/>
      <c r="N12" s="1428" t="s">
        <v>359</v>
      </c>
      <c r="O12" s="1429" t="s">
        <v>320</v>
      </c>
      <c r="P12" s="1421"/>
      <c r="Q12" s="1640"/>
      <c r="R12" s="1640"/>
      <c r="S12" s="1640"/>
      <c r="T12" s="1640"/>
      <c r="U12" s="1428" t="s">
        <v>359</v>
      </c>
      <c r="V12" s="1429" t="s">
        <v>320</v>
      </c>
      <c r="W12" s="1421"/>
      <c r="X12" s="1643"/>
      <c r="Y12" s="1431" t="s">
        <v>321</v>
      </c>
      <c r="Z12" s="1428" t="s">
        <v>359</v>
      </c>
      <c r="AA12" s="1428" t="s">
        <v>320</v>
      </c>
      <c r="AB12" s="1338"/>
      <c r="AC12" s="1338"/>
      <c r="AD12" s="1338"/>
      <c r="AE12" s="1338"/>
    </row>
    <row r="13" spans="1:35" s="751" customFormat="1" ht="15.75" thickBot="1">
      <c r="A13" s="1432" t="s">
        <v>360</v>
      </c>
      <c r="B13" s="1421"/>
      <c r="C13" s="1339">
        <v>504.089</v>
      </c>
      <c r="D13" s="1340">
        <v>495.32799999999997</v>
      </c>
      <c r="E13" s="1341"/>
      <c r="F13" s="1342">
        <v>498.74700000000001</v>
      </c>
      <c r="G13" s="752">
        <v>1.6779999999999973</v>
      </c>
      <c r="H13" s="753">
        <v>3.3757888743817244E-3</v>
      </c>
      <c r="I13" s="1430"/>
      <c r="J13" s="1339">
        <v>414.68099999999998</v>
      </c>
      <c r="K13" s="1340">
        <v>533.29700000000003</v>
      </c>
      <c r="L13" s="1341">
        <v>552.81799999999998</v>
      </c>
      <c r="M13" s="1342">
        <v>542.06700000000001</v>
      </c>
      <c r="N13" s="752">
        <v>0.20199999999999818</v>
      </c>
      <c r="O13" s="753">
        <v>3.7278657968320417E-4</v>
      </c>
      <c r="P13" s="1421"/>
      <c r="Q13" s="1339">
        <v>521.28099999999995</v>
      </c>
      <c r="R13" s="1340">
        <v>526.11</v>
      </c>
      <c r="S13" s="1341"/>
      <c r="T13" s="1342">
        <v>515.404</v>
      </c>
      <c r="U13" s="752">
        <v>-3.7110000000000127</v>
      </c>
      <c r="V13" s="753">
        <v>-7.1487050075609293E-3</v>
      </c>
      <c r="W13" s="1421"/>
      <c r="X13" s="1343">
        <v>507.12470000000002</v>
      </c>
      <c r="Y13" s="784">
        <v>228.02369604316544</v>
      </c>
      <c r="Z13" s="752">
        <v>0.46020000000004302</v>
      </c>
      <c r="AA13" s="753">
        <v>9.0829335783348952E-4</v>
      </c>
      <c r="AB13" s="1338"/>
      <c r="AC13" s="1338"/>
      <c r="AD13" s="1338"/>
      <c r="AE13" s="1338"/>
      <c r="AF13" s="754"/>
    </row>
    <row r="14" spans="1:35" s="751" customFormat="1" ht="2.1" customHeight="1">
      <c r="A14" s="1433"/>
      <c r="B14" s="1421"/>
      <c r="C14" s="1433"/>
      <c r="D14" s="1344"/>
      <c r="E14" s="1344"/>
      <c r="F14" s="1344"/>
      <c r="G14" s="1344"/>
      <c r="H14" s="755"/>
      <c r="I14" s="1344"/>
      <c r="J14" s="1344"/>
      <c r="K14" s="1344"/>
      <c r="L14" s="1344"/>
      <c r="M14" s="1344"/>
      <c r="N14" s="1344"/>
      <c r="O14" s="756"/>
      <c r="P14" s="1421"/>
      <c r="Q14" s="1433"/>
      <c r="R14" s="1344"/>
      <c r="S14" s="1344"/>
      <c r="T14" s="1344"/>
      <c r="U14" s="1344"/>
      <c r="V14" s="755"/>
      <c r="W14" s="1421"/>
      <c r="X14" s="1434"/>
      <c r="Y14" s="1345"/>
      <c r="Z14" s="1433"/>
      <c r="AA14" s="1433"/>
      <c r="AB14" s="1338"/>
      <c r="AC14" s="1338"/>
      <c r="AD14" s="1338"/>
      <c r="AE14" s="1338"/>
    </row>
    <row r="15" spans="1:35" s="751" customFormat="1" ht="2.85" customHeight="1">
      <c r="A15" s="1435"/>
      <c r="B15" s="1421"/>
      <c r="C15" s="1435"/>
      <c r="D15" s="1435"/>
      <c r="E15" s="1435"/>
      <c r="F15" s="1435"/>
      <c r="G15" s="757"/>
      <c r="H15" s="758"/>
      <c r="I15" s="1435"/>
      <c r="J15" s="1435"/>
      <c r="K15" s="1435"/>
      <c r="L15" s="1435"/>
      <c r="M15" s="1435"/>
      <c r="N15" s="1435"/>
      <c r="O15" s="759"/>
      <c r="P15" s="1435"/>
      <c r="Q15" s="1435"/>
      <c r="R15" s="1435"/>
      <c r="S15" s="1435"/>
      <c r="T15" s="1435"/>
      <c r="U15" s="757"/>
      <c r="V15" s="758"/>
      <c r="W15" s="1435"/>
      <c r="X15" s="1435"/>
      <c r="Y15" s="1435"/>
      <c r="Z15" s="1436"/>
      <c r="AA15" s="1436"/>
      <c r="AB15" s="1338"/>
      <c r="AC15" s="1338"/>
      <c r="AD15" s="1338"/>
      <c r="AE15" s="1338"/>
    </row>
    <row r="16" spans="1:35" s="751" customFormat="1" ht="13.5" thickBot="1">
      <c r="A16" s="1435"/>
      <c r="B16" s="1421"/>
      <c r="C16" s="1437" t="s">
        <v>322</v>
      </c>
      <c r="D16" s="1437" t="s">
        <v>323</v>
      </c>
      <c r="E16" s="1437" t="s">
        <v>324</v>
      </c>
      <c r="F16" s="1437" t="s">
        <v>325</v>
      </c>
      <c r="G16" s="1437"/>
      <c r="H16" s="760"/>
      <c r="I16" s="1344"/>
      <c r="J16" s="1437" t="s">
        <v>322</v>
      </c>
      <c r="K16" s="1437" t="s">
        <v>323</v>
      </c>
      <c r="L16" s="1437" t="s">
        <v>324</v>
      </c>
      <c r="M16" s="1437" t="s">
        <v>325</v>
      </c>
      <c r="N16" s="1438"/>
      <c r="O16" s="761"/>
      <c r="P16" s="1344"/>
      <c r="Q16" s="1437" t="s">
        <v>322</v>
      </c>
      <c r="R16" s="1437" t="s">
        <v>323</v>
      </c>
      <c r="S16" s="1437" t="s">
        <v>324</v>
      </c>
      <c r="T16" s="1437" t="s">
        <v>325</v>
      </c>
      <c r="U16" s="1437"/>
      <c r="V16" s="760"/>
      <c r="W16" s="1421"/>
      <c r="X16" s="1439" t="s">
        <v>318</v>
      </c>
      <c r="Y16" s="1344"/>
      <c r="Z16" s="1436"/>
      <c r="AA16" s="1436"/>
      <c r="AB16" s="1338"/>
      <c r="AC16" s="1338"/>
      <c r="AD16" s="1338"/>
      <c r="AE16" s="1338"/>
    </row>
    <row r="17" spans="1:31" s="751" customFormat="1">
      <c r="A17" s="1346" t="s">
        <v>326</v>
      </c>
      <c r="B17" s="1421"/>
      <c r="C17" s="1347">
        <v>504.96890000000002</v>
      </c>
      <c r="D17" s="1348">
        <v>456.34440000000001</v>
      </c>
      <c r="E17" s="1348" t="s">
        <v>373</v>
      </c>
      <c r="F17" s="1349">
        <v>498.70299999999997</v>
      </c>
      <c r="G17" s="762">
        <v>0.78899999999998727</v>
      </c>
      <c r="H17" s="763">
        <v>1.5846109970798494E-3</v>
      </c>
      <c r="I17" s="1440"/>
      <c r="J17" s="1347" t="s">
        <v>373</v>
      </c>
      <c r="K17" s="1348" t="s">
        <v>373</v>
      </c>
      <c r="L17" s="1348" t="s">
        <v>373</v>
      </c>
      <c r="M17" s="1349" t="s">
        <v>373</v>
      </c>
      <c r="N17" s="762"/>
      <c r="O17" s="763"/>
      <c r="P17" s="1421"/>
      <c r="Q17" s="1347" t="s">
        <v>373</v>
      </c>
      <c r="R17" s="1348" t="s">
        <v>373</v>
      </c>
      <c r="S17" s="1348" t="s">
        <v>373</v>
      </c>
      <c r="T17" s="1349" t="s">
        <v>373</v>
      </c>
      <c r="U17" s="762" t="s">
        <v>373</v>
      </c>
      <c r="V17" s="764" t="s">
        <v>373</v>
      </c>
      <c r="W17" s="1421"/>
      <c r="X17" s="1350">
        <v>498.70299999999997</v>
      </c>
      <c r="Y17" s="1351"/>
      <c r="Z17" s="765">
        <v>0.78899999999998727</v>
      </c>
      <c r="AA17" s="764">
        <v>1.5846109970798494E-3</v>
      </c>
      <c r="AB17" s="1352"/>
      <c r="AC17" s="1352"/>
      <c r="AD17" s="1352"/>
      <c r="AE17" s="1352"/>
    </row>
    <row r="18" spans="1:31" s="751" customFormat="1">
      <c r="A18" s="1353" t="s">
        <v>327</v>
      </c>
      <c r="B18" s="1421"/>
      <c r="C18" s="1354" t="s">
        <v>373</v>
      </c>
      <c r="D18" s="1355">
        <v>503.74349999999998</v>
      </c>
      <c r="E18" s="1355" t="s">
        <v>373</v>
      </c>
      <c r="F18" s="1356">
        <v>503.74349999999998</v>
      </c>
      <c r="G18" s="766"/>
      <c r="H18" s="767" t="s">
        <v>373</v>
      </c>
      <c r="I18" s="1440"/>
      <c r="J18" s="1354" t="s">
        <v>373</v>
      </c>
      <c r="K18" s="1355" t="s">
        <v>373</v>
      </c>
      <c r="L18" s="1355" t="s">
        <v>373</v>
      </c>
      <c r="M18" s="1356" t="s">
        <v>373</v>
      </c>
      <c r="N18" s="766" t="s">
        <v>373</v>
      </c>
      <c r="O18" s="768" t="s">
        <v>373</v>
      </c>
      <c r="P18" s="1421"/>
      <c r="Q18" s="1354" t="s">
        <v>373</v>
      </c>
      <c r="R18" s="1355" t="s">
        <v>373</v>
      </c>
      <c r="S18" s="1355" t="s">
        <v>373</v>
      </c>
      <c r="T18" s="1356" t="s">
        <v>373</v>
      </c>
      <c r="U18" s="766" t="s">
        <v>373</v>
      </c>
      <c r="V18" s="768" t="s">
        <v>373</v>
      </c>
      <c r="W18" s="1421"/>
      <c r="X18" s="1357">
        <v>503.74349999999998</v>
      </c>
      <c r="Y18" s="1344"/>
      <c r="Z18" s="769">
        <v>503.74349999999998</v>
      </c>
      <c r="AA18" s="768" t="s">
        <v>373</v>
      </c>
      <c r="AB18" s="1352"/>
      <c r="AC18" s="1352"/>
      <c r="AD18" s="1352"/>
      <c r="AE18" s="1352"/>
    </row>
    <row r="19" spans="1:31" s="751" customFormat="1">
      <c r="A19" s="1353" t="s">
        <v>328</v>
      </c>
      <c r="B19" s="1421"/>
      <c r="C19" s="1354">
        <v>453.99059999999997</v>
      </c>
      <c r="D19" s="1355">
        <v>457.55259999999998</v>
      </c>
      <c r="E19" s="1355" t="s">
        <v>512</v>
      </c>
      <c r="F19" s="1356" t="s">
        <v>512</v>
      </c>
      <c r="G19" s="766" t="s">
        <v>373</v>
      </c>
      <c r="H19" s="767" t="s">
        <v>373</v>
      </c>
      <c r="I19" s="1440"/>
      <c r="J19" s="1354" t="s">
        <v>373</v>
      </c>
      <c r="K19" s="1355" t="s">
        <v>373</v>
      </c>
      <c r="L19" s="1355" t="s">
        <v>373</v>
      </c>
      <c r="M19" s="1356" t="s">
        <v>373</v>
      </c>
      <c r="N19" s="766" t="s">
        <v>373</v>
      </c>
      <c r="O19" s="768" t="s">
        <v>373</v>
      </c>
      <c r="P19" s="1421"/>
      <c r="Q19" s="1354" t="s">
        <v>373</v>
      </c>
      <c r="R19" s="1355" t="s">
        <v>512</v>
      </c>
      <c r="S19" s="1355" t="s">
        <v>512</v>
      </c>
      <c r="T19" s="1356" t="s">
        <v>512</v>
      </c>
      <c r="U19" s="766" t="s">
        <v>373</v>
      </c>
      <c r="V19" s="768" t="s">
        <v>373</v>
      </c>
      <c r="W19" s="1421"/>
      <c r="X19" s="1357" t="s">
        <v>512</v>
      </c>
      <c r="Y19" s="1344"/>
      <c r="Z19" s="769" t="s">
        <v>373</v>
      </c>
      <c r="AA19" s="768" t="s">
        <v>373</v>
      </c>
      <c r="AB19" s="1352"/>
      <c r="AC19" s="1352"/>
      <c r="AD19" s="1352"/>
      <c r="AE19" s="1352"/>
    </row>
    <row r="20" spans="1:31" s="751" customFormat="1">
      <c r="A20" s="1353" t="s">
        <v>329</v>
      </c>
      <c r="B20" s="1421"/>
      <c r="C20" s="1354" t="s">
        <v>373</v>
      </c>
      <c r="D20" s="1355">
        <v>449.98250000000002</v>
      </c>
      <c r="E20" s="1355">
        <v>441.07650000000001</v>
      </c>
      <c r="F20" s="1356">
        <v>444.3827</v>
      </c>
      <c r="G20" s="766">
        <v>8.1236999999999853</v>
      </c>
      <c r="H20" s="767">
        <v>1.8621277727221663E-2</v>
      </c>
      <c r="I20" s="1440"/>
      <c r="J20" s="1354" t="s">
        <v>373</v>
      </c>
      <c r="K20" s="1355" t="s">
        <v>373</v>
      </c>
      <c r="L20" s="1355" t="s">
        <v>373</v>
      </c>
      <c r="M20" s="1356" t="s">
        <v>373</v>
      </c>
      <c r="N20" s="766" t="s">
        <v>373</v>
      </c>
      <c r="O20" s="768" t="s">
        <v>373</v>
      </c>
      <c r="P20" s="1421"/>
      <c r="Q20" s="1354" t="s">
        <v>373</v>
      </c>
      <c r="R20" s="1355">
        <v>477.90730000000002</v>
      </c>
      <c r="S20" s="1355">
        <v>496.31569999999999</v>
      </c>
      <c r="T20" s="1356">
        <v>491.80540000000002</v>
      </c>
      <c r="U20" s="766">
        <v>7.3672000000000253</v>
      </c>
      <c r="V20" s="768">
        <v>1.5207718961882E-2</v>
      </c>
      <c r="W20" s="1421"/>
      <c r="X20" s="1358">
        <v>477.07049999999998</v>
      </c>
      <c r="Y20" s="1421"/>
      <c r="Z20" s="769">
        <v>7.602299999999957</v>
      </c>
      <c r="AA20" s="768">
        <v>1.6193429075707311E-2</v>
      </c>
      <c r="AB20" s="1352"/>
      <c r="AC20" s="1352"/>
      <c r="AD20" s="1352"/>
      <c r="AE20" s="1352"/>
    </row>
    <row r="21" spans="1:31" s="751" customFormat="1">
      <c r="A21" s="1353" t="s">
        <v>330</v>
      </c>
      <c r="B21" s="1421"/>
      <c r="C21" s="1354">
        <v>462.87389999999999</v>
      </c>
      <c r="D21" s="1355">
        <v>479.70490000000001</v>
      </c>
      <c r="E21" s="1355" t="s">
        <v>373</v>
      </c>
      <c r="F21" s="1356">
        <v>470.97370000000001</v>
      </c>
      <c r="G21" s="766">
        <v>0.31900000000001683</v>
      </c>
      <c r="H21" s="767">
        <v>6.7777927215018074E-4</v>
      </c>
      <c r="I21" s="1440"/>
      <c r="J21" s="1354" t="s">
        <v>373</v>
      </c>
      <c r="K21" s="1355" t="s">
        <v>373</v>
      </c>
      <c r="L21" s="1355" t="s">
        <v>373</v>
      </c>
      <c r="M21" s="1356" t="s">
        <v>373</v>
      </c>
      <c r="N21" s="766" t="s">
        <v>373</v>
      </c>
      <c r="O21" s="768" t="s">
        <v>373</v>
      </c>
      <c r="P21" s="1421"/>
      <c r="Q21" s="1354" t="s">
        <v>373</v>
      </c>
      <c r="R21" s="1355" t="s">
        <v>373</v>
      </c>
      <c r="S21" s="1355" t="s">
        <v>373</v>
      </c>
      <c r="T21" s="1356" t="s">
        <v>373</v>
      </c>
      <c r="U21" s="766" t="s">
        <v>373</v>
      </c>
      <c r="V21" s="768" t="s">
        <v>373</v>
      </c>
      <c r="W21" s="1421"/>
      <c r="X21" s="1358">
        <v>470.97370000000001</v>
      </c>
      <c r="Y21" s="1344"/>
      <c r="Z21" s="769">
        <v>0.31900000000001683</v>
      </c>
      <c r="AA21" s="768">
        <v>6.7777927215018074E-4</v>
      </c>
      <c r="AB21" s="1352"/>
      <c r="AC21" s="1352"/>
      <c r="AD21" s="1352"/>
      <c r="AE21" s="1352"/>
    </row>
    <row r="22" spans="1:31" s="751" customFormat="1">
      <c r="A22" s="1353" t="s">
        <v>331</v>
      </c>
      <c r="B22" s="1421"/>
      <c r="C22" s="1354" t="s">
        <v>373</v>
      </c>
      <c r="D22" s="1355" t="s">
        <v>512</v>
      </c>
      <c r="E22" s="1355" t="s">
        <v>373</v>
      </c>
      <c r="F22" s="1356" t="s">
        <v>512</v>
      </c>
      <c r="G22" s="780" t="s">
        <v>373</v>
      </c>
      <c r="H22" s="781" t="s">
        <v>373</v>
      </c>
      <c r="I22" s="1440"/>
      <c r="J22" s="1354" t="s">
        <v>373</v>
      </c>
      <c r="K22" s="1355" t="s">
        <v>373</v>
      </c>
      <c r="L22" s="1355" t="s">
        <v>373</v>
      </c>
      <c r="M22" s="1356" t="s">
        <v>373</v>
      </c>
      <c r="N22" s="766" t="s">
        <v>373</v>
      </c>
      <c r="O22" s="768" t="s">
        <v>373</v>
      </c>
      <c r="P22" s="1421"/>
      <c r="Q22" s="1354" t="s">
        <v>373</v>
      </c>
      <c r="R22" s="1355" t="s">
        <v>373</v>
      </c>
      <c r="S22" s="1355" t="s">
        <v>373</v>
      </c>
      <c r="T22" s="1356" t="s">
        <v>373</v>
      </c>
      <c r="U22" s="766" t="s">
        <v>373</v>
      </c>
      <c r="V22" s="768" t="s">
        <v>373</v>
      </c>
      <c r="W22" s="1421"/>
      <c r="X22" s="1358" t="s">
        <v>512</v>
      </c>
      <c r="Y22" s="1344"/>
      <c r="Z22" s="769"/>
      <c r="AA22" s="768"/>
      <c r="AB22" s="1352"/>
      <c r="AC22" s="1352"/>
      <c r="AD22" s="1352"/>
      <c r="AE22" s="1352"/>
    </row>
    <row r="23" spans="1:31" s="751" customFormat="1">
      <c r="A23" s="1353" t="s">
        <v>332</v>
      </c>
      <c r="B23" s="1421"/>
      <c r="C23" s="1359" t="s">
        <v>373</v>
      </c>
      <c r="D23" s="1360" t="s">
        <v>373</v>
      </c>
      <c r="E23" s="1360" t="s">
        <v>373</v>
      </c>
      <c r="F23" s="1361" t="s">
        <v>373</v>
      </c>
      <c r="G23" s="766"/>
      <c r="H23" s="767"/>
      <c r="I23" s="1441"/>
      <c r="J23" s="1359">
        <v>517.50620000000004</v>
      </c>
      <c r="K23" s="1360">
        <v>532.66570000000002</v>
      </c>
      <c r="L23" s="1360">
        <v>557.04269999999997</v>
      </c>
      <c r="M23" s="1361">
        <v>543.86710000000005</v>
      </c>
      <c r="N23" s="766">
        <v>0.47000000000002728</v>
      </c>
      <c r="O23" s="768">
        <v>8.6492916506175632E-4</v>
      </c>
      <c r="P23" s="1421"/>
      <c r="Q23" s="1359" t="s">
        <v>373</v>
      </c>
      <c r="R23" s="1360" t="s">
        <v>373</v>
      </c>
      <c r="S23" s="1360" t="s">
        <v>373</v>
      </c>
      <c r="T23" s="1361" t="s">
        <v>373</v>
      </c>
      <c r="U23" s="766" t="s">
        <v>373</v>
      </c>
      <c r="V23" s="768" t="s">
        <v>373</v>
      </c>
      <c r="W23" s="1421"/>
      <c r="X23" s="1358">
        <v>543.86710000000005</v>
      </c>
      <c r="Y23" s="1351"/>
      <c r="Z23" s="769">
        <v>0.47000000000002728</v>
      </c>
      <c r="AA23" s="768">
        <v>8.6492916506175632E-4</v>
      </c>
      <c r="AB23" s="1352"/>
      <c r="AC23" s="1352"/>
      <c r="AD23" s="1352"/>
      <c r="AE23" s="1352"/>
    </row>
    <row r="24" spans="1:31" s="751" customFormat="1">
      <c r="A24" s="1353" t="s">
        <v>333</v>
      </c>
      <c r="B24" s="1421"/>
      <c r="C24" s="1354" t="s">
        <v>373</v>
      </c>
      <c r="D24" s="1355">
        <v>440.59379999999999</v>
      </c>
      <c r="E24" s="1355">
        <v>474.46530000000001</v>
      </c>
      <c r="F24" s="1356">
        <v>464.31209999999999</v>
      </c>
      <c r="G24" s="766">
        <v>0</v>
      </c>
      <c r="H24" s="767">
        <v>0</v>
      </c>
      <c r="I24" s="1440"/>
      <c r="J24" s="1354" t="s">
        <v>373</v>
      </c>
      <c r="K24" s="1355" t="s">
        <v>373</v>
      </c>
      <c r="L24" s="1355" t="s">
        <v>373</v>
      </c>
      <c r="M24" s="1356" t="s">
        <v>373</v>
      </c>
      <c r="N24" s="766" t="s">
        <v>373</v>
      </c>
      <c r="O24" s="768" t="s">
        <v>373</v>
      </c>
      <c r="P24" s="1421"/>
      <c r="Q24" s="1354" t="s">
        <v>373</v>
      </c>
      <c r="R24" s="1355" t="s">
        <v>373</v>
      </c>
      <c r="S24" s="1355">
        <v>503.96339999999998</v>
      </c>
      <c r="T24" s="1356">
        <v>503.96460000000002</v>
      </c>
      <c r="U24" s="766" t="s">
        <v>373</v>
      </c>
      <c r="V24" s="768" t="s">
        <v>373</v>
      </c>
      <c r="W24" s="1421"/>
      <c r="X24" s="1358">
        <v>485.05329999999998</v>
      </c>
      <c r="Y24" s="1351"/>
      <c r="Z24" s="769" t="s">
        <v>373</v>
      </c>
      <c r="AA24" s="768" t="s">
        <v>373</v>
      </c>
      <c r="AB24" s="1352"/>
      <c r="AC24" s="1352"/>
      <c r="AD24" s="1352"/>
      <c r="AE24" s="1352"/>
    </row>
    <row r="25" spans="1:31" s="751" customFormat="1">
      <c r="A25" s="1353" t="s">
        <v>334</v>
      </c>
      <c r="B25" s="1421"/>
      <c r="C25" s="1354">
        <v>526.64139999999998</v>
      </c>
      <c r="D25" s="1355">
        <v>535.67060000000004</v>
      </c>
      <c r="E25" s="1355" t="s">
        <v>373</v>
      </c>
      <c r="F25" s="1356">
        <v>529.95719999999994</v>
      </c>
      <c r="G25" s="766">
        <v>11.101899999999887</v>
      </c>
      <c r="H25" s="767">
        <v>2.1396909697173561E-2</v>
      </c>
      <c r="I25" s="1440"/>
      <c r="J25" s="1354" t="s">
        <v>373</v>
      </c>
      <c r="K25" s="1355" t="s">
        <v>373</v>
      </c>
      <c r="L25" s="1355" t="s">
        <v>373</v>
      </c>
      <c r="M25" s="1356" t="s">
        <v>373</v>
      </c>
      <c r="N25" s="766" t="s">
        <v>373</v>
      </c>
      <c r="O25" s="768" t="s">
        <v>373</v>
      </c>
      <c r="P25" s="1421"/>
      <c r="Q25" s="1354">
        <v>520.35</v>
      </c>
      <c r="R25" s="1355">
        <v>538.66330000000005</v>
      </c>
      <c r="S25" s="1355">
        <v>503.96339999999998</v>
      </c>
      <c r="T25" s="1356">
        <v>531.60289999999998</v>
      </c>
      <c r="U25" s="766">
        <v>-6.7078000000000202</v>
      </c>
      <c r="V25" s="768">
        <v>-1.2460833492627943E-2</v>
      </c>
      <c r="W25" s="1421"/>
      <c r="X25" s="1358">
        <v>530.86210000000005</v>
      </c>
      <c r="Y25" s="1351"/>
      <c r="Z25" s="769">
        <v>1.3087000000000444</v>
      </c>
      <c r="AA25" s="768">
        <v>2.4713277263446187E-3</v>
      </c>
      <c r="AB25" s="1352"/>
      <c r="AC25" s="1352"/>
      <c r="AD25" s="1352"/>
      <c r="AE25" s="1352"/>
    </row>
    <row r="26" spans="1:31" s="751" customFormat="1">
      <c r="A26" s="1353" t="s">
        <v>335</v>
      </c>
      <c r="B26" s="1421"/>
      <c r="C26" s="1359">
        <v>533.02840000000003</v>
      </c>
      <c r="D26" s="1360">
        <v>539.66909999999996</v>
      </c>
      <c r="E26" s="1360">
        <v>537.64670000000001</v>
      </c>
      <c r="F26" s="1361">
        <v>535.53610000000003</v>
      </c>
      <c r="G26" s="766">
        <v>-1.641399999999976</v>
      </c>
      <c r="H26" s="767">
        <v>-3.0556008023417958E-3</v>
      </c>
      <c r="I26" s="1440"/>
      <c r="J26" s="1359" t="s">
        <v>373</v>
      </c>
      <c r="K26" s="1360">
        <v>539</v>
      </c>
      <c r="L26" s="1360" t="s">
        <v>95</v>
      </c>
      <c r="M26" s="1361">
        <v>533.69989999999996</v>
      </c>
      <c r="N26" s="766">
        <v>-1.0398000000000138</v>
      </c>
      <c r="O26" s="768">
        <v>-1.9444974816719141E-3</v>
      </c>
      <c r="P26" s="1421"/>
      <c r="Q26" s="1359" t="s">
        <v>373</v>
      </c>
      <c r="R26" s="1360" t="s">
        <v>373</v>
      </c>
      <c r="S26" s="1360" t="s">
        <v>373</v>
      </c>
      <c r="T26" s="1361" t="s">
        <v>373</v>
      </c>
      <c r="U26" s="766" t="s">
        <v>373</v>
      </c>
      <c r="V26" s="768" t="s">
        <v>373</v>
      </c>
      <c r="W26" s="1421"/>
      <c r="X26" s="1358">
        <v>535.25019999999995</v>
      </c>
      <c r="Y26" s="1344"/>
      <c r="Z26" s="769">
        <v>-1.5477000000000771</v>
      </c>
      <c r="AA26" s="768">
        <v>-2.8832080006275795E-3</v>
      </c>
      <c r="AB26" s="1352"/>
      <c r="AC26" s="1352"/>
      <c r="AD26" s="1352"/>
      <c r="AE26" s="1352"/>
    </row>
    <row r="27" spans="1:31" s="751" customFormat="1">
      <c r="A27" s="1353" t="s">
        <v>336</v>
      </c>
      <c r="B27" s="1421"/>
      <c r="C27" s="1359">
        <v>475.40940000000001</v>
      </c>
      <c r="D27" s="1360">
        <v>509.5163</v>
      </c>
      <c r="E27" s="1360" t="s">
        <v>373</v>
      </c>
      <c r="F27" s="1361">
        <v>501.0523</v>
      </c>
      <c r="G27" s="766">
        <v>5.4495999999999754</v>
      </c>
      <c r="H27" s="767">
        <v>1.0995904582440597E-2</v>
      </c>
      <c r="I27" s="1440"/>
      <c r="J27" s="1359" t="s">
        <v>373</v>
      </c>
      <c r="K27" s="1360" t="s">
        <v>373</v>
      </c>
      <c r="L27" s="1360" t="s">
        <v>373</v>
      </c>
      <c r="M27" s="1361" t="s">
        <v>373</v>
      </c>
      <c r="N27" s="766" t="s">
        <v>373</v>
      </c>
      <c r="O27" s="768" t="s">
        <v>373</v>
      </c>
      <c r="P27" s="1421"/>
      <c r="Q27" s="1359" t="s">
        <v>373</v>
      </c>
      <c r="R27" s="1360">
        <v>512</v>
      </c>
      <c r="S27" s="1360">
        <v>512</v>
      </c>
      <c r="T27" s="1361">
        <v>512</v>
      </c>
      <c r="U27" s="766">
        <v>-40.283599999999979</v>
      </c>
      <c r="V27" s="768">
        <v>-7.2940061953677415E-2</v>
      </c>
      <c r="W27" s="1421"/>
      <c r="X27" s="1358">
        <v>501.48820000000001</v>
      </c>
      <c r="Y27" s="1344"/>
      <c r="Z27" s="769">
        <v>3.6286000000000058</v>
      </c>
      <c r="AA27" s="768">
        <v>7.2884001835056278E-3</v>
      </c>
      <c r="AB27" s="1352"/>
      <c r="AC27" s="1352"/>
      <c r="AD27" s="1352"/>
      <c r="AE27" s="1352"/>
    </row>
    <row r="28" spans="1:31" s="751" customFormat="1">
      <c r="A28" s="1353" t="s">
        <v>337</v>
      </c>
      <c r="B28" s="1421"/>
      <c r="C28" s="1354">
        <v>539.46550000000002</v>
      </c>
      <c r="D28" s="1355">
        <v>445.44439999999997</v>
      </c>
      <c r="E28" s="1355">
        <v>442.92489999999998</v>
      </c>
      <c r="F28" s="1356">
        <v>527.16729999999995</v>
      </c>
      <c r="G28" s="770">
        <v>1.5692999999999984</v>
      </c>
      <c r="H28" s="767">
        <v>2.9857419548779962E-3</v>
      </c>
      <c r="I28" s="1440"/>
      <c r="J28" s="1354" t="s">
        <v>373</v>
      </c>
      <c r="K28" s="1355" t="s">
        <v>373</v>
      </c>
      <c r="L28" s="1355" t="s">
        <v>373</v>
      </c>
      <c r="M28" s="1356" t="s">
        <v>373</v>
      </c>
      <c r="N28" s="766" t="s">
        <v>373</v>
      </c>
      <c r="O28" s="768" t="s">
        <v>373</v>
      </c>
      <c r="P28" s="1421"/>
      <c r="Q28" s="1354">
        <v>530.77210000000002</v>
      </c>
      <c r="R28" s="1355">
        <v>541.88530000000003</v>
      </c>
      <c r="S28" s="1355">
        <v>617.30439999999999</v>
      </c>
      <c r="T28" s="1356">
        <v>551.86369999999999</v>
      </c>
      <c r="U28" s="766">
        <v>-8.3079000000000178</v>
      </c>
      <c r="V28" s="768">
        <v>-1.4830991074877842E-2</v>
      </c>
      <c r="W28" s="1421"/>
      <c r="X28" s="1358">
        <v>528.40470000000005</v>
      </c>
      <c r="Y28" s="1344"/>
      <c r="Z28" s="769">
        <v>1.0744000000000824</v>
      </c>
      <c r="AA28" s="768">
        <v>2.0374327058394481E-3</v>
      </c>
      <c r="AB28" s="1352"/>
      <c r="AC28" s="1352"/>
      <c r="AD28" s="1352"/>
      <c r="AE28" s="1352"/>
    </row>
    <row r="29" spans="1:31" s="751" customFormat="1">
      <c r="A29" s="1353" t="s">
        <v>338</v>
      </c>
      <c r="B29" s="1421"/>
      <c r="C29" s="1354" t="s">
        <v>373</v>
      </c>
      <c r="D29" s="1355" t="s">
        <v>373</v>
      </c>
      <c r="E29" s="1355" t="s">
        <v>373</v>
      </c>
      <c r="F29" s="1356" t="s">
        <v>373</v>
      </c>
      <c r="G29" s="766">
        <v>0</v>
      </c>
      <c r="H29" s="767">
        <v>0</v>
      </c>
      <c r="I29" s="1440"/>
      <c r="J29" s="1354" t="s">
        <v>373</v>
      </c>
      <c r="K29" s="1355" t="s">
        <v>373</v>
      </c>
      <c r="L29" s="1355" t="s">
        <v>373</v>
      </c>
      <c r="M29" s="1356" t="s">
        <v>373</v>
      </c>
      <c r="N29" s="766" t="s">
        <v>373</v>
      </c>
      <c r="O29" s="768" t="s">
        <v>373</v>
      </c>
      <c r="P29" s="1421"/>
      <c r="Q29" s="1354" t="s">
        <v>373</v>
      </c>
      <c r="R29" s="1355" t="s">
        <v>373</v>
      </c>
      <c r="S29" s="1355" t="s">
        <v>373</v>
      </c>
      <c r="T29" s="1356" t="s">
        <v>373</v>
      </c>
      <c r="U29" s="766" t="s">
        <v>373</v>
      </c>
      <c r="V29" s="768" t="s">
        <v>373</v>
      </c>
      <c r="W29" s="1421"/>
      <c r="X29" s="1358" t="s">
        <v>373</v>
      </c>
      <c r="Y29" s="1351"/>
      <c r="Z29" s="769" t="s">
        <v>373</v>
      </c>
      <c r="AA29" s="768" t="s">
        <v>373</v>
      </c>
      <c r="AB29" s="1352"/>
      <c r="AC29" s="1352"/>
      <c r="AD29" s="1352"/>
      <c r="AE29" s="1352"/>
    </row>
    <row r="30" spans="1:31" s="751" customFormat="1">
      <c r="A30" s="1353" t="s">
        <v>339</v>
      </c>
      <c r="B30" s="1421"/>
      <c r="C30" s="1354" t="s">
        <v>373</v>
      </c>
      <c r="D30" s="1355">
        <v>371.7131</v>
      </c>
      <c r="E30" s="1355" t="s">
        <v>373</v>
      </c>
      <c r="F30" s="1356">
        <v>371.7131</v>
      </c>
      <c r="G30" s="766">
        <v>-72.927599999999984</v>
      </c>
      <c r="H30" s="767">
        <v>-0.16401467521978974</v>
      </c>
      <c r="I30" s="1440"/>
      <c r="J30" s="1354" t="s">
        <v>373</v>
      </c>
      <c r="K30" s="1355" t="s">
        <v>373</v>
      </c>
      <c r="L30" s="1355" t="s">
        <v>373</v>
      </c>
      <c r="M30" s="1356" t="s">
        <v>373</v>
      </c>
      <c r="N30" s="766" t="s">
        <v>373</v>
      </c>
      <c r="O30" s="768" t="s">
        <v>373</v>
      </c>
      <c r="P30" s="1421"/>
      <c r="Q30" s="1354" t="s">
        <v>373</v>
      </c>
      <c r="R30" s="1355">
        <v>377.49540000000002</v>
      </c>
      <c r="S30" s="1355" t="s">
        <v>373</v>
      </c>
      <c r="T30" s="1356">
        <v>377.49540000000002</v>
      </c>
      <c r="U30" s="766" t="s">
        <v>373</v>
      </c>
      <c r="V30" s="768" t="s">
        <v>373</v>
      </c>
      <c r="W30" s="1421"/>
      <c r="X30" s="1358">
        <v>372.93380000000002</v>
      </c>
      <c r="Y30" s="1351"/>
      <c r="Z30" s="769">
        <v>-57.531999999999982</v>
      </c>
      <c r="AA30" s="768">
        <v>-0.13365057107904965</v>
      </c>
      <c r="AB30" s="1352"/>
      <c r="AC30" s="1352"/>
      <c r="AD30" s="1352"/>
      <c r="AE30" s="1352"/>
    </row>
    <row r="31" spans="1:31" s="751" customFormat="1">
      <c r="A31" s="1353" t="s">
        <v>340</v>
      </c>
      <c r="B31" s="1421"/>
      <c r="C31" s="1354" t="s">
        <v>373</v>
      </c>
      <c r="D31" s="1355">
        <v>420.90289999999999</v>
      </c>
      <c r="E31" s="1355">
        <v>429.15289999999999</v>
      </c>
      <c r="F31" s="1356">
        <v>426.78550000000001</v>
      </c>
      <c r="G31" s="766">
        <v>4.9470000000000027</v>
      </c>
      <c r="H31" s="767">
        <v>1.1727236845380462E-2</v>
      </c>
      <c r="I31" s="1440"/>
      <c r="J31" s="1354" t="s">
        <v>373</v>
      </c>
      <c r="K31" s="1355" t="s">
        <v>373</v>
      </c>
      <c r="L31" s="1355" t="s">
        <v>373</v>
      </c>
      <c r="M31" s="1356" t="s">
        <v>373</v>
      </c>
      <c r="N31" s="766" t="s">
        <v>373</v>
      </c>
      <c r="O31" s="768" t="s">
        <v>373</v>
      </c>
      <c r="P31" s="1421"/>
      <c r="Q31" s="1354" t="s">
        <v>373</v>
      </c>
      <c r="R31" s="1355" t="s">
        <v>512</v>
      </c>
      <c r="S31" s="1355" t="s">
        <v>373</v>
      </c>
      <c r="T31" s="1356" t="s">
        <v>512</v>
      </c>
      <c r="U31" s="766" t="s">
        <v>373</v>
      </c>
      <c r="V31" s="768" t="s">
        <v>373</v>
      </c>
      <c r="W31" s="1421"/>
      <c r="X31" s="1358" t="s">
        <v>512</v>
      </c>
      <c r="Y31" s="1351"/>
      <c r="Z31" s="769" t="s">
        <v>373</v>
      </c>
      <c r="AA31" s="768" t="s">
        <v>373</v>
      </c>
      <c r="AB31" s="1352"/>
      <c r="AC31" s="1352"/>
      <c r="AD31" s="1352"/>
      <c r="AE31" s="1352"/>
    </row>
    <row r="32" spans="1:31" s="751" customFormat="1">
      <c r="A32" s="1353" t="s">
        <v>341</v>
      </c>
      <c r="B32" s="1421"/>
      <c r="C32" s="1354" t="s">
        <v>512</v>
      </c>
      <c r="D32" s="1360" t="s">
        <v>512</v>
      </c>
      <c r="E32" s="1360" t="s">
        <v>373</v>
      </c>
      <c r="F32" s="1361" t="s">
        <v>512</v>
      </c>
      <c r="G32" s="766" t="s">
        <v>373</v>
      </c>
      <c r="H32" s="767" t="s">
        <v>373</v>
      </c>
      <c r="I32" s="1440"/>
      <c r="J32" s="1354" t="s">
        <v>373</v>
      </c>
      <c r="K32" s="1360" t="s">
        <v>373</v>
      </c>
      <c r="L32" s="1360" t="s">
        <v>373</v>
      </c>
      <c r="M32" s="1361" t="s">
        <v>373</v>
      </c>
      <c r="N32" s="766" t="s">
        <v>373</v>
      </c>
      <c r="O32" s="768" t="s">
        <v>373</v>
      </c>
      <c r="P32" s="1421"/>
      <c r="Q32" s="1354" t="s">
        <v>373</v>
      </c>
      <c r="R32" s="1360" t="s">
        <v>373</v>
      </c>
      <c r="S32" s="1360" t="s">
        <v>373</v>
      </c>
      <c r="T32" s="1361" t="s">
        <v>373</v>
      </c>
      <c r="U32" s="766" t="s">
        <v>373</v>
      </c>
      <c r="V32" s="768" t="s">
        <v>373</v>
      </c>
      <c r="W32" s="1421"/>
      <c r="X32" s="1358" t="s">
        <v>512</v>
      </c>
      <c r="Y32" s="1351"/>
      <c r="Z32" s="769" t="s">
        <v>373</v>
      </c>
      <c r="AA32" s="768" t="s">
        <v>373</v>
      </c>
      <c r="AB32" s="1352"/>
      <c r="AC32" s="1352"/>
      <c r="AD32" s="1352"/>
      <c r="AE32" s="1352"/>
    </row>
    <row r="33" spans="1:31" s="751" customFormat="1">
      <c r="A33" s="1353" t="s">
        <v>342</v>
      </c>
      <c r="B33" s="1421"/>
      <c r="C33" s="1354" t="s">
        <v>373</v>
      </c>
      <c r="D33" s="1360">
        <v>191.44659999999999</v>
      </c>
      <c r="E33" s="1360" t="s">
        <v>373</v>
      </c>
      <c r="F33" s="1361">
        <v>191.44659999999999</v>
      </c>
      <c r="G33" s="766">
        <v>-12.619799999999998</v>
      </c>
      <c r="H33" s="767">
        <v>-6.1841635859700594E-2</v>
      </c>
      <c r="I33" s="1440"/>
      <c r="J33" s="1354" t="s">
        <v>373</v>
      </c>
      <c r="K33" s="1360" t="s">
        <v>373</v>
      </c>
      <c r="L33" s="1360" t="s">
        <v>373</v>
      </c>
      <c r="M33" s="1361" t="s">
        <v>373</v>
      </c>
      <c r="N33" s="766" t="s">
        <v>373</v>
      </c>
      <c r="O33" s="768" t="s">
        <v>373</v>
      </c>
      <c r="P33" s="1421"/>
      <c r="Q33" s="1354" t="s">
        <v>373</v>
      </c>
      <c r="R33" s="1360" t="s">
        <v>373</v>
      </c>
      <c r="S33" s="1360" t="s">
        <v>373</v>
      </c>
      <c r="T33" s="1361" t="s">
        <v>373</v>
      </c>
      <c r="U33" s="766" t="s">
        <v>373</v>
      </c>
      <c r="V33" s="768" t="s">
        <v>373</v>
      </c>
      <c r="W33" s="1421"/>
      <c r="X33" s="1358">
        <v>191.44659999999999</v>
      </c>
      <c r="Y33" s="1351"/>
      <c r="Z33" s="769">
        <v>-12.619799999999998</v>
      </c>
      <c r="AA33" s="768">
        <v>-6.1841635859700594E-2</v>
      </c>
      <c r="AB33" s="1352"/>
      <c r="AC33" s="1352"/>
      <c r="AD33" s="1352"/>
      <c r="AE33" s="1352"/>
    </row>
    <row r="34" spans="1:31" s="751" customFormat="1">
      <c r="A34" s="1353" t="s">
        <v>343</v>
      </c>
      <c r="B34" s="1421"/>
      <c r="C34" s="1354" t="s">
        <v>373</v>
      </c>
      <c r="D34" s="1360">
        <v>430.82</v>
      </c>
      <c r="E34" s="1360" t="s">
        <v>373</v>
      </c>
      <c r="F34" s="1361">
        <v>430.82</v>
      </c>
      <c r="G34" s="766"/>
      <c r="H34" s="767">
        <v>0</v>
      </c>
      <c r="I34" s="1440"/>
      <c r="J34" s="1354" t="s">
        <v>373</v>
      </c>
      <c r="K34" s="1360" t="s">
        <v>373</v>
      </c>
      <c r="L34" s="1360" t="s">
        <v>373</v>
      </c>
      <c r="M34" s="1361" t="s">
        <v>373</v>
      </c>
      <c r="N34" s="766" t="s">
        <v>373</v>
      </c>
      <c r="O34" s="768" t="s">
        <v>373</v>
      </c>
      <c r="P34" s="1421"/>
      <c r="Q34" s="1354" t="s">
        <v>373</v>
      </c>
      <c r="R34" s="1360" t="s">
        <v>373</v>
      </c>
      <c r="S34" s="1360" t="s">
        <v>373</v>
      </c>
      <c r="T34" s="1361" t="s">
        <v>373</v>
      </c>
      <c r="U34" s="766" t="s">
        <v>373</v>
      </c>
      <c r="V34" s="768" t="s">
        <v>373</v>
      </c>
      <c r="W34" s="1421"/>
      <c r="X34" s="1358" t="s">
        <v>373</v>
      </c>
      <c r="Y34" s="1351"/>
      <c r="Z34" s="769" t="s">
        <v>373</v>
      </c>
      <c r="AA34" s="768" t="s">
        <v>373</v>
      </c>
      <c r="AB34" s="1352"/>
      <c r="AC34" s="1352"/>
      <c r="AD34" s="1352"/>
      <c r="AE34" s="1352"/>
    </row>
    <row r="35" spans="1:31" s="751" customFormat="1">
      <c r="A35" s="1353" t="s">
        <v>344</v>
      </c>
      <c r="B35" s="1421"/>
      <c r="C35" s="1354" t="s">
        <v>373</v>
      </c>
      <c r="D35" s="1355">
        <v>435.209</v>
      </c>
      <c r="E35" s="1355">
        <v>225.2225</v>
      </c>
      <c r="F35" s="1356">
        <v>329.61610000000002</v>
      </c>
      <c r="G35" s="766">
        <v>5.5493999999999915</v>
      </c>
      <c r="H35" s="767">
        <v>1.7124252507277005E-2</v>
      </c>
      <c r="I35" s="1440"/>
      <c r="J35" s="1354" t="s">
        <v>373</v>
      </c>
      <c r="K35" s="1355" t="s">
        <v>373</v>
      </c>
      <c r="L35" s="1355" t="s">
        <v>373</v>
      </c>
      <c r="M35" s="1356" t="s">
        <v>373</v>
      </c>
      <c r="N35" s="766" t="s">
        <v>373</v>
      </c>
      <c r="O35" s="768" t="s">
        <v>373</v>
      </c>
      <c r="P35" s="1421"/>
      <c r="Q35" s="1354" t="s">
        <v>373</v>
      </c>
      <c r="R35" s="1355">
        <v>502.04259999999999</v>
      </c>
      <c r="S35" s="1355">
        <v>498.41640000000001</v>
      </c>
      <c r="T35" s="1356">
        <v>498.98250000000002</v>
      </c>
      <c r="U35" s="766">
        <v>-0.10910000000001219</v>
      </c>
      <c r="V35" s="768">
        <v>-2.1859714729721702E-4</v>
      </c>
      <c r="W35" s="1421"/>
      <c r="X35" s="1358">
        <v>464.25549999999998</v>
      </c>
      <c r="Y35" s="1344"/>
      <c r="Z35" s="769">
        <v>1.0510999999999626</v>
      </c>
      <c r="AA35" s="768">
        <v>2.269192606978665E-3</v>
      </c>
      <c r="AB35" s="1352"/>
      <c r="AC35" s="1352"/>
      <c r="AD35" s="1352"/>
      <c r="AE35" s="1352"/>
    </row>
    <row r="36" spans="1:31" s="751" customFormat="1">
      <c r="A36" s="1353" t="s">
        <v>345</v>
      </c>
      <c r="B36" s="1421"/>
      <c r="C36" s="1354">
        <v>453.53699999999998</v>
      </c>
      <c r="D36" s="1355">
        <v>462.08120000000002</v>
      </c>
      <c r="E36" s="1355" t="s">
        <v>373</v>
      </c>
      <c r="F36" s="1356">
        <v>456.35129999999998</v>
      </c>
      <c r="G36" s="766">
        <v>-6.0689000000000419</v>
      </c>
      <c r="H36" s="767">
        <v>-1.3124210404303338E-2</v>
      </c>
      <c r="I36" s="1440"/>
      <c r="J36" s="1354" t="s">
        <v>373</v>
      </c>
      <c r="K36" s="1355" t="s">
        <v>373</v>
      </c>
      <c r="L36" s="1355" t="s">
        <v>373</v>
      </c>
      <c r="M36" s="1356" t="s">
        <v>373</v>
      </c>
      <c r="N36" s="766" t="s">
        <v>373</v>
      </c>
      <c r="O36" s="768" t="s">
        <v>373</v>
      </c>
      <c r="P36" s="1421"/>
      <c r="Q36" s="1354">
        <v>535.17499999999995</v>
      </c>
      <c r="R36" s="1355">
        <v>524.39250000000004</v>
      </c>
      <c r="S36" s="1355" t="s">
        <v>373</v>
      </c>
      <c r="T36" s="1356">
        <v>530.84490000000005</v>
      </c>
      <c r="U36" s="766">
        <v>-0.94329999999990832</v>
      </c>
      <c r="V36" s="768">
        <v>-1.7738264970902362E-3</v>
      </c>
      <c r="W36" s="1421"/>
      <c r="X36" s="1358">
        <v>460.15010000000001</v>
      </c>
      <c r="Y36" s="1344"/>
      <c r="Z36" s="769">
        <v>-5.8075000000000045</v>
      </c>
      <c r="AA36" s="768">
        <v>-1.2463580377270356E-2</v>
      </c>
      <c r="AB36" s="1352"/>
      <c r="AC36" s="1352"/>
      <c r="AD36" s="1352"/>
      <c r="AE36" s="1352"/>
    </row>
    <row r="37" spans="1:31" s="751" customFormat="1">
      <c r="A37" s="1353" t="s">
        <v>346</v>
      </c>
      <c r="B37" s="1421"/>
      <c r="C37" s="1354" t="s">
        <v>373</v>
      </c>
      <c r="D37" s="1355">
        <v>476.22930000000002</v>
      </c>
      <c r="E37" s="1355">
        <v>487.13119999999998</v>
      </c>
      <c r="F37" s="1356">
        <v>483.53</v>
      </c>
      <c r="G37" s="766">
        <v>2.8315999999999804</v>
      </c>
      <c r="H37" s="767">
        <v>5.8905958497053046E-3</v>
      </c>
      <c r="I37" s="1440"/>
      <c r="J37" s="1354" t="s">
        <v>373</v>
      </c>
      <c r="K37" s="1355" t="s">
        <v>373</v>
      </c>
      <c r="L37" s="1355" t="s">
        <v>373</v>
      </c>
      <c r="M37" s="1356" t="s">
        <v>373</v>
      </c>
      <c r="N37" s="766" t="s">
        <v>373</v>
      </c>
      <c r="O37" s="768" t="s">
        <v>373</v>
      </c>
      <c r="P37" s="1421"/>
      <c r="Q37" s="1354" t="s">
        <v>373</v>
      </c>
      <c r="R37" s="1355">
        <v>473.7054</v>
      </c>
      <c r="S37" s="1355">
        <v>434.84210000000002</v>
      </c>
      <c r="T37" s="1356">
        <v>444.13060000000002</v>
      </c>
      <c r="U37" s="766">
        <v>-22.293700000000001</v>
      </c>
      <c r="V37" s="768">
        <v>-4.779703801881674E-2</v>
      </c>
      <c r="W37" s="1421"/>
      <c r="X37" s="1358">
        <v>483.22480000000002</v>
      </c>
      <c r="Y37" s="1344"/>
      <c r="Z37" s="769">
        <v>2.6370000000000005</v>
      </c>
      <c r="AA37" s="768">
        <v>5.4870306736876095E-3</v>
      </c>
      <c r="AB37" s="1352"/>
      <c r="AC37" s="1352"/>
      <c r="AD37" s="1352"/>
      <c r="AE37" s="1352"/>
    </row>
    <row r="38" spans="1:31" s="751" customFormat="1">
      <c r="A38" s="1353" t="s">
        <v>347</v>
      </c>
      <c r="B38" s="1421"/>
      <c r="C38" s="1354">
        <v>504.29300000000001</v>
      </c>
      <c r="D38" s="1355">
        <v>505.77140000000003</v>
      </c>
      <c r="E38" s="1355" t="s">
        <v>373</v>
      </c>
      <c r="F38" s="1356">
        <v>505.0068</v>
      </c>
      <c r="G38" s="766">
        <v>-3.9128000000000043</v>
      </c>
      <c r="H38" s="767">
        <v>-7.6884443043655493E-3</v>
      </c>
      <c r="I38" s="1440"/>
      <c r="J38" s="1354" t="s">
        <v>373</v>
      </c>
      <c r="K38" s="1355" t="s">
        <v>373</v>
      </c>
      <c r="L38" s="1355" t="s">
        <v>373</v>
      </c>
      <c r="M38" s="1356" t="s">
        <v>373</v>
      </c>
      <c r="N38" s="766" t="s">
        <v>373</v>
      </c>
      <c r="O38" s="768" t="s">
        <v>373</v>
      </c>
      <c r="P38" s="1421"/>
      <c r="Q38" s="1354">
        <v>515.79290000000003</v>
      </c>
      <c r="R38" s="1355">
        <v>454.30349999999999</v>
      </c>
      <c r="S38" s="1355" t="s">
        <v>373</v>
      </c>
      <c r="T38" s="1356">
        <v>463.51459999999997</v>
      </c>
      <c r="U38" s="766">
        <v>-1.4147000000000389</v>
      </c>
      <c r="V38" s="768">
        <v>-3.0428282321635081E-3</v>
      </c>
      <c r="W38" s="1421"/>
      <c r="X38" s="1358">
        <v>485.5625</v>
      </c>
      <c r="Y38" s="1344"/>
      <c r="Z38" s="769">
        <v>-2.7420999999999935</v>
      </c>
      <c r="AA38" s="768">
        <v>-5.6155522597984842E-3</v>
      </c>
      <c r="AB38" s="1338"/>
      <c r="AC38" s="1338"/>
      <c r="AD38" s="1338"/>
      <c r="AE38" s="1338"/>
    </row>
    <row r="39" spans="1:31" s="751" customFormat="1">
      <c r="A39" s="1353" t="s">
        <v>348</v>
      </c>
      <c r="B39" s="1421"/>
      <c r="C39" s="1354">
        <v>382.92809999999997</v>
      </c>
      <c r="D39" s="1355">
        <v>441.22559999999999</v>
      </c>
      <c r="E39" s="1355">
        <v>439.71449999999999</v>
      </c>
      <c r="F39" s="1356">
        <v>438.71289999999999</v>
      </c>
      <c r="G39" s="766">
        <v>4.5538999999999987</v>
      </c>
      <c r="H39" s="767">
        <v>1.0489014393344265E-2</v>
      </c>
      <c r="I39" s="1440"/>
      <c r="J39" s="1354" t="s">
        <v>373</v>
      </c>
      <c r="K39" s="1355" t="s">
        <v>373</v>
      </c>
      <c r="L39" s="1355" t="s">
        <v>373</v>
      </c>
      <c r="M39" s="1356" t="s">
        <v>373</v>
      </c>
      <c r="N39" s="766" t="s">
        <v>373</v>
      </c>
      <c r="O39" s="768" t="s">
        <v>373</v>
      </c>
      <c r="P39" s="1421"/>
      <c r="Q39" s="1354" t="s">
        <v>373</v>
      </c>
      <c r="R39" s="1355">
        <v>463.52109999999999</v>
      </c>
      <c r="S39" s="1355">
        <v>427.0958</v>
      </c>
      <c r="T39" s="1356">
        <v>430.83069999999998</v>
      </c>
      <c r="U39" s="766">
        <v>-8.2341000000000122</v>
      </c>
      <c r="V39" s="768">
        <v>-1.8753723823909385E-2</v>
      </c>
      <c r="W39" s="1421"/>
      <c r="X39" s="1358">
        <v>433.13990000000001</v>
      </c>
      <c r="Y39" s="1344"/>
      <c r="Z39" s="769">
        <v>-4.4876999999999612</v>
      </c>
      <c r="AA39" s="768">
        <v>-1.0254609169988327E-2</v>
      </c>
      <c r="AB39" s="1352"/>
      <c r="AC39" s="1352"/>
      <c r="AD39" s="1352"/>
      <c r="AE39" s="1352"/>
    </row>
    <row r="40" spans="1:31" s="751" customFormat="1">
      <c r="A40" s="1353" t="s">
        <v>349</v>
      </c>
      <c r="B40" s="1421"/>
      <c r="C40" s="1354">
        <v>462.63170000000002</v>
      </c>
      <c r="D40" s="1355">
        <v>470.80889999999999</v>
      </c>
      <c r="E40" s="1355">
        <v>456.51670000000001</v>
      </c>
      <c r="F40" s="1356">
        <v>466.33280000000002</v>
      </c>
      <c r="G40" s="766">
        <v>4.1979000000000042</v>
      </c>
      <c r="H40" s="767">
        <v>9.0837112713193502E-3</v>
      </c>
      <c r="I40" s="1440"/>
      <c r="J40" s="1354" t="s">
        <v>373</v>
      </c>
      <c r="K40" s="1355" t="s">
        <v>373</v>
      </c>
      <c r="L40" s="1355" t="s">
        <v>373</v>
      </c>
      <c r="M40" s="1356" t="s">
        <v>373</v>
      </c>
      <c r="N40" s="766" t="s">
        <v>373</v>
      </c>
      <c r="O40" s="768" t="s">
        <v>373</v>
      </c>
      <c r="P40" s="1421"/>
      <c r="Q40" s="1354">
        <v>387.22120000000001</v>
      </c>
      <c r="R40" s="1355">
        <v>437.65190000000001</v>
      </c>
      <c r="S40" s="1355">
        <v>386.69459999999998</v>
      </c>
      <c r="T40" s="1356">
        <v>420.04730000000001</v>
      </c>
      <c r="U40" s="766">
        <v>-12.122799999999984</v>
      </c>
      <c r="V40" s="768">
        <v>-2.8050991958953109E-2</v>
      </c>
      <c r="W40" s="1421"/>
      <c r="X40" s="1358">
        <v>462.88959999999997</v>
      </c>
      <c r="Y40" s="1344"/>
      <c r="Z40" s="769">
        <v>2.9837999999999738</v>
      </c>
      <c r="AA40" s="768">
        <v>6.4878503380474406E-3</v>
      </c>
      <c r="AB40" s="1352"/>
      <c r="AC40" s="1352"/>
      <c r="AD40" s="1352"/>
      <c r="AE40" s="1352"/>
    </row>
    <row r="41" spans="1:31" s="751" customFormat="1">
      <c r="A41" s="1353" t="s">
        <v>350</v>
      </c>
      <c r="B41" s="1421"/>
      <c r="C41" s="1354" t="s">
        <v>373</v>
      </c>
      <c r="D41" s="1355">
        <v>447.97160000000002</v>
      </c>
      <c r="E41" s="1355" t="s">
        <v>512</v>
      </c>
      <c r="F41" s="1356" t="s">
        <v>512</v>
      </c>
      <c r="G41" s="766" t="s">
        <v>373</v>
      </c>
      <c r="H41" s="767" t="s">
        <v>373</v>
      </c>
      <c r="I41" s="1440"/>
      <c r="J41" s="1354" t="s">
        <v>373</v>
      </c>
      <c r="K41" s="1355" t="s">
        <v>373</v>
      </c>
      <c r="L41" s="1355" t="s">
        <v>373</v>
      </c>
      <c r="M41" s="1356" t="s">
        <v>373</v>
      </c>
      <c r="N41" s="766" t="s">
        <v>373</v>
      </c>
      <c r="O41" s="768" t="s">
        <v>373</v>
      </c>
      <c r="P41" s="1421"/>
      <c r="Q41" s="1354" t="s">
        <v>373</v>
      </c>
      <c r="R41" s="1355" t="s">
        <v>512</v>
      </c>
      <c r="S41" s="1355" t="s">
        <v>512</v>
      </c>
      <c r="T41" s="1356" t="s">
        <v>512</v>
      </c>
      <c r="U41" s="766" t="s">
        <v>373</v>
      </c>
      <c r="V41" s="768" t="s">
        <v>373</v>
      </c>
      <c r="W41" s="1421"/>
      <c r="X41" s="1358" t="s">
        <v>512</v>
      </c>
      <c r="Y41" s="1344"/>
      <c r="Z41" s="769" t="s">
        <v>373</v>
      </c>
      <c r="AA41" s="768" t="s">
        <v>373</v>
      </c>
      <c r="AB41" s="1352"/>
      <c r="AC41" s="1352"/>
      <c r="AD41" s="1352"/>
      <c r="AE41" s="1352"/>
    </row>
    <row r="42" spans="1:31" s="751" customFormat="1">
      <c r="A42" s="1353" t="s">
        <v>351</v>
      </c>
      <c r="B42" s="1421"/>
      <c r="C42" s="1354" t="s">
        <v>373</v>
      </c>
      <c r="D42" s="1355">
        <v>502.09840000000003</v>
      </c>
      <c r="E42" s="1355">
        <v>495.77190000000002</v>
      </c>
      <c r="F42" s="1356">
        <v>497.0102</v>
      </c>
      <c r="G42" s="766">
        <v>-2.9698999999999955</v>
      </c>
      <c r="H42" s="767">
        <v>-5.9400364134492012E-3</v>
      </c>
      <c r="I42" s="1440"/>
      <c r="J42" s="1354" t="s">
        <v>373</v>
      </c>
      <c r="K42" s="1355" t="s">
        <v>373</v>
      </c>
      <c r="L42" s="1355" t="s">
        <v>373</v>
      </c>
      <c r="M42" s="1356" t="s">
        <v>373</v>
      </c>
      <c r="N42" s="766" t="s">
        <v>373</v>
      </c>
      <c r="O42" s="768" t="s">
        <v>373</v>
      </c>
      <c r="P42" s="1421"/>
      <c r="Q42" s="1354" t="s">
        <v>373</v>
      </c>
      <c r="R42" s="1355" t="s">
        <v>373</v>
      </c>
      <c r="S42" s="1355" t="s">
        <v>373</v>
      </c>
      <c r="T42" s="1356" t="s">
        <v>373</v>
      </c>
      <c r="U42" s="766" t="s">
        <v>373</v>
      </c>
      <c r="V42" s="768" t="s">
        <v>373</v>
      </c>
      <c r="W42" s="1421"/>
      <c r="X42" s="1358">
        <v>497.0102</v>
      </c>
      <c r="Y42" s="1344"/>
      <c r="Z42" s="769">
        <v>-2.9698999999999955</v>
      </c>
      <c r="AA42" s="768">
        <v>-5.9400364134492012E-3</v>
      </c>
      <c r="AB42" s="1352"/>
      <c r="AC42" s="1352"/>
      <c r="AD42" s="1352"/>
      <c r="AE42" s="1352"/>
    </row>
    <row r="43" spans="1:31" s="751" customFormat="1" ht="13.5" thickBot="1">
      <c r="A43" s="1362" t="s">
        <v>352</v>
      </c>
      <c r="B43" s="1421"/>
      <c r="C43" s="1363" t="s">
        <v>373</v>
      </c>
      <c r="D43" s="1364">
        <v>507.49889999999999</v>
      </c>
      <c r="E43" s="1364">
        <v>536.43979999999999</v>
      </c>
      <c r="F43" s="1365">
        <v>524.37210000000005</v>
      </c>
      <c r="G43" s="771">
        <v>6.0061000000000604</v>
      </c>
      <c r="H43" s="772">
        <v>1.1586600973057859E-2</v>
      </c>
      <c r="I43" s="1440"/>
      <c r="J43" s="1363" t="s">
        <v>373</v>
      </c>
      <c r="K43" s="1364" t="s">
        <v>373</v>
      </c>
      <c r="L43" s="1364" t="s">
        <v>373</v>
      </c>
      <c r="M43" s="1365" t="s">
        <v>373</v>
      </c>
      <c r="N43" s="771" t="s">
        <v>373</v>
      </c>
      <c r="O43" s="773" t="s">
        <v>373</v>
      </c>
      <c r="P43" s="1421"/>
      <c r="Q43" s="1363" t="s">
        <v>373</v>
      </c>
      <c r="R43" s="1364">
        <v>532.05799999999999</v>
      </c>
      <c r="S43" s="1364" t="s">
        <v>373</v>
      </c>
      <c r="T43" s="1365">
        <v>532.05799999999999</v>
      </c>
      <c r="U43" s="771">
        <v>12.915700000000015</v>
      </c>
      <c r="V43" s="773">
        <v>2.4878920480954969E-2</v>
      </c>
      <c r="W43" s="1421"/>
      <c r="X43" s="1366">
        <v>524.86599999999999</v>
      </c>
      <c r="Y43" s="1344"/>
      <c r="Z43" s="774">
        <v>6.4501000000000204</v>
      </c>
      <c r="AA43" s="773">
        <v>1.2441940920407735E-2</v>
      </c>
      <c r="AB43" s="1338"/>
      <c r="AC43" s="1338"/>
      <c r="AD43" s="1338"/>
      <c r="AE43" s="1338"/>
    </row>
    <row r="44" spans="1:31">
      <c r="A44" s="1442" t="s">
        <v>402</v>
      </c>
    </row>
    <row r="55" spans="3:5" ht="15">
      <c r="D55" s="1338"/>
      <c r="E55" s="754"/>
    </row>
    <row r="59" spans="3:5" ht="20.85" customHeight="1">
      <c r="C59" s="739"/>
      <c r="D59" s="775" t="s">
        <v>427</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14" sqref="W14"/>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417</v>
      </c>
      <c r="D1" s="820"/>
      <c r="E1" s="820"/>
      <c r="F1" s="1413"/>
      <c r="G1" s="1413"/>
      <c r="H1" s="820"/>
      <c r="I1" s="820"/>
      <c r="J1" s="820"/>
      <c r="K1" s="820"/>
      <c r="L1" s="820"/>
      <c r="M1" s="820"/>
      <c r="N1" s="820"/>
      <c r="O1" s="820"/>
      <c r="P1" s="820"/>
      <c r="Q1" s="820"/>
      <c r="R1" s="820"/>
      <c r="S1" s="821" t="s">
        <v>418</v>
      </c>
      <c r="U1" s="710">
        <v>0</v>
      </c>
      <c r="AE1" s="3">
        <v>0</v>
      </c>
    </row>
    <row r="2" spans="1:31" s="659" customFormat="1" ht="20.85" customHeight="1">
      <c r="A2" s="878"/>
      <c r="B2" s="878"/>
      <c r="C2" s="822"/>
      <c r="D2" s="823"/>
      <c r="E2" s="823"/>
      <c r="F2" s="1414"/>
      <c r="G2" s="1414"/>
      <c r="H2" s="823"/>
      <c r="I2" s="823"/>
      <c r="J2" s="823"/>
      <c r="K2" s="823"/>
      <c r="L2" s="823"/>
      <c r="M2" s="823"/>
      <c r="N2" s="823"/>
      <c r="O2" s="823"/>
      <c r="P2" s="823"/>
      <c r="Q2" s="823"/>
      <c r="R2" s="823"/>
      <c r="S2" s="824" t="s">
        <v>527</v>
      </c>
      <c r="U2" s="878"/>
    </row>
    <row r="3" spans="1:31" s="711" customFormat="1">
      <c r="C3" s="879"/>
      <c r="Q3" s="880" t="s">
        <v>528</v>
      </c>
      <c r="R3" s="881" t="s">
        <v>419</v>
      </c>
      <c r="S3" s="882">
        <v>45026</v>
      </c>
    </row>
    <row r="4" spans="1:31" s="711" customFormat="1">
      <c r="C4" s="879"/>
      <c r="R4" s="881" t="s">
        <v>420</v>
      </c>
      <c r="S4" s="882">
        <v>45032</v>
      </c>
    </row>
    <row r="5" spans="1:31" ht="6.6" customHeight="1">
      <c r="C5" s="825"/>
    </row>
    <row r="6" spans="1:31" ht="28.35" customHeight="1">
      <c r="C6" s="1644" t="s">
        <v>421</v>
      </c>
      <c r="D6" s="1644"/>
      <c r="E6" s="1644"/>
      <c r="F6" s="1644"/>
      <c r="G6" s="1644"/>
      <c r="H6" s="1644"/>
      <c r="I6" s="1644"/>
      <c r="J6" s="1644"/>
      <c r="K6" s="1644"/>
      <c r="L6" s="1644"/>
      <c r="M6" s="1644"/>
      <c r="N6" s="1644"/>
      <c r="O6" s="1644"/>
      <c r="P6" s="1644"/>
      <c r="Q6" s="1644"/>
      <c r="R6" s="1644"/>
      <c r="S6" s="1644"/>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377</v>
      </c>
      <c r="D9" s="829"/>
      <c r="E9" s="829"/>
      <c r="F9" s="829"/>
      <c r="G9" s="829"/>
      <c r="H9" s="829"/>
      <c r="I9" s="829"/>
      <c r="J9" s="829"/>
      <c r="K9" s="829"/>
      <c r="L9" s="829"/>
      <c r="M9" s="829"/>
      <c r="N9" s="829"/>
      <c r="O9" s="829"/>
      <c r="P9" s="829"/>
      <c r="Q9" s="829"/>
      <c r="R9" s="830"/>
      <c r="S9" s="826"/>
    </row>
    <row r="10" spans="1:31" ht="13.5" thickBot="1">
      <c r="A10" s="710" t="s">
        <v>379</v>
      </c>
      <c r="B10" s="710" t="s">
        <v>380</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378</v>
      </c>
      <c r="S10" s="826"/>
    </row>
    <row r="11" spans="1:31" ht="14.25">
      <c r="C11" s="836" t="s">
        <v>381</v>
      </c>
      <c r="D11" s="837"/>
      <c r="E11" s="838"/>
      <c r="F11" s="838"/>
      <c r="G11" s="838"/>
      <c r="H11" s="838"/>
      <c r="I11" s="838"/>
      <c r="J11" s="838"/>
      <c r="K11" s="838"/>
      <c r="L11" s="838"/>
      <c r="M11" s="838"/>
      <c r="N11" s="838"/>
      <c r="O11" s="838"/>
      <c r="P11" s="838"/>
      <c r="Q11" s="838"/>
      <c r="R11" s="839"/>
      <c r="S11" s="826"/>
    </row>
    <row r="12" spans="1:31">
      <c r="C12" s="840" t="s">
        <v>382</v>
      </c>
      <c r="D12" s="884">
        <v>96.67</v>
      </c>
      <c r="E12" s="885">
        <v>90.593599999999995</v>
      </c>
      <c r="F12" s="885">
        <v>146.11000000000001</v>
      </c>
      <c r="G12" s="885">
        <v>123.26</v>
      </c>
      <c r="H12" s="885">
        <v>148.63999999999999</v>
      </c>
      <c r="I12" s="885">
        <v>98.25</v>
      </c>
      <c r="J12" s="885">
        <v>141.13</v>
      </c>
      <c r="K12" s="885">
        <v>134</v>
      </c>
      <c r="L12" s="885">
        <v>135.16999999999999</v>
      </c>
      <c r="M12" s="885">
        <v>182.44280000000001</v>
      </c>
      <c r="N12" s="885" t="e">
        <v>#N/A</v>
      </c>
      <c r="O12" s="885">
        <v>46.257899999999999</v>
      </c>
      <c r="P12" s="886" t="e">
        <v>#N/A</v>
      </c>
      <c r="Q12" s="886" t="e">
        <v>#N/A</v>
      </c>
      <c r="R12" s="887">
        <v>128.12430000000001</v>
      </c>
      <c r="S12" s="826"/>
    </row>
    <row r="13" spans="1:31">
      <c r="A13" s="888"/>
      <c r="B13" s="888"/>
      <c r="C13" s="841" t="s">
        <v>383</v>
      </c>
      <c r="D13" s="889">
        <v>93.33</v>
      </c>
      <c r="E13" s="890">
        <v>90.598799999999997</v>
      </c>
      <c r="F13" s="890">
        <v>143.49</v>
      </c>
      <c r="G13" s="890">
        <v>101.81</v>
      </c>
      <c r="H13" s="890">
        <v>145.29</v>
      </c>
      <c r="I13" s="890">
        <v>96.93</v>
      </c>
      <c r="J13" s="890">
        <v>136.33000000000001</v>
      </c>
      <c r="K13" s="890">
        <v>134</v>
      </c>
      <c r="L13" s="890">
        <v>90.51</v>
      </c>
      <c r="M13" s="890">
        <v>181.6893</v>
      </c>
      <c r="N13" s="890" t="e">
        <v>#N/A</v>
      </c>
      <c r="O13" s="890">
        <v>46.280799999999999</v>
      </c>
      <c r="P13" s="891" t="e">
        <v>#N/A</v>
      </c>
      <c r="Q13" s="891" t="e">
        <v>#N/A</v>
      </c>
      <c r="R13" s="892">
        <v>123.29130000000001</v>
      </c>
      <c r="S13" s="826"/>
    </row>
    <row r="14" spans="1:31">
      <c r="A14" s="888"/>
      <c r="B14" s="888"/>
      <c r="C14" s="842" t="s">
        <v>384</v>
      </c>
      <c r="D14" s="893">
        <v>-3.3400000000000034</v>
      </c>
      <c r="E14" s="894">
        <v>-5.2000000000020918E-3</v>
      </c>
      <c r="F14" s="894">
        <v>2.6200000000000045</v>
      </c>
      <c r="G14" s="894">
        <v>21.450000000000003</v>
      </c>
      <c r="H14" s="894">
        <v>3.3499999999999943</v>
      </c>
      <c r="I14" s="894">
        <v>1.3199999999999932</v>
      </c>
      <c r="J14" s="894">
        <v>4.7999999999999829</v>
      </c>
      <c r="K14" s="894">
        <v>0</v>
      </c>
      <c r="L14" s="894">
        <v>44.659999999999982</v>
      </c>
      <c r="M14" s="894">
        <v>0.7535000000000025</v>
      </c>
      <c r="N14" s="895" t="e">
        <v>#N/A</v>
      </c>
      <c r="O14" s="894">
        <v>-2.289999999999992E-2</v>
      </c>
      <c r="P14" s="896"/>
      <c r="Q14" s="897"/>
      <c r="R14" s="898">
        <v>4.8329999999999984</v>
      </c>
      <c r="S14" s="826"/>
    </row>
    <row r="15" spans="1:31">
      <c r="A15" s="899"/>
      <c r="B15" s="899"/>
      <c r="C15" s="842" t="s">
        <v>385</v>
      </c>
      <c r="D15" s="843">
        <v>75.450168313114688</v>
      </c>
      <c r="E15" s="844">
        <v>70.707586304861763</v>
      </c>
      <c r="F15" s="844">
        <v>114.03769620595001</v>
      </c>
      <c r="G15" s="844">
        <v>96.203452428618135</v>
      </c>
      <c r="H15" s="844">
        <v>116.01234114059548</v>
      </c>
      <c r="I15" s="844">
        <v>76.683345782181831</v>
      </c>
      <c r="J15" s="844">
        <v>110.15084570218139</v>
      </c>
      <c r="K15" s="844">
        <v>104.58593724999862</v>
      </c>
      <c r="L15" s="844">
        <v>105.49911297076353</v>
      </c>
      <c r="M15" s="844">
        <v>142.39515845159741</v>
      </c>
      <c r="N15" s="844"/>
      <c r="O15" s="844">
        <v>36.103924079975457</v>
      </c>
      <c r="P15" s="845"/>
      <c r="Q15" s="845"/>
      <c r="R15" s="846"/>
      <c r="S15" s="826"/>
    </row>
    <row r="16" spans="1:31">
      <c r="A16" s="710" t="s">
        <v>379</v>
      </c>
      <c r="B16" s="710" t="s">
        <v>387</v>
      </c>
      <c r="C16" s="847" t="s">
        <v>386</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388</v>
      </c>
      <c r="D17" s="853"/>
      <c r="E17" s="854"/>
      <c r="F17" s="854"/>
      <c r="G17" s="854"/>
      <c r="H17" s="854"/>
      <c r="I17" s="854"/>
      <c r="J17" s="854"/>
      <c r="K17" s="854"/>
      <c r="L17" s="854"/>
      <c r="M17" s="854"/>
      <c r="N17" s="854"/>
      <c r="O17" s="854"/>
      <c r="P17" s="854"/>
      <c r="Q17" s="854"/>
      <c r="R17" s="855"/>
      <c r="S17" s="826"/>
    </row>
    <row r="18" spans="1:19">
      <c r="C18" s="840" t="s">
        <v>382</v>
      </c>
      <c r="D18" s="884">
        <v>358.89</v>
      </c>
      <c r="E18" s="885">
        <v>164.60220000000001</v>
      </c>
      <c r="F18" s="885">
        <v>243.3</v>
      </c>
      <c r="G18" s="885">
        <v>170.84</v>
      </c>
      <c r="H18" s="885">
        <v>278.52</v>
      </c>
      <c r="I18" s="885">
        <v>240.04</v>
      </c>
      <c r="J18" s="885">
        <v>267.18</v>
      </c>
      <c r="K18" s="885">
        <v>252</v>
      </c>
      <c r="L18" s="885">
        <v>358.59</v>
      </c>
      <c r="M18" s="885">
        <v>275.04180000000002</v>
      </c>
      <c r="N18" s="885" t="e">
        <v>#N/A</v>
      </c>
      <c r="O18" s="885">
        <v>319.25020000000001</v>
      </c>
      <c r="P18" s="886"/>
      <c r="Q18" s="886"/>
      <c r="R18" s="887">
        <v>255.596</v>
      </c>
      <c r="S18" s="826"/>
    </row>
    <row r="19" spans="1:19">
      <c r="A19" s="888"/>
      <c r="B19" s="888"/>
      <c r="C19" s="841" t="s">
        <v>383</v>
      </c>
      <c r="D19" s="889">
        <v>357.78</v>
      </c>
      <c r="E19" s="890">
        <v>164.60220000000001</v>
      </c>
      <c r="F19" s="890">
        <v>239.9</v>
      </c>
      <c r="G19" s="890">
        <v>161.16999999999999</v>
      </c>
      <c r="H19" s="890">
        <v>265.08</v>
      </c>
      <c r="I19" s="890">
        <v>238.14</v>
      </c>
      <c r="J19" s="890">
        <v>263.36</v>
      </c>
      <c r="K19" s="890">
        <v>252</v>
      </c>
      <c r="L19" s="890">
        <v>392.5</v>
      </c>
      <c r="M19" s="890">
        <v>273.9058</v>
      </c>
      <c r="N19" s="890" t="e">
        <v>#N/A</v>
      </c>
      <c r="O19" s="890">
        <v>319.40809999999999</v>
      </c>
      <c r="P19" s="891"/>
      <c r="Q19" s="891"/>
      <c r="R19" s="892">
        <v>252.54519999999999</v>
      </c>
      <c r="S19" s="826"/>
    </row>
    <row r="20" spans="1:19">
      <c r="A20" s="888"/>
      <c r="B20" s="888"/>
      <c r="C20" s="842" t="s">
        <v>384</v>
      </c>
      <c r="D20" s="893">
        <v>-1.1100000000000136</v>
      </c>
      <c r="E20" s="895">
        <v>0</v>
      </c>
      <c r="F20" s="894">
        <v>3.4000000000000057</v>
      </c>
      <c r="G20" s="894">
        <v>9.6700000000000159</v>
      </c>
      <c r="H20" s="894">
        <v>13.439999999999998</v>
      </c>
      <c r="I20" s="894">
        <v>1.9000000000000057</v>
      </c>
      <c r="J20" s="894">
        <v>3.8199999999999932</v>
      </c>
      <c r="K20" s="894">
        <v>0</v>
      </c>
      <c r="L20" s="894">
        <v>-33.910000000000025</v>
      </c>
      <c r="M20" s="894">
        <v>1.1360000000000241</v>
      </c>
      <c r="N20" s="895">
        <v>0</v>
      </c>
      <c r="O20" s="894">
        <v>-0.15789999999998372</v>
      </c>
      <c r="P20" s="896"/>
      <c r="Q20" s="897"/>
      <c r="R20" s="898">
        <v>3.0508000000000095</v>
      </c>
      <c r="S20" s="826"/>
    </row>
    <row r="21" spans="1:19">
      <c r="A21" s="899"/>
      <c r="B21" s="899"/>
      <c r="C21" s="842" t="s">
        <v>385</v>
      </c>
      <c r="D21" s="843">
        <v>140.41299550853691</v>
      </c>
      <c r="E21" s="856">
        <v>64.39936462229457</v>
      </c>
      <c r="F21" s="844">
        <v>95.189283087372274</v>
      </c>
      <c r="G21" s="844">
        <v>66.839856648773846</v>
      </c>
      <c r="H21" s="844">
        <v>108.96884145291787</v>
      </c>
      <c r="I21" s="844">
        <v>93.913832767335947</v>
      </c>
      <c r="J21" s="844">
        <v>104.53215230285294</v>
      </c>
      <c r="K21" s="844">
        <v>98.593092223665465</v>
      </c>
      <c r="L21" s="844">
        <v>140.29562277969922</v>
      </c>
      <c r="M21" s="844">
        <v>107.60802203477364</v>
      </c>
      <c r="N21" s="844"/>
      <c r="O21" s="844">
        <v>124.90422385326845</v>
      </c>
      <c r="P21" s="845"/>
      <c r="Q21" s="845"/>
      <c r="R21" s="846"/>
      <c r="S21" s="826"/>
    </row>
    <row r="22" spans="1:19" ht="13.5" thickBot="1">
      <c r="C22" s="857" t="s">
        <v>386</v>
      </c>
      <c r="D22" s="858">
        <v>3.56</v>
      </c>
      <c r="E22" s="859">
        <v>2.4</v>
      </c>
      <c r="F22" s="859">
        <v>17.25</v>
      </c>
      <c r="G22" s="859">
        <v>9.2899999999999991</v>
      </c>
      <c r="H22" s="859">
        <v>11.25</v>
      </c>
      <c r="I22" s="859">
        <v>27.96</v>
      </c>
      <c r="J22" s="859">
        <v>8.51</v>
      </c>
      <c r="K22" s="859">
        <v>6.21</v>
      </c>
      <c r="L22" s="859">
        <v>2.76</v>
      </c>
      <c r="M22" s="859">
        <v>8.8800000000000008</v>
      </c>
      <c r="N22" s="859">
        <v>0</v>
      </c>
      <c r="O22" s="859">
        <v>4.33</v>
      </c>
      <c r="P22" s="860"/>
      <c r="Q22" s="861"/>
      <c r="R22" s="862">
        <v>102.4</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389</v>
      </c>
      <c r="D24" s="829"/>
      <c r="E24" s="829"/>
      <c r="F24" s="829"/>
      <c r="G24" s="829"/>
      <c r="H24" s="829"/>
      <c r="I24" s="829"/>
      <c r="J24" s="829"/>
      <c r="K24" s="829"/>
      <c r="L24" s="829"/>
      <c r="M24" s="829"/>
      <c r="N24" s="829"/>
      <c r="O24" s="829"/>
      <c r="P24" s="829"/>
      <c r="Q24" s="829"/>
      <c r="R24" s="830"/>
      <c r="S24" s="826"/>
    </row>
    <row r="25" spans="1:19" ht="13.5" thickBot="1">
      <c r="A25" s="710" t="s">
        <v>390</v>
      </c>
      <c r="B25" s="710" t="s">
        <v>391</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378</v>
      </c>
      <c r="S25" s="826"/>
    </row>
    <row r="26" spans="1:19" ht="14.25">
      <c r="C26" s="836" t="s">
        <v>392</v>
      </c>
      <c r="D26" s="837"/>
      <c r="E26" s="838"/>
      <c r="F26" s="838"/>
      <c r="G26" s="838"/>
      <c r="H26" s="838"/>
      <c r="I26" s="838"/>
      <c r="J26" s="838"/>
      <c r="K26" s="838"/>
      <c r="L26" s="838"/>
      <c r="M26" s="838"/>
      <c r="N26" s="838"/>
      <c r="O26" s="838"/>
      <c r="P26" s="838"/>
      <c r="Q26" s="838"/>
      <c r="R26" s="839"/>
      <c r="S26" s="826"/>
    </row>
    <row r="27" spans="1:19">
      <c r="C27" s="840" t="s">
        <v>393</v>
      </c>
      <c r="D27" s="884">
        <v>4.6500000000000004</v>
      </c>
      <c r="E27" s="885"/>
      <c r="F27" s="885"/>
      <c r="G27" s="885">
        <v>2.9</v>
      </c>
      <c r="H27" s="885">
        <v>3.47</v>
      </c>
      <c r="I27" s="885">
        <v>3.5</v>
      </c>
      <c r="J27" s="885">
        <v>3.5</v>
      </c>
      <c r="K27" s="885"/>
      <c r="L27" s="885">
        <v>2.77</v>
      </c>
      <c r="M27" s="885" t="s">
        <v>373</v>
      </c>
      <c r="N27" s="885">
        <v>3.27</v>
      </c>
      <c r="O27" s="885"/>
      <c r="P27" s="886"/>
      <c r="Q27" s="886">
        <v>2.3260999999999998</v>
      </c>
      <c r="R27" s="887">
        <v>3.3380999999999998</v>
      </c>
      <c r="S27" s="826"/>
    </row>
    <row r="28" spans="1:19">
      <c r="A28" s="888"/>
      <c r="B28" s="888"/>
      <c r="C28" s="841" t="s">
        <v>383</v>
      </c>
      <c r="D28" s="889">
        <v>4.6500000000000004</v>
      </c>
      <c r="E28" s="864"/>
      <c r="F28" s="865"/>
      <c r="G28" s="865">
        <v>2.84</v>
      </c>
      <c r="H28" s="865">
        <v>3.47</v>
      </c>
      <c r="I28" s="865">
        <v>3.5</v>
      </c>
      <c r="J28" s="865">
        <v>3.5</v>
      </c>
      <c r="K28" s="865"/>
      <c r="L28" s="865">
        <v>2.67</v>
      </c>
      <c r="M28" s="865" t="s">
        <v>373</v>
      </c>
      <c r="N28" s="865">
        <v>3.41</v>
      </c>
      <c r="O28" s="865"/>
      <c r="P28" s="866"/>
      <c r="Q28" s="866">
        <v>2.4565000000000001</v>
      </c>
      <c r="R28" s="892">
        <v>3.3328000000000002</v>
      </c>
      <c r="S28" s="826"/>
    </row>
    <row r="29" spans="1:19">
      <c r="A29" s="888"/>
      <c r="B29" s="888"/>
      <c r="C29" s="842" t="s">
        <v>384</v>
      </c>
      <c r="D29" s="893">
        <v>0</v>
      </c>
      <c r="E29" s="895"/>
      <c r="F29" s="894"/>
      <c r="G29" s="894">
        <v>6.0000000000000053E-2</v>
      </c>
      <c r="H29" s="894">
        <v>0</v>
      </c>
      <c r="I29" s="894">
        <v>0</v>
      </c>
      <c r="J29" s="894">
        <v>0</v>
      </c>
      <c r="K29" s="894"/>
      <c r="L29" s="894">
        <v>0.10000000000000009</v>
      </c>
      <c r="M29" s="894" t="e">
        <v>#VALUE!</v>
      </c>
      <c r="N29" s="894">
        <v>-0.14000000000000012</v>
      </c>
      <c r="O29" s="895"/>
      <c r="P29" s="897"/>
      <c r="Q29" s="896">
        <v>-0.13040000000000029</v>
      </c>
      <c r="R29" s="898">
        <v>5.2999999999996383E-3</v>
      </c>
      <c r="S29" s="826"/>
    </row>
    <row r="30" spans="1:19">
      <c r="A30" s="899"/>
      <c r="B30" s="899"/>
      <c r="C30" s="842" t="s">
        <v>385</v>
      </c>
      <c r="D30" s="843">
        <v>139.30079985620566</v>
      </c>
      <c r="E30" s="856"/>
      <c r="F30" s="844"/>
      <c r="G30" s="844">
        <v>86.875767652257281</v>
      </c>
      <c r="H30" s="844">
        <v>103.95134957011474</v>
      </c>
      <c r="I30" s="844">
        <v>104.85006440789671</v>
      </c>
      <c r="J30" s="844">
        <v>104.85006440789671</v>
      </c>
      <c r="K30" s="844"/>
      <c r="L30" s="844">
        <v>82.981336688535407</v>
      </c>
      <c r="M30" s="844" t="e">
        <v>#VALUE!</v>
      </c>
      <c r="N30" s="844">
        <v>0</v>
      </c>
      <c r="O30" s="844"/>
      <c r="P30" s="845"/>
      <c r="Q30" s="845">
        <v>69.683352805488155</v>
      </c>
      <c r="R30" s="867"/>
      <c r="S30" s="826"/>
    </row>
    <row r="31" spans="1:19">
      <c r="A31" s="710" t="s">
        <v>390</v>
      </c>
      <c r="B31" s="710" t="s">
        <v>394</v>
      </c>
      <c r="C31" s="847" t="s">
        <v>386</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395</v>
      </c>
      <c r="D32" s="853"/>
      <c r="E32" s="854"/>
      <c r="F32" s="854"/>
      <c r="G32" s="854"/>
      <c r="H32" s="854"/>
      <c r="I32" s="854"/>
      <c r="J32" s="854"/>
      <c r="K32" s="854"/>
      <c r="L32" s="854"/>
      <c r="M32" s="854"/>
      <c r="N32" s="854"/>
      <c r="O32" s="854"/>
      <c r="P32" s="854"/>
      <c r="Q32" s="854"/>
      <c r="R32" s="855"/>
      <c r="S32" s="826"/>
    </row>
    <row r="33" spans="1:19">
      <c r="C33" s="840" t="s">
        <v>393</v>
      </c>
      <c r="D33" s="884">
        <v>4.4400000000000004</v>
      </c>
      <c r="E33" s="885"/>
      <c r="F33" s="885">
        <v>4.9800000000000004</v>
      </c>
      <c r="G33" s="885">
        <v>2.56</v>
      </c>
      <c r="H33" s="885" t="e">
        <v>#N/A</v>
      </c>
      <c r="I33" s="885">
        <v>3.39</v>
      </c>
      <c r="J33" s="885">
        <v>3.71</v>
      </c>
      <c r="K33" s="885"/>
      <c r="L33" s="885">
        <v>2.57</v>
      </c>
      <c r="M33" s="885"/>
      <c r="N33" s="885">
        <v>3.14</v>
      </c>
      <c r="O33" s="885"/>
      <c r="P33" s="886"/>
      <c r="Q33" s="886">
        <v>2.2039</v>
      </c>
      <c r="R33" s="887">
        <v>3.5762</v>
      </c>
      <c r="S33" s="826"/>
    </row>
    <row r="34" spans="1:19">
      <c r="A34" s="888"/>
      <c r="B34" s="888"/>
      <c r="C34" s="841" t="s">
        <v>383</v>
      </c>
      <c r="D34" s="889">
        <v>4.1399999999999997</v>
      </c>
      <c r="E34" s="890"/>
      <c r="F34" s="890">
        <v>4.7699999999999996</v>
      </c>
      <c r="G34" s="890">
        <v>2.52</v>
      </c>
      <c r="H34" s="890" t="e">
        <v>#N/A</v>
      </c>
      <c r="I34" s="890">
        <v>3.39</v>
      </c>
      <c r="J34" s="890">
        <v>3.71</v>
      </c>
      <c r="K34" s="890"/>
      <c r="L34" s="890">
        <v>2.57</v>
      </c>
      <c r="M34" s="890"/>
      <c r="N34" s="890">
        <v>3.3</v>
      </c>
      <c r="O34" s="890"/>
      <c r="P34" s="891"/>
      <c r="Q34" s="891">
        <v>2.4016999999999999</v>
      </c>
      <c r="R34" s="892">
        <v>3.5156999999999998</v>
      </c>
      <c r="S34" s="826"/>
    </row>
    <row r="35" spans="1:19">
      <c r="A35" s="888"/>
      <c r="B35" s="888"/>
      <c r="C35" s="842" t="s">
        <v>384</v>
      </c>
      <c r="D35" s="893">
        <v>-0.30000000000000071</v>
      </c>
      <c r="E35" s="895"/>
      <c r="F35" s="894">
        <v>0.21000000000000085</v>
      </c>
      <c r="G35" s="894">
        <v>4.0000000000000036E-2</v>
      </c>
      <c r="H35" s="894" t="e">
        <v>#N/A</v>
      </c>
      <c r="I35" s="894">
        <v>0</v>
      </c>
      <c r="J35" s="894">
        <v>0</v>
      </c>
      <c r="K35" s="894"/>
      <c r="L35" s="894">
        <v>0</v>
      </c>
      <c r="M35" s="894"/>
      <c r="N35" s="894">
        <v>-0.1599999999999997</v>
      </c>
      <c r="O35" s="895"/>
      <c r="P35" s="897"/>
      <c r="Q35" s="896">
        <v>-0.19779999999999998</v>
      </c>
      <c r="R35" s="898">
        <v>6.050000000000022E-2</v>
      </c>
      <c r="S35" s="826"/>
    </row>
    <row r="36" spans="1:19">
      <c r="A36" s="899"/>
      <c r="B36" s="899"/>
      <c r="C36" s="842" t="s">
        <v>385</v>
      </c>
      <c r="D36" s="843">
        <v>124.15413008221017</v>
      </c>
      <c r="E36" s="856"/>
      <c r="F36" s="844">
        <v>139.25395671383035</v>
      </c>
      <c r="G36" s="844">
        <v>71.584363290643708</v>
      </c>
      <c r="H36" s="844" t="e">
        <v>#N/A</v>
      </c>
      <c r="I36" s="844">
        <v>94.79335607628208</v>
      </c>
      <c r="J36" s="844">
        <v>103.74140148761255</v>
      </c>
      <c r="K36" s="844"/>
      <c r="L36" s="844">
        <v>71.86398970974777</v>
      </c>
      <c r="M36" s="844"/>
      <c r="N36" s="844">
        <v>0</v>
      </c>
      <c r="O36" s="844"/>
      <c r="P36" s="845"/>
      <c r="Q36" s="845">
        <v>61.626866506347525</v>
      </c>
      <c r="R36" s="846"/>
      <c r="S36" s="826"/>
    </row>
    <row r="37" spans="1:19">
      <c r="A37" s="710" t="s">
        <v>390</v>
      </c>
      <c r="B37" s="710" t="s">
        <v>396</v>
      </c>
      <c r="C37" s="847" t="s">
        <v>386</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397</v>
      </c>
      <c r="D38" s="853"/>
      <c r="E38" s="854"/>
      <c r="F38" s="854"/>
      <c r="G38" s="854"/>
      <c r="H38" s="854"/>
      <c r="I38" s="854"/>
      <c r="J38" s="854"/>
      <c r="K38" s="854"/>
      <c r="L38" s="854"/>
      <c r="M38" s="854"/>
      <c r="N38" s="854"/>
      <c r="O38" s="854"/>
      <c r="P38" s="854"/>
      <c r="Q38" s="854"/>
      <c r="R38" s="855"/>
      <c r="S38" s="826"/>
    </row>
    <row r="39" spans="1:19">
      <c r="C39" s="840" t="s">
        <v>393</v>
      </c>
      <c r="D39" s="884">
        <v>3.2</v>
      </c>
      <c r="E39" s="885"/>
      <c r="F39" s="885">
        <v>2.84</v>
      </c>
      <c r="G39" s="885">
        <v>2.6</v>
      </c>
      <c r="H39" s="885" t="e">
        <v>#N/A</v>
      </c>
      <c r="I39" s="885">
        <v>3.1</v>
      </c>
      <c r="J39" s="885">
        <v>3.01</v>
      </c>
      <c r="K39" s="885"/>
      <c r="L39" s="885">
        <v>2.34</v>
      </c>
      <c r="M39" s="885"/>
      <c r="N39" s="885">
        <v>2.88</v>
      </c>
      <c r="O39" s="885"/>
      <c r="P39" s="886"/>
      <c r="Q39" s="886">
        <v>2.13</v>
      </c>
      <c r="R39" s="887">
        <v>2.8954</v>
      </c>
      <c r="S39" s="826"/>
    </row>
    <row r="40" spans="1:19">
      <c r="A40" s="888"/>
      <c r="B40" s="888"/>
      <c r="C40" s="841" t="s">
        <v>383</v>
      </c>
      <c r="D40" s="889">
        <v>3.2</v>
      </c>
      <c r="E40" s="890"/>
      <c r="F40" s="890">
        <v>2.78</v>
      </c>
      <c r="G40" s="890">
        <v>2.64</v>
      </c>
      <c r="H40" s="890" t="e">
        <v>#N/A</v>
      </c>
      <c r="I40" s="890">
        <v>3.15</v>
      </c>
      <c r="J40" s="890">
        <v>3.01</v>
      </c>
      <c r="K40" s="890"/>
      <c r="L40" s="890">
        <v>2.44</v>
      </c>
      <c r="M40" s="890"/>
      <c r="N40" s="890">
        <v>2.92</v>
      </c>
      <c r="O40" s="890"/>
      <c r="P40" s="891"/>
      <c r="Q40" s="891">
        <v>2.1352000000000002</v>
      </c>
      <c r="R40" s="892">
        <v>2.907</v>
      </c>
      <c r="S40" s="826"/>
    </row>
    <row r="41" spans="1:19">
      <c r="A41" s="888"/>
      <c r="B41" s="888"/>
      <c r="C41" s="842" t="s">
        <v>384</v>
      </c>
      <c r="D41" s="893">
        <v>0</v>
      </c>
      <c r="E41" s="895"/>
      <c r="F41" s="894">
        <v>6.0000000000000053E-2</v>
      </c>
      <c r="G41" s="894">
        <v>-4.0000000000000036E-2</v>
      </c>
      <c r="H41" s="894" t="e">
        <v>#N/A</v>
      </c>
      <c r="I41" s="894">
        <v>-4.9999999999999822E-2</v>
      </c>
      <c r="J41" s="894">
        <v>0</v>
      </c>
      <c r="K41" s="894"/>
      <c r="L41" s="894">
        <v>-0.10000000000000009</v>
      </c>
      <c r="M41" s="894"/>
      <c r="N41" s="894">
        <v>-4.0000000000000036E-2</v>
      </c>
      <c r="O41" s="895"/>
      <c r="P41" s="897"/>
      <c r="Q41" s="896">
        <v>-5.2000000000003155E-3</v>
      </c>
      <c r="R41" s="898">
        <v>-1.1600000000000055E-2</v>
      </c>
      <c r="S41" s="826"/>
    </row>
    <row r="42" spans="1:19">
      <c r="A42" s="899"/>
      <c r="B42" s="899"/>
      <c r="C42" s="842" t="s">
        <v>385</v>
      </c>
      <c r="D42" s="843">
        <v>110.52013538716585</v>
      </c>
      <c r="E42" s="856"/>
      <c r="F42" s="844">
        <v>98.086620156109689</v>
      </c>
      <c r="G42" s="844">
        <v>89.797610002072261</v>
      </c>
      <c r="H42" s="844" t="e">
        <v>#N/A</v>
      </c>
      <c r="I42" s="844">
        <v>107.06638115631692</v>
      </c>
      <c r="J42" s="844">
        <v>103.95800234855288</v>
      </c>
      <c r="K42" s="844"/>
      <c r="L42" s="844">
        <v>80.817849001865028</v>
      </c>
      <c r="M42" s="844"/>
      <c r="N42" s="844">
        <v>0</v>
      </c>
      <c r="O42" s="844"/>
      <c r="P42" s="845"/>
      <c r="Q42" s="845">
        <v>73.564965117082266</v>
      </c>
      <c r="R42" s="846"/>
      <c r="S42" s="826"/>
    </row>
    <row r="43" spans="1:19" ht="13.5" thickBot="1">
      <c r="C43" s="857" t="s">
        <v>386</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398</v>
      </c>
      <c r="B44" s="883" t="s">
        <v>399</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400</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378</v>
      </c>
      <c r="S46" s="826"/>
    </row>
    <row r="47" spans="1:19">
      <c r="C47" s="868" t="s">
        <v>401</v>
      </c>
      <c r="D47" s="869">
        <v>718.25</v>
      </c>
      <c r="E47" s="870"/>
      <c r="F47" s="871">
        <v>601</v>
      </c>
      <c r="G47" s="871"/>
      <c r="H47" s="871"/>
      <c r="I47" s="871">
        <v>732.7</v>
      </c>
      <c r="J47" s="871">
        <v>623.12</v>
      </c>
      <c r="K47" s="870">
        <v>601.29999999999995</v>
      </c>
      <c r="L47" s="870"/>
      <c r="M47" s="870"/>
      <c r="N47" s="870">
        <v>475.33</v>
      </c>
      <c r="O47" s="870"/>
      <c r="P47" s="870">
        <v>431.36</v>
      </c>
      <c r="Q47" s="870"/>
      <c r="R47" s="872">
        <v>651.26199999999994</v>
      </c>
      <c r="S47" s="826"/>
    </row>
    <row r="48" spans="1:19">
      <c r="A48" s="888"/>
      <c r="B48" s="888"/>
      <c r="C48" s="873" t="s">
        <v>383</v>
      </c>
      <c r="D48" s="874">
        <v>718.25</v>
      </c>
      <c r="E48" s="875"/>
      <c r="F48" s="875">
        <v>601</v>
      </c>
      <c r="G48" s="875"/>
      <c r="H48" s="875"/>
      <c r="I48" s="875">
        <v>734.6</v>
      </c>
      <c r="J48" s="875">
        <v>612.87</v>
      </c>
      <c r="K48" s="875">
        <v>601.29999999999995</v>
      </c>
      <c r="L48" s="875"/>
      <c r="M48" s="875"/>
      <c r="N48" s="875">
        <v>473.88</v>
      </c>
      <c r="O48" s="875"/>
      <c r="P48" s="875">
        <v>440.48</v>
      </c>
      <c r="Q48" s="876"/>
      <c r="R48" s="877">
        <v>650.22080000000005</v>
      </c>
      <c r="S48" s="826"/>
    </row>
    <row r="49" spans="1:19">
      <c r="A49" s="888"/>
      <c r="B49" s="888"/>
      <c r="C49" s="842" t="s">
        <v>384</v>
      </c>
      <c r="D49" s="893">
        <v>0</v>
      </c>
      <c r="E49" s="895"/>
      <c r="F49" s="894">
        <v>0</v>
      </c>
      <c r="G49" s="894"/>
      <c r="H49" s="894"/>
      <c r="I49" s="894">
        <v>-1.8999999999999773</v>
      </c>
      <c r="J49" s="894">
        <v>10.25</v>
      </c>
      <c r="K49" s="894">
        <v>0</v>
      </c>
      <c r="L49" s="894"/>
      <c r="M49" s="894"/>
      <c r="N49" s="894">
        <v>1.4499999999999886</v>
      </c>
      <c r="O49" s="894"/>
      <c r="P49" s="894">
        <v>-9.1200000000000045</v>
      </c>
      <c r="Q49" s="897"/>
      <c r="R49" s="898">
        <v>1.0411999999998898</v>
      </c>
      <c r="S49" s="826"/>
    </row>
    <row r="50" spans="1:19">
      <c r="A50" s="899"/>
      <c r="B50" s="899"/>
      <c r="C50" s="842" t="s">
        <v>385</v>
      </c>
      <c r="D50" s="843">
        <v>110.28587573050478</v>
      </c>
      <c r="E50" s="844"/>
      <c r="F50" s="844">
        <v>92.282368693398368</v>
      </c>
      <c r="G50" s="844"/>
      <c r="H50" s="844"/>
      <c r="I50" s="844">
        <v>112.50464482804156</v>
      </c>
      <c r="J50" s="844">
        <v>95.678851215025603</v>
      </c>
      <c r="K50" s="844">
        <v>92.328433103727832</v>
      </c>
      <c r="L50" s="844"/>
      <c r="M50" s="844"/>
      <c r="N50" s="844">
        <v>72.985987206377771</v>
      </c>
      <c r="O50" s="844"/>
      <c r="P50" s="844">
        <v>66.234480132419833</v>
      </c>
      <c r="Q50" s="845"/>
      <c r="R50" s="867"/>
      <c r="S50" s="826"/>
    </row>
    <row r="51" spans="1:19" ht="13.5" thickBot="1">
      <c r="C51" s="857" t="s">
        <v>386</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K30" sqref="K3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6" t="s">
        <v>526</v>
      </c>
      <c r="B5" s="1646"/>
      <c r="C5" s="1646"/>
      <c r="D5" s="1646"/>
      <c r="E5" s="1646"/>
      <c r="F5" s="1646"/>
      <c r="H5" s="1122" t="s">
        <v>267</v>
      </c>
      <c r="K5" s="3"/>
      <c r="L5" s="3"/>
      <c r="M5" s="3"/>
      <c r="N5" s="3"/>
      <c r="O5" s="3"/>
      <c r="P5" s="3"/>
    </row>
    <row r="6" spans="1:20" ht="15.75" customHeight="1" thickBot="1">
      <c r="A6" s="1647" t="s">
        <v>116</v>
      </c>
      <c r="B6" s="1649" t="s">
        <v>516</v>
      </c>
      <c r="C6" s="1650"/>
      <c r="D6" s="1651"/>
      <c r="E6" s="1652" t="s">
        <v>517</v>
      </c>
      <c r="F6" s="1654" t="s">
        <v>518</v>
      </c>
      <c r="K6" s="3"/>
      <c r="L6" s="3"/>
      <c r="M6" s="3"/>
      <c r="N6" s="3"/>
      <c r="O6" s="3"/>
      <c r="P6" s="3"/>
    </row>
    <row r="7" spans="1:20" ht="21" customHeight="1" thickBot="1">
      <c r="A7" s="1648"/>
      <c r="B7" s="1123" t="s">
        <v>254</v>
      </c>
      <c r="C7" s="1123" t="s">
        <v>257</v>
      </c>
      <c r="D7" s="1123" t="s">
        <v>258</v>
      </c>
      <c r="E7" s="1653"/>
      <c r="F7" s="1655"/>
      <c r="K7" s="3"/>
      <c r="L7" s="3"/>
      <c r="M7" s="3"/>
      <c r="N7" s="3"/>
      <c r="O7" s="3"/>
      <c r="P7" s="3"/>
    </row>
    <row r="8" spans="1:20" ht="17.25" customHeight="1" thickBot="1">
      <c r="A8" s="1124" t="s">
        <v>117</v>
      </c>
      <c r="B8" s="1125">
        <v>1807.94</v>
      </c>
      <c r="C8" s="1126">
        <v>1172.643</v>
      </c>
      <c r="D8" s="1127">
        <f t="shared" ref="D8:D13" si="0">(C8/B8)*100</f>
        <v>64.860725466553092</v>
      </c>
      <c r="E8" s="1126">
        <v>1292.356</v>
      </c>
      <c r="F8" s="1127">
        <f t="shared" ref="F8:F13" si="1">((B8-E8)/E8)*100</f>
        <v>39.894889643410956</v>
      </c>
      <c r="H8" s="1128" t="s">
        <v>118</v>
      </c>
      <c r="K8" s="3"/>
      <c r="L8" s="3"/>
      <c r="M8" s="3"/>
      <c r="N8" s="3"/>
      <c r="O8" s="3"/>
      <c r="P8" s="3"/>
    </row>
    <row r="9" spans="1:20" ht="18" customHeight="1" thickBot="1">
      <c r="A9" s="1124" t="s">
        <v>119</v>
      </c>
      <c r="B9" s="1129">
        <v>6452</v>
      </c>
      <c r="C9" s="1126">
        <v>2442</v>
      </c>
      <c r="D9" s="1127">
        <f t="shared" si="0"/>
        <v>37.848729076255424</v>
      </c>
      <c r="E9" s="1130">
        <v>4703</v>
      </c>
      <c r="F9" s="1127">
        <f t="shared" si="1"/>
        <v>37.189028279821393</v>
      </c>
      <c r="H9" s="1131">
        <f>B9-E9</f>
        <v>1749</v>
      </c>
      <c r="K9" s="3"/>
      <c r="L9" s="3"/>
      <c r="M9" s="3"/>
      <c r="N9" s="3"/>
      <c r="O9" s="3"/>
      <c r="P9" s="3"/>
      <c r="Q9" s="1096"/>
      <c r="R9" s="1096"/>
      <c r="S9" s="1096"/>
      <c r="T9" s="1096"/>
    </row>
    <row r="10" spans="1:20" ht="15" customHeight="1" thickBot="1">
      <c r="A10" s="1132" t="s">
        <v>249</v>
      </c>
      <c r="B10" s="1129">
        <v>2177</v>
      </c>
      <c r="C10" s="1133">
        <v>0</v>
      </c>
      <c r="D10" s="1134">
        <f t="shared" si="0"/>
        <v>0</v>
      </c>
      <c r="E10" s="1133">
        <v>607</v>
      </c>
      <c r="F10" s="1134">
        <f t="shared" si="1"/>
        <v>258.64909390444814</v>
      </c>
      <c r="K10" s="3"/>
      <c r="L10" s="3"/>
      <c r="M10" s="3"/>
      <c r="N10" s="3"/>
      <c r="O10" s="3"/>
      <c r="P10" s="1096"/>
      <c r="Q10" s="1096"/>
      <c r="R10" s="1096"/>
      <c r="S10" s="1096"/>
      <c r="T10" s="1096"/>
    </row>
    <row r="11" spans="1:20" ht="17.25" customHeight="1" thickBot="1">
      <c r="A11" s="1124" t="s">
        <v>120</v>
      </c>
      <c r="B11" s="1129">
        <v>43279.525000000001</v>
      </c>
      <c r="C11" s="1135">
        <v>4074.5540000000001</v>
      </c>
      <c r="D11" s="1127">
        <f t="shared" si="0"/>
        <v>9.4145072063521944</v>
      </c>
      <c r="E11" s="1135">
        <v>39079.942000000003</v>
      </c>
      <c r="F11" s="1127">
        <f t="shared" si="1"/>
        <v>10.746134167752855</v>
      </c>
      <c r="J11" s="1136"/>
      <c r="K11" s="3"/>
      <c r="L11" s="3"/>
      <c r="M11" s="3"/>
      <c r="N11" s="3"/>
      <c r="O11" s="3"/>
      <c r="P11" s="1096"/>
      <c r="Q11" s="1096"/>
      <c r="R11" s="1096"/>
      <c r="S11" s="1096"/>
      <c r="T11" s="1096"/>
    </row>
    <row r="12" spans="1:20" ht="15" customHeight="1" thickBot="1">
      <c r="A12" s="1137" t="s">
        <v>121</v>
      </c>
      <c r="B12" s="1129">
        <v>17478.807000000001</v>
      </c>
      <c r="C12" s="1138">
        <v>2701.8110000000001</v>
      </c>
      <c r="D12" s="1127">
        <f t="shared" si="0"/>
        <v>15.457639643254828</v>
      </c>
      <c r="E12" s="1138">
        <v>16665.738000000001</v>
      </c>
      <c r="F12" s="1127">
        <f t="shared" si="1"/>
        <v>4.878685840375022</v>
      </c>
      <c r="K12" s="3"/>
      <c r="L12" s="3"/>
      <c r="M12" s="3"/>
      <c r="N12" s="3"/>
      <c r="O12" s="3"/>
      <c r="P12" s="1096"/>
      <c r="Q12" s="1096"/>
      <c r="R12" s="1096"/>
      <c r="S12" s="1096"/>
      <c r="T12" s="1096"/>
    </row>
    <row r="13" spans="1:20" ht="15" customHeight="1" thickBot="1">
      <c r="A13" s="1137" t="s">
        <v>122</v>
      </c>
      <c r="B13" s="1129">
        <f>B11+B12</f>
        <v>60758.332000000002</v>
      </c>
      <c r="C13" s="1138">
        <f>C11+C12</f>
        <v>6776.3649999999998</v>
      </c>
      <c r="D13" s="1139">
        <f t="shared" si="0"/>
        <v>11.152980631528857</v>
      </c>
      <c r="E13" s="1138">
        <f>E11+E12</f>
        <v>55745.680000000008</v>
      </c>
      <c r="F13" s="1139">
        <f t="shared" si="1"/>
        <v>8.9920008151304174</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46" t="s">
        <v>519</v>
      </c>
      <c r="B18" s="1646"/>
      <c r="C18" s="1646"/>
      <c r="D18" s="1646"/>
      <c r="E18" s="1646"/>
      <c r="F18" s="1646"/>
      <c r="K18" s="3"/>
      <c r="L18" s="3"/>
      <c r="M18" s="3"/>
      <c r="N18" s="3"/>
      <c r="O18" s="1096"/>
      <c r="P18" s="1096"/>
      <c r="Q18" s="1096"/>
      <c r="R18" s="1096"/>
      <c r="S18" s="1096"/>
      <c r="T18" s="1096"/>
    </row>
    <row r="19" spans="1:20" ht="16.5" customHeight="1" thickBot="1">
      <c r="A19" s="1656" t="s">
        <v>499</v>
      </c>
      <c r="B19" s="1649" t="s">
        <v>520</v>
      </c>
      <c r="C19" s="1650"/>
      <c r="D19" s="1651"/>
      <c r="E19" s="1652" t="s">
        <v>517</v>
      </c>
      <c r="F19" s="1654" t="s">
        <v>521</v>
      </c>
      <c r="K19" s="3"/>
      <c r="L19" s="3"/>
      <c r="M19" s="3"/>
      <c r="N19" s="3"/>
      <c r="O19" s="1096"/>
      <c r="P19" s="1096"/>
      <c r="Q19" s="1096"/>
      <c r="R19" s="1096"/>
      <c r="S19" s="1096"/>
      <c r="T19" s="1096"/>
    </row>
    <row r="20" spans="1:20" ht="21" customHeight="1" thickBot="1">
      <c r="A20" s="1657"/>
      <c r="B20" s="1142" t="s">
        <v>254</v>
      </c>
      <c r="C20" s="1142" t="s">
        <v>366</v>
      </c>
      <c r="D20" s="1142" t="s">
        <v>367</v>
      </c>
      <c r="E20" s="1658"/>
      <c r="F20" s="1659"/>
      <c r="K20" s="3"/>
      <c r="L20" s="3"/>
      <c r="M20" s="3"/>
      <c r="N20" s="3"/>
      <c r="O20" s="1096"/>
      <c r="P20" s="1096"/>
      <c r="Q20" s="1096"/>
      <c r="R20" s="1096"/>
      <c r="S20" s="1096"/>
      <c r="T20" s="1096"/>
    </row>
    <row r="21" spans="1:20" ht="15.75" thickBot="1">
      <c r="A21" s="1143" t="s">
        <v>117</v>
      </c>
      <c r="B21" s="1129">
        <v>8443.3729999999996</v>
      </c>
      <c r="C21" s="1144">
        <v>0</v>
      </c>
      <c r="D21" s="1145">
        <f t="shared" ref="D21:D26" si="2">(C21/B21)*100</f>
        <v>0</v>
      </c>
      <c r="E21" s="1138">
        <v>11855.815000000001</v>
      </c>
      <c r="F21" s="1145">
        <f t="shared" ref="F21:F26" si="3">((B21-E21)/E21)*100</f>
        <v>-28.782854658241554</v>
      </c>
      <c r="H21" s="1128" t="s">
        <v>124</v>
      </c>
      <c r="K21" s="3"/>
      <c r="L21" s="3"/>
      <c r="M21" s="3"/>
      <c r="N21" s="3"/>
      <c r="O21" s="1096"/>
      <c r="P21" s="1096"/>
      <c r="Q21" s="1096"/>
      <c r="R21" s="1096"/>
      <c r="S21" s="1096"/>
      <c r="T21" s="1096"/>
    </row>
    <row r="22" spans="1:20" ht="15.75" thickBot="1">
      <c r="A22" s="1143" t="s">
        <v>119</v>
      </c>
      <c r="B22" s="1129">
        <v>34738</v>
      </c>
      <c r="C22" s="1144">
        <v>0</v>
      </c>
      <c r="D22" s="1127">
        <f t="shared" si="2"/>
        <v>0</v>
      </c>
      <c r="E22" s="1138">
        <v>46641</v>
      </c>
      <c r="F22" s="1127">
        <f t="shared" si="3"/>
        <v>-25.520464827083465</v>
      </c>
      <c r="H22" s="1131">
        <f>B22-E22</f>
        <v>-11903</v>
      </c>
      <c r="K22" s="1096"/>
      <c r="L22" s="1096"/>
      <c r="M22" s="1096"/>
      <c r="O22" s="1096"/>
      <c r="P22" s="1096"/>
      <c r="Q22" s="1096"/>
      <c r="R22" s="1096"/>
      <c r="S22" s="1096"/>
      <c r="T22" s="1096"/>
    </row>
    <row r="23" spans="1:20" ht="15.75" thickBot="1">
      <c r="A23" s="1146" t="s">
        <v>249</v>
      </c>
      <c r="B23" s="1129">
        <v>11342</v>
      </c>
      <c r="C23" s="1147">
        <v>0</v>
      </c>
      <c r="D23" s="1127">
        <f t="shared" si="2"/>
        <v>0</v>
      </c>
      <c r="E23" s="1133">
        <v>16752</v>
      </c>
      <c r="F23" s="1127">
        <f t="shared" si="3"/>
        <v>-32.294651384909265</v>
      </c>
      <c r="N23" s="1096"/>
      <c r="O23" s="1096"/>
      <c r="P23" s="1096"/>
      <c r="Q23" s="1096"/>
      <c r="R23" s="1096"/>
      <c r="S23" s="1096"/>
      <c r="T23" s="1096"/>
    </row>
    <row r="24" spans="1:20" ht="15.75" thickBot="1">
      <c r="A24" s="1143" t="s">
        <v>120</v>
      </c>
      <c r="B24" s="1129">
        <v>2050.5500000000002</v>
      </c>
      <c r="C24" s="1148">
        <v>17.783999999999999</v>
      </c>
      <c r="D24" s="1134">
        <f t="shared" si="2"/>
        <v>0.86727951037526507</v>
      </c>
      <c r="E24" s="1138">
        <v>2112.5790000000002</v>
      </c>
      <c r="F24" s="1134">
        <f t="shared" si="3"/>
        <v>-2.9361742211770538</v>
      </c>
      <c r="N24" s="1096"/>
      <c r="O24" s="1096"/>
      <c r="P24" s="1096"/>
      <c r="Q24" s="1096"/>
      <c r="R24" s="1096"/>
      <c r="S24" s="1096"/>
      <c r="T24" s="1096"/>
    </row>
    <row r="25" spans="1:20" ht="15.75" thickBot="1">
      <c r="A25" s="1143" t="s">
        <v>121</v>
      </c>
      <c r="B25" s="1129">
        <v>1206.203</v>
      </c>
      <c r="C25" s="1148">
        <v>122.19799999999999</v>
      </c>
      <c r="D25" s="1127">
        <f t="shared" si="2"/>
        <v>10.130798878795691</v>
      </c>
      <c r="E25" s="1138">
        <v>1411.0930000000001</v>
      </c>
      <c r="F25" s="1127">
        <f t="shared" si="3"/>
        <v>-14.519950137942722</v>
      </c>
      <c r="N25" s="1096"/>
      <c r="O25" s="1096"/>
      <c r="P25" s="1096"/>
      <c r="Q25" s="1096"/>
      <c r="R25" s="1096"/>
      <c r="S25" s="1096"/>
      <c r="T25" s="1096"/>
    </row>
    <row r="26" spans="1:20" ht="15.75" thickBot="1">
      <c r="A26" s="1143" t="s">
        <v>122</v>
      </c>
      <c r="B26" s="1129">
        <f>B24+B25</f>
        <v>3256.7530000000002</v>
      </c>
      <c r="C26" s="1138">
        <f>C24+C25</f>
        <v>139.982</v>
      </c>
      <c r="D26" s="1139">
        <f t="shared" si="2"/>
        <v>4.2982074477247734</v>
      </c>
      <c r="E26" s="1138">
        <f>E24+E25</f>
        <v>3523.6720000000005</v>
      </c>
      <c r="F26" s="1139">
        <f t="shared" si="3"/>
        <v>-7.5750240090451184</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45"/>
      <c r="D30" s="1645"/>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45"/>
      <c r="C41" s="1645"/>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P49" sqref="P49"/>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60" t="s">
        <v>524</v>
      </c>
      <c r="B2" s="1660"/>
      <c r="C2" s="1660"/>
      <c r="D2" s="1660"/>
      <c r="E2" s="1660"/>
      <c r="F2" s="1660"/>
      <c r="G2" s="1660"/>
      <c r="H2" s="1660"/>
      <c r="I2" s="1660"/>
      <c r="J2" s="1660"/>
      <c r="K2" s="1660"/>
      <c r="L2" s="1660"/>
      <c r="M2" s="1660"/>
      <c r="N2" s="1660"/>
      <c r="O2" s="1660"/>
      <c r="P2" s="1660"/>
      <c r="Q2" s="1660"/>
      <c r="R2" s="1660"/>
      <c r="S2" s="1660"/>
      <c r="T2" s="1660"/>
      <c r="U2" s="1660"/>
      <c r="V2" s="1660"/>
      <c r="W2" s="1660"/>
      <c r="X2" s="1660"/>
    </row>
    <row r="3" spans="1:24" ht="15.75" customHeight="1">
      <c r="A3" s="1661" t="s">
        <v>525</v>
      </c>
      <c r="B3" s="1661"/>
      <c r="C3" s="1661"/>
      <c r="D3" s="1661"/>
      <c r="E3" s="1661"/>
      <c r="F3" s="1661"/>
      <c r="P3" s="1152"/>
    </row>
    <row r="4" spans="1:24" ht="4.5" customHeight="1">
      <c r="A4" s="1166"/>
      <c r="B4" s="1166"/>
      <c r="C4" s="1167"/>
      <c r="D4" s="1167"/>
    </row>
    <row r="5" spans="1:24" ht="15.75" thickBot="1">
      <c r="A5" s="1168" t="s">
        <v>125</v>
      </c>
      <c r="B5" s="1662" t="s">
        <v>126</v>
      </c>
      <c r="C5" s="1662"/>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513</v>
      </c>
      <c r="R6" s="1181" t="s">
        <v>137</v>
      </c>
      <c r="S6" s="1182" t="s">
        <v>136</v>
      </c>
    </row>
    <row r="7" spans="1:24" ht="15.75">
      <c r="A7" s="1186" t="s">
        <v>370</v>
      </c>
      <c r="B7" s="1187">
        <v>3725.049</v>
      </c>
      <c r="C7" s="1187">
        <v>1695</v>
      </c>
      <c r="D7" s="1188">
        <v>4.351209854046572</v>
      </c>
      <c r="F7" s="1186" t="s">
        <v>138</v>
      </c>
      <c r="G7" s="1187">
        <v>224.49</v>
      </c>
      <c r="H7" s="1187">
        <v>1501</v>
      </c>
      <c r="I7" s="1188">
        <v>2.4510317720275139</v>
      </c>
      <c r="K7" s="1183" t="s">
        <v>138</v>
      </c>
      <c r="L7" s="1184">
        <v>62447.883000000002</v>
      </c>
      <c r="M7" s="1184">
        <v>11032.858</v>
      </c>
      <c r="N7" s="1185">
        <v>5.6601728219469516</v>
      </c>
      <c r="O7" s="1096"/>
      <c r="P7" s="1183" t="s">
        <v>139</v>
      </c>
      <c r="Q7" s="1184">
        <v>21593.652999999998</v>
      </c>
      <c r="R7" s="1184">
        <v>4060.4659999999999</v>
      </c>
      <c r="S7" s="1185">
        <v>5.3180233500292822</v>
      </c>
    </row>
    <row r="8" spans="1:24" ht="15.75">
      <c r="A8" s="1183" t="s">
        <v>403</v>
      </c>
      <c r="B8" s="1184">
        <v>630.62</v>
      </c>
      <c r="C8" s="1184">
        <v>260</v>
      </c>
      <c r="D8" s="1185">
        <v>4.5628328316739983</v>
      </c>
      <c r="F8" s="1202" t="s">
        <v>140</v>
      </c>
      <c r="G8" s="1203">
        <v>67.198999999999998</v>
      </c>
      <c r="H8" s="1203">
        <v>364</v>
      </c>
      <c r="I8" s="1204">
        <v>2.5090169137139227</v>
      </c>
      <c r="K8" s="1183" t="s">
        <v>141</v>
      </c>
      <c r="L8" s="1184">
        <v>50161.904999999999</v>
      </c>
      <c r="M8" s="1184">
        <v>9402.2970000000005</v>
      </c>
      <c r="N8" s="1185">
        <v>5.335069185753226</v>
      </c>
      <c r="O8" s="1096"/>
      <c r="P8" s="1183" t="s">
        <v>140</v>
      </c>
      <c r="Q8" s="1184">
        <v>11273.643</v>
      </c>
      <c r="R8" s="1184">
        <v>2253.0889999999999</v>
      </c>
      <c r="S8" s="1185">
        <v>5.0036385602166629</v>
      </c>
    </row>
    <row r="9" spans="1:24" ht="16.5" thickBot="1">
      <c r="A9" s="1183" t="s">
        <v>472</v>
      </c>
      <c r="B9" s="1184">
        <v>600.21</v>
      </c>
      <c r="C9" s="1184">
        <v>247</v>
      </c>
      <c r="D9" s="1185">
        <v>5.5060086230621046</v>
      </c>
      <c r="F9" s="1183" t="s">
        <v>159</v>
      </c>
      <c r="G9" s="1184">
        <v>36.008000000000003</v>
      </c>
      <c r="H9" s="1184">
        <v>249</v>
      </c>
      <c r="I9" s="1185">
        <v>2.1787378229563745</v>
      </c>
      <c r="K9" s="1183" t="s">
        <v>371</v>
      </c>
      <c r="L9" s="1184">
        <v>21330.873</v>
      </c>
      <c r="M9" s="1184">
        <v>4827.6629999999996</v>
      </c>
      <c r="N9" s="1185">
        <v>4.4184676933746205</v>
      </c>
      <c r="O9" s="1096"/>
      <c r="P9" s="1183" t="s">
        <v>141</v>
      </c>
      <c r="Q9" s="1184">
        <v>9107.4719999999998</v>
      </c>
      <c r="R9" s="1184">
        <v>1768.6079999999999</v>
      </c>
      <c r="S9" s="1185">
        <v>5.1495141942137543</v>
      </c>
    </row>
    <row r="10" spans="1:24" ht="16.5" thickBot="1">
      <c r="A10" s="1183" t="s">
        <v>138</v>
      </c>
      <c r="B10" s="1184">
        <v>508.00200000000001</v>
      </c>
      <c r="C10" s="1184">
        <v>2135</v>
      </c>
      <c r="D10" s="1185">
        <v>3.3256651304074576</v>
      </c>
      <c r="F10" s="1189" t="s">
        <v>259</v>
      </c>
      <c r="G10" s="1190">
        <v>336.94499999999999</v>
      </c>
      <c r="H10" s="1190">
        <v>2177</v>
      </c>
      <c r="I10" s="1191">
        <v>2.4342219332466408</v>
      </c>
      <c r="K10" s="1183" t="s">
        <v>140</v>
      </c>
      <c r="L10" s="1184">
        <v>18459.474999999999</v>
      </c>
      <c r="M10" s="1184">
        <v>3209.81</v>
      </c>
      <c r="N10" s="1185">
        <v>5.7509556640424195</v>
      </c>
      <c r="O10" s="1096"/>
      <c r="P10" s="1183" t="s">
        <v>145</v>
      </c>
      <c r="Q10" s="1184">
        <v>7655.2520000000004</v>
      </c>
      <c r="R10" s="1184">
        <v>959.18499999999995</v>
      </c>
      <c r="S10" s="1185">
        <v>7.9809963667071537</v>
      </c>
    </row>
    <row r="11" spans="1:24" ht="15.75">
      <c r="A11" s="1183" t="s">
        <v>148</v>
      </c>
      <c r="B11" s="1184">
        <v>465.185</v>
      </c>
      <c r="C11" s="1184">
        <v>239</v>
      </c>
      <c r="D11" s="1185">
        <v>3.3105718250720568</v>
      </c>
      <c r="K11" s="1183" t="s">
        <v>147</v>
      </c>
      <c r="L11" s="1184">
        <v>14921.486000000001</v>
      </c>
      <c r="M11" s="1184">
        <v>2218.8119999999999</v>
      </c>
      <c r="N11" s="1185">
        <v>6.7249888679167054</v>
      </c>
      <c r="O11" s="1096"/>
      <c r="P11" s="1183" t="s">
        <v>142</v>
      </c>
      <c r="Q11" s="1184">
        <v>6451.2370000000001</v>
      </c>
      <c r="R11" s="1184">
        <v>1099.9590000000001</v>
      </c>
      <c r="S11" s="1185">
        <v>5.8649795128727522</v>
      </c>
    </row>
    <row r="12" spans="1:24" ht="15.75">
      <c r="A12" s="1183" t="s">
        <v>146</v>
      </c>
      <c r="B12" s="1184">
        <v>382.185</v>
      </c>
      <c r="C12" s="1184">
        <v>435</v>
      </c>
      <c r="D12" s="1185">
        <v>3.209319315452698</v>
      </c>
      <c r="F12" s="3"/>
      <c r="G12" s="3"/>
      <c r="H12" s="3"/>
      <c r="I12" s="3"/>
      <c r="K12" s="1183" t="s">
        <v>145</v>
      </c>
      <c r="L12" s="1184">
        <v>12722.380999999999</v>
      </c>
      <c r="M12" s="1184">
        <v>1485.229</v>
      </c>
      <c r="N12" s="1185">
        <v>8.5659389898796743</v>
      </c>
      <c r="O12" s="1096"/>
      <c r="P12" s="1183" t="s">
        <v>138</v>
      </c>
      <c r="Q12" s="1184">
        <v>5576.0050000000001</v>
      </c>
      <c r="R12" s="1184">
        <v>1100.4449999999999</v>
      </c>
      <c r="S12" s="1185">
        <v>5.0670456042782694</v>
      </c>
    </row>
    <row r="13" spans="1:24" ht="15.75">
      <c r="A13" s="1183" t="s">
        <v>154</v>
      </c>
      <c r="B13" s="1184">
        <v>235.98</v>
      </c>
      <c r="C13" s="1184">
        <v>193</v>
      </c>
      <c r="D13" s="1185">
        <v>3.9186316838259714</v>
      </c>
      <c r="K13" s="1183" t="s">
        <v>148</v>
      </c>
      <c r="L13" s="1184">
        <v>10296.207</v>
      </c>
      <c r="M13" s="1184">
        <v>1750.8219999999999</v>
      </c>
      <c r="N13" s="1185">
        <v>5.8807845686197693</v>
      </c>
      <c r="O13" s="1096"/>
      <c r="P13" s="1183" t="s">
        <v>371</v>
      </c>
      <c r="Q13" s="1184">
        <v>5334.2079999999996</v>
      </c>
      <c r="R13" s="1184">
        <v>1047.9739999999999</v>
      </c>
      <c r="S13" s="1185">
        <v>5.0900194088784643</v>
      </c>
    </row>
    <row r="14" spans="1:24" ht="15.75">
      <c r="A14" s="1183" t="s">
        <v>287</v>
      </c>
      <c r="B14" s="1184">
        <v>188.619</v>
      </c>
      <c r="C14" s="1184">
        <v>203</v>
      </c>
      <c r="D14" s="1185">
        <v>3.8202863913474978</v>
      </c>
      <c r="F14" s="1096"/>
      <c r="K14" s="1183" t="s">
        <v>139</v>
      </c>
      <c r="L14" s="1184">
        <v>10124.27</v>
      </c>
      <c r="M14" s="1184">
        <v>1527.23</v>
      </c>
      <c r="N14" s="1185">
        <v>6.6291717684959046</v>
      </c>
      <c r="O14" s="1096"/>
      <c r="P14" s="1183" t="s">
        <v>147</v>
      </c>
      <c r="Q14" s="1184">
        <v>4634.6019999999999</v>
      </c>
      <c r="R14" s="1184">
        <v>933.85699999999997</v>
      </c>
      <c r="S14" s="1185">
        <v>4.9628604807802477</v>
      </c>
    </row>
    <row r="15" spans="1:24" ht="15.75">
      <c r="A15" s="1183" t="s">
        <v>151</v>
      </c>
      <c r="B15" s="1184">
        <v>180.208</v>
      </c>
      <c r="C15" s="1184">
        <v>98</v>
      </c>
      <c r="D15" s="1185">
        <v>3.1343792395728252</v>
      </c>
      <c r="E15" s="1192"/>
      <c r="F15" s="1096"/>
      <c r="K15" s="1183" t="s">
        <v>143</v>
      </c>
      <c r="L15" s="1184">
        <v>8948.99</v>
      </c>
      <c r="M15" s="1184">
        <v>1569.4839999999999</v>
      </c>
      <c r="N15" s="1185">
        <v>5.7018676201859977</v>
      </c>
      <c r="O15" s="1096"/>
      <c r="P15" s="1183" t="s">
        <v>148</v>
      </c>
      <c r="Q15" s="1184">
        <v>3071.9609999999998</v>
      </c>
      <c r="R15" s="1184">
        <v>544.73500000000001</v>
      </c>
      <c r="S15" s="1185">
        <v>5.6393677659779522</v>
      </c>
    </row>
    <row r="16" spans="1:24" ht="15.75">
      <c r="A16" s="1183" t="s">
        <v>501</v>
      </c>
      <c r="B16" s="1184">
        <v>93.06</v>
      </c>
      <c r="C16" s="1184">
        <v>33</v>
      </c>
      <c r="D16" s="1185">
        <v>5.2841973766396002</v>
      </c>
      <c r="E16" s="1193"/>
      <c r="F16" s="1096"/>
      <c r="K16" s="1183" t="s">
        <v>286</v>
      </c>
      <c r="L16" s="1184">
        <v>6425.29</v>
      </c>
      <c r="M16" s="1184">
        <v>858.43700000000001</v>
      </c>
      <c r="N16" s="1185">
        <v>7.4848707592985857</v>
      </c>
      <c r="O16" s="1096"/>
      <c r="P16" s="1183" t="s">
        <v>285</v>
      </c>
      <c r="Q16" s="1184">
        <v>1937.73</v>
      </c>
      <c r="R16" s="1184">
        <v>374.04700000000003</v>
      </c>
      <c r="S16" s="1185">
        <v>5.180445238165257</v>
      </c>
    </row>
    <row r="17" spans="1:19" ht="15.75">
      <c r="A17" s="1183" t="s">
        <v>144</v>
      </c>
      <c r="B17" s="1184">
        <v>89.436999999999998</v>
      </c>
      <c r="C17" s="1184">
        <v>171</v>
      </c>
      <c r="D17" s="1185">
        <v>2.8926226592063133</v>
      </c>
      <c r="K17" s="1183" t="s">
        <v>155</v>
      </c>
      <c r="L17" s="1184">
        <v>4737.308</v>
      </c>
      <c r="M17" s="1184">
        <v>883.29899999999998</v>
      </c>
      <c r="N17" s="1185">
        <v>5.3631986450794127</v>
      </c>
      <c r="O17" s="1096"/>
      <c r="P17" s="1183" t="s">
        <v>275</v>
      </c>
      <c r="Q17" s="1184">
        <v>1901.5150000000001</v>
      </c>
      <c r="R17" s="1184">
        <v>337.07100000000003</v>
      </c>
      <c r="S17" s="1185">
        <v>5.6412892239320493</v>
      </c>
    </row>
    <row r="18" spans="1:19" ht="15.75">
      <c r="A18" s="1183" t="s">
        <v>140</v>
      </c>
      <c r="B18" s="1184">
        <v>67.198999999999998</v>
      </c>
      <c r="C18" s="1184">
        <v>364</v>
      </c>
      <c r="D18" s="1185">
        <v>2.5090169137139227</v>
      </c>
      <c r="K18" s="1183" t="s">
        <v>146</v>
      </c>
      <c r="L18" s="1184">
        <v>4208.4620000000004</v>
      </c>
      <c r="M18" s="1184">
        <v>894.375</v>
      </c>
      <c r="N18" s="1185">
        <v>4.7054781271837882</v>
      </c>
      <c r="O18" s="1096"/>
      <c r="P18" s="1183" t="s">
        <v>154</v>
      </c>
      <c r="Q18" s="1184">
        <v>1775.8409999999999</v>
      </c>
      <c r="R18" s="1184">
        <v>404.30900000000003</v>
      </c>
      <c r="S18" s="1185">
        <v>4.3922865926803505</v>
      </c>
    </row>
    <row r="19" spans="1:19" ht="15.75">
      <c r="A19" s="1183" t="s">
        <v>150</v>
      </c>
      <c r="B19" s="1184">
        <v>65.715000000000003</v>
      </c>
      <c r="C19" s="1184">
        <v>32</v>
      </c>
      <c r="D19" s="1185">
        <v>3.37</v>
      </c>
      <c r="E19"/>
      <c r="K19" s="1183" t="s">
        <v>152</v>
      </c>
      <c r="L19" s="1184">
        <v>3407.1089999999999</v>
      </c>
      <c r="M19" s="1184">
        <v>558.43299999999999</v>
      </c>
      <c r="N19" s="1185">
        <v>6.1011956671615035</v>
      </c>
      <c r="O19" s="1096"/>
      <c r="P19" s="1183" t="s">
        <v>152</v>
      </c>
      <c r="Q19" s="1184">
        <v>1206.1990000000001</v>
      </c>
      <c r="R19" s="1184">
        <v>269.66300000000001</v>
      </c>
      <c r="S19" s="1185">
        <v>4.4729866537122263</v>
      </c>
    </row>
    <row r="20" spans="1:19" ht="15.75">
      <c r="A20" s="1183" t="s">
        <v>141</v>
      </c>
      <c r="B20" s="1184">
        <v>45.262999999999998</v>
      </c>
      <c r="C20" s="1184">
        <v>31</v>
      </c>
      <c r="D20" s="1185">
        <v>5.0141796831727046</v>
      </c>
      <c r="E20"/>
      <c r="K20" s="1183" t="s">
        <v>153</v>
      </c>
      <c r="L20" s="1184">
        <v>3023.2280000000001</v>
      </c>
      <c r="M20" s="1184">
        <v>509.48</v>
      </c>
      <c r="N20" s="1185">
        <v>5.9339483394833952</v>
      </c>
      <c r="O20" s="1096"/>
      <c r="P20" s="1183" t="s">
        <v>286</v>
      </c>
      <c r="Q20" s="1184">
        <v>949.81100000000004</v>
      </c>
      <c r="R20" s="1184">
        <v>144.13300000000001</v>
      </c>
      <c r="S20" s="1185">
        <v>6.5898232882129699</v>
      </c>
    </row>
    <row r="21" spans="1:19" ht="16.5" thickBot="1">
      <c r="A21" s="1183" t="s">
        <v>159</v>
      </c>
      <c r="B21" s="1184">
        <v>36.008000000000003</v>
      </c>
      <c r="C21" s="1184">
        <v>249</v>
      </c>
      <c r="D21" s="1185">
        <v>2.1787378229563745</v>
      </c>
      <c r="E21"/>
      <c r="K21" s="1183" t="s">
        <v>285</v>
      </c>
      <c r="L21" s="1184">
        <v>2668.8389999999999</v>
      </c>
      <c r="M21" s="1184">
        <v>424.77</v>
      </c>
      <c r="N21" s="1185">
        <v>6.2830213998163718</v>
      </c>
      <c r="O21" s="1096"/>
      <c r="P21" s="1183" t="s">
        <v>158</v>
      </c>
      <c r="Q21" s="1184">
        <v>925.601</v>
      </c>
      <c r="R21" s="1184">
        <v>251.90199999999999</v>
      </c>
      <c r="S21" s="1185">
        <v>3.6744487935784553</v>
      </c>
    </row>
    <row r="22" spans="1:19" ht="16.5" thickBot="1">
      <c r="A22" s="1189" t="s">
        <v>259</v>
      </c>
      <c r="B22" s="1190">
        <v>7325.598</v>
      </c>
      <c r="C22" s="1190">
        <v>6452</v>
      </c>
      <c r="D22" s="1191">
        <v>4.0519032711262541</v>
      </c>
      <c r="E22"/>
      <c r="H22" s="1120"/>
      <c r="K22" s="1183" t="s">
        <v>287</v>
      </c>
      <c r="L22" s="1184">
        <v>2268.0549999999998</v>
      </c>
      <c r="M22" s="1184">
        <v>442.51</v>
      </c>
      <c r="N22" s="1185">
        <v>5.1254321936227427</v>
      </c>
      <c r="O22" s="1096"/>
      <c r="P22" s="1183" t="s">
        <v>151</v>
      </c>
      <c r="Q22" s="1184">
        <v>876.82100000000003</v>
      </c>
      <c r="R22" s="1184">
        <v>184.227</v>
      </c>
      <c r="S22" s="1185">
        <v>4.7594597968810222</v>
      </c>
    </row>
    <row r="23" spans="1:19" ht="15.75">
      <c r="A23"/>
      <c r="B23"/>
      <c r="C23"/>
      <c r="D23"/>
      <c r="E23"/>
      <c r="H23" s="1120"/>
      <c r="K23" s="1183" t="s">
        <v>142</v>
      </c>
      <c r="L23" s="1184">
        <v>2255.748</v>
      </c>
      <c r="M23" s="1184">
        <v>342.221</v>
      </c>
      <c r="N23" s="1185">
        <v>6.5914949696248915</v>
      </c>
      <c r="O23" s="1096"/>
      <c r="P23" s="1183" t="s">
        <v>156</v>
      </c>
      <c r="Q23" s="1184">
        <v>835.30399999999997</v>
      </c>
      <c r="R23" s="1184">
        <v>198.523</v>
      </c>
      <c r="S23" s="1185">
        <v>4.207593074857825</v>
      </c>
    </row>
    <row r="24" spans="1:19" ht="15.75">
      <c r="E24"/>
      <c r="H24" s="1120"/>
      <c r="K24" s="1183" t="s">
        <v>156</v>
      </c>
      <c r="L24" s="1184">
        <v>1637.5740000000001</v>
      </c>
      <c r="M24" s="1184">
        <v>388.35199999999998</v>
      </c>
      <c r="N24" s="1185">
        <v>4.2167260629531977</v>
      </c>
      <c r="O24" s="1096"/>
      <c r="P24" s="1183" t="s">
        <v>157</v>
      </c>
      <c r="Q24" s="1184">
        <v>772.14200000000005</v>
      </c>
      <c r="R24" s="1184">
        <v>159.33000000000001</v>
      </c>
      <c r="S24" s="1185">
        <v>4.846180882445239</v>
      </c>
    </row>
    <row r="25" spans="1:19" ht="16.5" thickBot="1">
      <c r="A25"/>
      <c r="B25"/>
      <c r="C25"/>
      <c r="D25"/>
      <c r="E25"/>
      <c r="H25" s="1120"/>
      <c r="K25" s="1183" t="s">
        <v>144</v>
      </c>
      <c r="L25" s="1184">
        <v>1163.1579999999999</v>
      </c>
      <c r="M25" s="1184">
        <v>287.76299999999998</v>
      </c>
      <c r="N25" s="1185">
        <v>4.0420693417847327</v>
      </c>
      <c r="O25" s="1096"/>
      <c r="P25" s="1183" t="s">
        <v>143</v>
      </c>
      <c r="Q25" s="1184">
        <v>699.70299999999997</v>
      </c>
      <c r="R25" s="1184">
        <v>206.798</v>
      </c>
      <c r="S25" s="1185">
        <v>3.383509511697405</v>
      </c>
    </row>
    <row r="26" spans="1:19" ht="16.5" thickBot="1">
      <c r="A26"/>
      <c r="B26"/>
      <c r="C26"/>
      <c r="D26"/>
      <c r="E26"/>
      <c r="H26" s="1120"/>
      <c r="K26" s="1189" t="s">
        <v>259</v>
      </c>
      <c r="L26" s="1190">
        <v>245150.948</v>
      </c>
      <c r="M26" s="1190">
        <v>43279.525000000001</v>
      </c>
      <c r="N26" s="1191">
        <v>5.6643631832835499</v>
      </c>
      <c r="O26" s="1096"/>
      <c r="P26" s="1183" t="s">
        <v>414</v>
      </c>
      <c r="Q26" s="1184">
        <v>621.25199999999995</v>
      </c>
      <c r="R26" s="1184">
        <v>110.741</v>
      </c>
      <c r="S26" s="1185">
        <v>5.6099547593032391</v>
      </c>
    </row>
    <row r="27" spans="1:19" ht="15.75">
      <c r="A27"/>
      <c r="B27"/>
      <c r="C27"/>
      <c r="D27"/>
      <c r="E27"/>
      <c r="H27" s="1120"/>
      <c r="K27"/>
      <c r="L27"/>
      <c r="M27"/>
      <c r="N27"/>
      <c r="O27" s="1096"/>
      <c r="P27" s="1183" t="s">
        <v>153</v>
      </c>
      <c r="Q27" s="1184">
        <v>619.15499999999997</v>
      </c>
      <c r="R27" s="1184">
        <v>122.483</v>
      </c>
      <c r="S27" s="1185">
        <v>5.0550280447082452</v>
      </c>
    </row>
    <row r="28" spans="1:19" ht="15.75">
      <c r="A28"/>
      <c r="B28"/>
      <c r="C28"/>
      <c r="D28"/>
      <c r="E28"/>
      <c r="H28" s="1120"/>
      <c r="K28"/>
      <c r="L28"/>
      <c r="M28"/>
      <c r="N28"/>
      <c r="O28" s="1096"/>
      <c r="P28" s="1183" t="s">
        <v>159</v>
      </c>
      <c r="Q28" s="1184">
        <v>570.56700000000001</v>
      </c>
      <c r="R28" s="1184">
        <v>139.97499999999999</v>
      </c>
      <c r="S28" s="1185">
        <v>4.076206465440257</v>
      </c>
    </row>
    <row r="29" spans="1:19" ht="15.75">
      <c r="A29"/>
      <c r="B29"/>
      <c r="C29"/>
      <c r="D29"/>
      <c r="E29"/>
      <c r="H29" s="1120"/>
      <c r="K29"/>
      <c r="L29"/>
      <c r="M29"/>
      <c r="N29"/>
      <c r="O29" s="1096"/>
      <c r="P29" s="1183" t="s">
        <v>412</v>
      </c>
      <c r="Q29" s="1184">
        <v>508.31799999999998</v>
      </c>
      <c r="R29" s="1184">
        <v>89.96</v>
      </c>
      <c r="S29" s="1185">
        <v>5.6504891062694531</v>
      </c>
    </row>
    <row r="30" spans="1:19" ht="16.5" thickBot="1">
      <c r="A30"/>
      <c r="B30"/>
      <c r="C30"/>
      <c r="D30"/>
      <c r="E30"/>
      <c r="F30" s="1096"/>
      <c r="G30" s="1096"/>
      <c r="H30" s="1096"/>
      <c r="I30" s="1096"/>
      <c r="J30" s="1096"/>
      <c r="K30"/>
      <c r="L30"/>
      <c r="M30"/>
      <c r="N30"/>
      <c r="O30" s="1096"/>
      <c r="P30" s="1183" t="s">
        <v>155</v>
      </c>
      <c r="Q30" s="1184">
        <v>425.73899999999998</v>
      </c>
      <c r="R30" s="1184">
        <v>90.004000000000005</v>
      </c>
      <c r="S30" s="1185">
        <v>4.7302231011955023</v>
      </c>
    </row>
    <row r="31" spans="1:19" ht="16.5" thickBot="1">
      <c r="A31"/>
      <c r="B31"/>
      <c r="C31"/>
      <c r="D31"/>
      <c r="E31"/>
      <c r="F31" s="1096"/>
      <c r="G31" s="1096"/>
      <c r="H31" s="1096"/>
      <c r="I31" s="1096"/>
      <c r="J31" s="1096"/>
      <c r="K31"/>
      <c r="L31"/>
      <c r="M31"/>
      <c r="N31"/>
      <c r="O31" s="1096"/>
      <c r="P31" s="1189" t="s">
        <v>259</v>
      </c>
      <c r="Q31" s="1190">
        <v>91553.991999999998</v>
      </c>
      <c r="R31" s="1190">
        <v>17478.807000000001</v>
      </c>
      <c r="S31" s="1191">
        <v>5.2380000534361413</v>
      </c>
    </row>
    <row r="32" spans="1:19">
      <c r="A32" s="1096"/>
      <c r="B32" s="1096"/>
      <c r="C32" s="1096"/>
      <c r="D32" s="1096"/>
      <c r="E32" s="1096"/>
      <c r="F32" s="1096"/>
      <c r="G32" s="1096"/>
      <c r="H32" s="1096"/>
      <c r="I32" s="1096"/>
      <c r="J32" s="1096"/>
      <c r="K32"/>
      <c r="L32"/>
      <c r="M32"/>
      <c r="N32"/>
      <c r="O32" s="1096"/>
      <c r="P32"/>
      <c r="Q32"/>
      <c r="R32"/>
      <c r="S32"/>
    </row>
    <row r="33" spans="1:19">
      <c r="A33" s="1194" t="s">
        <v>369</v>
      </c>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c r="P35"/>
      <c r="Q35"/>
      <c r="R35"/>
      <c r="S35"/>
    </row>
    <row r="36" spans="1:19">
      <c r="A36"/>
      <c r="B36"/>
      <c r="C36"/>
      <c r="D36"/>
      <c r="E36"/>
      <c r="F36"/>
      <c r="G36"/>
      <c r="H36"/>
      <c r="I36"/>
      <c r="J36"/>
      <c r="K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s="3"/>
      <c r="B83" s="3"/>
      <c r="C83" s="3"/>
      <c r="D83" s="3"/>
      <c r="E83" s="3"/>
      <c r="F83" s="3"/>
      <c r="G83" s="3"/>
      <c r="H83" s="3"/>
      <c r="I83" s="3"/>
      <c r="J83" s="3"/>
      <c r="K83" s="3"/>
      <c r="L83" s="3"/>
      <c r="M83" s="3"/>
      <c r="N83" s="3"/>
      <c r="O83" s="3"/>
      <c r="P83" s="3"/>
      <c r="Q83" s="1096"/>
      <c r="R83" s="1096"/>
    </row>
    <row r="84" spans="1:18">
      <c r="A84" s="3"/>
      <c r="B84" s="3"/>
      <c r="C84" s="3"/>
      <c r="D84" s="3"/>
      <c r="E84" s="3"/>
      <c r="F84" s="3"/>
      <c r="G84" s="3"/>
      <c r="H84" s="3"/>
      <c r="I84" s="3"/>
      <c r="J84" s="3"/>
      <c r="K84" s="3"/>
      <c r="L84" s="3"/>
      <c r="M84" s="3"/>
      <c r="N84" s="3"/>
      <c r="O84" s="3"/>
      <c r="P84" s="3"/>
      <c r="Q84" s="1096"/>
      <c r="R84" s="1096"/>
    </row>
    <row r="85" spans="1:18">
      <c r="A85" s="3"/>
      <c r="B85" s="3"/>
      <c r="C85" s="3"/>
      <c r="D85" s="3"/>
      <c r="E85" s="3"/>
      <c r="F85" s="3"/>
      <c r="G85" s="3"/>
      <c r="H85" s="3"/>
      <c r="I85" s="3"/>
      <c r="J85" s="3"/>
      <c r="K85" s="3"/>
      <c r="L85" s="3"/>
      <c r="M85" s="3"/>
      <c r="N85" s="3"/>
      <c r="O85" s="3"/>
      <c r="P85" s="3"/>
      <c r="Q85" s="1096"/>
      <c r="R85" s="1096"/>
    </row>
    <row r="86" spans="1:18">
      <c r="A86" s="3"/>
      <c r="B86" s="3"/>
      <c r="C86" s="3"/>
      <c r="D86" s="3"/>
      <c r="E86" s="3"/>
      <c r="F86" s="3"/>
      <c r="G86" s="3"/>
      <c r="H86" s="3"/>
      <c r="I86" s="3"/>
      <c r="J86" s="3"/>
      <c r="K86" s="3"/>
      <c r="L86" s="3"/>
      <c r="M86" s="3"/>
      <c r="N86" s="3"/>
      <c r="O86" s="3"/>
      <c r="P86" s="3"/>
      <c r="Q86" s="1096"/>
      <c r="R86" s="1096"/>
    </row>
    <row r="87" spans="1:18">
      <c r="A87" s="3"/>
      <c r="B87" s="3"/>
      <c r="C87" s="3"/>
      <c r="D87" s="3"/>
      <c r="E87" s="3"/>
      <c r="F87" s="3"/>
      <c r="G87" s="3"/>
      <c r="H87" s="3"/>
      <c r="I87" s="3"/>
      <c r="J87" s="3"/>
      <c r="K87" s="3"/>
      <c r="L87" s="3"/>
      <c r="M87" s="3"/>
      <c r="N87" s="3"/>
      <c r="O87" s="3"/>
      <c r="P87" s="3"/>
      <c r="Q87" s="1096"/>
      <c r="R87" s="1096"/>
    </row>
    <row r="88" spans="1:18">
      <c r="A88" s="3"/>
      <c r="B88" s="3"/>
      <c r="C88" s="3"/>
      <c r="D88" s="3"/>
      <c r="E88" s="3"/>
      <c r="F88" s="3"/>
      <c r="G88" s="3"/>
      <c r="H88" s="3"/>
      <c r="I88" s="3"/>
      <c r="J88" s="3"/>
      <c r="K88" s="3"/>
      <c r="L88" s="3"/>
      <c r="M88" s="3"/>
      <c r="N88" s="3"/>
      <c r="O88" s="3"/>
      <c r="P88" s="3"/>
      <c r="Q88" s="1096"/>
      <c r="R88" s="1096"/>
    </row>
    <row r="89" spans="1:18">
      <c r="A89" s="3"/>
      <c r="B89" s="3"/>
      <c r="C89" s="3"/>
      <c r="D89" s="3"/>
      <c r="E89" s="3"/>
      <c r="F89" s="3"/>
      <c r="G89" s="3"/>
      <c r="H89" s="3"/>
      <c r="I89" s="3"/>
      <c r="J89" s="3"/>
      <c r="K89" s="3"/>
      <c r="L89" s="3"/>
      <c r="M89" s="3"/>
      <c r="N89" s="3"/>
      <c r="O89" s="3"/>
      <c r="P89" s="3"/>
      <c r="Q89" s="1096"/>
      <c r="R89" s="1096"/>
    </row>
    <row r="90" spans="1:18">
      <c r="A90" s="3"/>
      <c r="B90" s="3"/>
      <c r="C90" s="3"/>
      <c r="D90" s="3"/>
      <c r="E90" s="3"/>
      <c r="F90" s="3"/>
      <c r="G90" s="3"/>
      <c r="H90" s="3"/>
      <c r="I90" s="3"/>
      <c r="J90" s="3"/>
      <c r="K90" s="3"/>
      <c r="L90" s="3"/>
      <c r="M90" s="3"/>
      <c r="N90" s="3"/>
      <c r="O90" s="3"/>
      <c r="P90" s="3"/>
      <c r="Q90" s="1096"/>
      <c r="R90" s="1096"/>
    </row>
    <row r="91" spans="1:18">
      <c r="A91" s="3"/>
      <c r="B91" s="3"/>
      <c r="C91" s="3"/>
      <c r="D91" s="3"/>
      <c r="E91" s="3"/>
      <c r="F91" s="3"/>
      <c r="G91" s="3"/>
      <c r="H91" s="3"/>
      <c r="I91" s="3"/>
      <c r="J91" s="3"/>
      <c r="K91" s="3"/>
      <c r="L91" s="3"/>
      <c r="M91" s="3"/>
      <c r="N91" s="3"/>
      <c r="O91" s="3"/>
      <c r="P91" s="3"/>
      <c r="Q91" s="1096"/>
      <c r="R91" s="1096"/>
    </row>
    <row r="92" spans="1:18">
      <c r="A92" s="3"/>
      <c r="B92" s="3"/>
      <c r="C92" s="3"/>
      <c r="D92" s="3"/>
      <c r="E92" s="3"/>
      <c r="F92" s="3"/>
      <c r="G92" s="3"/>
      <c r="H92" s="3"/>
      <c r="I92" s="3"/>
      <c r="J92" s="3"/>
      <c r="K92" s="3"/>
      <c r="L92" s="3"/>
      <c r="M92" s="3"/>
      <c r="N92" s="3"/>
      <c r="O92" s="3"/>
      <c r="P92" s="3"/>
      <c r="Q92" s="1096"/>
      <c r="R92" s="1096"/>
    </row>
    <row r="93" spans="1:18">
      <c r="A93" s="3"/>
      <c r="B93" s="3"/>
      <c r="C93" s="3"/>
      <c r="D93" s="3"/>
      <c r="E93" s="3"/>
      <c r="F93" s="3"/>
      <c r="G93" s="3"/>
      <c r="H93" s="3"/>
      <c r="I93" s="3"/>
      <c r="J93" s="3"/>
      <c r="K93" s="3"/>
      <c r="L93" s="3"/>
      <c r="M93" s="3"/>
      <c r="N93" s="3"/>
      <c r="O93" s="3"/>
      <c r="P93" s="3"/>
      <c r="Q93" s="1096"/>
      <c r="R93" s="1096"/>
    </row>
    <row r="94" spans="1:18">
      <c r="A94" s="3"/>
      <c r="B94" s="3"/>
      <c r="C94" s="3"/>
      <c r="D94" s="3"/>
      <c r="E94" s="3"/>
      <c r="F94" s="3"/>
      <c r="G94" s="3"/>
      <c r="H94" s="3"/>
      <c r="I94" s="3"/>
      <c r="J94" s="3"/>
      <c r="K94" s="3"/>
      <c r="L94" s="3"/>
      <c r="M94" s="3"/>
      <c r="N94" s="3"/>
      <c r="O94" s="3"/>
      <c r="P94" s="3"/>
      <c r="Q94" s="1096"/>
      <c r="R94" s="1096"/>
    </row>
    <row r="95" spans="1:18">
      <c r="A95" s="3"/>
      <c r="B95" s="3"/>
      <c r="C95" s="3"/>
      <c r="D95" s="3"/>
      <c r="E95" s="3"/>
      <c r="F95" s="3"/>
      <c r="G95" s="3"/>
      <c r="H95" s="3"/>
      <c r="I95" s="3"/>
      <c r="J95" s="3"/>
      <c r="K95" s="3"/>
      <c r="L95" s="3"/>
      <c r="M95" s="3"/>
      <c r="N95" s="3"/>
      <c r="O95" s="3"/>
      <c r="P95" s="3"/>
      <c r="Q95" s="1096"/>
      <c r="R95" s="1096"/>
    </row>
    <row r="96" spans="1:18">
      <c r="A96" s="3"/>
      <c r="B96" s="3"/>
      <c r="C96" s="3"/>
      <c r="D96" s="3"/>
      <c r="E96" s="3"/>
      <c r="F96" s="3"/>
      <c r="G96" s="3"/>
      <c r="H96" s="3"/>
      <c r="I96" s="3"/>
      <c r="J96" s="3"/>
      <c r="K96" s="3"/>
      <c r="L96" s="3"/>
      <c r="M96" s="3"/>
      <c r="N96" s="3"/>
      <c r="O96" s="3"/>
      <c r="P96" s="3"/>
      <c r="Q96" s="1096"/>
      <c r="R96" s="1096"/>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48">
    <sortCondition descending="1" ref="Q7:Q48"/>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U23" sqref="U2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60" t="s">
        <v>522</v>
      </c>
      <c r="B2" s="1660"/>
      <c r="C2" s="1660"/>
      <c r="D2" s="1660"/>
      <c r="E2" s="1660"/>
      <c r="F2" s="1660"/>
      <c r="G2" s="1660"/>
      <c r="H2" s="1660"/>
      <c r="I2" s="1660"/>
      <c r="J2" s="1660"/>
      <c r="K2" s="1660"/>
      <c r="L2" s="1660"/>
      <c r="M2" s="1660"/>
      <c r="N2" s="1660"/>
      <c r="O2" s="1660"/>
      <c r="P2" s="1660"/>
      <c r="Q2" s="1660"/>
      <c r="R2" s="1660"/>
      <c r="S2" s="1660"/>
      <c r="T2" s="1660"/>
      <c r="U2" s="1660"/>
      <c r="V2" s="1660"/>
      <c r="W2" s="1660"/>
      <c r="X2" s="1660"/>
      <c r="Y2" s="1660"/>
      <c r="Z2" s="1660"/>
      <c r="AA2" s="1660"/>
    </row>
    <row r="3" spans="1:27" ht="18" customHeight="1">
      <c r="A3" s="1663" t="s">
        <v>523</v>
      </c>
      <c r="B3" s="1663"/>
      <c r="C3" s="1663"/>
      <c r="D3" s="1663"/>
      <c r="E3" s="1663"/>
      <c r="F3" s="1663"/>
      <c r="G3" s="1663"/>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6028.741</v>
      </c>
      <c r="C8" s="1184">
        <v>6664</v>
      </c>
      <c r="D8" s="1185">
        <v>2.7740720562697456</v>
      </c>
      <c r="E8" s="1200"/>
      <c r="F8" s="1183" t="s">
        <v>371</v>
      </c>
      <c r="G8" s="1184">
        <v>726.65599999999995</v>
      </c>
      <c r="H8" s="1184">
        <v>2297</v>
      </c>
      <c r="I8" s="1185">
        <v>3.6164094499161412</v>
      </c>
      <c r="J8" s="1193"/>
      <c r="K8" s="1186" t="s">
        <v>141</v>
      </c>
      <c r="L8" s="1187">
        <v>3310.7919999999999</v>
      </c>
      <c r="M8" s="1187">
        <v>811.05700000000002</v>
      </c>
      <c r="N8" s="1188">
        <v>4.0820706806056783</v>
      </c>
      <c r="O8" s="1193"/>
      <c r="P8" s="1186" t="s">
        <v>143</v>
      </c>
      <c r="Q8" s="1187">
        <v>1226.6959999999999</v>
      </c>
      <c r="R8" s="1187">
        <v>240.35599999999999</v>
      </c>
      <c r="S8" s="1188">
        <v>5.1036629000316198</v>
      </c>
    </row>
    <row r="9" spans="1:27" ht="15.75">
      <c r="A9" s="1183" t="s">
        <v>143</v>
      </c>
      <c r="B9" s="1184">
        <v>3623.4839999999999</v>
      </c>
      <c r="C9" s="1184">
        <v>2833</v>
      </c>
      <c r="D9" s="1185">
        <v>3.0629774960819751</v>
      </c>
      <c r="E9" s="1201"/>
      <c r="F9" s="1183" t="s">
        <v>156</v>
      </c>
      <c r="G9" s="1184">
        <v>553.04700000000003</v>
      </c>
      <c r="H9" s="1184">
        <v>3342</v>
      </c>
      <c r="I9" s="1185">
        <v>2.7870576614894627</v>
      </c>
      <c r="J9" s="1193"/>
      <c r="K9" s="1183" t="s">
        <v>143</v>
      </c>
      <c r="L9" s="1184">
        <v>1224.627</v>
      </c>
      <c r="M9" s="1184">
        <v>210.49</v>
      </c>
      <c r="N9" s="1185">
        <v>5.8179818518694466</v>
      </c>
      <c r="O9" s="1193"/>
      <c r="P9" s="1183" t="s">
        <v>155</v>
      </c>
      <c r="Q9" s="1184">
        <v>1161.932</v>
      </c>
      <c r="R9" s="1184">
        <v>198.40700000000001</v>
      </c>
      <c r="S9" s="1185">
        <v>5.8563054730931867</v>
      </c>
    </row>
    <row r="10" spans="1:27" ht="15.75">
      <c r="A10" s="1183" t="s">
        <v>151</v>
      </c>
      <c r="B10" s="1184">
        <v>2968.4450000000002</v>
      </c>
      <c r="C10" s="1184">
        <v>2233</v>
      </c>
      <c r="D10" s="1185">
        <v>2.2734753991388437</v>
      </c>
      <c r="E10" s="1200"/>
      <c r="F10" s="1183" t="s">
        <v>153</v>
      </c>
      <c r="G10" s="1184">
        <v>390.36</v>
      </c>
      <c r="H10" s="1184">
        <v>1640</v>
      </c>
      <c r="I10" s="1185">
        <v>3.1501730997361137</v>
      </c>
      <c r="J10" s="1193"/>
      <c r="K10" s="1183" t="s">
        <v>158</v>
      </c>
      <c r="L10" s="1184">
        <v>1175.877</v>
      </c>
      <c r="M10" s="1184">
        <v>184.441</v>
      </c>
      <c r="N10" s="1185">
        <v>6.3753558048373193</v>
      </c>
      <c r="O10" s="1193"/>
      <c r="P10" s="1183" t="s">
        <v>371</v>
      </c>
      <c r="Q10" s="1184">
        <v>1130.403</v>
      </c>
      <c r="R10" s="1184">
        <v>204.91</v>
      </c>
      <c r="S10" s="1185">
        <v>5.5165828900492899</v>
      </c>
    </row>
    <row r="11" spans="1:27" ht="15.75">
      <c r="A11" s="1183" t="s">
        <v>371</v>
      </c>
      <c r="B11" s="1184">
        <v>2718.9589999999998</v>
      </c>
      <c r="C11" s="1184">
        <v>5715</v>
      </c>
      <c r="D11" s="1185">
        <v>3.8588633850931235</v>
      </c>
      <c r="E11" s="1201"/>
      <c r="F11" s="1183" t="s">
        <v>157</v>
      </c>
      <c r="G11" s="1184">
        <v>166.09800000000001</v>
      </c>
      <c r="H11" s="1184">
        <v>1300</v>
      </c>
      <c r="I11" s="1185">
        <v>2.3092258925592262</v>
      </c>
      <c r="J11" s="1193"/>
      <c r="K11" s="1183" t="s">
        <v>155</v>
      </c>
      <c r="L11" s="1184">
        <v>847.79100000000005</v>
      </c>
      <c r="M11" s="1184">
        <v>158.84</v>
      </c>
      <c r="N11" s="1185">
        <v>5.3373898262402424</v>
      </c>
      <c r="O11" s="1193"/>
      <c r="P11" s="1183" t="s">
        <v>140</v>
      </c>
      <c r="Q11" s="1184">
        <v>704.64</v>
      </c>
      <c r="R11" s="1184">
        <v>93.52</v>
      </c>
      <c r="S11" s="1185">
        <v>7.5346449957228403</v>
      </c>
    </row>
    <row r="12" spans="1:27" ht="15.75">
      <c r="A12" s="1183" t="s">
        <v>157</v>
      </c>
      <c r="B12" s="1184">
        <v>2135.2550000000001</v>
      </c>
      <c r="C12" s="1184">
        <v>3405</v>
      </c>
      <c r="D12" s="1185">
        <v>2.8088401467525923</v>
      </c>
      <c r="E12" s="1201"/>
      <c r="F12" s="1183" t="s">
        <v>160</v>
      </c>
      <c r="G12" s="1184">
        <v>126.538</v>
      </c>
      <c r="H12" s="1184">
        <v>1283</v>
      </c>
      <c r="I12" s="1185">
        <v>1.6199144839593413</v>
      </c>
      <c r="J12" s="1193"/>
      <c r="K12" s="1183" t="s">
        <v>371</v>
      </c>
      <c r="L12" s="1184">
        <v>630.66</v>
      </c>
      <c r="M12" s="1184">
        <v>69.393000000000001</v>
      </c>
      <c r="N12" s="1185">
        <v>9.088236565647831</v>
      </c>
      <c r="O12" s="1193"/>
      <c r="P12" s="1183" t="s">
        <v>147</v>
      </c>
      <c r="Q12" s="1184">
        <v>519.476</v>
      </c>
      <c r="R12" s="1184">
        <v>119.372</v>
      </c>
      <c r="S12" s="1185">
        <v>4.3517407767315621</v>
      </c>
    </row>
    <row r="13" spans="1:27" ht="16.5" thickBot="1">
      <c r="A13" s="1183" t="s">
        <v>160</v>
      </c>
      <c r="B13" s="1184">
        <v>1722.633</v>
      </c>
      <c r="C13" s="1184">
        <v>3638</v>
      </c>
      <c r="D13" s="1185">
        <v>2.2656386042902423</v>
      </c>
      <c r="E13" s="1201"/>
      <c r="F13" s="1202" t="s">
        <v>155</v>
      </c>
      <c r="G13" s="1203">
        <v>109.54600000000001</v>
      </c>
      <c r="H13" s="1203">
        <v>415</v>
      </c>
      <c r="I13" s="1204">
        <v>4.1941115662927375</v>
      </c>
      <c r="J13" s="1193"/>
      <c r="K13" s="1183" t="s">
        <v>140</v>
      </c>
      <c r="L13" s="1184">
        <v>451.73099999999999</v>
      </c>
      <c r="M13" s="1184">
        <v>107.658</v>
      </c>
      <c r="N13" s="1185">
        <v>4.1959817198907654</v>
      </c>
      <c r="O13" s="1193"/>
      <c r="P13" s="1183" t="s">
        <v>141</v>
      </c>
      <c r="Q13" s="1184">
        <v>484.899</v>
      </c>
      <c r="R13" s="1184">
        <v>104.839</v>
      </c>
      <c r="S13" s="1185">
        <v>4.6251776533541911</v>
      </c>
    </row>
    <row r="14" spans="1:27" ht="16.5" thickBot="1">
      <c r="A14" s="1183" t="s">
        <v>141</v>
      </c>
      <c r="B14" s="1184">
        <v>1350.192</v>
      </c>
      <c r="C14" s="1184">
        <v>787</v>
      </c>
      <c r="D14" s="1185">
        <v>3.8492231376685582</v>
      </c>
      <c r="E14" s="1201"/>
      <c r="F14" s="1189" t="s">
        <v>259</v>
      </c>
      <c r="G14" s="1190">
        <v>2153.3969999999999</v>
      </c>
      <c r="H14" s="1190">
        <v>11342</v>
      </c>
      <c r="I14" s="1191">
        <v>2.8264699396745891</v>
      </c>
      <c r="J14" s="1193"/>
      <c r="K14" s="1183" t="s">
        <v>159</v>
      </c>
      <c r="L14" s="1184">
        <v>420.93200000000002</v>
      </c>
      <c r="M14" s="1184">
        <v>121.59399999999999</v>
      </c>
      <c r="N14" s="1185">
        <v>3.461782653749363</v>
      </c>
      <c r="O14" s="1193"/>
      <c r="P14" s="1183" t="s">
        <v>138</v>
      </c>
      <c r="Q14" s="1184">
        <v>314.17</v>
      </c>
      <c r="R14" s="1184">
        <v>114.431</v>
      </c>
      <c r="S14" s="1185">
        <v>2.7454972865744423</v>
      </c>
    </row>
    <row r="15" spans="1:27" ht="15.75">
      <c r="A15" s="1183" t="s">
        <v>156</v>
      </c>
      <c r="B15" s="1184">
        <v>1225.9760000000001</v>
      </c>
      <c r="C15" s="1184">
        <v>4246</v>
      </c>
      <c r="D15" s="1185">
        <v>2.7465096689786193</v>
      </c>
      <c r="E15" s="1201"/>
      <c r="F15"/>
      <c r="G15"/>
      <c r="H15"/>
      <c r="I15"/>
      <c r="J15" s="1193"/>
      <c r="K15" s="1183" t="s">
        <v>146</v>
      </c>
      <c r="L15" s="1184">
        <v>377.47899999999998</v>
      </c>
      <c r="M15" s="1184">
        <v>106.52200000000001</v>
      </c>
      <c r="N15" s="1185">
        <v>3.5436717297835187</v>
      </c>
      <c r="O15" s="1193"/>
      <c r="P15" s="1183" t="s">
        <v>159</v>
      </c>
      <c r="Q15" s="1184">
        <v>187.511</v>
      </c>
      <c r="R15" s="1184">
        <v>50.182000000000002</v>
      </c>
      <c r="S15" s="1185">
        <v>3.736618707903232</v>
      </c>
      <c r="U15" s="1096"/>
      <c r="V15" s="1096"/>
      <c r="W15" s="1096"/>
      <c r="X15" s="1096"/>
    </row>
    <row r="16" spans="1:27" ht="15.75">
      <c r="A16" s="1183" t="s">
        <v>138</v>
      </c>
      <c r="B16" s="1184">
        <v>987.05600000000004</v>
      </c>
      <c r="C16" s="1184">
        <v>3712</v>
      </c>
      <c r="D16" s="1185">
        <v>3.4398187837602374</v>
      </c>
      <c r="E16" s="1201"/>
      <c r="J16" s="1193"/>
      <c r="K16" s="1183" t="s">
        <v>138</v>
      </c>
      <c r="L16" s="1184">
        <v>348.16300000000001</v>
      </c>
      <c r="M16" s="1184">
        <v>100.57599999999999</v>
      </c>
      <c r="N16" s="1185">
        <v>3.4616906617881007</v>
      </c>
      <c r="O16" s="1193"/>
      <c r="P16" s="1183" t="s">
        <v>158</v>
      </c>
      <c r="Q16" s="1184">
        <v>131.24799999999999</v>
      </c>
      <c r="R16" s="1184">
        <v>16.655000000000001</v>
      </c>
      <c r="S16" s="1185">
        <v>7.8803962773941745</v>
      </c>
      <c r="U16" s="1096"/>
      <c r="V16" s="1096"/>
      <c r="W16" s="1096"/>
      <c r="X16" s="1096"/>
    </row>
    <row r="17" spans="1:24" ht="15.75">
      <c r="A17" s="1183" t="s">
        <v>152</v>
      </c>
      <c r="B17" s="1184">
        <v>873.51900000000001</v>
      </c>
      <c r="C17" s="1184">
        <v>497</v>
      </c>
      <c r="D17" s="1185">
        <v>3.6527515263025845</v>
      </c>
      <c r="E17" s="1200"/>
      <c r="F17" s="3"/>
      <c r="G17" s="3"/>
      <c r="H17" s="3"/>
      <c r="I17" s="3"/>
      <c r="J17" s="1193"/>
      <c r="K17" s="1183" t="s">
        <v>500</v>
      </c>
      <c r="L17" s="1184">
        <v>281.60199999999998</v>
      </c>
      <c r="M17" s="1184">
        <v>9.3049999999999997</v>
      </c>
      <c r="N17" s="1185">
        <v>30.263514239656097</v>
      </c>
      <c r="O17" s="1193"/>
      <c r="P17" s="1183" t="s">
        <v>156</v>
      </c>
      <c r="Q17" s="1184">
        <v>74.373999999999995</v>
      </c>
      <c r="R17" s="1184">
        <v>13.856</v>
      </c>
      <c r="S17" s="1185">
        <v>5.3676385681293297</v>
      </c>
      <c r="U17" s="1096"/>
      <c r="V17" s="1096"/>
      <c r="W17" s="1096"/>
      <c r="X17" s="1096"/>
    </row>
    <row r="18" spans="1:24" ht="15.75">
      <c r="A18" s="1183" t="s">
        <v>139</v>
      </c>
      <c r="B18" s="1184">
        <v>202.91499999999999</v>
      </c>
      <c r="C18" s="1184">
        <v>145</v>
      </c>
      <c r="D18" s="1185">
        <v>2.4773526395468086</v>
      </c>
      <c r="E18" s="1205"/>
      <c r="F18" s="3"/>
      <c r="G18" s="3"/>
      <c r="H18" s="3"/>
      <c r="I18" s="3"/>
      <c r="K18" s="1183" t="s">
        <v>139</v>
      </c>
      <c r="L18" s="1184">
        <v>205.81399999999999</v>
      </c>
      <c r="M18" s="1184">
        <v>28.297000000000001</v>
      </c>
      <c r="N18" s="1185">
        <v>7.2733505318585001</v>
      </c>
      <c r="O18" s="1193"/>
      <c r="P18" s="1183" t="s">
        <v>151</v>
      </c>
      <c r="Q18" s="1184">
        <v>51.387</v>
      </c>
      <c r="R18" s="1184">
        <v>10.688000000000001</v>
      </c>
      <c r="S18" s="1185">
        <v>4.8079154191616764</v>
      </c>
      <c r="U18" s="1096"/>
      <c r="V18" s="1096"/>
      <c r="W18" s="1096"/>
      <c r="X18" s="1096"/>
    </row>
    <row r="19" spans="1:24" ht="15.75">
      <c r="A19" s="1183" t="s">
        <v>158</v>
      </c>
      <c r="B19" s="1184">
        <v>117.038</v>
      </c>
      <c r="C19" s="1184">
        <v>193</v>
      </c>
      <c r="D19" s="1185">
        <v>2.5218815315994743</v>
      </c>
      <c r="E19" s="1206"/>
      <c r="J19" s="1193"/>
      <c r="K19" s="1183" t="s">
        <v>153</v>
      </c>
      <c r="L19" s="1184">
        <v>134.34</v>
      </c>
      <c r="M19" s="1184">
        <v>35.630000000000003</v>
      </c>
      <c r="N19" s="1185">
        <v>3.7704181869211335</v>
      </c>
      <c r="O19" s="1193"/>
      <c r="P19" s="1183" t="s">
        <v>285</v>
      </c>
      <c r="Q19" s="1184">
        <v>34.993000000000002</v>
      </c>
      <c r="R19" s="1184">
        <v>23.634</v>
      </c>
      <c r="S19" s="1185">
        <v>1.4806211390369808</v>
      </c>
      <c r="U19" s="1096"/>
      <c r="V19" s="1096"/>
      <c r="W19" s="1096"/>
      <c r="X19" s="1096"/>
    </row>
    <row r="20" spans="1:24" ht="15" customHeight="1" thickBot="1">
      <c r="A20" s="1183" t="s">
        <v>155</v>
      </c>
      <c r="B20" s="1184">
        <v>109.54600000000001</v>
      </c>
      <c r="C20" s="1184">
        <v>415</v>
      </c>
      <c r="D20" s="1185">
        <v>4.1941115662927375</v>
      </c>
      <c r="E20" s="1206"/>
      <c r="F20" s="1096"/>
      <c r="G20" s="1096"/>
      <c r="H20" s="1096"/>
      <c r="J20" s="1193"/>
      <c r="K20" s="1183" t="s">
        <v>287</v>
      </c>
      <c r="L20" s="1184">
        <v>106.056</v>
      </c>
      <c r="M20" s="1184">
        <v>29.974</v>
      </c>
      <c r="N20" s="1185">
        <v>3.5382664976312803</v>
      </c>
      <c r="O20" s="1193"/>
      <c r="P20" s="1183" t="s">
        <v>152</v>
      </c>
      <c r="Q20" s="1184">
        <v>31.321000000000002</v>
      </c>
      <c r="R20" s="1184">
        <v>2.2040000000000002</v>
      </c>
      <c r="S20" s="1185">
        <v>14.21098003629764</v>
      </c>
      <c r="U20" s="1096"/>
      <c r="V20" s="1096"/>
      <c r="W20" s="1096"/>
      <c r="X20" s="1096"/>
    </row>
    <row r="21" spans="1:24" ht="16.5" thickBot="1">
      <c r="A21" s="1189" t="s">
        <v>259</v>
      </c>
      <c r="B21" s="1190">
        <v>24228.809000000001</v>
      </c>
      <c r="C21" s="1190">
        <v>34738</v>
      </c>
      <c r="D21" s="1191">
        <v>2.8695651607479622</v>
      </c>
      <c r="F21" s="1096"/>
      <c r="G21" s="1096"/>
      <c r="H21" s="1096"/>
      <c r="J21" s="1193"/>
      <c r="K21" s="1183" t="s">
        <v>151</v>
      </c>
      <c r="L21" s="1184">
        <v>105.997</v>
      </c>
      <c r="M21" s="1184">
        <v>21.151</v>
      </c>
      <c r="N21" s="1185">
        <v>5.0114415394071203</v>
      </c>
      <c r="P21" s="1189" t="s">
        <v>259</v>
      </c>
      <c r="Q21" s="1190">
        <v>6149.5870000000004</v>
      </c>
      <c r="R21" s="1190">
        <v>1206.203</v>
      </c>
      <c r="S21" s="1191">
        <v>5.0983018612953215</v>
      </c>
    </row>
    <row r="22" spans="1:24" ht="15.75">
      <c r="A22"/>
      <c r="B22"/>
      <c r="C22"/>
      <c r="D22"/>
      <c r="E22" s="1096"/>
      <c r="F22" s="1096"/>
      <c r="G22" s="1096"/>
      <c r="H22" s="1096"/>
      <c r="I22" s="1096"/>
      <c r="J22" s="1096"/>
      <c r="K22" s="1183" t="s">
        <v>406</v>
      </c>
      <c r="L22" s="1184">
        <v>105.023</v>
      </c>
      <c r="M22" s="1184">
        <v>5.4850000000000003</v>
      </c>
      <c r="N22" s="1185">
        <v>19.147310847766633</v>
      </c>
      <c r="P22"/>
      <c r="Q22"/>
      <c r="R22"/>
      <c r="S22"/>
    </row>
    <row r="23" spans="1:24" ht="16.5" thickBot="1">
      <c r="E23" s="1096"/>
      <c r="F23" s="1096"/>
      <c r="G23" s="1096"/>
      <c r="H23" s="1096"/>
      <c r="I23" s="1096"/>
      <c r="J23" s="1096"/>
      <c r="K23" s="1183" t="s">
        <v>152</v>
      </c>
      <c r="L23" s="1184">
        <v>100.319</v>
      </c>
      <c r="M23" s="1184">
        <v>20.776</v>
      </c>
      <c r="N23" s="1185">
        <v>4.828600308047748</v>
      </c>
      <c r="P23"/>
      <c r="Q23"/>
      <c r="R23"/>
      <c r="S23"/>
    </row>
    <row r="24" spans="1:24" ht="16.5" thickBot="1">
      <c r="E24" s="1096"/>
      <c r="F24" s="1096"/>
      <c r="G24" s="1096"/>
      <c r="H24" s="1096"/>
      <c r="I24" s="1096"/>
      <c r="J24" s="1096"/>
      <c r="K24" s="1189" t="s">
        <v>259</v>
      </c>
      <c r="L24" s="1190">
        <v>10057.08</v>
      </c>
      <c r="M24" s="1190">
        <v>2050.5500000000002</v>
      </c>
      <c r="N24" s="1191">
        <v>4.9045768208529417</v>
      </c>
      <c r="O24"/>
      <c r="P24"/>
      <c r="Q24"/>
      <c r="R24"/>
      <c r="S24"/>
      <c r="T24"/>
    </row>
    <row r="25" spans="1:24">
      <c r="A25"/>
      <c r="B25"/>
      <c r="C25"/>
      <c r="D25"/>
      <c r="E25" s="1096"/>
      <c r="F25" s="1096"/>
      <c r="G25" s="1096"/>
      <c r="H25" s="1096"/>
      <c r="I25" s="1096"/>
      <c r="J25" s="1096"/>
      <c r="K25"/>
      <c r="L25"/>
      <c r="M25"/>
      <c r="N25"/>
      <c r="O25"/>
      <c r="P25"/>
      <c r="Q25"/>
      <c r="R25"/>
      <c r="S25"/>
      <c r="T25"/>
    </row>
    <row r="26" spans="1:24">
      <c r="A26"/>
      <c r="B26"/>
      <c r="C26"/>
      <c r="D26"/>
      <c r="E26"/>
      <c r="F26"/>
      <c r="G26"/>
      <c r="H26"/>
      <c r="I26"/>
      <c r="J26" s="1096"/>
      <c r="K26"/>
      <c r="L26"/>
      <c r="M26"/>
      <c r="N2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T29"/>
    </row>
    <row r="30" spans="1:24">
      <c r="A30"/>
      <c r="B30"/>
      <c r="C30"/>
      <c r="D30"/>
      <c r="E30"/>
      <c r="F30"/>
      <c r="G30"/>
      <c r="H30"/>
      <c r="I30"/>
      <c r="J30"/>
      <c r="K30"/>
      <c r="L30"/>
      <c r="M30"/>
      <c r="N30"/>
      <c r="O30" s="1096"/>
      <c r="P30" s="3"/>
      <c r="Q30" s="3"/>
      <c r="R30" s="3"/>
      <c r="S30" s="3"/>
    </row>
    <row r="31" spans="1:24">
      <c r="A31"/>
      <c r="B31"/>
      <c r="C31"/>
      <c r="D31"/>
      <c r="E31"/>
      <c r="F31"/>
      <c r="G31"/>
      <c r="H31"/>
      <c r="I31"/>
      <c r="J31"/>
      <c r="K31"/>
      <c r="L31"/>
      <c r="M31"/>
      <c r="N31"/>
      <c r="O31" s="1096"/>
      <c r="P31" s="3"/>
      <c r="Q31" s="3"/>
      <c r="R31" s="3"/>
      <c r="S31" s="3"/>
    </row>
    <row r="32" spans="1:24">
      <c r="A32"/>
      <c r="B32"/>
      <c r="C32"/>
      <c r="D32"/>
      <c r="E32"/>
      <c r="F32"/>
      <c r="G32"/>
      <c r="H32"/>
      <c r="I32"/>
      <c r="J32"/>
      <c r="O32" s="1096"/>
      <c r="P32" s="3"/>
      <c r="Q32" s="3"/>
      <c r="R32" s="3"/>
      <c r="S32" s="3"/>
    </row>
    <row r="33" spans="1:19">
      <c r="A33"/>
      <c r="B33"/>
      <c r="C33"/>
      <c r="D33"/>
      <c r="E33"/>
      <c r="F33"/>
      <c r="G33"/>
      <c r="H33"/>
      <c r="I33"/>
      <c r="J33"/>
      <c r="K33"/>
      <c r="L33" s="3"/>
      <c r="M33" s="3"/>
      <c r="N33" s="3"/>
      <c r="O33" s="1096"/>
      <c r="P33" s="3"/>
      <c r="Q33" s="3"/>
      <c r="R33" s="3"/>
      <c r="S33" s="3"/>
    </row>
    <row r="34" spans="1:19">
      <c r="A34"/>
      <c r="B34"/>
      <c r="C34"/>
      <c r="D34"/>
      <c r="E34"/>
      <c r="F34"/>
      <c r="G34"/>
      <c r="H34"/>
      <c r="I34"/>
      <c r="J34"/>
      <c r="K34"/>
      <c r="L34" s="3"/>
      <c r="M34" s="3"/>
      <c r="N34" s="3"/>
      <c r="O34" s="1096"/>
      <c r="P34" s="3"/>
      <c r="Q34" s="3"/>
      <c r="R34" s="3"/>
      <c r="S34" s="3"/>
    </row>
    <row r="35" spans="1:19">
      <c r="A35"/>
      <c r="B35"/>
      <c r="C35"/>
      <c r="D35"/>
      <c r="E35"/>
      <c r="F35"/>
      <c r="G35"/>
      <c r="H35"/>
      <c r="I35"/>
      <c r="J35"/>
      <c r="K35"/>
      <c r="L35" s="3"/>
      <c r="M35" s="3"/>
      <c r="N35" s="3"/>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c r="B38"/>
      <c r="C38"/>
      <c r="D38"/>
      <c r="E38"/>
      <c r="F38"/>
      <c r="G38"/>
      <c r="H38"/>
      <c r="I38"/>
      <c r="J38"/>
      <c r="K38"/>
      <c r="L38" s="3"/>
      <c r="M38" s="3"/>
      <c r="N38" s="3"/>
      <c r="O38" s="1096"/>
    </row>
    <row r="39" spans="1:19">
      <c r="A39"/>
      <c r="B39"/>
      <c r="C39"/>
      <c r="D39"/>
      <c r="E39"/>
      <c r="F39"/>
      <c r="G39"/>
      <c r="H39"/>
      <c r="I39"/>
      <c r="J39"/>
      <c r="K39"/>
      <c r="L39" s="3"/>
      <c r="M39" s="3"/>
      <c r="N39" s="3"/>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s="1096"/>
      <c r="G52" s="1096"/>
      <c r="H52" s="1096"/>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s="3"/>
      <c r="B67" s="3"/>
      <c r="C67" s="3"/>
      <c r="D67" s="3"/>
      <c r="E67" s="3"/>
      <c r="F67" s="3"/>
      <c r="G67" s="3"/>
      <c r="H67" s="3"/>
      <c r="I67" s="3"/>
      <c r="J67" s="3"/>
      <c r="K67" s="3"/>
      <c r="L67" s="1096"/>
    </row>
    <row r="68" spans="1:12">
      <c r="A68" s="3"/>
      <c r="B68" s="3"/>
      <c r="C68" s="3"/>
      <c r="D68" s="3"/>
      <c r="E68" s="3"/>
      <c r="F68" s="3"/>
      <c r="G68" s="3"/>
      <c r="H68" s="3"/>
      <c r="I68" s="3"/>
      <c r="J68" s="3"/>
      <c r="K68" s="3"/>
      <c r="L68" s="1096"/>
    </row>
    <row r="69" spans="1:12">
      <c r="A69" s="3"/>
      <c r="B69" s="3"/>
      <c r="C69" s="3"/>
      <c r="D69" s="3"/>
      <c r="E69" s="3"/>
      <c r="F69" s="3"/>
      <c r="G69" s="3"/>
      <c r="H69" s="3"/>
      <c r="I69" s="3"/>
      <c r="J69" s="3"/>
      <c r="K69" s="3"/>
      <c r="L69" s="1096"/>
    </row>
    <row r="70" spans="1:12">
      <c r="A70" s="3"/>
      <c r="B70" s="3"/>
      <c r="C70" s="3"/>
      <c r="D70" s="3"/>
      <c r="E70" s="3"/>
      <c r="F70" s="3"/>
      <c r="G70" s="3"/>
      <c r="H70" s="3"/>
      <c r="I70" s="3"/>
      <c r="J70" s="3"/>
      <c r="K70" s="3"/>
      <c r="L70" s="1096"/>
    </row>
    <row r="71" spans="1:12">
      <c r="A71" s="3"/>
      <c r="B71" s="3"/>
      <c r="C71" s="3"/>
      <c r="D71" s="3"/>
      <c r="E71" s="3"/>
      <c r="F71" s="3"/>
      <c r="G71" s="3"/>
      <c r="H71" s="3"/>
      <c r="I71" s="3"/>
      <c r="J71" s="3"/>
      <c r="K71" s="3"/>
      <c r="L71" s="1096"/>
    </row>
    <row r="72" spans="1:12">
      <c r="A72" s="3"/>
      <c r="B72" s="3"/>
      <c r="C72" s="3"/>
      <c r="D72" s="3"/>
      <c r="E72" s="3"/>
      <c r="F72" s="3"/>
      <c r="G72" s="3"/>
      <c r="H72" s="3"/>
      <c r="I72" s="3"/>
      <c r="J72" s="3"/>
      <c r="K72" s="3"/>
      <c r="L72" s="1096"/>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28">
    <sortCondition descending="1" ref="Q8:Q28"/>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6" t="s">
        <v>506</v>
      </c>
      <c r="B5" s="1646"/>
      <c r="C5" s="1646"/>
      <c r="D5" s="1646"/>
      <c r="E5" s="1646"/>
      <c r="F5" s="1646"/>
      <c r="H5" s="1122" t="s">
        <v>267</v>
      </c>
      <c r="K5"/>
      <c r="L5"/>
      <c r="M5"/>
      <c r="N5"/>
      <c r="O5"/>
      <c r="P5"/>
    </row>
    <row r="6" spans="1:20" ht="15.75" customHeight="1" thickBot="1">
      <c r="A6" s="1647" t="s">
        <v>116</v>
      </c>
      <c r="B6" s="1649" t="s">
        <v>505</v>
      </c>
      <c r="C6" s="1650"/>
      <c r="D6" s="1651"/>
      <c r="E6" s="1652" t="s">
        <v>508</v>
      </c>
      <c r="F6" s="1654" t="s">
        <v>510</v>
      </c>
      <c r="K6"/>
      <c r="L6"/>
      <c r="M6"/>
      <c r="N6"/>
      <c r="O6"/>
      <c r="P6"/>
    </row>
    <row r="7" spans="1:20" ht="21" customHeight="1" thickBot="1">
      <c r="A7" s="1648"/>
      <c r="B7" s="1123" t="s">
        <v>254</v>
      </c>
      <c r="C7" s="1123" t="s">
        <v>257</v>
      </c>
      <c r="D7" s="1123" t="s">
        <v>258</v>
      </c>
      <c r="E7" s="1653"/>
      <c r="F7" s="1655"/>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46" t="s">
        <v>507</v>
      </c>
      <c r="B18" s="1646"/>
      <c r="C18" s="1646"/>
      <c r="D18" s="1646"/>
      <c r="E18" s="1646"/>
      <c r="F18" s="1646"/>
      <c r="K18"/>
      <c r="L18"/>
      <c r="M18"/>
      <c r="N18"/>
      <c r="O18" s="1096"/>
      <c r="P18" s="1096"/>
      <c r="Q18" s="1096"/>
      <c r="R18" s="1096"/>
      <c r="S18" s="1096"/>
      <c r="T18" s="1096"/>
    </row>
    <row r="19" spans="1:20" ht="16.5" customHeight="1" thickBot="1">
      <c r="A19" s="1656" t="s">
        <v>499</v>
      </c>
      <c r="B19" s="1649" t="s">
        <v>505</v>
      </c>
      <c r="C19" s="1650"/>
      <c r="D19" s="1651"/>
      <c r="E19" s="1652" t="s">
        <v>508</v>
      </c>
      <c r="F19" s="1654" t="s">
        <v>509</v>
      </c>
      <c r="K19"/>
      <c r="L19"/>
      <c r="M19"/>
      <c r="N19"/>
      <c r="O19" s="1096"/>
      <c r="P19" s="1096"/>
      <c r="Q19" s="1096"/>
      <c r="R19" s="1096"/>
      <c r="S19" s="1096"/>
      <c r="T19" s="1096"/>
    </row>
    <row r="20" spans="1:20" ht="21" customHeight="1" thickBot="1">
      <c r="A20" s="1657"/>
      <c r="B20" s="1142" t="s">
        <v>254</v>
      </c>
      <c r="C20" s="1142" t="s">
        <v>366</v>
      </c>
      <c r="D20" s="1142" t="s">
        <v>367</v>
      </c>
      <c r="E20" s="1658"/>
      <c r="F20" s="1659"/>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45"/>
      <c r="D30" s="1645"/>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45"/>
      <c r="C41" s="1645"/>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60" t="s">
        <v>503</v>
      </c>
      <c r="B2" s="1660"/>
      <c r="C2" s="1660"/>
      <c r="D2" s="1660"/>
      <c r="E2" s="1660"/>
      <c r="F2" s="1660"/>
      <c r="G2" s="1660"/>
      <c r="H2" s="1660"/>
      <c r="I2" s="1660"/>
      <c r="J2" s="1660"/>
      <c r="K2" s="1660"/>
      <c r="L2" s="1660"/>
      <c r="M2" s="1660"/>
      <c r="N2" s="1660"/>
      <c r="O2" s="1660"/>
      <c r="P2" s="1660"/>
      <c r="Q2" s="1660"/>
      <c r="R2" s="1660"/>
      <c r="S2" s="1660"/>
      <c r="T2" s="1660"/>
      <c r="U2" s="1660"/>
      <c r="V2" s="1660"/>
      <c r="W2" s="1660"/>
      <c r="X2" s="1660"/>
    </row>
    <row r="3" spans="1:24" ht="15.75" customHeight="1">
      <c r="A3" s="1661" t="s">
        <v>504</v>
      </c>
      <c r="B3" s="1661"/>
      <c r="C3" s="1661"/>
      <c r="D3" s="1661"/>
      <c r="E3" s="1661"/>
      <c r="F3" s="1661"/>
      <c r="P3" s="1152"/>
    </row>
    <row r="4" spans="1:24" ht="4.5" customHeight="1">
      <c r="A4" s="1166"/>
      <c r="B4" s="1166"/>
      <c r="C4" s="1167"/>
      <c r="D4" s="1167"/>
    </row>
    <row r="5" spans="1:24" ht="15.75" thickBot="1">
      <c r="A5" s="1168" t="s">
        <v>125</v>
      </c>
      <c r="B5" s="1662" t="s">
        <v>126</v>
      </c>
      <c r="C5" s="1662"/>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403</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376</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492</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452</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501</v>
      </c>
      <c r="B25" s="1184">
        <v>167.43</v>
      </c>
      <c r="C25" s="1184">
        <v>64</v>
      </c>
      <c r="D25" s="1185">
        <v>4.8001720183486238</v>
      </c>
      <c r="H25" s="1120"/>
      <c r="K25" s="1183" t="s">
        <v>151</v>
      </c>
      <c r="L25" s="1184">
        <v>10283.674000000001</v>
      </c>
      <c r="M25" s="1184">
        <v>1900.873</v>
      </c>
      <c r="N25" s="1185">
        <v>5.4099742591956437</v>
      </c>
      <c r="O25" s="1096"/>
      <c r="P25" s="1183" t="s">
        <v>414</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502</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412</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472</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376</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410</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60" t="s">
        <v>511</v>
      </c>
      <c r="B2" s="1660"/>
      <c r="C2" s="1660"/>
      <c r="D2" s="1660"/>
      <c r="E2" s="1660"/>
      <c r="F2" s="1660"/>
      <c r="G2" s="1660"/>
      <c r="H2" s="1660"/>
      <c r="I2" s="1660"/>
      <c r="J2" s="1660"/>
      <c r="K2" s="1660"/>
      <c r="L2" s="1660"/>
      <c r="M2" s="1660"/>
      <c r="N2" s="1660"/>
      <c r="O2" s="1660"/>
      <c r="P2" s="1660"/>
      <c r="Q2" s="1660"/>
      <c r="R2" s="1660"/>
      <c r="S2" s="1660"/>
      <c r="T2" s="1660"/>
      <c r="U2" s="1660"/>
      <c r="V2" s="1660"/>
      <c r="W2" s="1660"/>
      <c r="X2" s="1660"/>
      <c r="Y2" s="1660"/>
      <c r="Z2" s="1660"/>
      <c r="AA2" s="1660"/>
    </row>
    <row r="3" spans="1:27" ht="18" customHeight="1">
      <c r="A3" s="1663" t="s">
        <v>504</v>
      </c>
      <c r="B3" s="1663"/>
      <c r="C3" s="1663"/>
      <c r="D3" s="1663"/>
      <c r="E3" s="1663"/>
      <c r="F3" s="1663"/>
      <c r="G3" s="1663"/>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451</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500</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406</v>
      </c>
      <c r="L24" s="1203">
        <v>599.28099999999995</v>
      </c>
      <c r="M24" s="1203">
        <v>26.681999999999999</v>
      </c>
      <c r="N24" s="1204">
        <v>22.460122929315641</v>
      </c>
      <c r="P24" s="1183" t="s">
        <v>376</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Q20" sqref="Q20"/>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70" t="s">
        <v>64</v>
      </c>
      <c r="B1" s="1570"/>
      <c r="C1" s="1570"/>
      <c r="D1" s="1570"/>
      <c r="E1" s="1570"/>
      <c r="F1" s="1570"/>
      <c r="G1" s="1570"/>
      <c r="H1" s="1570"/>
      <c r="I1" s="1570"/>
      <c r="J1" s="1570"/>
      <c r="K1" s="1570"/>
      <c r="L1" s="1570"/>
      <c r="M1" s="920"/>
    </row>
    <row r="2" spans="1:18" ht="16.5" thickBot="1">
      <c r="A2" s="984"/>
      <c r="B2" s="985"/>
      <c r="C2" s="985"/>
      <c r="D2" s="985"/>
      <c r="E2" s="986" t="s">
        <v>4</v>
      </c>
      <c r="F2" s="987"/>
      <c r="G2" s="985"/>
      <c r="H2" s="985"/>
      <c r="I2" s="985"/>
      <c r="J2" s="985"/>
      <c r="K2" s="985"/>
      <c r="L2" s="988"/>
      <c r="M2" s="989"/>
    </row>
    <row r="3" spans="1:18" ht="39" customHeight="1" thickBot="1">
      <c r="A3" s="921"/>
      <c r="B3" s="1576" t="s">
        <v>72</v>
      </c>
      <c r="C3" s="1577"/>
      <c r="D3" s="1577"/>
      <c r="E3" s="1577"/>
      <c r="F3" s="1577"/>
      <c r="G3" s="1578"/>
      <c r="H3" s="1572" t="s">
        <v>51</v>
      </c>
      <c r="I3" s="1573"/>
      <c r="J3" s="1579" t="s">
        <v>480</v>
      </c>
      <c r="K3" s="1574" t="s">
        <v>52</v>
      </c>
      <c r="L3" s="1575"/>
      <c r="M3" s="989"/>
    </row>
    <row r="4" spans="1:18" ht="31.5">
      <c r="A4" s="922" t="s">
        <v>53</v>
      </c>
      <c r="B4" s="923" t="s">
        <v>54</v>
      </c>
      <c r="C4" s="924" t="s">
        <v>61</v>
      </c>
      <c r="D4" s="924" t="s">
        <v>62</v>
      </c>
      <c r="E4" s="925"/>
      <c r="F4" s="926" t="s">
        <v>375</v>
      </c>
      <c r="G4" s="927"/>
      <c r="H4" s="928" t="s">
        <v>55</v>
      </c>
      <c r="I4" s="929" t="s">
        <v>66</v>
      </c>
      <c r="J4" s="1580"/>
      <c r="K4" s="930" t="s">
        <v>50</v>
      </c>
      <c r="L4" s="931" t="s">
        <v>58</v>
      </c>
      <c r="M4" s="989"/>
      <c r="O4" s="989"/>
    </row>
    <row r="5" spans="1:18" ht="21" customHeight="1" thickBot="1">
      <c r="A5" s="932"/>
      <c r="B5" s="1275" t="s">
        <v>534</v>
      </c>
      <c r="C5" s="1275" t="s">
        <v>534</v>
      </c>
      <c r="D5" s="1275" t="s">
        <v>534</v>
      </c>
      <c r="E5" s="933" t="s">
        <v>98</v>
      </c>
      <c r="F5" s="934" t="s">
        <v>374</v>
      </c>
      <c r="G5" s="935" t="s">
        <v>56</v>
      </c>
      <c r="H5" s="1275" t="s">
        <v>534</v>
      </c>
      <c r="I5" s="936" t="s">
        <v>65</v>
      </c>
      <c r="J5" s="937"/>
      <c r="K5" s="1275" t="s">
        <v>534</v>
      </c>
      <c r="L5" s="938" t="s">
        <v>57</v>
      </c>
      <c r="M5" s="989"/>
    </row>
    <row r="6" spans="1:18" ht="28.5" customHeight="1" thickBot="1">
      <c r="A6" s="991" t="s">
        <v>18</v>
      </c>
      <c r="B6" s="939">
        <v>10.949736224764381</v>
      </c>
      <c r="C6" s="940">
        <v>21138.486920394556</v>
      </c>
      <c r="D6" s="940">
        <v>21561.256658802449</v>
      </c>
      <c r="E6" s="941">
        <v>0.7675869996618413</v>
      </c>
      <c r="F6" s="942">
        <v>2.6837427352737522</v>
      </c>
      <c r="G6" s="943">
        <v>-5.2032884659384244</v>
      </c>
      <c r="H6" s="944">
        <v>322.5691144257849</v>
      </c>
      <c r="I6" s="941">
        <v>1.8499943000728873</v>
      </c>
      <c r="J6" s="944">
        <v>-40.652469976476411</v>
      </c>
      <c r="K6" s="945">
        <v>100</v>
      </c>
      <c r="L6" s="946" t="s">
        <v>19</v>
      </c>
    </row>
    <row r="7" spans="1:18" ht="25.5" customHeight="1">
      <c r="A7" s="992" t="s">
        <v>75</v>
      </c>
      <c r="B7" s="947">
        <v>10.547949995815401</v>
      </c>
      <c r="C7" s="948">
        <v>19569.480511716883</v>
      </c>
      <c r="D7" s="948">
        <v>19960.870121951222</v>
      </c>
      <c r="E7" s="949">
        <v>-6.0128073279545893</v>
      </c>
      <c r="F7" s="950">
        <v>-6.4328846457959816</v>
      </c>
      <c r="G7" s="951">
        <v>-10.980226820645129</v>
      </c>
      <c r="H7" s="952">
        <v>204.97499999999999</v>
      </c>
      <c r="I7" s="950">
        <v>-15.266240157480315</v>
      </c>
      <c r="J7" s="953">
        <v>-61.904761904761905</v>
      </c>
      <c r="K7" s="953">
        <v>8.3446333576718476E-2</v>
      </c>
      <c r="L7" s="954">
        <v>-4.6552428339834709E-2</v>
      </c>
    </row>
    <row r="8" spans="1:18" ht="24" customHeight="1">
      <c r="A8" s="993" t="s">
        <v>76</v>
      </c>
      <c r="B8" s="955">
        <v>11.877490292999543</v>
      </c>
      <c r="C8" s="956">
        <v>22284.221938085444</v>
      </c>
      <c r="D8" s="956">
        <v>22729.906376847153</v>
      </c>
      <c r="E8" s="957">
        <v>0.64140775703919184</v>
      </c>
      <c r="F8" s="958">
        <v>2.9129006335732108</v>
      </c>
      <c r="G8" s="959">
        <v>-4.4097826467634009</v>
      </c>
      <c r="H8" s="960">
        <v>358.10376193149921</v>
      </c>
      <c r="I8" s="961">
        <v>1.7591316960950305</v>
      </c>
      <c r="J8" s="962">
        <v>-34.231905465288037</v>
      </c>
      <c r="K8" s="962">
        <v>37.154480025033898</v>
      </c>
      <c r="L8" s="963">
        <v>3.6271802850314216</v>
      </c>
      <c r="R8" s="989"/>
    </row>
    <row r="9" spans="1:18" ht="24" customHeight="1">
      <c r="A9" s="993" t="s">
        <v>77</v>
      </c>
      <c r="B9" s="955">
        <v>11.682713910294556</v>
      </c>
      <c r="C9" s="956">
        <v>21918.787824192412</v>
      </c>
      <c r="D9" s="956">
        <v>22357.163580676261</v>
      </c>
      <c r="E9" s="957">
        <v>-0.16422487800395635</v>
      </c>
      <c r="F9" s="958">
        <v>3.0080181455055963</v>
      </c>
      <c r="G9" s="959">
        <v>-5.5589423069099615</v>
      </c>
      <c r="H9" s="964">
        <v>396.71161473087824</v>
      </c>
      <c r="I9" s="958">
        <v>1.1736323492065377</v>
      </c>
      <c r="J9" s="965">
        <v>-38.927335640138409</v>
      </c>
      <c r="K9" s="965">
        <v>7.3641389381454054</v>
      </c>
      <c r="L9" s="966">
        <v>0.20801661550085893</v>
      </c>
    </row>
    <row r="10" spans="1:18" ht="24" customHeight="1">
      <c r="A10" s="993" t="s">
        <v>78</v>
      </c>
      <c r="B10" s="967" t="s">
        <v>73</v>
      </c>
      <c r="C10" s="968" t="s">
        <v>73</v>
      </c>
      <c r="D10" s="968" t="s">
        <v>73</v>
      </c>
      <c r="E10" s="969" t="s">
        <v>73</v>
      </c>
      <c r="F10" s="970" t="s">
        <v>73</v>
      </c>
      <c r="G10" s="971" t="s">
        <v>73</v>
      </c>
      <c r="H10" s="972" t="s">
        <v>73</v>
      </c>
      <c r="I10" s="969" t="s">
        <v>73</v>
      </c>
      <c r="J10" s="973" t="s">
        <v>73</v>
      </c>
      <c r="K10" s="973" t="s">
        <v>73</v>
      </c>
      <c r="L10" s="974" t="s">
        <v>73</v>
      </c>
    </row>
    <row r="11" spans="1:18" ht="24" customHeight="1">
      <c r="A11" s="993" t="s">
        <v>71</v>
      </c>
      <c r="B11" s="955">
        <v>8.931483878590921</v>
      </c>
      <c r="C11" s="956">
        <v>18339.802625443372</v>
      </c>
      <c r="D11" s="956">
        <v>18706.598677952239</v>
      </c>
      <c r="E11" s="957">
        <v>-0.9554300177792826</v>
      </c>
      <c r="F11" s="958">
        <v>0.85538329254887857</v>
      </c>
      <c r="G11" s="959">
        <v>-10.891618353453831</v>
      </c>
      <c r="H11" s="964">
        <v>284.64798802793484</v>
      </c>
      <c r="I11" s="958">
        <v>-0.23707753445068361</v>
      </c>
      <c r="J11" s="965">
        <v>-47.494325126593331</v>
      </c>
      <c r="K11" s="965">
        <v>31.365390633149055</v>
      </c>
      <c r="L11" s="966">
        <v>-4.0871288666652319</v>
      </c>
    </row>
    <row r="12" spans="1:18" ht="24" customHeight="1" thickBot="1">
      <c r="A12" s="994" t="s">
        <v>79</v>
      </c>
      <c r="B12" s="975">
        <v>11.497384317193795</v>
      </c>
      <c r="C12" s="976">
        <v>22195.72262006524</v>
      </c>
      <c r="D12" s="976">
        <v>22639.637072466547</v>
      </c>
      <c r="E12" s="977">
        <v>1.0885945347632665E-2</v>
      </c>
      <c r="F12" s="978">
        <v>0.35390070289851816</v>
      </c>
      <c r="G12" s="979">
        <v>-0.97099867426734177</v>
      </c>
      <c r="H12" s="980">
        <v>294.81328124999999</v>
      </c>
      <c r="I12" s="978">
        <v>1.126639535173531</v>
      </c>
      <c r="J12" s="981">
        <v>-39.890425254369944</v>
      </c>
      <c r="K12" s="981">
        <v>24.032544070094918</v>
      </c>
      <c r="L12" s="982">
        <v>0.30467481170690291</v>
      </c>
    </row>
    <row r="13" spans="1:18">
      <c r="A13" s="995"/>
      <c r="B13" s="996"/>
    </row>
    <row r="14" spans="1:18" ht="46.5" customHeight="1">
      <c r="A14" s="1571" t="s">
        <v>489</v>
      </c>
      <c r="B14" s="1571"/>
      <c r="C14" s="1571"/>
      <c r="D14" s="1571"/>
      <c r="E14" s="1571"/>
      <c r="F14" s="1571"/>
      <c r="G14" s="1571"/>
      <c r="H14" s="1571"/>
      <c r="I14" s="1571"/>
      <c r="J14" s="1571"/>
      <c r="K14" s="1571"/>
      <c r="L14" s="1571"/>
    </row>
    <row r="15" spans="1:18" ht="33.75" customHeight="1">
      <c r="A15" s="1571" t="s">
        <v>490</v>
      </c>
      <c r="B15" s="1571"/>
      <c r="C15" s="1571"/>
      <c r="D15" s="1571"/>
      <c r="E15" s="1571"/>
      <c r="F15" s="1571"/>
      <c r="G15" s="1571"/>
      <c r="H15" s="1571"/>
      <c r="I15" s="1571"/>
      <c r="J15" s="1571"/>
      <c r="K15" s="1571"/>
      <c r="L15" s="1571"/>
    </row>
    <row r="16" spans="1:18">
      <c r="A16" s="1571" t="s">
        <v>115</v>
      </c>
      <c r="B16" s="1571"/>
      <c r="C16" s="1571"/>
      <c r="D16" s="1571"/>
      <c r="E16" s="1571"/>
      <c r="F16" s="1571"/>
      <c r="G16" s="1571"/>
      <c r="H16" s="1571"/>
      <c r="I16" s="1571"/>
      <c r="J16" s="1571"/>
      <c r="K16" s="1571"/>
      <c r="L16" s="1571"/>
    </row>
    <row r="17" spans="1:7">
      <c r="A17" s="997" t="s">
        <v>491</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4" t="s">
        <v>453</v>
      </c>
      <c r="B5" s="1664"/>
      <c r="C5" s="1664"/>
      <c r="D5" s="1664"/>
      <c r="E5" s="1664"/>
      <c r="F5" s="1664"/>
      <c r="H5" s="474" t="s">
        <v>267</v>
      </c>
    </row>
    <row r="6" spans="1:20" ht="15.75" customHeight="1" thickBot="1">
      <c r="A6" s="1665" t="s">
        <v>116</v>
      </c>
      <c r="B6" s="1667" t="s">
        <v>454</v>
      </c>
      <c r="C6" s="1668"/>
      <c r="D6" s="1669"/>
      <c r="E6" s="1670" t="s">
        <v>455</v>
      </c>
      <c r="F6" s="1672" t="s">
        <v>456</v>
      </c>
    </row>
    <row r="7" spans="1:20" ht="21" customHeight="1" thickBot="1">
      <c r="A7" s="1666"/>
      <c r="B7" s="782" t="s">
        <v>254</v>
      </c>
      <c r="C7" s="782" t="s">
        <v>257</v>
      </c>
      <c r="D7" s="782" t="s">
        <v>258</v>
      </c>
      <c r="E7" s="1671"/>
      <c r="F7" s="1673"/>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4" t="s">
        <v>459</v>
      </c>
      <c r="B18" s="1664"/>
      <c r="C18" s="1664"/>
      <c r="D18" s="1664"/>
      <c r="E18" s="1664"/>
      <c r="F18" s="1664"/>
      <c r="K18"/>
      <c r="L18"/>
      <c r="M18"/>
      <c r="O18" s="3"/>
      <c r="P18" s="3"/>
      <c r="Q18" s="3"/>
      <c r="R18" s="3"/>
      <c r="S18" s="3"/>
      <c r="T18" s="3"/>
    </row>
    <row r="19" spans="1:20" ht="16.5" customHeight="1" thickBot="1">
      <c r="A19" s="1675" t="s">
        <v>123</v>
      </c>
      <c r="B19" s="1667" t="s">
        <v>454</v>
      </c>
      <c r="C19" s="1668"/>
      <c r="D19" s="1669"/>
      <c r="E19" s="1670" t="s">
        <v>455</v>
      </c>
      <c r="F19" s="1672" t="s">
        <v>456</v>
      </c>
      <c r="K19"/>
      <c r="L19"/>
      <c r="M19"/>
      <c r="O19" s="3"/>
      <c r="P19" s="3"/>
      <c r="Q19" s="3"/>
      <c r="R19" s="3"/>
      <c r="S19" s="3"/>
      <c r="T19" s="3"/>
    </row>
    <row r="20" spans="1:20" ht="21" customHeight="1" thickBot="1">
      <c r="A20" s="1676"/>
      <c r="B20" s="570" t="s">
        <v>254</v>
      </c>
      <c r="C20" s="570" t="s">
        <v>366</v>
      </c>
      <c r="D20" s="570" t="s">
        <v>367</v>
      </c>
      <c r="E20" s="1677"/>
      <c r="F20" s="1678"/>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74"/>
      <c r="D30" s="167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74"/>
      <c r="C41" s="167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9" t="s">
        <v>457</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458</v>
      </c>
      <c r="B3" s="1680"/>
      <c r="C3" s="1680"/>
      <c r="D3" s="1680"/>
      <c r="E3" s="1680"/>
      <c r="F3" s="1680"/>
      <c r="P3" s="448"/>
    </row>
    <row r="4" spans="1:24" ht="4.5" customHeight="1">
      <c r="A4" s="449"/>
      <c r="B4" s="449"/>
      <c r="C4" s="447"/>
      <c r="D4" s="447"/>
    </row>
    <row r="5" spans="1:24" ht="15.75" thickBot="1">
      <c r="A5" s="450" t="s">
        <v>125</v>
      </c>
      <c r="B5" s="1681" t="s">
        <v>126</v>
      </c>
      <c r="C5" s="168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9" t="s">
        <v>460</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458</v>
      </c>
      <c r="B3" s="1682"/>
      <c r="C3" s="1682"/>
      <c r="D3" s="1682"/>
      <c r="E3" s="1682"/>
      <c r="F3" s="1682"/>
      <c r="G3" s="168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4" t="s">
        <v>463</v>
      </c>
      <c r="B5" s="1664"/>
      <c r="C5" s="1664"/>
      <c r="D5" s="1664"/>
      <c r="E5" s="1664"/>
      <c r="F5" s="1664"/>
      <c r="H5" s="474" t="s">
        <v>267</v>
      </c>
    </row>
    <row r="6" spans="1:20" ht="15.75" customHeight="1" thickBot="1">
      <c r="A6" s="1665" t="s">
        <v>116</v>
      </c>
      <c r="B6" s="1667" t="s">
        <v>465</v>
      </c>
      <c r="C6" s="1668"/>
      <c r="D6" s="1669"/>
      <c r="E6" s="1670" t="s">
        <v>408</v>
      </c>
      <c r="F6" s="1672" t="s">
        <v>409</v>
      </c>
    </row>
    <row r="7" spans="1:20" ht="21" customHeight="1" thickBot="1">
      <c r="A7" s="1684"/>
      <c r="B7" s="677" t="s">
        <v>254</v>
      </c>
      <c r="C7" s="677" t="s">
        <v>257</v>
      </c>
      <c r="D7" s="677" t="s">
        <v>258</v>
      </c>
      <c r="E7" s="1677"/>
      <c r="F7" s="1678"/>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4" t="s">
        <v>464</v>
      </c>
      <c r="B18" s="1664"/>
      <c r="C18" s="1664"/>
      <c r="D18" s="1664"/>
      <c r="E18" s="1664"/>
      <c r="F18" s="1664"/>
      <c r="K18" s="3"/>
      <c r="L18" s="3"/>
      <c r="M18" s="3"/>
      <c r="N18" s="3"/>
      <c r="O18" s="3"/>
      <c r="P18" s="3"/>
      <c r="Q18"/>
      <c r="R18"/>
      <c r="S18"/>
      <c r="T18"/>
    </row>
    <row r="19" spans="1:20" ht="16.5" customHeight="1" thickBot="1">
      <c r="A19" s="1675" t="s">
        <v>123</v>
      </c>
      <c r="B19" s="1667" t="s">
        <v>465</v>
      </c>
      <c r="C19" s="1668"/>
      <c r="D19" s="1669"/>
      <c r="E19" s="1670" t="s">
        <v>408</v>
      </c>
      <c r="F19" s="1672" t="s">
        <v>409</v>
      </c>
      <c r="I19"/>
      <c r="J19"/>
      <c r="K19"/>
      <c r="L19" s="3"/>
      <c r="M19" s="3"/>
      <c r="N19" s="3"/>
      <c r="O19" s="3"/>
      <c r="P19" s="3"/>
      <c r="Q19"/>
      <c r="R19"/>
      <c r="S19"/>
      <c r="T19"/>
    </row>
    <row r="20" spans="1:20" ht="21" customHeight="1" thickBot="1">
      <c r="A20" s="1676"/>
      <c r="B20" s="570" t="s">
        <v>254</v>
      </c>
      <c r="C20" s="570" t="s">
        <v>366</v>
      </c>
      <c r="D20" s="570" t="s">
        <v>367</v>
      </c>
      <c r="E20" s="1677"/>
      <c r="F20" s="1678"/>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83"/>
      <c r="B27" s="1683"/>
      <c r="C27" s="1683"/>
      <c r="D27" s="1683"/>
      <c r="E27" s="1683"/>
      <c r="F27" s="1683"/>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74"/>
      <c r="D32" s="167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74"/>
      <c r="C43" s="167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9" t="s">
        <v>461</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462</v>
      </c>
      <c r="B3" s="1680"/>
      <c r="C3" s="1680"/>
      <c r="D3" s="1680"/>
      <c r="E3" s="1680"/>
      <c r="F3" s="1680"/>
      <c r="P3" s="448"/>
    </row>
    <row r="4" spans="1:24" ht="4.5" customHeight="1">
      <c r="A4" s="449"/>
      <c r="B4" s="449"/>
      <c r="C4" s="447"/>
      <c r="D4" s="447"/>
    </row>
    <row r="5" spans="1:24" ht="15.75" thickBot="1">
      <c r="A5" s="450" t="s">
        <v>125</v>
      </c>
      <c r="B5" s="1681" t="s">
        <v>126</v>
      </c>
      <c r="C5" s="168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9" t="s">
        <v>466</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5" t="s">
        <v>467</v>
      </c>
      <c r="B3" s="1685"/>
      <c r="C3" s="1685"/>
      <c r="D3" s="1685"/>
      <c r="E3" s="1685"/>
      <c r="F3" s="1685"/>
      <c r="G3" s="168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4" t="s">
        <v>445</v>
      </c>
      <c r="B5" s="1664"/>
      <c r="C5" s="1664"/>
      <c r="D5" s="1664"/>
      <c r="E5" s="1664"/>
      <c r="F5" s="1664"/>
      <c r="H5" s="474" t="s">
        <v>267</v>
      </c>
    </row>
    <row r="6" spans="1:20" ht="15.75" customHeight="1" thickBot="1">
      <c r="A6" s="1665" t="s">
        <v>116</v>
      </c>
      <c r="B6" s="1667" t="s">
        <v>444</v>
      </c>
      <c r="C6" s="1668"/>
      <c r="D6" s="1669"/>
      <c r="E6" s="1670" t="s">
        <v>438</v>
      </c>
      <c r="F6" s="1672" t="s">
        <v>439</v>
      </c>
    </row>
    <row r="7" spans="1:20" ht="21" customHeight="1" thickBot="1">
      <c r="A7" s="1684"/>
      <c r="B7" s="677" t="s">
        <v>254</v>
      </c>
      <c r="C7" s="677" t="s">
        <v>257</v>
      </c>
      <c r="D7" s="677" t="s">
        <v>258</v>
      </c>
      <c r="E7" s="1677"/>
      <c r="F7" s="1678"/>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4" t="s">
        <v>446</v>
      </c>
      <c r="B18" s="1664"/>
      <c r="C18" s="1664"/>
      <c r="D18" s="1664"/>
      <c r="E18" s="1664"/>
      <c r="F18" s="1664"/>
      <c r="O18" s="3"/>
      <c r="P18" s="3"/>
      <c r="Q18" s="3"/>
      <c r="R18" s="3"/>
      <c r="S18" s="3"/>
      <c r="T18" s="3"/>
    </row>
    <row r="19" spans="1:20" ht="16.5" customHeight="1" thickBot="1">
      <c r="A19" s="1675" t="s">
        <v>123</v>
      </c>
      <c r="B19" s="1667" t="s">
        <v>444</v>
      </c>
      <c r="C19" s="1668"/>
      <c r="D19" s="1669"/>
      <c r="E19" s="1670" t="s">
        <v>438</v>
      </c>
      <c r="F19" s="1672" t="s">
        <v>439</v>
      </c>
      <c r="K19" s="3"/>
      <c r="L19" s="3"/>
      <c r="M19" s="3"/>
      <c r="O19" s="3"/>
      <c r="P19" s="3"/>
      <c r="Q19" s="3"/>
      <c r="R19" s="3"/>
      <c r="S19" s="3"/>
      <c r="T19" s="3"/>
    </row>
    <row r="20" spans="1:20" ht="21" customHeight="1" thickBot="1">
      <c r="A20" s="1676"/>
      <c r="B20" s="570" t="s">
        <v>254</v>
      </c>
      <c r="C20" s="570" t="s">
        <v>366</v>
      </c>
      <c r="D20" s="570" t="s">
        <v>367</v>
      </c>
      <c r="E20" s="1677"/>
      <c r="F20" s="1678"/>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83"/>
      <c r="B27" s="1683"/>
      <c r="C27" s="1683"/>
      <c r="D27" s="1683"/>
      <c r="E27" s="1683"/>
      <c r="F27" s="1683"/>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74"/>
      <c r="D32" s="1674"/>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74"/>
      <c r="C43" s="167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9" t="s">
        <v>437</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436</v>
      </c>
      <c r="B3" s="1680"/>
      <c r="C3" s="1680"/>
      <c r="D3" s="1680"/>
      <c r="E3" s="1680"/>
      <c r="F3" s="1680"/>
      <c r="P3" s="448"/>
    </row>
    <row r="4" spans="1:24" ht="4.5" customHeight="1">
      <c r="A4" s="449"/>
      <c r="B4" s="449"/>
      <c r="C4" s="447"/>
      <c r="D4" s="447"/>
    </row>
    <row r="5" spans="1:24" ht="15.75" thickBot="1">
      <c r="A5" s="450" t="s">
        <v>125</v>
      </c>
      <c r="B5" s="1681" t="s">
        <v>126</v>
      </c>
      <c r="C5" s="168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9" t="s">
        <v>441</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5" t="s">
        <v>442</v>
      </c>
      <c r="B3" s="1685"/>
      <c r="C3" s="1685"/>
      <c r="D3" s="1685"/>
      <c r="E3" s="1685"/>
      <c r="F3" s="1685"/>
      <c r="G3" s="168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902" zoomScale="80" zoomScaleNormal="80" workbookViewId="0">
      <selection activeCell="N911" sqref="N91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21" t="s">
        <v>201</v>
      </c>
      <c r="C5" s="1721"/>
      <c r="D5" s="1721"/>
      <c r="E5" s="1721"/>
      <c r="F5" s="1721"/>
      <c r="G5" s="1721"/>
      <c r="H5" s="1721"/>
      <c r="I5" s="1721"/>
      <c r="J5" s="1721"/>
      <c r="K5" s="1721"/>
      <c r="L5" s="1721"/>
    </row>
    <row r="6" spans="2:13" ht="18">
      <c r="B6" s="484"/>
      <c r="C6" s="484"/>
      <c r="D6" s="484"/>
      <c r="E6" s="484"/>
      <c r="F6" s="300" t="s">
        <v>202</v>
      </c>
      <c r="G6" s="484"/>
      <c r="H6" s="484"/>
      <c r="I6" s="484"/>
      <c r="J6" s="484"/>
      <c r="K6" s="484"/>
      <c r="L6" s="484"/>
    </row>
    <row r="7" spans="2:13" s="301" customFormat="1" ht="15">
      <c r="B7" s="1722" t="s">
        <v>203</v>
      </c>
      <c r="C7" s="1724" t="s">
        <v>18</v>
      </c>
      <c r="D7" s="1724" t="s">
        <v>204</v>
      </c>
      <c r="E7" s="1726" t="s">
        <v>205</v>
      </c>
      <c r="F7" s="1727"/>
      <c r="G7" s="1728"/>
      <c r="H7" s="1729" t="s">
        <v>206</v>
      </c>
      <c r="I7" s="1731" t="s">
        <v>207</v>
      </c>
      <c r="J7" s="1732"/>
      <c r="K7" s="1732"/>
      <c r="L7" s="1722"/>
    </row>
    <row r="8" spans="2:13">
      <c r="B8" s="1723"/>
      <c r="C8" s="1725"/>
      <c r="D8" s="1725"/>
      <c r="E8" s="1733" t="s">
        <v>208</v>
      </c>
      <c r="F8" s="1724" t="s">
        <v>209</v>
      </c>
      <c r="G8" s="1724" t="s">
        <v>210</v>
      </c>
      <c r="H8" s="1730"/>
      <c r="I8" s="1733" t="s">
        <v>211</v>
      </c>
      <c r="J8" s="1733" t="s">
        <v>20</v>
      </c>
      <c r="K8" s="1724" t="s">
        <v>212</v>
      </c>
      <c r="L8" s="1733" t="s">
        <v>213</v>
      </c>
    </row>
    <row r="9" spans="2:13">
      <c r="B9" s="1723"/>
      <c r="C9" s="1725"/>
      <c r="D9" s="1725"/>
      <c r="E9" s="1734"/>
      <c r="F9" s="1725"/>
      <c r="G9" s="1725"/>
      <c r="H9" s="1730"/>
      <c r="I9" s="1734"/>
      <c r="J9" s="1734"/>
      <c r="K9" s="1749"/>
      <c r="L9" s="173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20"/>
      <c r="O105" s="1720"/>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20"/>
      <c r="O121" s="1720"/>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20"/>
      <c r="O145" s="1720"/>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20"/>
      <c r="O171" s="1720"/>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4" t="s">
        <v>239</v>
      </c>
      <c r="D177" s="1754"/>
      <c r="E177" s="1754"/>
      <c r="F177" s="1754"/>
      <c r="G177" s="1754"/>
      <c r="H177" s="1754"/>
      <c r="I177" s="1754"/>
      <c r="J177" s="1754"/>
      <c r="K177" s="1754"/>
      <c r="L177" s="1755"/>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35" t="s">
        <v>203</v>
      </c>
      <c r="C194" s="1737" t="s">
        <v>18</v>
      </c>
      <c r="D194" s="1737" t="s">
        <v>204</v>
      </c>
      <c r="E194" s="1739" t="s">
        <v>205</v>
      </c>
      <c r="F194" s="1740"/>
      <c r="G194" s="1741"/>
      <c r="H194" s="1742" t="s">
        <v>206</v>
      </c>
      <c r="I194" s="1744" t="s">
        <v>207</v>
      </c>
      <c r="J194" s="1745"/>
      <c r="K194" s="1745"/>
      <c r="L194" s="1746"/>
    </row>
    <row r="195" spans="2:12" ht="12.75" customHeight="1">
      <c r="B195" s="1736"/>
      <c r="C195" s="1738"/>
      <c r="D195" s="1738"/>
      <c r="E195" s="1747" t="s">
        <v>208</v>
      </c>
      <c r="F195" s="1737" t="s">
        <v>209</v>
      </c>
      <c r="G195" s="1737" t="s">
        <v>210</v>
      </c>
      <c r="H195" s="1743"/>
      <c r="I195" s="1747" t="s">
        <v>211</v>
      </c>
      <c r="J195" s="1747" t="s">
        <v>20</v>
      </c>
      <c r="K195" s="1737" t="s">
        <v>212</v>
      </c>
      <c r="L195" s="1752" t="s">
        <v>213</v>
      </c>
    </row>
    <row r="196" spans="2:12" ht="12.75" customHeight="1">
      <c r="B196" s="1736"/>
      <c r="C196" s="1738"/>
      <c r="D196" s="1738"/>
      <c r="E196" s="1748"/>
      <c r="F196" s="1738"/>
      <c r="G196" s="1738"/>
      <c r="H196" s="1743"/>
      <c r="I196" s="1750"/>
      <c r="J196" s="1750"/>
      <c r="K196" s="1751"/>
      <c r="L196" s="175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4" t="s">
        <v>240</v>
      </c>
      <c r="D199" s="1754"/>
      <c r="E199" s="1754"/>
      <c r="F199" s="1754"/>
      <c r="G199" s="1754"/>
      <c r="H199" s="1754"/>
      <c r="I199" s="1754"/>
      <c r="J199" s="1754"/>
      <c r="K199" s="1754"/>
      <c r="L199" s="1755"/>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58" t="s">
        <v>203</v>
      </c>
      <c r="C234" s="1737" t="s">
        <v>18</v>
      </c>
      <c r="D234" s="1737" t="s">
        <v>204</v>
      </c>
      <c r="E234" s="1739" t="s">
        <v>205</v>
      </c>
      <c r="F234" s="1740"/>
      <c r="G234" s="1741"/>
      <c r="H234" s="1742" t="s">
        <v>206</v>
      </c>
      <c r="I234" s="1739" t="s">
        <v>207</v>
      </c>
      <c r="J234" s="1740"/>
      <c r="K234" s="1740"/>
      <c r="L234" s="1740"/>
    </row>
    <row r="235" spans="2:12">
      <c r="B235" s="1759"/>
      <c r="C235" s="1738"/>
      <c r="D235" s="1738"/>
      <c r="E235" s="1747" t="s">
        <v>208</v>
      </c>
      <c r="F235" s="1737" t="s">
        <v>209</v>
      </c>
      <c r="G235" s="1737" t="s">
        <v>210</v>
      </c>
      <c r="H235" s="1743"/>
      <c r="I235" s="1747" t="s">
        <v>211</v>
      </c>
      <c r="J235" s="1747" t="s">
        <v>20</v>
      </c>
      <c r="K235" s="1737" t="s">
        <v>212</v>
      </c>
      <c r="L235" s="1744" t="s">
        <v>213</v>
      </c>
    </row>
    <row r="236" spans="2:12">
      <c r="B236" s="1759"/>
      <c r="C236" s="1738"/>
      <c r="D236" s="1738"/>
      <c r="E236" s="1748"/>
      <c r="F236" s="1738"/>
      <c r="G236" s="1738"/>
      <c r="H236" s="1743"/>
      <c r="I236" s="1748"/>
      <c r="J236" s="1748"/>
      <c r="K236" s="1738"/>
      <c r="L236" s="175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7" t="s">
        <v>214</v>
      </c>
      <c r="D239" s="1757"/>
      <c r="E239" s="1757"/>
      <c r="F239" s="1757"/>
      <c r="G239" s="1757"/>
      <c r="H239" s="1757"/>
      <c r="I239" s="1757"/>
      <c r="J239" s="1757"/>
      <c r="K239" s="1757"/>
      <c r="L239" s="175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4" t="s">
        <v>239</v>
      </c>
      <c r="D256" s="1754"/>
      <c r="E256" s="1754"/>
      <c r="F256" s="1754"/>
      <c r="G256" s="1754"/>
      <c r="H256" s="1754"/>
      <c r="I256" s="1754"/>
      <c r="J256" s="1754"/>
      <c r="K256" s="1754"/>
      <c r="L256" s="175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60" t="s">
        <v>203</v>
      </c>
      <c r="C273" s="1737" t="s">
        <v>18</v>
      </c>
      <c r="D273" s="1737" t="s">
        <v>204</v>
      </c>
      <c r="E273" s="1739" t="s">
        <v>205</v>
      </c>
      <c r="F273" s="1740"/>
      <c r="G273" s="1741"/>
      <c r="H273" s="1742" t="s">
        <v>206</v>
      </c>
      <c r="I273" s="1744" t="s">
        <v>207</v>
      </c>
      <c r="J273" s="1745"/>
      <c r="K273" s="1745"/>
      <c r="L273" s="1745"/>
    </row>
    <row r="274" spans="2:12" ht="11.25" customHeight="1">
      <c r="B274" s="1761"/>
      <c r="C274" s="1738"/>
      <c r="D274" s="1738"/>
      <c r="E274" s="1747" t="s">
        <v>208</v>
      </c>
      <c r="F274" s="1737" t="s">
        <v>209</v>
      </c>
      <c r="G274" s="1737" t="s">
        <v>210</v>
      </c>
      <c r="H274" s="1743"/>
      <c r="I274" s="1747" t="s">
        <v>211</v>
      </c>
      <c r="J274" s="1747" t="s">
        <v>20</v>
      </c>
      <c r="K274" s="1737" t="s">
        <v>212</v>
      </c>
      <c r="L274" s="1744" t="s">
        <v>213</v>
      </c>
    </row>
    <row r="275" spans="2:12" ht="11.25" customHeight="1">
      <c r="B275" s="1761"/>
      <c r="C275" s="1738"/>
      <c r="D275" s="1738"/>
      <c r="E275" s="1748"/>
      <c r="F275" s="1738"/>
      <c r="G275" s="1738"/>
      <c r="H275" s="1743"/>
      <c r="I275" s="1750"/>
      <c r="J275" s="1750"/>
      <c r="K275" s="1751"/>
      <c r="L275" s="175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4" t="s">
        <v>240</v>
      </c>
      <c r="D278" s="1754"/>
      <c r="E278" s="1754"/>
      <c r="F278" s="1754"/>
      <c r="G278" s="1754"/>
      <c r="H278" s="1754"/>
      <c r="I278" s="1754"/>
      <c r="J278" s="1754"/>
      <c r="K278" s="1754"/>
      <c r="L278" s="175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7" t="s">
        <v>203</v>
      </c>
      <c r="C313" s="1737" t="s">
        <v>18</v>
      </c>
      <c r="D313" s="1737" t="s">
        <v>204</v>
      </c>
      <c r="E313" s="1739" t="s">
        <v>205</v>
      </c>
      <c r="F313" s="1740"/>
      <c r="G313" s="1741"/>
      <c r="H313" s="1737" t="s">
        <v>206</v>
      </c>
      <c r="I313" s="1739" t="s">
        <v>207</v>
      </c>
      <c r="J313" s="1740"/>
      <c r="K313" s="1740"/>
      <c r="L313" s="1741"/>
    </row>
    <row r="314" spans="2:12" ht="11.25" customHeight="1">
      <c r="B314" s="1748"/>
      <c r="C314" s="1738"/>
      <c r="D314" s="1738"/>
      <c r="E314" s="1764" t="s">
        <v>244</v>
      </c>
      <c r="F314" s="1767" t="s">
        <v>245</v>
      </c>
      <c r="G314" s="1767" t="s">
        <v>246</v>
      </c>
      <c r="H314" s="1738"/>
      <c r="I314" s="1747" t="s">
        <v>211</v>
      </c>
      <c r="J314" s="1747" t="s">
        <v>20</v>
      </c>
      <c r="K314" s="1737" t="s">
        <v>212</v>
      </c>
      <c r="L314" s="1747" t="s">
        <v>213</v>
      </c>
    </row>
    <row r="315" spans="2:12" ht="11.25" customHeight="1">
      <c r="B315" s="1750"/>
      <c r="C315" s="1751"/>
      <c r="D315" s="1751"/>
      <c r="E315" s="1766"/>
      <c r="F315" s="1768"/>
      <c r="G315" s="1768"/>
      <c r="H315" s="1751"/>
      <c r="I315" s="1750"/>
      <c r="J315" s="1750"/>
      <c r="K315" s="1751"/>
      <c r="L315" s="175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7" t="s">
        <v>214</v>
      </c>
      <c r="D318" s="1757"/>
      <c r="E318" s="1757"/>
      <c r="F318" s="1757"/>
      <c r="G318" s="1757"/>
      <c r="H318" s="1757"/>
      <c r="I318" s="1757"/>
      <c r="J318" s="1757"/>
      <c r="K318" s="1757"/>
      <c r="L318" s="1770"/>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4" t="s">
        <v>239</v>
      </c>
      <c r="D335" s="1754"/>
      <c r="E335" s="1754"/>
      <c r="F335" s="1754"/>
      <c r="G335" s="1754"/>
      <c r="H335" s="1754"/>
      <c r="I335" s="1754"/>
      <c r="J335" s="1754"/>
      <c r="K335" s="1754"/>
      <c r="L335" s="1771"/>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2" t="s">
        <v>203</v>
      </c>
      <c r="C352" s="1737" t="s">
        <v>18</v>
      </c>
      <c r="D352" s="1737" t="s">
        <v>204</v>
      </c>
      <c r="E352" s="1739" t="s">
        <v>205</v>
      </c>
      <c r="F352" s="1740"/>
      <c r="G352" s="1741"/>
      <c r="H352" s="1742" t="s">
        <v>206</v>
      </c>
      <c r="I352" s="1744" t="s">
        <v>207</v>
      </c>
      <c r="J352" s="1745"/>
      <c r="K352" s="1745"/>
      <c r="L352" s="1758"/>
    </row>
    <row r="353" spans="2:12" ht="11.25" customHeight="1">
      <c r="B353" s="1763"/>
      <c r="C353" s="1738"/>
      <c r="D353" s="1738"/>
      <c r="E353" s="1764" t="s">
        <v>244</v>
      </c>
      <c r="F353" s="1767" t="s">
        <v>245</v>
      </c>
      <c r="G353" s="1767" t="s">
        <v>246</v>
      </c>
      <c r="H353" s="1743"/>
      <c r="I353" s="1747" t="s">
        <v>211</v>
      </c>
      <c r="J353" s="1747" t="s">
        <v>20</v>
      </c>
      <c r="K353" s="1737" t="s">
        <v>212</v>
      </c>
      <c r="L353" s="1747" t="s">
        <v>213</v>
      </c>
    </row>
    <row r="354" spans="2:12" ht="11.25" customHeight="1">
      <c r="B354" s="1763"/>
      <c r="C354" s="1738"/>
      <c r="D354" s="1738"/>
      <c r="E354" s="1765"/>
      <c r="F354" s="1769"/>
      <c r="G354" s="1769"/>
      <c r="H354" s="1743"/>
      <c r="I354" s="1750"/>
      <c r="J354" s="1750"/>
      <c r="K354" s="1751"/>
      <c r="L354" s="1750"/>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4" t="s">
        <v>240</v>
      </c>
      <c r="D357" s="1754"/>
      <c r="E357" s="1754"/>
      <c r="F357" s="1754"/>
      <c r="G357" s="1754"/>
      <c r="H357" s="1754"/>
      <c r="I357" s="1754"/>
      <c r="J357" s="1754"/>
      <c r="K357" s="1754"/>
      <c r="L357" s="1771"/>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02" t="s">
        <v>203</v>
      </c>
      <c r="C393" s="1692" t="s">
        <v>18</v>
      </c>
      <c r="D393" s="1692" t="s">
        <v>204</v>
      </c>
      <c r="E393" s="1694" t="s">
        <v>205</v>
      </c>
      <c r="F393" s="1695"/>
      <c r="G393" s="1696"/>
      <c r="H393" s="1697" t="s">
        <v>206</v>
      </c>
      <c r="I393" s="1694" t="s">
        <v>207</v>
      </c>
      <c r="J393" s="1695"/>
      <c r="K393" s="1695"/>
      <c r="L393" s="1696"/>
    </row>
    <row r="394" spans="2:12" ht="11.25" customHeight="1">
      <c r="B394" s="1703"/>
      <c r="C394" s="1693"/>
      <c r="D394" s="1693"/>
      <c r="E394" s="1773" t="s">
        <v>244</v>
      </c>
      <c r="F394" s="1775" t="s">
        <v>245</v>
      </c>
      <c r="G394" s="1775" t="s">
        <v>246</v>
      </c>
      <c r="H394" s="1698"/>
      <c r="I394" s="1702" t="s">
        <v>211</v>
      </c>
      <c r="J394" s="1702" t="s">
        <v>20</v>
      </c>
      <c r="K394" s="1692" t="s">
        <v>212</v>
      </c>
      <c r="L394" s="1702" t="s">
        <v>213</v>
      </c>
    </row>
    <row r="395" spans="2:12" ht="11.25" customHeight="1">
      <c r="B395" s="1703"/>
      <c r="C395" s="1693"/>
      <c r="D395" s="1693"/>
      <c r="E395" s="1774"/>
      <c r="F395" s="1776"/>
      <c r="G395" s="1776"/>
      <c r="H395" s="1698"/>
      <c r="I395" s="1703"/>
      <c r="J395" s="1703"/>
      <c r="K395" s="1693"/>
      <c r="L395" s="170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8" t="s">
        <v>214</v>
      </c>
      <c r="D398" s="1688"/>
      <c r="E398" s="1688"/>
      <c r="F398" s="1688"/>
      <c r="G398" s="1688"/>
      <c r="H398" s="1688"/>
      <c r="I398" s="1688"/>
      <c r="J398" s="1688"/>
      <c r="K398" s="1688"/>
      <c r="L398" s="1772"/>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86" t="s">
        <v>239</v>
      </c>
      <c r="D415" s="1686"/>
      <c r="E415" s="1686"/>
      <c r="F415" s="1686"/>
      <c r="G415" s="1686"/>
      <c r="H415" s="1686"/>
      <c r="I415" s="1686"/>
      <c r="J415" s="1686"/>
      <c r="K415" s="1686"/>
      <c r="L415" s="177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78" t="s">
        <v>203</v>
      </c>
      <c r="C432" s="1692" t="s">
        <v>18</v>
      </c>
      <c r="D432" s="1692" t="s">
        <v>204</v>
      </c>
      <c r="E432" s="1694" t="s">
        <v>205</v>
      </c>
      <c r="F432" s="1695"/>
      <c r="G432" s="1696"/>
      <c r="H432" s="1697" t="s">
        <v>206</v>
      </c>
      <c r="I432" s="1699" t="s">
        <v>207</v>
      </c>
      <c r="J432" s="1700"/>
      <c r="K432" s="1700"/>
      <c r="L432" s="1780"/>
    </row>
    <row r="433" spans="2:12" ht="11.25" customHeight="1">
      <c r="B433" s="1779"/>
      <c r="C433" s="1693"/>
      <c r="D433" s="1693"/>
      <c r="E433" s="1773" t="s">
        <v>244</v>
      </c>
      <c r="F433" s="1775" t="s">
        <v>245</v>
      </c>
      <c r="G433" s="1775" t="s">
        <v>246</v>
      </c>
      <c r="H433" s="1698"/>
      <c r="I433" s="1702" t="s">
        <v>211</v>
      </c>
      <c r="J433" s="1702" t="s">
        <v>20</v>
      </c>
      <c r="K433" s="1692" t="s">
        <v>212</v>
      </c>
      <c r="L433" s="1702" t="s">
        <v>213</v>
      </c>
    </row>
    <row r="434" spans="2:12" ht="11.25" customHeight="1">
      <c r="B434" s="1779"/>
      <c r="C434" s="1693"/>
      <c r="D434" s="1693"/>
      <c r="E434" s="1774"/>
      <c r="F434" s="1776"/>
      <c r="G434" s="1776"/>
      <c r="H434" s="1698"/>
      <c r="I434" s="1704"/>
      <c r="J434" s="1704"/>
      <c r="K434" s="1781"/>
      <c r="L434" s="170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86" t="s">
        <v>240</v>
      </c>
      <c r="D437" s="1686"/>
      <c r="E437" s="1686"/>
      <c r="F437" s="1686"/>
      <c r="G437" s="1686"/>
      <c r="H437" s="1686"/>
      <c r="I437" s="1686"/>
      <c r="J437" s="1686"/>
      <c r="K437" s="1686"/>
      <c r="L437" s="177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02" t="s">
        <v>203</v>
      </c>
      <c r="C475" s="1692" t="s">
        <v>18</v>
      </c>
      <c r="D475" s="1692" t="s">
        <v>204</v>
      </c>
      <c r="E475" s="1694" t="s">
        <v>205</v>
      </c>
      <c r="F475" s="1695"/>
      <c r="G475" s="1696"/>
      <c r="H475" s="1697" t="s">
        <v>206</v>
      </c>
      <c r="I475" s="1694" t="s">
        <v>207</v>
      </c>
      <c r="J475" s="1695"/>
      <c r="K475" s="1695"/>
      <c r="L475" s="1696"/>
    </row>
    <row r="476" spans="2:12" ht="11.25" customHeight="1">
      <c r="B476" s="1703"/>
      <c r="C476" s="1693"/>
      <c r="D476" s="1693"/>
      <c r="E476" s="1773" t="s">
        <v>244</v>
      </c>
      <c r="F476" s="1775" t="s">
        <v>245</v>
      </c>
      <c r="G476" s="1775" t="s">
        <v>246</v>
      </c>
      <c r="H476" s="1698"/>
      <c r="I476" s="1702" t="s">
        <v>211</v>
      </c>
      <c r="J476" s="1702" t="s">
        <v>20</v>
      </c>
      <c r="K476" s="1692" t="s">
        <v>212</v>
      </c>
      <c r="L476" s="1702" t="s">
        <v>213</v>
      </c>
    </row>
    <row r="477" spans="2:12" ht="11.25" customHeight="1">
      <c r="B477" s="1703"/>
      <c r="C477" s="1693"/>
      <c r="D477" s="1693"/>
      <c r="E477" s="1774"/>
      <c r="F477" s="1776"/>
      <c r="G477" s="1776"/>
      <c r="H477" s="1698"/>
      <c r="I477" s="1703"/>
      <c r="J477" s="1703"/>
      <c r="K477" s="1693"/>
      <c r="L477" s="170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8" t="s">
        <v>214</v>
      </c>
      <c r="D480" s="1688"/>
      <c r="E480" s="1688"/>
      <c r="F480" s="1688"/>
      <c r="G480" s="1688"/>
      <c r="H480" s="1688"/>
      <c r="I480" s="1688"/>
      <c r="J480" s="1688"/>
      <c r="K480" s="1688"/>
      <c r="L480" s="1772"/>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86" t="s">
        <v>239</v>
      </c>
      <c r="D497" s="1686"/>
      <c r="E497" s="1686"/>
      <c r="F497" s="1686"/>
      <c r="G497" s="1686"/>
      <c r="H497" s="1686"/>
      <c r="I497" s="1686"/>
      <c r="J497" s="1686"/>
      <c r="K497" s="1686"/>
      <c r="L497" s="177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78" t="s">
        <v>203</v>
      </c>
      <c r="C514" s="1692" t="s">
        <v>18</v>
      </c>
      <c r="D514" s="1692" t="s">
        <v>204</v>
      </c>
      <c r="E514" s="1694" t="s">
        <v>205</v>
      </c>
      <c r="F514" s="1695"/>
      <c r="G514" s="1696"/>
      <c r="H514" s="1697" t="s">
        <v>206</v>
      </c>
      <c r="I514" s="1699" t="s">
        <v>207</v>
      </c>
      <c r="J514" s="1700"/>
      <c r="K514" s="1700"/>
      <c r="L514" s="1780"/>
    </row>
    <row r="515" spans="2:12" ht="11.25" customHeight="1">
      <c r="B515" s="1779"/>
      <c r="C515" s="1693"/>
      <c r="D515" s="1693"/>
      <c r="E515" s="1773" t="s">
        <v>244</v>
      </c>
      <c r="F515" s="1775" t="s">
        <v>245</v>
      </c>
      <c r="G515" s="1775" t="s">
        <v>246</v>
      </c>
      <c r="H515" s="1698"/>
      <c r="I515" s="1702" t="s">
        <v>211</v>
      </c>
      <c r="J515" s="1702" t="s">
        <v>20</v>
      </c>
      <c r="K515" s="1692" t="s">
        <v>212</v>
      </c>
      <c r="L515" s="1702" t="s">
        <v>213</v>
      </c>
    </row>
    <row r="516" spans="2:12" ht="11.25" customHeight="1">
      <c r="B516" s="1779"/>
      <c r="C516" s="1693"/>
      <c r="D516" s="1693"/>
      <c r="E516" s="1774"/>
      <c r="F516" s="1776"/>
      <c r="G516" s="1776"/>
      <c r="H516" s="1698"/>
      <c r="I516" s="1704"/>
      <c r="J516" s="1704"/>
      <c r="K516" s="1781"/>
      <c r="L516" s="170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86" t="s">
        <v>240</v>
      </c>
      <c r="D519" s="1686"/>
      <c r="E519" s="1686"/>
      <c r="F519" s="1686"/>
      <c r="G519" s="1686"/>
      <c r="H519" s="1686"/>
      <c r="I519" s="1686"/>
      <c r="J519" s="1686"/>
      <c r="K519" s="1686"/>
      <c r="L519" s="177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80" t="s">
        <v>203</v>
      </c>
      <c r="C558" s="1692" t="s">
        <v>18</v>
      </c>
      <c r="D558" s="1692" t="s">
        <v>204</v>
      </c>
      <c r="E558" s="1694" t="s">
        <v>205</v>
      </c>
      <c r="F558" s="1695"/>
      <c r="G558" s="1696"/>
      <c r="H558" s="1697" t="s">
        <v>206</v>
      </c>
      <c r="I558" s="1694" t="s">
        <v>207</v>
      </c>
      <c r="J558" s="1695"/>
      <c r="K558" s="1695"/>
      <c r="L558"/>
    </row>
    <row r="559" spans="2:12" ht="12.75" customHeight="1">
      <c r="B559" s="1784"/>
      <c r="C559" s="1693"/>
      <c r="D559" s="1693"/>
      <c r="E559" s="1702" t="s">
        <v>244</v>
      </c>
      <c r="F559" s="1692" t="s">
        <v>245</v>
      </c>
      <c r="G559" s="1692" t="s">
        <v>246</v>
      </c>
      <c r="H559" s="1698"/>
      <c r="I559" s="1702" t="s">
        <v>211</v>
      </c>
      <c r="J559" s="1702" t="s">
        <v>20</v>
      </c>
      <c r="K559" s="1692" t="s">
        <v>283</v>
      </c>
      <c r="L559"/>
    </row>
    <row r="560" spans="2:12" ht="12.75">
      <c r="B560" s="1784"/>
      <c r="C560" s="1693"/>
      <c r="D560" s="1693"/>
      <c r="E560" s="1703"/>
      <c r="F560" s="1693"/>
      <c r="G560" s="1693"/>
      <c r="H560" s="1698"/>
      <c r="I560" s="1703"/>
      <c r="J560" s="1703"/>
      <c r="K560" s="1693"/>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8" t="s">
        <v>214</v>
      </c>
      <c r="D563" s="1688"/>
      <c r="E563" s="1688"/>
      <c r="F563" s="1688"/>
      <c r="G563" s="1688"/>
      <c r="H563" s="1688"/>
      <c r="I563" s="1688"/>
      <c r="J563" s="1688"/>
      <c r="K563" s="1688"/>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86" t="s">
        <v>239</v>
      </c>
      <c r="D580" s="1686"/>
      <c r="E580" s="1686"/>
      <c r="F580" s="1686"/>
      <c r="G580" s="1686"/>
      <c r="H580" s="1686"/>
      <c r="I580" s="1686"/>
      <c r="J580" s="1686"/>
      <c r="K580" s="1686"/>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82" t="s">
        <v>203</v>
      </c>
      <c r="C597" s="1692" t="s">
        <v>18</v>
      </c>
      <c r="D597" s="1692" t="s">
        <v>204</v>
      </c>
      <c r="E597" s="1694" t="s">
        <v>205</v>
      </c>
      <c r="F597" s="1695"/>
      <c r="G597" s="1696"/>
      <c r="H597" s="1697" t="s">
        <v>206</v>
      </c>
      <c r="I597" s="1699" t="s">
        <v>207</v>
      </c>
      <c r="J597" s="1700"/>
      <c r="K597" s="1700"/>
      <c r="L597"/>
    </row>
    <row r="598" spans="2:12" ht="12.75" customHeight="1">
      <c r="B598" s="1783"/>
      <c r="C598" s="1693"/>
      <c r="D598" s="1693"/>
      <c r="E598" s="1702" t="s">
        <v>244</v>
      </c>
      <c r="F598" s="1692" t="s">
        <v>245</v>
      </c>
      <c r="G598" s="1692" t="s">
        <v>246</v>
      </c>
      <c r="H598" s="1698"/>
      <c r="I598" s="1702" t="s">
        <v>211</v>
      </c>
      <c r="J598" s="1702" t="s">
        <v>20</v>
      </c>
      <c r="K598" s="1692" t="s">
        <v>212</v>
      </c>
      <c r="L598"/>
    </row>
    <row r="599" spans="2:12" ht="12.75" customHeight="1">
      <c r="B599" s="1783"/>
      <c r="C599" s="1693"/>
      <c r="D599" s="1693"/>
      <c r="E599" s="1703"/>
      <c r="F599" s="1693"/>
      <c r="G599" s="1693"/>
      <c r="H599" s="1698"/>
      <c r="I599" s="1704"/>
      <c r="J599" s="1704"/>
      <c r="K599" s="178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86" t="s">
        <v>240</v>
      </c>
      <c r="D602" s="1686"/>
      <c r="E602" s="1686"/>
      <c r="F602" s="1686"/>
      <c r="G602" s="1686"/>
      <c r="H602" s="1686"/>
      <c r="I602" s="1686"/>
      <c r="J602" s="1686"/>
      <c r="K602" s="1686"/>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7" t="s">
        <v>368</v>
      </c>
      <c r="C636" s="1707"/>
      <c r="D636" s="1707"/>
      <c r="E636" s="1707"/>
      <c r="F636" s="1707"/>
      <c r="G636" s="1707"/>
      <c r="H636" s="1707"/>
      <c r="I636" s="1707"/>
      <c r="J636" s="1707"/>
      <c r="K636" s="1707"/>
    </row>
    <row r="637" spans="2:12" ht="18.75" thickBot="1">
      <c r="B637" s="557"/>
      <c r="C637" s="557"/>
      <c r="D637" s="557"/>
      <c r="E637" s="557"/>
      <c r="F637" s="558" t="s">
        <v>202</v>
      </c>
      <c r="G637" s="557"/>
      <c r="H637" s="557"/>
      <c r="I637" s="557"/>
      <c r="J637" s="557"/>
      <c r="K637" s="557"/>
    </row>
    <row r="638" spans="2:12" ht="12.75" customHeight="1">
      <c r="B638" s="1708" t="s">
        <v>203</v>
      </c>
      <c r="C638" s="1711" t="s">
        <v>18</v>
      </c>
      <c r="D638" s="1711" t="s">
        <v>204</v>
      </c>
      <c r="E638" s="1785" t="s">
        <v>205</v>
      </c>
      <c r="F638" s="1786"/>
      <c r="G638" s="1787"/>
      <c r="H638" s="1788" t="s">
        <v>206</v>
      </c>
      <c r="I638" s="1785" t="s">
        <v>207</v>
      </c>
      <c r="J638" s="1786"/>
      <c r="K638" s="1789"/>
    </row>
    <row r="639" spans="2:12" ht="11.25" customHeight="1">
      <c r="B639" s="1709"/>
      <c r="C639" s="1693"/>
      <c r="D639" s="1693"/>
      <c r="E639" s="1702" t="s">
        <v>244</v>
      </c>
      <c r="F639" s="1692" t="s">
        <v>245</v>
      </c>
      <c r="G639" s="1692" t="s">
        <v>246</v>
      </c>
      <c r="H639" s="1698"/>
      <c r="I639" s="1702" t="s">
        <v>211</v>
      </c>
      <c r="J639" s="1702" t="s">
        <v>20</v>
      </c>
      <c r="K639" s="1705" t="s">
        <v>283</v>
      </c>
    </row>
    <row r="640" spans="2:12" ht="11.25" customHeight="1">
      <c r="B640" s="1709"/>
      <c r="C640" s="1693"/>
      <c r="D640" s="1693"/>
      <c r="E640" s="1703"/>
      <c r="F640" s="1693"/>
      <c r="G640" s="1693"/>
      <c r="H640" s="1698"/>
      <c r="I640" s="1703"/>
      <c r="J640" s="1703"/>
      <c r="K640" s="1718"/>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8" t="s">
        <v>214</v>
      </c>
      <c r="D643" s="1688"/>
      <c r="E643" s="1688"/>
      <c r="F643" s="1688"/>
      <c r="G643" s="1688"/>
      <c r="H643" s="1688"/>
      <c r="I643" s="1688"/>
      <c r="J643" s="1688"/>
      <c r="K643" s="1689"/>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86" t="s">
        <v>239</v>
      </c>
      <c r="D660" s="1686"/>
      <c r="E660" s="1686"/>
      <c r="F660" s="1686"/>
      <c r="G660" s="1686"/>
      <c r="H660" s="1686"/>
      <c r="I660" s="1686"/>
      <c r="J660" s="1686"/>
      <c r="K660" s="1687"/>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90" t="s">
        <v>203</v>
      </c>
      <c r="C677" s="1692" t="s">
        <v>18</v>
      </c>
      <c r="D677" s="1692" t="s">
        <v>204</v>
      </c>
      <c r="E677" s="1694" t="s">
        <v>205</v>
      </c>
      <c r="F677" s="1695"/>
      <c r="G677" s="1696"/>
      <c r="H677" s="1697" t="s">
        <v>206</v>
      </c>
      <c r="I677" s="1699" t="s">
        <v>207</v>
      </c>
      <c r="J677" s="1700"/>
      <c r="K677" s="1701"/>
    </row>
    <row r="678" spans="2:14" ht="11.25" customHeight="1">
      <c r="B678" s="1691"/>
      <c r="C678" s="1693"/>
      <c r="D678" s="1693"/>
      <c r="E678" s="1702" t="s">
        <v>244</v>
      </c>
      <c r="F678" s="1692" t="s">
        <v>245</v>
      </c>
      <c r="G678" s="1692" t="s">
        <v>246</v>
      </c>
      <c r="H678" s="1698"/>
      <c r="I678" s="1702" t="s">
        <v>211</v>
      </c>
      <c r="J678" s="1702" t="s">
        <v>20</v>
      </c>
      <c r="K678" s="1705" t="s">
        <v>212</v>
      </c>
    </row>
    <row r="679" spans="2:14" ht="11.25" customHeight="1">
      <c r="B679" s="1691"/>
      <c r="C679" s="1693"/>
      <c r="D679" s="1693"/>
      <c r="E679" s="1703"/>
      <c r="F679" s="1693"/>
      <c r="G679" s="1693"/>
      <c r="H679" s="1698"/>
      <c r="I679" s="1704"/>
      <c r="J679" s="1704"/>
      <c r="K679" s="1706"/>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86" t="s">
        <v>240</v>
      </c>
      <c r="D682" s="1686"/>
      <c r="E682" s="1686"/>
      <c r="F682" s="1686"/>
      <c r="G682" s="1686"/>
      <c r="H682" s="1686"/>
      <c r="I682" s="1686"/>
      <c r="J682" s="1686"/>
      <c r="K682" s="1687"/>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7" t="s">
        <v>416</v>
      </c>
      <c r="C715" s="1707"/>
      <c r="D715" s="1707"/>
      <c r="E715" s="1707"/>
      <c r="F715" s="1707"/>
      <c r="G715" s="1707"/>
      <c r="H715" s="1707"/>
      <c r="I715" s="1707"/>
      <c r="J715" s="1707"/>
      <c r="K715" s="1707"/>
      <c r="L715"/>
    </row>
    <row r="716" spans="2:12" ht="18.75" thickBot="1">
      <c r="B716" s="716"/>
      <c r="C716" s="716"/>
      <c r="D716" s="716"/>
      <c r="E716" s="716"/>
      <c r="F716" s="558" t="s">
        <v>202</v>
      </c>
      <c r="G716" s="716"/>
      <c r="H716" s="716"/>
      <c r="I716" s="716"/>
      <c r="J716" s="716"/>
      <c r="K716" s="716"/>
    </row>
    <row r="717" spans="2:12" ht="12.75" customHeight="1">
      <c r="B717" s="1708" t="s">
        <v>203</v>
      </c>
      <c r="C717" s="1711" t="s">
        <v>18</v>
      </c>
      <c r="D717" s="1711" t="s">
        <v>204</v>
      </c>
      <c r="E717" s="1713" t="s">
        <v>205</v>
      </c>
      <c r="F717" s="1714"/>
      <c r="G717" s="1715"/>
      <c r="H717" s="1711" t="s">
        <v>206</v>
      </c>
      <c r="I717" s="1713" t="s">
        <v>207</v>
      </c>
      <c r="J717" s="1714"/>
      <c r="K717" s="1716"/>
    </row>
    <row r="718" spans="2:12" ht="11.25" customHeight="1">
      <c r="B718" s="1709"/>
      <c r="C718" s="1693"/>
      <c r="D718" s="1693"/>
      <c r="E718" s="1703" t="s">
        <v>244</v>
      </c>
      <c r="F718" s="1693" t="s">
        <v>245</v>
      </c>
      <c r="G718" s="1693" t="s">
        <v>246</v>
      </c>
      <c r="H718" s="1693"/>
      <c r="I718" s="1703" t="s">
        <v>211</v>
      </c>
      <c r="J718" s="1703" t="s">
        <v>20</v>
      </c>
      <c r="K718" s="1718" t="s">
        <v>283</v>
      </c>
    </row>
    <row r="719" spans="2:12" ht="17.25" customHeight="1">
      <c r="B719" s="1709"/>
      <c r="C719" s="1693"/>
      <c r="D719" s="1693"/>
      <c r="E719" s="1703"/>
      <c r="F719" s="1693"/>
      <c r="G719" s="1693"/>
      <c r="H719" s="1693"/>
      <c r="I719" s="1703"/>
      <c r="J719" s="1703"/>
      <c r="K719" s="1718"/>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88" t="s">
        <v>214</v>
      </c>
      <c r="D722" s="1688"/>
      <c r="E722" s="1688"/>
      <c r="F722" s="1688"/>
      <c r="G722" s="1688"/>
      <c r="H722" s="1688"/>
      <c r="I722" s="1688"/>
      <c r="J722" s="1688"/>
      <c r="K722" s="1689"/>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86" t="s">
        <v>239</v>
      </c>
      <c r="D739" s="1686"/>
      <c r="E739" s="1686"/>
      <c r="F739" s="1686"/>
      <c r="G739" s="1686"/>
      <c r="H739" s="1686"/>
      <c r="I739" s="1686"/>
      <c r="J739" s="1686"/>
      <c r="K739" s="1687"/>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90" t="s">
        <v>203</v>
      </c>
      <c r="C756" s="1692" t="s">
        <v>18</v>
      </c>
      <c r="D756" s="1692" t="s">
        <v>204</v>
      </c>
      <c r="E756" s="1694" t="s">
        <v>205</v>
      </c>
      <c r="F756" s="1695"/>
      <c r="G756" s="1696"/>
      <c r="H756" s="1697" t="s">
        <v>206</v>
      </c>
      <c r="I756" s="1699" t="s">
        <v>207</v>
      </c>
      <c r="J756" s="1700"/>
      <c r="K756" s="1701"/>
    </row>
    <row r="757" spans="2:11" ht="11.25" customHeight="1">
      <c r="B757" s="1691"/>
      <c r="C757" s="1693"/>
      <c r="D757" s="1693"/>
      <c r="E757" s="1702" t="s">
        <v>244</v>
      </c>
      <c r="F757" s="1692" t="s">
        <v>245</v>
      </c>
      <c r="G757" s="1692" t="s">
        <v>246</v>
      </c>
      <c r="H757" s="1698"/>
      <c r="I757" s="1702" t="s">
        <v>211</v>
      </c>
      <c r="J757" s="1702" t="s">
        <v>20</v>
      </c>
      <c r="K757" s="1705" t="s">
        <v>212</v>
      </c>
    </row>
    <row r="758" spans="2:11" ht="11.25" customHeight="1">
      <c r="B758" s="1691"/>
      <c r="C758" s="1693"/>
      <c r="D758" s="1693"/>
      <c r="E758" s="1703"/>
      <c r="F758" s="1693"/>
      <c r="G758" s="1693"/>
      <c r="H758" s="1698"/>
      <c r="I758" s="1704"/>
      <c r="J758" s="1704"/>
      <c r="K758" s="1706"/>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86" t="s">
        <v>240</v>
      </c>
      <c r="D761" s="1686"/>
      <c r="E761" s="1686"/>
      <c r="F761" s="1686"/>
      <c r="G761" s="1686"/>
      <c r="H761" s="1686"/>
      <c r="I761" s="1686"/>
      <c r="J761" s="1686"/>
      <c r="K761" s="1687"/>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7" t="s">
        <v>478</v>
      </c>
      <c r="C795" s="1707"/>
      <c r="D795" s="1707"/>
      <c r="E795" s="1707"/>
      <c r="F795" s="1707"/>
      <c r="G795" s="1707"/>
      <c r="H795" s="1707"/>
      <c r="I795" s="1707"/>
      <c r="J795" s="1707"/>
      <c r="K795" s="1707"/>
    </row>
    <row r="796" spans="2:11" ht="18.75" thickBot="1">
      <c r="B796" s="814"/>
      <c r="C796" s="814"/>
      <c r="D796" s="814"/>
      <c r="E796" s="814"/>
      <c r="F796" s="558" t="s">
        <v>202</v>
      </c>
      <c r="G796" s="814"/>
      <c r="H796" s="814"/>
      <c r="I796" s="814"/>
      <c r="J796" s="814"/>
      <c r="K796" s="814"/>
    </row>
    <row r="797" spans="2:11" ht="12.75">
      <c r="B797" s="1708" t="s">
        <v>203</v>
      </c>
      <c r="C797" s="1711" t="s">
        <v>18</v>
      </c>
      <c r="D797" s="1711" t="s">
        <v>204</v>
      </c>
      <c r="E797" s="1713" t="s">
        <v>205</v>
      </c>
      <c r="F797" s="1714"/>
      <c r="G797" s="1715"/>
      <c r="H797" s="1711" t="s">
        <v>206</v>
      </c>
      <c r="I797" s="1713" t="s">
        <v>207</v>
      </c>
      <c r="J797" s="1714"/>
      <c r="K797" s="1716"/>
    </row>
    <row r="798" spans="2:11">
      <c r="B798" s="1709"/>
      <c r="C798" s="1693"/>
      <c r="D798" s="1693"/>
      <c r="E798" s="1703" t="s">
        <v>244</v>
      </c>
      <c r="F798" s="1693" t="s">
        <v>245</v>
      </c>
      <c r="G798" s="1693" t="s">
        <v>246</v>
      </c>
      <c r="H798" s="1693"/>
      <c r="I798" s="1703" t="s">
        <v>211</v>
      </c>
      <c r="J798" s="1703" t="s">
        <v>20</v>
      </c>
      <c r="K798" s="1718" t="s">
        <v>283</v>
      </c>
    </row>
    <row r="799" spans="2:11" ht="12" thickBot="1">
      <c r="B799" s="1710"/>
      <c r="C799" s="1712"/>
      <c r="D799" s="1712"/>
      <c r="E799" s="1717"/>
      <c r="F799" s="1712"/>
      <c r="G799" s="1712"/>
      <c r="H799" s="1712"/>
      <c r="I799" s="1717"/>
      <c r="J799" s="1717"/>
      <c r="K799" s="1719"/>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88" t="s">
        <v>214</v>
      </c>
      <c r="D802" s="1688"/>
      <c r="E802" s="1688"/>
      <c r="F802" s="1688"/>
      <c r="G802" s="1688"/>
      <c r="H802" s="1688"/>
      <c r="I802" s="1688"/>
      <c r="J802" s="1688"/>
      <c r="K802" s="1689"/>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86" t="s">
        <v>239</v>
      </c>
      <c r="D819" s="1686"/>
      <c r="E819" s="1686"/>
      <c r="F819" s="1686"/>
      <c r="G819" s="1686"/>
      <c r="H819" s="1686"/>
      <c r="I819" s="1686"/>
      <c r="J819" s="1686"/>
      <c r="K819" s="1687"/>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90" t="s">
        <v>203</v>
      </c>
      <c r="C836" s="1692" t="s">
        <v>18</v>
      </c>
      <c r="D836" s="1692" t="s">
        <v>204</v>
      </c>
      <c r="E836" s="1694" t="s">
        <v>205</v>
      </c>
      <c r="F836" s="1695"/>
      <c r="G836" s="1696"/>
      <c r="H836" s="1697" t="s">
        <v>206</v>
      </c>
      <c r="I836" s="1699" t="s">
        <v>207</v>
      </c>
      <c r="J836" s="1700"/>
      <c r="K836" s="1701"/>
    </row>
    <row r="837" spans="2:11" ht="11.25" customHeight="1">
      <c r="B837" s="1691"/>
      <c r="C837" s="1693"/>
      <c r="D837" s="1693"/>
      <c r="E837" s="1702" t="s">
        <v>244</v>
      </c>
      <c r="F837" s="1692" t="s">
        <v>245</v>
      </c>
      <c r="G837" s="1692" t="s">
        <v>246</v>
      </c>
      <c r="H837" s="1698"/>
      <c r="I837" s="1702" t="s">
        <v>211</v>
      </c>
      <c r="J837" s="1702" t="s">
        <v>20</v>
      </c>
      <c r="K837" s="1705" t="s">
        <v>212</v>
      </c>
    </row>
    <row r="838" spans="2:11" ht="11.25" customHeight="1">
      <c r="B838" s="1691"/>
      <c r="C838" s="1693"/>
      <c r="D838" s="1693"/>
      <c r="E838" s="1703"/>
      <c r="F838" s="1693"/>
      <c r="G838" s="1693"/>
      <c r="H838" s="1698"/>
      <c r="I838" s="1704"/>
      <c r="J838" s="1704"/>
      <c r="K838" s="1706"/>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86" t="s">
        <v>240</v>
      </c>
      <c r="D841" s="1686"/>
      <c r="E841" s="1686"/>
      <c r="F841" s="1686"/>
      <c r="G841" s="1686"/>
      <c r="H841" s="1686"/>
      <c r="I841" s="1686"/>
      <c r="J841" s="1686"/>
      <c r="K841" s="1687"/>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90" t="s">
        <v>529</v>
      </c>
      <c r="C875" s="1791"/>
      <c r="D875" s="1791"/>
      <c r="E875" s="1791"/>
      <c r="F875" s="1791"/>
      <c r="G875" s="1791"/>
      <c r="H875" s="1791"/>
      <c r="I875" s="1791"/>
      <c r="J875" s="1791"/>
      <c r="K875" s="1792"/>
    </row>
    <row r="876" spans="2:11" ht="18">
      <c r="B876" s="1446"/>
      <c r="C876" s="1447"/>
      <c r="D876" s="1447"/>
      <c r="E876" s="1447"/>
      <c r="F876" s="1448" t="s">
        <v>202</v>
      </c>
      <c r="G876" s="1447"/>
      <c r="H876" s="1447"/>
      <c r="I876" s="1447"/>
      <c r="J876" s="1447"/>
      <c r="K876" s="1449"/>
    </row>
    <row r="877" spans="2:11" ht="12.75">
      <c r="B877" s="1793" t="s">
        <v>203</v>
      </c>
      <c r="C877" s="1692" t="s">
        <v>18</v>
      </c>
      <c r="D877" s="1692" t="s">
        <v>204</v>
      </c>
      <c r="E877" s="1694" t="s">
        <v>205</v>
      </c>
      <c r="F877" s="1695"/>
      <c r="G877" s="1696"/>
      <c r="H877" s="1697" t="s">
        <v>206</v>
      </c>
      <c r="I877" s="1694" t="s">
        <v>207</v>
      </c>
      <c r="J877" s="1695"/>
      <c r="K877" s="1794"/>
    </row>
    <row r="878" spans="2:11">
      <c r="B878" s="1709"/>
      <c r="C878" s="1693"/>
      <c r="D878" s="1693"/>
      <c r="E878" s="1702" t="s">
        <v>244</v>
      </c>
      <c r="F878" s="1692" t="s">
        <v>245</v>
      </c>
      <c r="G878" s="1692" t="s">
        <v>246</v>
      </c>
      <c r="H878" s="1698"/>
      <c r="I878" s="1702" t="s">
        <v>211</v>
      </c>
      <c r="J878" s="1702" t="s">
        <v>20</v>
      </c>
      <c r="K878" s="1705" t="s">
        <v>283</v>
      </c>
    </row>
    <row r="879" spans="2:11">
      <c r="B879" s="1709"/>
      <c r="C879" s="1693"/>
      <c r="D879" s="1693"/>
      <c r="E879" s="1703"/>
      <c r="F879" s="1693"/>
      <c r="G879" s="1693"/>
      <c r="H879" s="1698"/>
      <c r="I879" s="1703"/>
      <c r="J879" s="1703"/>
      <c r="K879" s="1718"/>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88" t="s">
        <v>214</v>
      </c>
      <c r="D882" s="1688"/>
      <c r="E882" s="1688"/>
      <c r="F882" s="1688"/>
      <c r="G882" s="1688"/>
      <c r="H882" s="1688"/>
      <c r="I882" s="1688"/>
      <c r="J882" s="1688"/>
      <c r="K882" s="1689"/>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86" t="s">
        <v>239</v>
      </c>
      <c r="D899" s="1686"/>
      <c r="E899" s="1686"/>
      <c r="F899" s="1686"/>
      <c r="G899" s="1686"/>
      <c r="H899" s="1686"/>
      <c r="I899" s="1686"/>
      <c r="J899" s="1686"/>
      <c r="K899" s="1687"/>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90" t="s">
        <v>203</v>
      </c>
      <c r="C916" s="1692" t="s">
        <v>18</v>
      </c>
      <c r="D916" s="1692" t="s">
        <v>204</v>
      </c>
      <c r="E916" s="1694" t="s">
        <v>205</v>
      </c>
      <c r="F916" s="1695"/>
      <c r="G916" s="1696"/>
      <c r="H916" s="1697" t="s">
        <v>206</v>
      </c>
      <c r="I916" s="1699" t="s">
        <v>207</v>
      </c>
      <c r="J916" s="1700"/>
      <c r="K916" s="1701"/>
    </row>
    <row r="917" spans="2:11">
      <c r="B917" s="1691"/>
      <c r="C917" s="1693"/>
      <c r="D917" s="1693"/>
      <c r="E917" s="1702" t="s">
        <v>244</v>
      </c>
      <c r="F917" s="1692" t="s">
        <v>245</v>
      </c>
      <c r="G917" s="1692" t="s">
        <v>246</v>
      </c>
      <c r="H917" s="1698"/>
      <c r="I917" s="1702" t="s">
        <v>211</v>
      </c>
      <c r="J917" s="1702" t="s">
        <v>20</v>
      </c>
      <c r="K917" s="1705" t="s">
        <v>212</v>
      </c>
    </row>
    <row r="918" spans="2:11">
      <c r="B918" s="1691"/>
      <c r="C918" s="1693"/>
      <c r="D918" s="1693"/>
      <c r="E918" s="1703"/>
      <c r="F918" s="1693"/>
      <c r="G918" s="1693"/>
      <c r="H918" s="1698"/>
      <c r="I918" s="1704"/>
      <c r="J918" s="1704"/>
      <c r="K918" s="1706"/>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86" t="s">
        <v>240</v>
      </c>
      <c r="D921" s="1686"/>
      <c r="E921" s="1686"/>
      <c r="F921" s="1686"/>
      <c r="G921" s="1686"/>
      <c r="H921" s="1686"/>
      <c r="I921" s="1686"/>
      <c r="J921" s="1686"/>
      <c r="K921" s="1687"/>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443">
        <v>2022</v>
      </c>
      <c r="C936" s="1444">
        <f t="shared" ref="C936:K936" si="102">SUM(C923:C934)</f>
        <v>167792123</v>
      </c>
      <c r="D936" s="1444">
        <f t="shared" si="102"/>
        <v>625750</v>
      </c>
      <c r="E936" s="1444">
        <f t="shared" si="102"/>
        <v>190257</v>
      </c>
      <c r="F936" s="1444">
        <f t="shared" si="102"/>
        <v>265287</v>
      </c>
      <c r="G936" s="1444">
        <f t="shared" si="102"/>
        <v>170206</v>
      </c>
      <c r="H936" s="1444">
        <f t="shared" si="102"/>
        <v>167166373</v>
      </c>
      <c r="I936" s="1444">
        <f t="shared" si="102"/>
        <v>26362028</v>
      </c>
      <c r="J936" s="1444">
        <f t="shared" si="102"/>
        <v>46496036</v>
      </c>
      <c r="K936" s="1445">
        <f t="shared" si="102"/>
        <v>94308309</v>
      </c>
    </row>
    <row r="937" spans="2:11">
      <c r="B937" s="1450"/>
      <c r="C937" s="344"/>
      <c r="D937" s="344"/>
      <c r="E937" s="344"/>
      <c r="F937" s="344"/>
      <c r="G937" s="344"/>
      <c r="H937" s="344"/>
      <c r="I937" s="344"/>
      <c r="J937" s="344"/>
      <c r="K937" s="1451"/>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topLeftCell="A13" workbookViewId="0">
      <selection activeCell="AB25" sqref="AB25"/>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5" t="s">
        <v>372</v>
      </c>
      <c r="B1" s="1795"/>
      <c r="C1" s="1795"/>
      <c r="D1" s="1795"/>
      <c r="E1" s="1795"/>
      <c r="F1" s="1795"/>
      <c r="G1" s="1795"/>
      <c r="H1" s="1795"/>
      <c r="I1" s="1795"/>
      <c r="J1" s="1795"/>
      <c r="K1" s="1795"/>
      <c r="L1" s="1795"/>
      <c r="M1" s="1795"/>
      <c r="N1" s="1795"/>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0" zoomScale="75" workbookViewId="0">
      <selection activeCell="AD206" sqref="AD2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97" t="s">
        <v>468</v>
      </c>
      <c r="B1" s="1797"/>
      <c r="C1" s="1797"/>
      <c r="D1" s="1797"/>
      <c r="E1" s="1797"/>
      <c r="F1" s="1797"/>
      <c r="G1" s="1797"/>
      <c r="H1" s="1797"/>
      <c r="I1" s="1797"/>
      <c r="J1" s="1797"/>
      <c r="K1" s="1797"/>
      <c r="L1" s="1797"/>
      <c r="M1" s="1797"/>
    </row>
    <row r="2" spans="1:29" ht="12.75" hidden="1" customHeight="1">
      <c r="A2" s="1797"/>
      <c r="B2" s="1797"/>
      <c r="C2" s="1797"/>
      <c r="D2" s="1797"/>
      <c r="E2" s="1797"/>
      <c r="F2" s="1797"/>
      <c r="G2" s="1797"/>
      <c r="H2" s="1797"/>
      <c r="I2" s="1797"/>
      <c r="J2" s="1797"/>
      <c r="K2" s="1797"/>
      <c r="L2" s="1797"/>
      <c r="M2" s="1797"/>
    </row>
    <row r="3" spans="1:29" ht="12.75" hidden="1" customHeight="1">
      <c r="A3" s="1797"/>
      <c r="B3" s="1797"/>
      <c r="C3" s="1797"/>
      <c r="D3" s="1797"/>
      <c r="E3" s="1797"/>
      <c r="F3" s="1797"/>
      <c r="G3" s="1797"/>
      <c r="H3" s="1797"/>
      <c r="I3" s="1797"/>
      <c r="J3" s="1797"/>
      <c r="K3" s="1797"/>
      <c r="L3" s="1797"/>
      <c r="M3" s="1797"/>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96" t="s">
        <v>163</v>
      </c>
      <c r="R6" s="1796"/>
      <c r="S6" s="1796"/>
      <c r="T6" s="669"/>
      <c r="U6" s="7">
        <v>2003</v>
      </c>
      <c r="V6" s="1796" t="s">
        <v>164</v>
      </c>
      <c r="W6" s="1798"/>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96" t="s">
        <v>163</v>
      </c>
      <c r="Q15" s="1796"/>
      <c r="R15" s="1796"/>
      <c r="S15" s="1796"/>
      <c r="T15" s="8"/>
      <c r="U15" s="7">
        <v>2004</v>
      </c>
      <c r="V15" s="1796" t="s">
        <v>164</v>
      </c>
      <c r="W15" s="1796"/>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96" t="s">
        <v>163</v>
      </c>
      <c r="Q24" s="1796"/>
      <c r="R24" s="1796"/>
      <c r="S24" s="1796"/>
      <c r="T24" s="8"/>
      <c r="U24" s="7">
        <v>2005</v>
      </c>
      <c r="V24" s="1796" t="s">
        <v>164</v>
      </c>
      <c r="W24" s="1796"/>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96" t="s">
        <v>163</v>
      </c>
      <c r="Q33" s="1796"/>
      <c r="R33" s="1796"/>
      <c r="S33" s="1796"/>
      <c r="T33" s="8"/>
      <c r="U33" s="7">
        <v>2006</v>
      </c>
      <c r="V33" s="1796" t="s">
        <v>164</v>
      </c>
      <c r="W33" s="1796"/>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96" t="s">
        <v>163</v>
      </c>
      <c r="Q42" s="1796"/>
      <c r="R42" s="1796"/>
      <c r="S42" s="1796"/>
      <c r="T42" s="8"/>
      <c r="U42" s="7">
        <v>2007</v>
      </c>
      <c r="V42" s="1796" t="s">
        <v>164</v>
      </c>
      <c r="W42" s="1796"/>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96" t="s">
        <v>163</v>
      </c>
      <c r="Q51" s="1796"/>
      <c r="R51" s="1796"/>
      <c r="S51" s="1796"/>
      <c r="T51" s="8"/>
      <c r="U51" s="7">
        <v>2008</v>
      </c>
      <c r="V51" s="1796" t="s">
        <v>164</v>
      </c>
      <c r="W51" s="1796"/>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96" t="s">
        <v>163</v>
      </c>
      <c r="Q60" s="1796"/>
      <c r="R60" s="1796"/>
      <c r="S60" s="1796"/>
      <c r="T60" s="8"/>
      <c r="U60" s="7">
        <v>2009</v>
      </c>
      <c r="V60" s="1796" t="s">
        <v>164</v>
      </c>
      <c r="W60" s="1796"/>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96" t="s">
        <v>163</v>
      </c>
      <c r="Q69" s="1796"/>
      <c r="R69" s="1796"/>
      <c r="S69" s="1796"/>
      <c r="T69" s="8"/>
      <c r="U69" s="7">
        <v>2010</v>
      </c>
      <c r="V69" s="1796" t="s">
        <v>164</v>
      </c>
      <c r="W69" s="1796"/>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96" t="s">
        <v>163</v>
      </c>
      <c r="Q78" s="1796"/>
      <c r="R78" s="1796"/>
      <c r="S78" s="1796"/>
      <c r="T78" s="8"/>
      <c r="U78" s="7">
        <v>2011</v>
      </c>
      <c r="V78" s="1796" t="s">
        <v>164</v>
      </c>
      <c r="W78" s="1796"/>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96" t="s">
        <v>163</v>
      </c>
      <c r="Q87" s="1796"/>
      <c r="R87" s="1796"/>
      <c r="S87" s="1796"/>
      <c r="T87" s="8"/>
      <c r="U87" s="7">
        <v>2012</v>
      </c>
      <c r="V87" s="1796" t="s">
        <v>164</v>
      </c>
      <c r="W87" s="1796"/>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96" t="s">
        <v>163</v>
      </c>
      <c r="Q96" s="1796"/>
      <c r="R96" s="1796"/>
      <c r="S96" s="1796"/>
      <c r="T96" s="8"/>
      <c r="U96" s="7">
        <v>2013</v>
      </c>
      <c r="V96" s="1796" t="s">
        <v>164</v>
      </c>
      <c r="W96" s="1796"/>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96" t="s">
        <v>163</v>
      </c>
      <c r="Q105" s="1796"/>
      <c r="R105" s="1796"/>
      <c r="S105" s="1796"/>
      <c r="T105" s="8"/>
      <c r="U105" s="7">
        <v>2014</v>
      </c>
      <c r="V105" s="1796" t="s">
        <v>164</v>
      </c>
      <c r="W105" s="1796"/>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96" t="s">
        <v>163</v>
      </c>
      <c r="Q115" s="1796"/>
      <c r="R115" s="1796"/>
      <c r="S115" s="1796"/>
      <c r="T115" s="8"/>
      <c r="U115" s="7">
        <v>2015</v>
      </c>
      <c r="V115" s="1796" t="s">
        <v>164</v>
      </c>
      <c r="W115" s="1796"/>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96" t="s">
        <v>163</v>
      </c>
      <c r="Q125" s="1796"/>
      <c r="R125" s="1796"/>
      <c r="S125" s="1796"/>
      <c r="T125" s="8"/>
      <c r="U125" s="7">
        <v>2016</v>
      </c>
      <c r="V125" s="1796" t="s">
        <v>164</v>
      </c>
      <c r="W125" s="1796"/>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96" t="s">
        <v>163</v>
      </c>
      <c r="Q135" s="1796"/>
      <c r="R135" s="1796"/>
      <c r="S135" s="1796"/>
      <c r="T135" s="8"/>
      <c r="U135" s="7">
        <v>2017</v>
      </c>
      <c r="V135" s="1796" t="s">
        <v>164</v>
      </c>
      <c r="W135" s="1796"/>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96" t="s">
        <v>163</v>
      </c>
      <c r="Q145" s="1796"/>
      <c r="R145" s="1796"/>
      <c r="S145" s="1796"/>
      <c r="T145" s="8"/>
      <c r="U145" s="7">
        <v>2018</v>
      </c>
      <c r="V145" s="1796" t="s">
        <v>164</v>
      </c>
      <c r="W145" s="1796"/>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96" t="s">
        <v>163</v>
      </c>
      <c r="Q155" s="1796"/>
      <c r="R155" s="1796"/>
      <c r="S155" s="1796"/>
      <c r="T155" s="8"/>
      <c r="U155" s="7">
        <v>2019</v>
      </c>
      <c r="V155" s="1796" t="s">
        <v>164</v>
      </c>
      <c r="W155" s="1796"/>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96" t="s">
        <v>163</v>
      </c>
      <c r="Q165" s="1796"/>
      <c r="R165" s="1796"/>
      <c r="S165" s="1796"/>
      <c r="T165" s="8"/>
      <c r="U165" s="7">
        <v>2020</v>
      </c>
      <c r="V165" s="1796" t="s">
        <v>164</v>
      </c>
      <c r="W165" s="1796"/>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96" t="s">
        <v>163</v>
      </c>
      <c r="Q175" s="1796"/>
      <c r="R175" s="1796"/>
      <c r="S175" s="1796"/>
      <c r="T175" s="8"/>
      <c r="U175" s="7">
        <v>2021</v>
      </c>
      <c r="V175" s="1796" t="s">
        <v>164</v>
      </c>
      <c r="W175" s="1796"/>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96" t="s">
        <v>163</v>
      </c>
      <c r="Q185" s="1796"/>
      <c r="R185" s="1796"/>
      <c r="S185" s="1796"/>
      <c r="T185" s="8"/>
      <c r="U185" s="7">
        <v>2022</v>
      </c>
      <c r="V185" s="1796" t="s">
        <v>164</v>
      </c>
      <c r="W185" s="1796"/>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96" t="s">
        <v>163</v>
      </c>
      <c r="Q195" s="1796"/>
      <c r="R195" s="1796"/>
      <c r="S195" s="1796"/>
      <c r="T195" s="8"/>
      <c r="U195" s="7">
        <v>2023</v>
      </c>
      <c r="V195" s="1796" t="s">
        <v>164</v>
      </c>
      <c r="W195" s="1796"/>
      <c r="X195" s="8"/>
      <c r="Y195" s="93">
        <v>2023</v>
      </c>
      <c r="Z195" s="8"/>
      <c r="AA195" s="3"/>
      <c r="AB195" s="3"/>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c r="AD196"/>
      <c r="AE196"/>
      <c r="AF196" s="3"/>
      <c r="AG196" s="3"/>
      <c r="AH196" s="3"/>
    </row>
    <row r="197" spans="1:34" ht="13.5" thickBot="1">
      <c r="A197" s="118" t="s">
        <v>185</v>
      </c>
      <c r="B197" s="678">
        <v>21113.225698078619</v>
      </c>
      <c r="C197" s="678">
        <v>21133.022636622503</v>
      </c>
      <c r="D197" s="53">
        <v>21391.20934895322</v>
      </c>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c r="AD197"/>
      <c r="AE197"/>
      <c r="AF197" s="3"/>
      <c r="AG197" s="3"/>
      <c r="AH197" s="3"/>
    </row>
    <row r="198" spans="1:34">
      <c r="A198" s="56" t="s">
        <v>190</v>
      </c>
      <c r="B198" s="114">
        <v>21684.82397036719</v>
      </c>
      <c r="C198" s="114">
        <v>20485.854337762528</v>
      </c>
      <c r="D198" s="114">
        <v>21056.743400673393</v>
      </c>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c r="AD198"/>
      <c r="AE198"/>
      <c r="AF198" s="3"/>
      <c r="AG198" s="3"/>
      <c r="AH198" s="3"/>
    </row>
    <row r="199" spans="1:34">
      <c r="A199" s="63" t="s">
        <v>186</v>
      </c>
      <c r="B199" s="679">
        <v>22264.476831858501</v>
      </c>
      <c r="C199" s="679">
        <v>22312.209286400306</v>
      </c>
      <c r="D199" s="64">
        <v>22437.777668006733</v>
      </c>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c r="AD199"/>
      <c r="AE199"/>
      <c r="AF199" s="3"/>
      <c r="AG199" s="3"/>
      <c r="AH199" s="3"/>
    </row>
    <row r="200" spans="1:34">
      <c r="A200" s="63" t="s">
        <v>187</v>
      </c>
      <c r="B200" s="679">
        <v>22073.808683015875</v>
      </c>
      <c r="C200" s="679">
        <v>21960.126879269967</v>
      </c>
      <c r="D200" s="64">
        <v>22213.400252881042</v>
      </c>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c r="AD200"/>
      <c r="AE200"/>
      <c r="AF200" s="3"/>
      <c r="AG200" s="3"/>
      <c r="AH200" s="3"/>
    </row>
    <row r="201" spans="1:34">
      <c r="A201" s="63" t="s">
        <v>188</v>
      </c>
      <c r="B201" s="679">
        <v>22584.51070101561</v>
      </c>
      <c r="C201" s="680">
        <v>22097.324691075515</v>
      </c>
      <c r="D201" s="64">
        <v>22971.289301272365</v>
      </c>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c r="AD201"/>
      <c r="AE201"/>
      <c r="AF201" s="3"/>
      <c r="AG201" s="3"/>
      <c r="AH201" s="3"/>
    </row>
    <row r="202" spans="1:34">
      <c r="A202" s="63" t="s">
        <v>71</v>
      </c>
      <c r="B202" s="679">
        <v>18363.244388649553</v>
      </c>
      <c r="C202" s="679">
        <v>18424.093566731397</v>
      </c>
      <c r="D202" s="64">
        <v>18747.147960937273</v>
      </c>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c r="AD202"/>
      <c r="AE202"/>
      <c r="AF202" s="3"/>
      <c r="AG202" s="3"/>
      <c r="AH202" s="3"/>
    </row>
    <row r="203" spans="1:34" ht="13.5" thickBot="1">
      <c r="A203" s="66" t="s">
        <v>189</v>
      </c>
      <c r="B203" s="681">
        <v>22573.167517467755</v>
      </c>
      <c r="C203" s="681">
        <v>22538.146707255222</v>
      </c>
      <c r="D203" s="67">
        <v>22680.727986396585</v>
      </c>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0</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0</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0</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0</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Y28" sqref="Y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95" t="s">
        <v>354</v>
      </c>
      <c r="B4" s="1795"/>
      <c r="C4" s="1795"/>
      <c r="D4" s="1795"/>
      <c r="E4" s="1795"/>
      <c r="F4" s="1795"/>
      <c r="G4" s="1795"/>
      <c r="H4" s="1795"/>
      <c r="I4" s="1795"/>
      <c r="J4" s="1795"/>
      <c r="K4" s="1795"/>
      <c r="L4" s="1795"/>
      <c r="M4" s="1795"/>
      <c r="N4" s="1795"/>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95" t="s">
        <v>355</v>
      </c>
      <c r="B25" s="1795"/>
      <c r="C25" s="1795"/>
      <c r="D25" s="1795"/>
      <c r="E25" s="1795"/>
      <c r="F25" s="1795"/>
      <c r="G25" s="1795"/>
      <c r="H25" s="1795"/>
      <c r="I25" s="1795"/>
      <c r="J25" s="1795"/>
      <c r="K25" s="1795"/>
      <c r="L25" s="1795"/>
      <c r="M25" s="1795"/>
      <c r="N25" s="1795"/>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70" t="s">
        <v>63</v>
      </c>
      <c r="B1" s="1570"/>
      <c r="C1" s="1570"/>
      <c r="D1" s="1570"/>
      <c r="E1" s="1570"/>
      <c r="F1" s="1570"/>
      <c r="G1" s="1570"/>
      <c r="H1" s="1570"/>
      <c r="I1" s="1570"/>
      <c r="J1" s="1570"/>
      <c r="K1" s="998"/>
    </row>
    <row r="2" spans="1:11" ht="16.5" thickBot="1">
      <c r="A2" s="1594" t="s">
        <v>273</v>
      </c>
      <c r="B2" s="1595"/>
      <c r="C2" s="1595"/>
      <c r="D2" s="1595"/>
      <c r="E2" s="1595"/>
      <c r="F2" s="1595"/>
      <c r="G2" s="1595"/>
      <c r="H2" s="1595"/>
      <c r="I2" s="1595"/>
      <c r="J2" s="1596"/>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t="s">
        <v>534</v>
      </c>
      <c r="C5" s="1022" t="s">
        <v>534</v>
      </c>
      <c r="D5" s="1022" t="s">
        <v>534</v>
      </c>
      <c r="E5" s="1023" t="s">
        <v>50</v>
      </c>
      <c r="F5" s="990" t="s">
        <v>534</v>
      </c>
      <c r="G5" s="1024" t="s">
        <v>69</v>
      </c>
      <c r="H5" s="1025" t="s">
        <v>65</v>
      </c>
      <c r="I5" s="990" t="s">
        <v>534</v>
      </c>
      <c r="J5" s="1026" t="s">
        <v>57</v>
      </c>
    </row>
    <row r="6" spans="1:11" ht="16.5" thickBot="1">
      <c r="A6" s="1001" t="s">
        <v>268</v>
      </c>
      <c r="B6" s="1091"/>
      <c r="C6" s="1091"/>
      <c r="D6" s="1091"/>
      <c r="E6" s="1091"/>
      <c r="F6" s="1091"/>
      <c r="G6" s="1091"/>
      <c r="H6" s="1091"/>
      <c r="I6" s="1002"/>
      <c r="J6" s="1003"/>
    </row>
    <row r="7" spans="1:11" ht="16.5" thickBot="1">
      <c r="A7" s="1027" t="s">
        <v>18</v>
      </c>
      <c r="B7" s="1028">
        <v>11.045998456826794</v>
      </c>
      <c r="C7" s="1029">
        <v>21324.321345225471</v>
      </c>
      <c r="D7" s="1103">
        <v>21750.807772129981</v>
      </c>
      <c r="E7" s="1030">
        <v>-0.18020647396608019</v>
      </c>
      <c r="F7" s="1031">
        <v>323.72587322121603</v>
      </c>
      <c r="G7" s="1030">
        <v>0.95764017796327061</v>
      </c>
      <c r="H7" s="1030">
        <v>-34.996496145760339</v>
      </c>
      <c r="I7" s="1030">
        <v>100</v>
      </c>
      <c r="J7" s="1032" t="s">
        <v>19</v>
      </c>
    </row>
    <row r="8" spans="1:11">
      <c r="A8" s="1033" t="s">
        <v>75</v>
      </c>
      <c r="B8" s="1034">
        <v>11.120892574298644</v>
      </c>
      <c r="C8" s="1035">
        <v>20632.453755656108</v>
      </c>
      <c r="D8" s="1104">
        <v>21045.102830769232</v>
      </c>
      <c r="E8" s="1036">
        <v>-3.9728157576544056</v>
      </c>
      <c r="F8" s="1037">
        <v>216.66666666666666</v>
      </c>
      <c r="G8" s="1038">
        <v>-13.653599980677726</v>
      </c>
      <c r="H8" s="1038">
        <v>-72.727272727272734</v>
      </c>
      <c r="I8" s="1039">
        <v>6.4683053040103494E-2</v>
      </c>
      <c r="J8" s="1040">
        <v>-8.9486533505096222E-2</v>
      </c>
    </row>
    <row r="9" spans="1:11">
      <c r="A9" s="993" t="s">
        <v>76</v>
      </c>
      <c r="B9" s="1041">
        <v>11.890608224857305</v>
      </c>
      <c r="C9" s="1042">
        <v>22308.833442509011</v>
      </c>
      <c r="D9" s="1105">
        <v>22755.010111359192</v>
      </c>
      <c r="E9" s="1043">
        <v>0.18176871394984351</v>
      </c>
      <c r="F9" s="1044">
        <v>354.68328157349896</v>
      </c>
      <c r="G9" s="1045">
        <v>1.6176796363572035</v>
      </c>
      <c r="H9" s="1045">
        <v>-30.901287553648071</v>
      </c>
      <c r="I9" s="1045">
        <v>41.65588615782665</v>
      </c>
      <c r="J9" s="1046">
        <v>2.4687803414286122</v>
      </c>
    </row>
    <row r="10" spans="1:11">
      <c r="A10" s="993" t="s">
        <v>77</v>
      </c>
      <c r="B10" s="1041">
        <v>11.547495499301725</v>
      </c>
      <c r="C10" s="1042">
        <v>21665.094745406612</v>
      </c>
      <c r="D10" s="1105">
        <v>22098.396640314746</v>
      </c>
      <c r="E10" s="1043">
        <v>-1.6967645906535409</v>
      </c>
      <c r="F10" s="1044">
        <v>395.79197080291971</v>
      </c>
      <c r="G10" s="1045">
        <v>-0.65807108374030787</v>
      </c>
      <c r="H10" s="1045">
        <v>-29.015544041450774</v>
      </c>
      <c r="I10" s="1045">
        <v>8.8615782664941793</v>
      </c>
      <c r="J10" s="1046">
        <v>0.74665184743321333</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8.8821341524476551</v>
      </c>
      <c r="C12" s="1042">
        <v>18238.468485518799</v>
      </c>
      <c r="D12" s="1105">
        <v>18603.237855229174</v>
      </c>
      <c r="E12" s="1043">
        <v>-2.47453013534891</v>
      </c>
      <c r="F12" s="1044">
        <v>276.08034825870647</v>
      </c>
      <c r="G12" s="1045">
        <v>-2.5495649287328543</v>
      </c>
      <c r="H12" s="1045">
        <v>-41.427877610490526</v>
      </c>
      <c r="I12" s="1045">
        <v>26.002587322121606</v>
      </c>
      <c r="J12" s="1046">
        <v>-2.855156195748048</v>
      </c>
    </row>
    <row r="13" spans="1:11" ht="16.5" thickBot="1">
      <c r="A13" s="994" t="s">
        <v>79</v>
      </c>
      <c r="B13" s="1048">
        <v>11.528094145711064</v>
      </c>
      <c r="C13" s="1049">
        <v>22255.00800330321</v>
      </c>
      <c r="D13" s="1106">
        <v>22700.108163369274</v>
      </c>
      <c r="E13" s="1050">
        <v>-0.63762158249777812</v>
      </c>
      <c r="F13" s="1051">
        <v>294.58480662983425</v>
      </c>
      <c r="G13" s="1052">
        <v>0.53404754536767363</v>
      </c>
      <c r="H13" s="1052">
        <v>-35.739644970414204</v>
      </c>
      <c r="I13" s="1052">
        <v>23.415265200517467</v>
      </c>
      <c r="J13" s="1053">
        <v>-0.27078945960867173</v>
      </c>
    </row>
    <row r="14" spans="1:11" ht="16.5" thickBot="1">
      <c r="A14" s="1001" t="s">
        <v>266</v>
      </c>
      <c r="B14" s="1091"/>
      <c r="C14" s="1091"/>
      <c r="D14" s="1107"/>
      <c r="E14" s="1091"/>
      <c r="F14" s="1091"/>
      <c r="G14" s="1091"/>
      <c r="H14" s="1091"/>
      <c r="I14" s="1002"/>
      <c r="J14" s="1003"/>
    </row>
    <row r="15" spans="1:11" ht="16.5" thickBot="1">
      <c r="A15" s="1027" t="s">
        <v>18</v>
      </c>
      <c r="B15" s="1054">
        <v>10.953395844999267</v>
      </c>
      <c r="C15" s="1055">
        <v>21145.551824322909</v>
      </c>
      <c r="D15" s="1108">
        <v>21568.462860809366</v>
      </c>
      <c r="E15" s="1030">
        <v>1.6699677547908034</v>
      </c>
      <c r="F15" s="1030">
        <v>323.18761928679061</v>
      </c>
      <c r="G15" s="1030">
        <v>2.9743040997516927</v>
      </c>
      <c r="H15" s="1030">
        <v>-42.029407482894158</v>
      </c>
      <c r="I15" s="1030">
        <v>100</v>
      </c>
      <c r="J15" s="1032" t="s">
        <v>19</v>
      </c>
    </row>
    <row r="16" spans="1:11">
      <c r="A16" s="1033" t="s">
        <v>75</v>
      </c>
      <c r="B16" s="1056">
        <v>10.171775490196078</v>
      </c>
      <c r="C16" s="1035">
        <v>18871.568627450979</v>
      </c>
      <c r="D16" s="1104">
        <v>19249</v>
      </c>
      <c r="E16" s="1036">
        <v>-5.7870656838548724</v>
      </c>
      <c r="F16" s="1037">
        <v>198</v>
      </c>
      <c r="G16" s="1038">
        <v>-14.655172413793101</v>
      </c>
      <c r="H16" s="1038">
        <v>-50</v>
      </c>
      <c r="I16" s="1039">
        <v>0.12556504269211452</v>
      </c>
      <c r="J16" s="1040">
        <v>-2.0016555793836849E-2</v>
      </c>
    </row>
    <row r="17" spans="1:10">
      <c r="A17" s="993" t="s">
        <v>76</v>
      </c>
      <c r="B17" s="1041">
        <v>11.879005378758022</v>
      </c>
      <c r="C17" s="1042">
        <v>22287.064500484092</v>
      </c>
      <c r="D17" s="1105">
        <v>22732.805790493774</v>
      </c>
      <c r="E17" s="1043">
        <v>0.90957707081580907</v>
      </c>
      <c r="F17" s="1044">
        <v>362.41923344947736</v>
      </c>
      <c r="G17" s="1045">
        <v>2.3467173371055785</v>
      </c>
      <c r="H17" s="1045">
        <v>-33.348815606130984</v>
      </c>
      <c r="I17" s="1045">
        <v>36.037167252636863</v>
      </c>
      <c r="J17" s="1046">
        <v>4.6934490986115343</v>
      </c>
    </row>
    <row r="18" spans="1:10">
      <c r="A18" s="993" t="s">
        <v>77</v>
      </c>
      <c r="B18" s="1041">
        <v>12.006041526060537</v>
      </c>
      <c r="C18" s="1042">
        <v>22525.40624026367</v>
      </c>
      <c r="D18" s="1105">
        <v>22975.914365068944</v>
      </c>
      <c r="E18" s="1043">
        <v>2.8272356962882768</v>
      </c>
      <c r="F18" s="1044">
        <v>392.1909871244635</v>
      </c>
      <c r="G18" s="1045">
        <v>3.1025068515363365</v>
      </c>
      <c r="H18" s="1045">
        <v>-48.451327433628315</v>
      </c>
      <c r="I18" s="1045">
        <v>5.8513309894525367</v>
      </c>
      <c r="J18" s="1046">
        <v>-0.72895726211246448</v>
      </c>
    </row>
    <row r="19" spans="1:10">
      <c r="A19" s="993" t="s">
        <v>78</v>
      </c>
      <c r="B19" s="1047" t="s">
        <v>73</v>
      </c>
      <c r="C19" s="1042" t="s">
        <v>73</v>
      </c>
      <c r="D19" s="1105" t="s">
        <v>73</v>
      </c>
      <c r="E19" s="1043" t="s">
        <v>73</v>
      </c>
      <c r="F19" s="1044" t="s">
        <v>73</v>
      </c>
      <c r="G19" s="1045" t="s">
        <v>73</v>
      </c>
      <c r="H19" s="1045" t="s">
        <v>73</v>
      </c>
      <c r="I19" s="1045" t="s">
        <v>73</v>
      </c>
      <c r="J19" s="1046" t="s">
        <v>73</v>
      </c>
    </row>
    <row r="20" spans="1:10">
      <c r="A20" s="993" t="s">
        <v>71</v>
      </c>
      <c r="B20" s="1041">
        <v>8.9382799598999831</v>
      </c>
      <c r="C20" s="1042">
        <v>18353.757617864441</v>
      </c>
      <c r="D20" s="1105">
        <v>18720.832770221732</v>
      </c>
      <c r="E20" s="1043">
        <v>0.10807967912169283</v>
      </c>
      <c r="F20" s="1044">
        <v>291.78321513002368</v>
      </c>
      <c r="G20" s="1045">
        <v>2.1561156573244005</v>
      </c>
      <c r="H20" s="1045">
        <v>-50.254802038416301</v>
      </c>
      <c r="I20" s="1045">
        <v>31.868407835258665</v>
      </c>
      <c r="J20" s="1046">
        <v>-5.2694579385075286</v>
      </c>
    </row>
    <row r="21" spans="1:10" ht="16.5" thickBot="1">
      <c r="A21" s="994" t="s">
        <v>79</v>
      </c>
      <c r="B21" s="1048">
        <v>11.491794159615788</v>
      </c>
      <c r="C21" s="1049">
        <v>22184.930810069087</v>
      </c>
      <c r="D21" s="1106">
        <v>22628.629426270469</v>
      </c>
      <c r="E21" s="1050">
        <v>0.51064799645567316</v>
      </c>
      <c r="F21" s="1051">
        <v>292.5174038461538</v>
      </c>
      <c r="G21" s="1052">
        <v>1.5548898097355146</v>
      </c>
      <c r="H21" s="1052">
        <v>-38.895417156286719</v>
      </c>
      <c r="I21" s="1052">
        <v>26.117528879959817</v>
      </c>
      <c r="J21" s="1053">
        <v>1.3395408176508923</v>
      </c>
    </row>
    <row r="22" spans="1:10" ht="16.5" thickBot="1">
      <c r="A22" s="1001" t="s">
        <v>269</v>
      </c>
      <c r="B22" s="1091"/>
      <c r="C22" s="1091"/>
      <c r="D22" s="1107"/>
      <c r="E22" s="1091"/>
      <c r="F22" s="1091"/>
      <c r="G22" s="1091"/>
      <c r="H22" s="1091"/>
      <c r="I22" s="1002"/>
      <c r="J22" s="1003"/>
    </row>
    <row r="23" spans="1:10" ht="16.5" thickBot="1">
      <c r="A23" s="1027" t="s">
        <v>18</v>
      </c>
      <c r="B23" s="1054">
        <v>10.314536733730819</v>
      </c>
      <c r="C23" s="1055">
        <v>19912.23307670042</v>
      </c>
      <c r="D23" s="1108">
        <v>20310.477738234429</v>
      </c>
      <c r="E23" s="1030">
        <v>-1.0947985044919761</v>
      </c>
      <c r="F23" s="1030">
        <v>314.04789743589743</v>
      </c>
      <c r="G23" s="1030">
        <v>0.46085126865928383</v>
      </c>
      <c r="H23" s="1030">
        <v>-54.439252336448597</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11.738353688157861</v>
      </c>
      <c r="C25" s="1042">
        <v>22023.177651328071</v>
      </c>
      <c r="D25" s="1105">
        <v>22463.641204354633</v>
      </c>
      <c r="E25" s="1043">
        <v>1.6645437009609674</v>
      </c>
      <c r="F25" s="1044">
        <v>360.36102564102561</v>
      </c>
      <c r="G25" s="1045">
        <v>0.39528412916787936</v>
      </c>
      <c r="H25" s="1045">
        <v>-58.244111349036402</v>
      </c>
      <c r="I25" s="1058">
        <v>20</v>
      </c>
      <c r="J25" s="1059">
        <v>-1.8224299065420553</v>
      </c>
    </row>
    <row r="26" spans="1:10">
      <c r="A26" s="993" t="s">
        <v>77</v>
      </c>
      <c r="B26" s="1041">
        <v>11.392564190172719</v>
      </c>
      <c r="C26" s="1042">
        <v>21374.416867115797</v>
      </c>
      <c r="D26" s="1105">
        <v>21801.905204458111</v>
      </c>
      <c r="E26" s="1043">
        <v>-1.6685283716333623</v>
      </c>
      <c r="F26" s="1044">
        <v>419.65161290322584</v>
      </c>
      <c r="G26" s="1045">
        <v>3.4868543725526835</v>
      </c>
      <c r="H26" s="1045">
        <v>-50.4</v>
      </c>
      <c r="I26" s="1045">
        <v>6.3589743589743595</v>
      </c>
      <c r="J26" s="1046">
        <v>0.51785286364725636</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9.0225744172495101</v>
      </c>
      <c r="C28" s="1042">
        <v>18526.846852668401</v>
      </c>
      <c r="D28" s="1105">
        <v>18897.383789721771</v>
      </c>
      <c r="E28" s="1043">
        <v>-0.37217366484683945</v>
      </c>
      <c r="F28" s="1044">
        <v>287.14210526315793</v>
      </c>
      <c r="G28" s="1045">
        <v>-0.41090601163957824</v>
      </c>
      <c r="H28" s="1045">
        <v>-52.372426141450312</v>
      </c>
      <c r="I28" s="1045">
        <v>54.564102564102569</v>
      </c>
      <c r="J28" s="1046">
        <v>2.3678408818595713</v>
      </c>
    </row>
    <row r="29" spans="1:10" ht="16.5" thickBot="1">
      <c r="A29" s="994" t="s">
        <v>79</v>
      </c>
      <c r="B29" s="1048">
        <v>10.54326929341293</v>
      </c>
      <c r="C29" s="1049">
        <v>20353.801724735386</v>
      </c>
      <c r="D29" s="1106">
        <v>20760.877759230094</v>
      </c>
      <c r="E29" s="1050">
        <v>-4.6836609571136547</v>
      </c>
      <c r="F29" s="1051">
        <v>307.2489247311828</v>
      </c>
      <c r="G29" s="1052">
        <v>2.971061853061268</v>
      </c>
      <c r="H29" s="1052">
        <v>-56.844547563805101</v>
      </c>
      <c r="I29" s="1052">
        <v>19.076923076923077</v>
      </c>
      <c r="J29" s="1053">
        <v>-1.0632638389647724</v>
      </c>
    </row>
    <row r="30" spans="1:10">
      <c r="A30" s="1060" t="s">
        <v>353</v>
      </c>
    </row>
    <row r="31" spans="1:10">
      <c r="A31" s="997" t="s">
        <v>253</v>
      </c>
    </row>
    <row r="32" spans="1:10" ht="16.5" thickBot="1">
      <c r="A32" s="1061" t="s">
        <v>41</v>
      </c>
      <c r="B32" s="1062"/>
    </row>
    <row r="33" spans="1:8" ht="16.5" thickBot="1">
      <c r="A33" s="1063" t="s">
        <v>39</v>
      </c>
      <c r="B33" s="1582" t="s">
        <v>40</v>
      </c>
      <c r="C33" s="1583"/>
      <c r="D33" s="1583"/>
      <c r="E33" s="1583"/>
      <c r="F33" s="1583"/>
      <c r="G33" s="1583"/>
      <c r="H33" s="1584"/>
    </row>
    <row r="34" spans="1:8">
      <c r="A34" s="1004" t="s">
        <v>43</v>
      </c>
      <c r="B34" s="1588" t="s">
        <v>44</v>
      </c>
      <c r="C34" s="1589"/>
      <c r="D34" s="1589"/>
      <c r="E34" s="1589"/>
      <c r="F34" s="1589"/>
      <c r="G34" s="1589"/>
      <c r="H34" s="1590"/>
    </row>
    <row r="35" spans="1:8">
      <c r="A35" s="1005" t="s">
        <v>45</v>
      </c>
      <c r="B35" s="1585" t="s">
        <v>46</v>
      </c>
      <c r="C35" s="1586"/>
      <c r="D35" s="1586"/>
      <c r="E35" s="1586"/>
      <c r="F35" s="1586"/>
      <c r="G35" s="1586"/>
      <c r="H35" s="1587"/>
    </row>
    <row r="36" spans="1:8" ht="16.5" thickBot="1">
      <c r="A36" s="1006" t="s">
        <v>47</v>
      </c>
      <c r="B36" s="1591" t="s">
        <v>42</v>
      </c>
      <c r="C36" s="1592"/>
      <c r="D36" s="1592"/>
      <c r="E36" s="1592"/>
      <c r="F36" s="1592"/>
      <c r="G36" s="1592"/>
      <c r="H36" s="1593"/>
    </row>
    <row r="37" spans="1:8">
      <c r="A37" s="1581"/>
      <c r="B37" s="158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7" zoomScale="90" zoomScaleNormal="90" workbookViewId="0">
      <selection activeCell="O33" sqref="O33"/>
    </sheetView>
  </sheetViews>
  <sheetFormatPr defaultRowHeight="15.75"/>
  <cols>
    <col min="1" max="1" width="20.140625" style="983" customWidth="1"/>
    <col min="2" max="2" width="10" style="983" customWidth="1"/>
    <col min="3" max="3" width="11" style="983" customWidth="1"/>
    <col min="4" max="4" width="11.140625" style="983" customWidth="1"/>
    <col min="5" max="5" width="10.85546875" style="983" customWidth="1"/>
    <col min="6" max="6" width="11.85546875" style="983" customWidth="1"/>
    <col min="7" max="7" width="12.85546875" style="983" customWidth="1"/>
    <col min="8" max="8" width="10.5703125" style="983" customWidth="1"/>
    <col min="9" max="9" width="10.42578125" style="983" customWidth="1"/>
    <col min="10" max="10" width="9.140625" style="983"/>
    <col min="11" max="11" width="13.140625" style="983" customWidth="1"/>
    <col min="12" max="12" width="10.42578125" style="983" customWidth="1"/>
    <col min="13" max="256" width="9.140625" style="983"/>
    <col min="257" max="257" width="20.140625" style="983" customWidth="1"/>
    <col min="258" max="258" width="10" style="983" customWidth="1"/>
    <col min="259" max="259" width="11" style="983" customWidth="1"/>
    <col min="260" max="260" width="9.5703125" style="983" customWidth="1"/>
    <col min="261" max="261" width="10.85546875" style="983" customWidth="1"/>
    <col min="262" max="262" width="9.85546875" style="983" customWidth="1"/>
    <col min="263" max="263" width="12.85546875" style="983" customWidth="1"/>
    <col min="264" max="264" width="9.5703125" style="983" customWidth="1"/>
    <col min="265" max="265" width="10.42578125" style="983" customWidth="1"/>
    <col min="266" max="266" width="9.140625" style="983"/>
    <col min="267" max="267" width="9.85546875" style="983" customWidth="1"/>
    <col min="268" max="268" width="10.42578125" style="983" customWidth="1"/>
    <col min="269" max="512" width="9.140625" style="983"/>
    <col min="513" max="513" width="20.140625" style="983" customWidth="1"/>
    <col min="514" max="514" width="10" style="983" customWidth="1"/>
    <col min="515" max="515" width="11" style="983" customWidth="1"/>
    <col min="516" max="516" width="9.5703125" style="983" customWidth="1"/>
    <col min="517" max="517" width="10.85546875" style="983" customWidth="1"/>
    <col min="518" max="518" width="9.85546875" style="983" customWidth="1"/>
    <col min="519" max="519" width="12.85546875" style="983" customWidth="1"/>
    <col min="520" max="520" width="9.5703125" style="983" customWidth="1"/>
    <col min="521" max="521" width="10.42578125" style="983" customWidth="1"/>
    <col min="522" max="522" width="9.140625" style="983"/>
    <col min="523" max="523" width="9.85546875" style="983" customWidth="1"/>
    <col min="524" max="524" width="10.42578125" style="983" customWidth="1"/>
    <col min="525" max="768" width="9.140625" style="983"/>
    <col min="769" max="769" width="20.140625" style="983" customWidth="1"/>
    <col min="770" max="770" width="10" style="983" customWidth="1"/>
    <col min="771" max="771" width="11" style="983" customWidth="1"/>
    <col min="772" max="772" width="9.5703125" style="983" customWidth="1"/>
    <col min="773" max="773" width="10.85546875" style="983" customWidth="1"/>
    <col min="774" max="774" width="9.85546875" style="983" customWidth="1"/>
    <col min="775" max="775" width="12.85546875" style="983" customWidth="1"/>
    <col min="776" max="776" width="9.5703125" style="983" customWidth="1"/>
    <col min="777" max="777" width="10.42578125" style="983" customWidth="1"/>
    <col min="778" max="778" width="9.140625" style="983"/>
    <col min="779" max="779" width="9.85546875" style="983" customWidth="1"/>
    <col min="780" max="780" width="10.42578125" style="983" customWidth="1"/>
    <col min="781" max="1024" width="9.140625" style="983"/>
    <col min="1025" max="1025" width="20.140625" style="983" customWidth="1"/>
    <col min="1026" max="1026" width="10" style="983" customWidth="1"/>
    <col min="1027" max="1027" width="11" style="983" customWidth="1"/>
    <col min="1028" max="1028" width="9.5703125" style="983" customWidth="1"/>
    <col min="1029" max="1029" width="10.85546875" style="983" customWidth="1"/>
    <col min="1030" max="1030" width="9.85546875" style="983" customWidth="1"/>
    <col min="1031" max="1031" width="12.85546875" style="983" customWidth="1"/>
    <col min="1032" max="1032" width="9.5703125" style="983" customWidth="1"/>
    <col min="1033" max="1033" width="10.42578125" style="983" customWidth="1"/>
    <col min="1034" max="1034" width="9.140625" style="983"/>
    <col min="1035" max="1035" width="9.85546875" style="983" customWidth="1"/>
    <col min="1036" max="1036" width="10.42578125" style="983" customWidth="1"/>
    <col min="1037" max="1280" width="9.140625" style="983"/>
    <col min="1281" max="1281" width="20.140625" style="983" customWidth="1"/>
    <col min="1282" max="1282" width="10" style="983" customWidth="1"/>
    <col min="1283" max="1283" width="11" style="983" customWidth="1"/>
    <col min="1284" max="1284" width="9.5703125" style="983" customWidth="1"/>
    <col min="1285" max="1285" width="10.85546875" style="983" customWidth="1"/>
    <col min="1286" max="1286" width="9.85546875" style="983" customWidth="1"/>
    <col min="1287" max="1287" width="12.85546875" style="983" customWidth="1"/>
    <col min="1288" max="1288" width="9.5703125" style="983" customWidth="1"/>
    <col min="1289" max="1289" width="10.42578125" style="983" customWidth="1"/>
    <col min="1290" max="1290" width="9.140625" style="983"/>
    <col min="1291" max="1291" width="9.85546875" style="983" customWidth="1"/>
    <col min="1292" max="1292" width="10.42578125" style="983" customWidth="1"/>
    <col min="1293" max="1536" width="9.140625" style="983"/>
    <col min="1537" max="1537" width="20.140625" style="983" customWidth="1"/>
    <col min="1538" max="1538" width="10" style="983" customWidth="1"/>
    <col min="1539" max="1539" width="11" style="983" customWidth="1"/>
    <col min="1540" max="1540" width="9.5703125" style="983" customWidth="1"/>
    <col min="1541" max="1541" width="10.85546875" style="983" customWidth="1"/>
    <col min="1542" max="1542" width="9.85546875" style="983" customWidth="1"/>
    <col min="1543" max="1543" width="12.85546875" style="983" customWidth="1"/>
    <col min="1544" max="1544" width="9.5703125" style="983" customWidth="1"/>
    <col min="1545" max="1545" width="10.42578125" style="983" customWidth="1"/>
    <col min="1546" max="1546" width="9.140625" style="983"/>
    <col min="1547" max="1547" width="9.85546875" style="983" customWidth="1"/>
    <col min="1548" max="1548" width="10.42578125" style="983" customWidth="1"/>
    <col min="1549" max="1792" width="9.140625" style="983"/>
    <col min="1793" max="1793" width="20.140625" style="983" customWidth="1"/>
    <col min="1794" max="1794" width="10" style="983" customWidth="1"/>
    <col min="1795" max="1795" width="11" style="983" customWidth="1"/>
    <col min="1796" max="1796" width="9.5703125" style="983" customWidth="1"/>
    <col min="1797" max="1797" width="10.85546875" style="983" customWidth="1"/>
    <col min="1798" max="1798" width="9.85546875" style="983" customWidth="1"/>
    <col min="1799" max="1799" width="12.85546875" style="983" customWidth="1"/>
    <col min="1800" max="1800" width="9.5703125" style="983" customWidth="1"/>
    <col min="1801" max="1801" width="10.42578125" style="983" customWidth="1"/>
    <col min="1802" max="1802" width="9.140625" style="983"/>
    <col min="1803" max="1803" width="9.85546875" style="983" customWidth="1"/>
    <col min="1804" max="1804" width="10.42578125" style="983" customWidth="1"/>
    <col min="1805" max="2048" width="9.140625" style="983"/>
    <col min="2049" max="2049" width="20.140625" style="983" customWidth="1"/>
    <col min="2050" max="2050" width="10" style="983" customWidth="1"/>
    <col min="2051" max="2051" width="11" style="983" customWidth="1"/>
    <col min="2052" max="2052" width="9.5703125" style="983" customWidth="1"/>
    <col min="2053" max="2053" width="10.85546875" style="983" customWidth="1"/>
    <col min="2054" max="2054" width="9.85546875" style="983" customWidth="1"/>
    <col min="2055" max="2055" width="12.85546875" style="983" customWidth="1"/>
    <col min="2056" max="2056" width="9.5703125" style="983" customWidth="1"/>
    <col min="2057" max="2057" width="10.42578125" style="983" customWidth="1"/>
    <col min="2058" max="2058" width="9.140625" style="983"/>
    <col min="2059" max="2059" width="9.85546875" style="983" customWidth="1"/>
    <col min="2060" max="2060" width="10.42578125" style="983" customWidth="1"/>
    <col min="2061" max="2304" width="9.140625" style="983"/>
    <col min="2305" max="2305" width="20.140625" style="983" customWidth="1"/>
    <col min="2306" max="2306" width="10" style="983" customWidth="1"/>
    <col min="2307" max="2307" width="11" style="983" customWidth="1"/>
    <col min="2308" max="2308" width="9.5703125" style="983" customWidth="1"/>
    <col min="2309" max="2309" width="10.85546875" style="983" customWidth="1"/>
    <col min="2310" max="2310" width="9.85546875" style="983" customWidth="1"/>
    <col min="2311" max="2311" width="12.85546875" style="983" customWidth="1"/>
    <col min="2312" max="2312" width="9.5703125" style="983" customWidth="1"/>
    <col min="2313" max="2313" width="10.42578125" style="983" customWidth="1"/>
    <col min="2314" max="2314" width="9.140625" style="983"/>
    <col min="2315" max="2315" width="9.85546875" style="983" customWidth="1"/>
    <col min="2316" max="2316" width="10.42578125" style="983" customWidth="1"/>
    <col min="2317" max="2560" width="9.140625" style="983"/>
    <col min="2561" max="2561" width="20.140625" style="983" customWidth="1"/>
    <col min="2562" max="2562" width="10" style="983" customWidth="1"/>
    <col min="2563" max="2563" width="11" style="983" customWidth="1"/>
    <col min="2564" max="2564" width="9.5703125" style="983" customWidth="1"/>
    <col min="2565" max="2565" width="10.85546875" style="983" customWidth="1"/>
    <col min="2566" max="2566" width="9.85546875" style="983" customWidth="1"/>
    <col min="2567" max="2567" width="12.85546875" style="983" customWidth="1"/>
    <col min="2568" max="2568" width="9.5703125" style="983" customWidth="1"/>
    <col min="2569" max="2569" width="10.42578125" style="983" customWidth="1"/>
    <col min="2570" max="2570" width="9.140625" style="983"/>
    <col min="2571" max="2571" width="9.85546875" style="983" customWidth="1"/>
    <col min="2572" max="2572" width="10.42578125" style="983" customWidth="1"/>
    <col min="2573" max="2816" width="9.140625" style="983"/>
    <col min="2817" max="2817" width="20.140625" style="983" customWidth="1"/>
    <col min="2818" max="2818" width="10" style="983" customWidth="1"/>
    <col min="2819" max="2819" width="11" style="983" customWidth="1"/>
    <col min="2820" max="2820" width="9.5703125" style="983" customWidth="1"/>
    <col min="2821" max="2821" width="10.85546875" style="983" customWidth="1"/>
    <col min="2822" max="2822" width="9.85546875" style="983" customWidth="1"/>
    <col min="2823" max="2823" width="12.85546875" style="983" customWidth="1"/>
    <col min="2824" max="2824" width="9.5703125" style="983" customWidth="1"/>
    <col min="2825" max="2825" width="10.42578125" style="983" customWidth="1"/>
    <col min="2826" max="2826" width="9.140625" style="983"/>
    <col min="2827" max="2827" width="9.85546875" style="983" customWidth="1"/>
    <col min="2828" max="2828" width="10.42578125" style="983" customWidth="1"/>
    <col min="2829" max="3072" width="9.140625" style="983"/>
    <col min="3073" max="3073" width="20.140625" style="983" customWidth="1"/>
    <col min="3074" max="3074" width="10" style="983" customWidth="1"/>
    <col min="3075" max="3075" width="11" style="983" customWidth="1"/>
    <col min="3076" max="3076" width="9.5703125" style="983" customWidth="1"/>
    <col min="3077" max="3077" width="10.85546875" style="983" customWidth="1"/>
    <col min="3078" max="3078" width="9.85546875" style="983" customWidth="1"/>
    <col min="3079" max="3079" width="12.85546875" style="983" customWidth="1"/>
    <col min="3080" max="3080" width="9.5703125" style="983" customWidth="1"/>
    <col min="3081" max="3081" width="10.42578125" style="983" customWidth="1"/>
    <col min="3082" max="3082" width="9.140625" style="983"/>
    <col min="3083" max="3083" width="9.85546875" style="983" customWidth="1"/>
    <col min="3084" max="3084" width="10.42578125" style="983" customWidth="1"/>
    <col min="3085" max="3328" width="9.140625" style="983"/>
    <col min="3329" max="3329" width="20.140625" style="983" customWidth="1"/>
    <col min="3330" max="3330" width="10" style="983" customWidth="1"/>
    <col min="3331" max="3331" width="11" style="983" customWidth="1"/>
    <col min="3332" max="3332" width="9.5703125" style="983" customWidth="1"/>
    <col min="3333" max="3333" width="10.85546875" style="983" customWidth="1"/>
    <col min="3334" max="3334" width="9.85546875" style="983" customWidth="1"/>
    <col min="3335" max="3335" width="12.85546875" style="983" customWidth="1"/>
    <col min="3336" max="3336" width="9.5703125" style="983" customWidth="1"/>
    <col min="3337" max="3337" width="10.42578125" style="983" customWidth="1"/>
    <col min="3338" max="3338" width="9.140625" style="983"/>
    <col min="3339" max="3339" width="9.85546875" style="983" customWidth="1"/>
    <col min="3340" max="3340" width="10.42578125" style="983" customWidth="1"/>
    <col min="3341" max="3584" width="9.140625" style="983"/>
    <col min="3585" max="3585" width="20.140625" style="983" customWidth="1"/>
    <col min="3586" max="3586" width="10" style="983" customWidth="1"/>
    <col min="3587" max="3587" width="11" style="983" customWidth="1"/>
    <col min="3588" max="3588" width="9.5703125" style="983" customWidth="1"/>
    <col min="3589" max="3589" width="10.85546875" style="983" customWidth="1"/>
    <col min="3590" max="3590" width="9.85546875" style="983" customWidth="1"/>
    <col min="3591" max="3591" width="12.85546875" style="983" customWidth="1"/>
    <col min="3592" max="3592" width="9.5703125" style="983" customWidth="1"/>
    <col min="3593" max="3593" width="10.42578125" style="983" customWidth="1"/>
    <col min="3594" max="3594" width="9.140625" style="983"/>
    <col min="3595" max="3595" width="9.85546875" style="983" customWidth="1"/>
    <col min="3596" max="3596" width="10.42578125" style="983" customWidth="1"/>
    <col min="3597" max="3840" width="9.140625" style="983"/>
    <col min="3841" max="3841" width="20.140625" style="983" customWidth="1"/>
    <col min="3842" max="3842" width="10" style="983" customWidth="1"/>
    <col min="3843" max="3843" width="11" style="983" customWidth="1"/>
    <col min="3844" max="3844" width="9.5703125" style="983" customWidth="1"/>
    <col min="3845" max="3845" width="10.85546875" style="983" customWidth="1"/>
    <col min="3846" max="3846" width="9.85546875" style="983" customWidth="1"/>
    <col min="3847" max="3847" width="12.85546875" style="983" customWidth="1"/>
    <col min="3848" max="3848" width="9.5703125" style="983" customWidth="1"/>
    <col min="3849" max="3849" width="10.42578125" style="983" customWidth="1"/>
    <col min="3850" max="3850" width="9.140625" style="983"/>
    <col min="3851" max="3851" width="9.85546875" style="983" customWidth="1"/>
    <col min="3852" max="3852" width="10.42578125" style="983" customWidth="1"/>
    <col min="3853" max="4096" width="9.140625" style="983"/>
    <col min="4097" max="4097" width="20.140625" style="983" customWidth="1"/>
    <col min="4098" max="4098" width="10" style="983" customWidth="1"/>
    <col min="4099" max="4099" width="11" style="983" customWidth="1"/>
    <col min="4100" max="4100" width="9.5703125" style="983" customWidth="1"/>
    <col min="4101" max="4101" width="10.85546875" style="983" customWidth="1"/>
    <col min="4102" max="4102" width="9.85546875" style="983" customWidth="1"/>
    <col min="4103" max="4103" width="12.85546875" style="983" customWidth="1"/>
    <col min="4104" max="4104" width="9.5703125" style="983" customWidth="1"/>
    <col min="4105" max="4105" width="10.42578125" style="983" customWidth="1"/>
    <col min="4106" max="4106" width="9.140625" style="983"/>
    <col min="4107" max="4107" width="9.85546875" style="983" customWidth="1"/>
    <col min="4108" max="4108" width="10.42578125" style="983" customWidth="1"/>
    <col min="4109" max="4352" width="9.140625" style="983"/>
    <col min="4353" max="4353" width="20.140625" style="983" customWidth="1"/>
    <col min="4354" max="4354" width="10" style="983" customWidth="1"/>
    <col min="4355" max="4355" width="11" style="983" customWidth="1"/>
    <col min="4356" max="4356" width="9.5703125" style="983" customWidth="1"/>
    <col min="4357" max="4357" width="10.85546875" style="983" customWidth="1"/>
    <col min="4358" max="4358" width="9.85546875" style="983" customWidth="1"/>
    <col min="4359" max="4359" width="12.85546875" style="983" customWidth="1"/>
    <col min="4360" max="4360" width="9.5703125" style="983" customWidth="1"/>
    <col min="4361" max="4361" width="10.42578125" style="983" customWidth="1"/>
    <col min="4362" max="4362" width="9.140625" style="983"/>
    <col min="4363" max="4363" width="9.85546875" style="983" customWidth="1"/>
    <col min="4364" max="4364" width="10.42578125" style="983" customWidth="1"/>
    <col min="4365" max="4608" width="9.140625" style="983"/>
    <col min="4609" max="4609" width="20.140625" style="983" customWidth="1"/>
    <col min="4610" max="4610" width="10" style="983" customWidth="1"/>
    <col min="4611" max="4611" width="11" style="983" customWidth="1"/>
    <col min="4612" max="4612" width="9.5703125" style="983" customWidth="1"/>
    <col min="4613" max="4613" width="10.85546875" style="983" customWidth="1"/>
    <col min="4614" max="4614" width="9.85546875" style="983" customWidth="1"/>
    <col min="4615" max="4615" width="12.85546875" style="983" customWidth="1"/>
    <col min="4616" max="4616" width="9.5703125" style="983" customWidth="1"/>
    <col min="4617" max="4617" width="10.42578125" style="983" customWidth="1"/>
    <col min="4618" max="4618" width="9.140625" style="983"/>
    <col min="4619" max="4619" width="9.85546875" style="983" customWidth="1"/>
    <col min="4620" max="4620" width="10.42578125" style="983" customWidth="1"/>
    <col min="4621" max="4864" width="9.140625" style="983"/>
    <col min="4865" max="4865" width="20.140625" style="983" customWidth="1"/>
    <col min="4866" max="4866" width="10" style="983" customWidth="1"/>
    <col min="4867" max="4867" width="11" style="983" customWidth="1"/>
    <col min="4868" max="4868" width="9.5703125" style="983" customWidth="1"/>
    <col min="4869" max="4869" width="10.85546875" style="983" customWidth="1"/>
    <col min="4870" max="4870" width="9.85546875" style="983" customWidth="1"/>
    <col min="4871" max="4871" width="12.85546875" style="983" customWidth="1"/>
    <col min="4872" max="4872" width="9.5703125" style="983" customWidth="1"/>
    <col min="4873" max="4873" width="10.42578125" style="983" customWidth="1"/>
    <col min="4874" max="4874" width="9.140625" style="983"/>
    <col min="4875" max="4875" width="9.85546875" style="983" customWidth="1"/>
    <col min="4876" max="4876" width="10.42578125" style="983" customWidth="1"/>
    <col min="4877" max="5120" width="9.140625" style="983"/>
    <col min="5121" max="5121" width="20.140625" style="983" customWidth="1"/>
    <col min="5122" max="5122" width="10" style="983" customWidth="1"/>
    <col min="5123" max="5123" width="11" style="983" customWidth="1"/>
    <col min="5124" max="5124" width="9.5703125" style="983" customWidth="1"/>
    <col min="5125" max="5125" width="10.85546875" style="983" customWidth="1"/>
    <col min="5126" max="5126" width="9.85546875" style="983" customWidth="1"/>
    <col min="5127" max="5127" width="12.85546875" style="983" customWidth="1"/>
    <col min="5128" max="5128" width="9.5703125" style="983" customWidth="1"/>
    <col min="5129" max="5129" width="10.42578125" style="983" customWidth="1"/>
    <col min="5130" max="5130" width="9.140625" style="983"/>
    <col min="5131" max="5131" width="9.85546875" style="983" customWidth="1"/>
    <col min="5132" max="5132" width="10.42578125" style="983" customWidth="1"/>
    <col min="5133" max="5376" width="9.140625" style="983"/>
    <col min="5377" max="5377" width="20.140625" style="983" customWidth="1"/>
    <col min="5378" max="5378" width="10" style="983" customWidth="1"/>
    <col min="5379" max="5379" width="11" style="983" customWidth="1"/>
    <col min="5380" max="5380" width="9.5703125" style="983" customWidth="1"/>
    <col min="5381" max="5381" width="10.85546875" style="983" customWidth="1"/>
    <col min="5382" max="5382" width="9.85546875" style="983" customWidth="1"/>
    <col min="5383" max="5383" width="12.85546875" style="983" customWidth="1"/>
    <col min="5384" max="5384" width="9.5703125" style="983" customWidth="1"/>
    <col min="5385" max="5385" width="10.42578125" style="983" customWidth="1"/>
    <col min="5386" max="5386" width="9.140625" style="983"/>
    <col min="5387" max="5387" width="9.85546875" style="983" customWidth="1"/>
    <col min="5388" max="5388" width="10.42578125" style="983" customWidth="1"/>
    <col min="5389" max="5632" width="9.140625" style="983"/>
    <col min="5633" max="5633" width="20.140625" style="983" customWidth="1"/>
    <col min="5634" max="5634" width="10" style="983" customWidth="1"/>
    <col min="5635" max="5635" width="11" style="983" customWidth="1"/>
    <col min="5636" max="5636" width="9.5703125" style="983" customWidth="1"/>
    <col min="5637" max="5637" width="10.85546875" style="983" customWidth="1"/>
    <col min="5638" max="5638" width="9.85546875" style="983" customWidth="1"/>
    <col min="5639" max="5639" width="12.85546875" style="983" customWidth="1"/>
    <col min="5640" max="5640" width="9.5703125" style="983" customWidth="1"/>
    <col min="5641" max="5641" width="10.42578125" style="983" customWidth="1"/>
    <col min="5642" max="5642" width="9.140625" style="983"/>
    <col min="5643" max="5643" width="9.85546875" style="983" customWidth="1"/>
    <col min="5644" max="5644" width="10.42578125" style="983" customWidth="1"/>
    <col min="5645" max="5888" width="9.140625" style="983"/>
    <col min="5889" max="5889" width="20.140625" style="983" customWidth="1"/>
    <col min="5890" max="5890" width="10" style="983" customWidth="1"/>
    <col min="5891" max="5891" width="11" style="983" customWidth="1"/>
    <col min="5892" max="5892" width="9.5703125" style="983" customWidth="1"/>
    <col min="5893" max="5893" width="10.85546875" style="983" customWidth="1"/>
    <col min="5894" max="5894" width="9.85546875" style="983" customWidth="1"/>
    <col min="5895" max="5895" width="12.85546875" style="983" customWidth="1"/>
    <col min="5896" max="5896" width="9.5703125" style="983" customWidth="1"/>
    <col min="5897" max="5897" width="10.42578125" style="983" customWidth="1"/>
    <col min="5898" max="5898" width="9.140625" style="983"/>
    <col min="5899" max="5899" width="9.85546875" style="983" customWidth="1"/>
    <col min="5900" max="5900" width="10.42578125" style="983" customWidth="1"/>
    <col min="5901" max="6144" width="9.140625" style="983"/>
    <col min="6145" max="6145" width="20.140625" style="983" customWidth="1"/>
    <col min="6146" max="6146" width="10" style="983" customWidth="1"/>
    <col min="6147" max="6147" width="11" style="983" customWidth="1"/>
    <col min="6148" max="6148" width="9.5703125" style="983" customWidth="1"/>
    <col min="6149" max="6149" width="10.85546875" style="983" customWidth="1"/>
    <col min="6150" max="6150" width="9.85546875" style="983" customWidth="1"/>
    <col min="6151" max="6151" width="12.85546875" style="983" customWidth="1"/>
    <col min="6152" max="6152" width="9.5703125" style="983" customWidth="1"/>
    <col min="6153" max="6153" width="10.42578125" style="983" customWidth="1"/>
    <col min="6154" max="6154" width="9.140625" style="983"/>
    <col min="6155" max="6155" width="9.85546875" style="983" customWidth="1"/>
    <col min="6156" max="6156" width="10.42578125" style="983" customWidth="1"/>
    <col min="6157" max="6400" width="9.140625" style="983"/>
    <col min="6401" max="6401" width="20.140625" style="983" customWidth="1"/>
    <col min="6402" max="6402" width="10" style="983" customWidth="1"/>
    <col min="6403" max="6403" width="11" style="983" customWidth="1"/>
    <col min="6404" max="6404" width="9.5703125" style="983" customWidth="1"/>
    <col min="6405" max="6405" width="10.85546875" style="983" customWidth="1"/>
    <col min="6406" max="6406" width="9.85546875" style="983" customWidth="1"/>
    <col min="6407" max="6407" width="12.85546875" style="983" customWidth="1"/>
    <col min="6408" max="6408" width="9.5703125" style="983" customWidth="1"/>
    <col min="6409" max="6409" width="10.42578125" style="983" customWidth="1"/>
    <col min="6410" max="6410" width="9.140625" style="983"/>
    <col min="6411" max="6411" width="9.85546875" style="983" customWidth="1"/>
    <col min="6412" max="6412" width="10.42578125" style="983" customWidth="1"/>
    <col min="6413" max="6656" width="9.140625" style="983"/>
    <col min="6657" max="6657" width="20.140625" style="983" customWidth="1"/>
    <col min="6658" max="6658" width="10" style="983" customWidth="1"/>
    <col min="6659" max="6659" width="11" style="983" customWidth="1"/>
    <col min="6660" max="6660" width="9.5703125" style="983" customWidth="1"/>
    <col min="6661" max="6661" width="10.85546875" style="983" customWidth="1"/>
    <col min="6662" max="6662" width="9.85546875" style="983" customWidth="1"/>
    <col min="6663" max="6663" width="12.85546875" style="983" customWidth="1"/>
    <col min="6664" max="6664" width="9.5703125" style="983" customWidth="1"/>
    <col min="6665" max="6665" width="10.42578125" style="983" customWidth="1"/>
    <col min="6666" max="6666" width="9.140625" style="983"/>
    <col min="6667" max="6667" width="9.85546875" style="983" customWidth="1"/>
    <col min="6668" max="6668" width="10.42578125" style="983" customWidth="1"/>
    <col min="6669" max="6912" width="9.140625" style="983"/>
    <col min="6913" max="6913" width="20.140625" style="983" customWidth="1"/>
    <col min="6914" max="6914" width="10" style="983" customWidth="1"/>
    <col min="6915" max="6915" width="11" style="983" customWidth="1"/>
    <col min="6916" max="6916" width="9.5703125" style="983" customWidth="1"/>
    <col min="6917" max="6917" width="10.85546875" style="983" customWidth="1"/>
    <col min="6918" max="6918" width="9.85546875" style="983" customWidth="1"/>
    <col min="6919" max="6919" width="12.85546875" style="983" customWidth="1"/>
    <col min="6920" max="6920" width="9.5703125" style="983" customWidth="1"/>
    <col min="6921" max="6921" width="10.42578125" style="983" customWidth="1"/>
    <col min="6922" max="6922" width="9.140625" style="983"/>
    <col min="6923" max="6923" width="9.85546875" style="983" customWidth="1"/>
    <col min="6924" max="6924" width="10.42578125" style="983" customWidth="1"/>
    <col min="6925" max="7168" width="9.140625" style="983"/>
    <col min="7169" max="7169" width="20.140625" style="983" customWidth="1"/>
    <col min="7170" max="7170" width="10" style="983" customWidth="1"/>
    <col min="7171" max="7171" width="11" style="983" customWidth="1"/>
    <col min="7172" max="7172" width="9.5703125" style="983" customWidth="1"/>
    <col min="7173" max="7173" width="10.85546875" style="983" customWidth="1"/>
    <col min="7174" max="7174" width="9.85546875" style="983" customWidth="1"/>
    <col min="7175" max="7175" width="12.85546875" style="983" customWidth="1"/>
    <col min="7176" max="7176" width="9.5703125" style="983" customWidth="1"/>
    <col min="7177" max="7177" width="10.42578125" style="983" customWidth="1"/>
    <col min="7178" max="7178" width="9.140625" style="983"/>
    <col min="7179" max="7179" width="9.85546875" style="983" customWidth="1"/>
    <col min="7180" max="7180" width="10.42578125" style="983" customWidth="1"/>
    <col min="7181" max="7424" width="9.140625" style="983"/>
    <col min="7425" max="7425" width="20.140625" style="983" customWidth="1"/>
    <col min="7426" max="7426" width="10" style="983" customWidth="1"/>
    <col min="7427" max="7427" width="11" style="983" customWidth="1"/>
    <col min="7428" max="7428" width="9.5703125" style="983" customWidth="1"/>
    <col min="7429" max="7429" width="10.85546875" style="983" customWidth="1"/>
    <col min="7430" max="7430" width="9.85546875" style="983" customWidth="1"/>
    <col min="7431" max="7431" width="12.85546875" style="983" customWidth="1"/>
    <col min="7432" max="7432" width="9.5703125" style="983" customWidth="1"/>
    <col min="7433" max="7433" width="10.42578125" style="983" customWidth="1"/>
    <col min="7434" max="7434" width="9.140625" style="983"/>
    <col min="7435" max="7435" width="9.85546875" style="983" customWidth="1"/>
    <col min="7436" max="7436" width="10.42578125" style="983" customWidth="1"/>
    <col min="7437" max="7680" width="9.140625" style="983"/>
    <col min="7681" max="7681" width="20.140625" style="983" customWidth="1"/>
    <col min="7682" max="7682" width="10" style="983" customWidth="1"/>
    <col min="7683" max="7683" width="11" style="983" customWidth="1"/>
    <col min="7684" max="7684" width="9.5703125" style="983" customWidth="1"/>
    <col min="7685" max="7685" width="10.85546875" style="983" customWidth="1"/>
    <col min="7686" max="7686" width="9.85546875" style="983" customWidth="1"/>
    <col min="7687" max="7687" width="12.85546875" style="983" customWidth="1"/>
    <col min="7688" max="7688" width="9.5703125" style="983" customWidth="1"/>
    <col min="7689" max="7689" width="10.42578125" style="983" customWidth="1"/>
    <col min="7690" max="7690" width="9.140625" style="983"/>
    <col min="7691" max="7691" width="9.85546875" style="983" customWidth="1"/>
    <col min="7692" max="7692" width="10.42578125" style="983" customWidth="1"/>
    <col min="7693" max="7936" width="9.140625" style="983"/>
    <col min="7937" max="7937" width="20.140625" style="983" customWidth="1"/>
    <col min="7938" max="7938" width="10" style="983" customWidth="1"/>
    <col min="7939" max="7939" width="11" style="983" customWidth="1"/>
    <col min="7940" max="7940" width="9.5703125" style="983" customWidth="1"/>
    <col min="7941" max="7941" width="10.85546875" style="983" customWidth="1"/>
    <col min="7942" max="7942" width="9.85546875" style="983" customWidth="1"/>
    <col min="7943" max="7943" width="12.85546875" style="983" customWidth="1"/>
    <col min="7944" max="7944" width="9.5703125" style="983" customWidth="1"/>
    <col min="7945" max="7945" width="10.42578125" style="983" customWidth="1"/>
    <col min="7946" max="7946" width="9.140625" style="983"/>
    <col min="7947" max="7947" width="9.85546875" style="983" customWidth="1"/>
    <col min="7948" max="7948" width="10.42578125" style="983" customWidth="1"/>
    <col min="7949" max="8192" width="9.140625" style="983"/>
    <col min="8193" max="8193" width="20.140625" style="983" customWidth="1"/>
    <col min="8194" max="8194" width="10" style="983" customWidth="1"/>
    <col min="8195" max="8195" width="11" style="983" customWidth="1"/>
    <col min="8196" max="8196" width="9.5703125" style="983" customWidth="1"/>
    <col min="8197" max="8197" width="10.85546875" style="983" customWidth="1"/>
    <col min="8198" max="8198" width="9.85546875" style="983" customWidth="1"/>
    <col min="8199" max="8199" width="12.85546875" style="983" customWidth="1"/>
    <col min="8200" max="8200" width="9.5703125" style="983" customWidth="1"/>
    <col min="8201" max="8201" width="10.42578125" style="983" customWidth="1"/>
    <col min="8202" max="8202" width="9.140625" style="983"/>
    <col min="8203" max="8203" width="9.85546875" style="983" customWidth="1"/>
    <col min="8204" max="8204" width="10.42578125" style="983" customWidth="1"/>
    <col min="8205" max="8448" width="9.140625" style="983"/>
    <col min="8449" max="8449" width="20.140625" style="983" customWidth="1"/>
    <col min="8450" max="8450" width="10" style="983" customWidth="1"/>
    <col min="8451" max="8451" width="11" style="983" customWidth="1"/>
    <col min="8452" max="8452" width="9.5703125" style="983" customWidth="1"/>
    <col min="8453" max="8453" width="10.85546875" style="983" customWidth="1"/>
    <col min="8454" max="8454" width="9.85546875" style="983" customWidth="1"/>
    <col min="8455" max="8455" width="12.85546875" style="983" customWidth="1"/>
    <col min="8456" max="8456" width="9.5703125" style="983" customWidth="1"/>
    <col min="8457" max="8457" width="10.42578125" style="983" customWidth="1"/>
    <col min="8458" max="8458" width="9.140625" style="983"/>
    <col min="8459" max="8459" width="9.85546875" style="983" customWidth="1"/>
    <col min="8460" max="8460" width="10.42578125" style="983" customWidth="1"/>
    <col min="8461" max="8704" width="9.140625" style="983"/>
    <col min="8705" max="8705" width="20.140625" style="983" customWidth="1"/>
    <col min="8706" max="8706" width="10" style="983" customWidth="1"/>
    <col min="8707" max="8707" width="11" style="983" customWidth="1"/>
    <col min="8708" max="8708" width="9.5703125" style="983" customWidth="1"/>
    <col min="8709" max="8709" width="10.85546875" style="983" customWidth="1"/>
    <col min="8710" max="8710" width="9.85546875" style="983" customWidth="1"/>
    <col min="8711" max="8711" width="12.85546875" style="983" customWidth="1"/>
    <col min="8712" max="8712" width="9.5703125" style="983" customWidth="1"/>
    <col min="8713" max="8713" width="10.42578125" style="983" customWidth="1"/>
    <col min="8714" max="8714" width="9.140625" style="983"/>
    <col min="8715" max="8715" width="9.85546875" style="983" customWidth="1"/>
    <col min="8716" max="8716" width="10.42578125" style="983" customWidth="1"/>
    <col min="8717" max="8960" width="9.140625" style="983"/>
    <col min="8961" max="8961" width="20.140625" style="983" customWidth="1"/>
    <col min="8962" max="8962" width="10" style="983" customWidth="1"/>
    <col min="8963" max="8963" width="11" style="983" customWidth="1"/>
    <col min="8964" max="8964" width="9.5703125" style="983" customWidth="1"/>
    <col min="8965" max="8965" width="10.85546875" style="983" customWidth="1"/>
    <col min="8966" max="8966" width="9.85546875" style="983" customWidth="1"/>
    <col min="8967" max="8967" width="12.85546875" style="983" customWidth="1"/>
    <col min="8968" max="8968" width="9.5703125" style="983" customWidth="1"/>
    <col min="8969" max="8969" width="10.42578125" style="983" customWidth="1"/>
    <col min="8970" max="8970" width="9.140625" style="983"/>
    <col min="8971" max="8971" width="9.85546875" style="983" customWidth="1"/>
    <col min="8972" max="8972" width="10.42578125" style="983" customWidth="1"/>
    <col min="8973" max="9216" width="9.140625" style="983"/>
    <col min="9217" max="9217" width="20.140625" style="983" customWidth="1"/>
    <col min="9218" max="9218" width="10" style="983" customWidth="1"/>
    <col min="9219" max="9219" width="11" style="983" customWidth="1"/>
    <col min="9220" max="9220" width="9.5703125" style="983" customWidth="1"/>
    <col min="9221" max="9221" width="10.85546875" style="983" customWidth="1"/>
    <col min="9222" max="9222" width="9.85546875" style="983" customWidth="1"/>
    <col min="9223" max="9223" width="12.85546875" style="983" customWidth="1"/>
    <col min="9224" max="9224" width="9.5703125" style="983" customWidth="1"/>
    <col min="9225" max="9225" width="10.42578125" style="983" customWidth="1"/>
    <col min="9226" max="9226" width="9.140625" style="983"/>
    <col min="9227" max="9227" width="9.85546875" style="983" customWidth="1"/>
    <col min="9228" max="9228" width="10.42578125" style="983" customWidth="1"/>
    <col min="9229" max="9472" width="9.140625" style="983"/>
    <col min="9473" max="9473" width="20.140625" style="983" customWidth="1"/>
    <col min="9474" max="9474" width="10" style="983" customWidth="1"/>
    <col min="9475" max="9475" width="11" style="983" customWidth="1"/>
    <col min="9476" max="9476" width="9.5703125" style="983" customWidth="1"/>
    <col min="9477" max="9477" width="10.85546875" style="983" customWidth="1"/>
    <col min="9478" max="9478" width="9.85546875" style="983" customWidth="1"/>
    <col min="9479" max="9479" width="12.85546875" style="983" customWidth="1"/>
    <col min="9480" max="9480" width="9.5703125" style="983" customWidth="1"/>
    <col min="9481" max="9481" width="10.42578125" style="983" customWidth="1"/>
    <col min="9482" max="9482" width="9.140625" style="983"/>
    <col min="9483" max="9483" width="9.85546875" style="983" customWidth="1"/>
    <col min="9484" max="9484" width="10.42578125" style="983" customWidth="1"/>
    <col min="9485" max="9728" width="9.140625" style="983"/>
    <col min="9729" max="9729" width="20.140625" style="983" customWidth="1"/>
    <col min="9730" max="9730" width="10" style="983" customWidth="1"/>
    <col min="9731" max="9731" width="11" style="983" customWidth="1"/>
    <col min="9732" max="9732" width="9.5703125" style="983" customWidth="1"/>
    <col min="9733" max="9733" width="10.85546875" style="983" customWidth="1"/>
    <col min="9734" max="9734" width="9.85546875" style="983" customWidth="1"/>
    <col min="9735" max="9735" width="12.85546875" style="983" customWidth="1"/>
    <col min="9736" max="9736" width="9.5703125" style="983" customWidth="1"/>
    <col min="9737" max="9737" width="10.42578125" style="983" customWidth="1"/>
    <col min="9738" max="9738" width="9.140625" style="983"/>
    <col min="9739" max="9739" width="9.85546875" style="983" customWidth="1"/>
    <col min="9740" max="9740" width="10.42578125" style="983" customWidth="1"/>
    <col min="9741" max="9984" width="9.140625" style="983"/>
    <col min="9985" max="9985" width="20.140625" style="983" customWidth="1"/>
    <col min="9986" max="9986" width="10" style="983" customWidth="1"/>
    <col min="9987" max="9987" width="11" style="983" customWidth="1"/>
    <col min="9988" max="9988" width="9.5703125" style="983" customWidth="1"/>
    <col min="9989" max="9989" width="10.85546875" style="983" customWidth="1"/>
    <col min="9990" max="9990" width="9.85546875" style="983" customWidth="1"/>
    <col min="9991" max="9991" width="12.85546875" style="983" customWidth="1"/>
    <col min="9992" max="9992" width="9.5703125" style="983" customWidth="1"/>
    <col min="9993" max="9993" width="10.42578125" style="983" customWidth="1"/>
    <col min="9994" max="9994" width="9.140625" style="983"/>
    <col min="9995" max="9995" width="9.85546875" style="983" customWidth="1"/>
    <col min="9996" max="9996" width="10.42578125" style="983" customWidth="1"/>
    <col min="9997" max="10240" width="9.140625" style="983"/>
    <col min="10241" max="10241" width="20.140625" style="983" customWidth="1"/>
    <col min="10242" max="10242" width="10" style="983" customWidth="1"/>
    <col min="10243" max="10243" width="11" style="983" customWidth="1"/>
    <col min="10244" max="10244" width="9.5703125" style="983" customWidth="1"/>
    <col min="10245" max="10245" width="10.85546875" style="983" customWidth="1"/>
    <col min="10246" max="10246" width="9.85546875" style="983" customWidth="1"/>
    <col min="10247" max="10247" width="12.85546875" style="983" customWidth="1"/>
    <col min="10248" max="10248" width="9.5703125" style="983" customWidth="1"/>
    <col min="10249" max="10249" width="10.42578125" style="983" customWidth="1"/>
    <col min="10250" max="10250" width="9.140625" style="983"/>
    <col min="10251" max="10251" width="9.85546875" style="983" customWidth="1"/>
    <col min="10252" max="10252" width="10.42578125" style="983" customWidth="1"/>
    <col min="10253" max="10496" width="9.140625" style="983"/>
    <col min="10497" max="10497" width="20.140625" style="983" customWidth="1"/>
    <col min="10498" max="10498" width="10" style="983" customWidth="1"/>
    <col min="10499" max="10499" width="11" style="983" customWidth="1"/>
    <col min="10500" max="10500" width="9.5703125" style="983" customWidth="1"/>
    <col min="10501" max="10501" width="10.85546875" style="983" customWidth="1"/>
    <col min="10502" max="10502" width="9.85546875" style="983" customWidth="1"/>
    <col min="10503" max="10503" width="12.85546875" style="983" customWidth="1"/>
    <col min="10504" max="10504" width="9.5703125" style="983" customWidth="1"/>
    <col min="10505" max="10505" width="10.42578125" style="983" customWidth="1"/>
    <col min="10506" max="10506" width="9.140625" style="983"/>
    <col min="10507" max="10507" width="9.85546875" style="983" customWidth="1"/>
    <col min="10508" max="10508" width="10.42578125" style="983" customWidth="1"/>
    <col min="10509" max="10752" width="9.140625" style="983"/>
    <col min="10753" max="10753" width="20.140625" style="983" customWidth="1"/>
    <col min="10754" max="10754" width="10" style="983" customWidth="1"/>
    <col min="10755" max="10755" width="11" style="983" customWidth="1"/>
    <col min="10756" max="10756" width="9.5703125" style="983" customWidth="1"/>
    <col min="10757" max="10757" width="10.85546875" style="983" customWidth="1"/>
    <col min="10758" max="10758" width="9.85546875" style="983" customWidth="1"/>
    <col min="10759" max="10759" width="12.85546875" style="983" customWidth="1"/>
    <col min="10760" max="10760" width="9.5703125" style="983" customWidth="1"/>
    <col min="10761" max="10761" width="10.42578125" style="983" customWidth="1"/>
    <col min="10762" max="10762" width="9.140625" style="983"/>
    <col min="10763" max="10763" width="9.85546875" style="983" customWidth="1"/>
    <col min="10764" max="10764" width="10.42578125" style="983" customWidth="1"/>
    <col min="10765" max="11008" width="9.140625" style="983"/>
    <col min="11009" max="11009" width="20.140625" style="983" customWidth="1"/>
    <col min="11010" max="11010" width="10" style="983" customWidth="1"/>
    <col min="11011" max="11011" width="11" style="983" customWidth="1"/>
    <col min="11012" max="11012" width="9.5703125" style="983" customWidth="1"/>
    <col min="11013" max="11013" width="10.85546875" style="983" customWidth="1"/>
    <col min="11014" max="11014" width="9.85546875" style="983" customWidth="1"/>
    <col min="11015" max="11015" width="12.85546875" style="983" customWidth="1"/>
    <col min="11016" max="11016" width="9.5703125" style="983" customWidth="1"/>
    <col min="11017" max="11017" width="10.42578125" style="983" customWidth="1"/>
    <col min="11018" max="11018" width="9.140625" style="983"/>
    <col min="11019" max="11019" width="9.85546875" style="983" customWidth="1"/>
    <col min="11020" max="11020" width="10.42578125" style="983" customWidth="1"/>
    <col min="11021" max="11264" width="9.140625" style="983"/>
    <col min="11265" max="11265" width="20.140625" style="983" customWidth="1"/>
    <col min="11266" max="11266" width="10" style="983" customWidth="1"/>
    <col min="11267" max="11267" width="11" style="983" customWidth="1"/>
    <col min="11268" max="11268" width="9.5703125" style="983" customWidth="1"/>
    <col min="11269" max="11269" width="10.85546875" style="983" customWidth="1"/>
    <col min="11270" max="11270" width="9.85546875" style="983" customWidth="1"/>
    <col min="11271" max="11271" width="12.85546875" style="983" customWidth="1"/>
    <col min="11272" max="11272" width="9.5703125" style="983" customWidth="1"/>
    <col min="11273" max="11273" width="10.42578125" style="983" customWidth="1"/>
    <col min="11274" max="11274" width="9.140625" style="983"/>
    <col min="11275" max="11275" width="9.85546875" style="983" customWidth="1"/>
    <col min="11276" max="11276" width="10.42578125" style="983" customWidth="1"/>
    <col min="11277" max="11520" width="9.140625" style="983"/>
    <col min="11521" max="11521" width="20.140625" style="983" customWidth="1"/>
    <col min="11522" max="11522" width="10" style="983" customWidth="1"/>
    <col min="11523" max="11523" width="11" style="983" customWidth="1"/>
    <col min="11524" max="11524" width="9.5703125" style="983" customWidth="1"/>
    <col min="11525" max="11525" width="10.85546875" style="983" customWidth="1"/>
    <col min="11526" max="11526" width="9.85546875" style="983" customWidth="1"/>
    <col min="11527" max="11527" width="12.85546875" style="983" customWidth="1"/>
    <col min="11528" max="11528" width="9.5703125" style="983" customWidth="1"/>
    <col min="11529" max="11529" width="10.42578125" style="983" customWidth="1"/>
    <col min="11530" max="11530" width="9.140625" style="983"/>
    <col min="11531" max="11531" width="9.85546875" style="983" customWidth="1"/>
    <col min="11532" max="11532" width="10.42578125" style="983" customWidth="1"/>
    <col min="11533" max="11776" width="9.140625" style="983"/>
    <col min="11777" max="11777" width="20.140625" style="983" customWidth="1"/>
    <col min="11778" max="11778" width="10" style="983" customWidth="1"/>
    <col min="11779" max="11779" width="11" style="983" customWidth="1"/>
    <col min="11780" max="11780" width="9.5703125" style="983" customWidth="1"/>
    <col min="11781" max="11781" width="10.85546875" style="983" customWidth="1"/>
    <col min="11782" max="11782" width="9.85546875" style="983" customWidth="1"/>
    <col min="11783" max="11783" width="12.85546875" style="983" customWidth="1"/>
    <col min="11784" max="11784" width="9.5703125" style="983" customWidth="1"/>
    <col min="11785" max="11785" width="10.42578125" style="983" customWidth="1"/>
    <col min="11786" max="11786" width="9.140625" style="983"/>
    <col min="11787" max="11787" width="9.85546875" style="983" customWidth="1"/>
    <col min="11788" max="11788" width="10.42578125" style="983" customWidth="1"/>
    <col min="11789" max="12032" width="9.140625" style="983"/>
    <col min="12033" max="12033" width="20.140625" style="983" customWidth="1"/>
    <col min="12034" max="12034" width="10" style="983" customWidth="1"/>
    <col min="12035" max="12035" width="11" style="983" customWidth="1"/>
    <col min="12036" max="12036" width="9.5703125" style="983" customWidth="1"/>
    <col min="12037" max="12037" width="10.85546875" style="983" customWidth="1"/>
    <col min="12038" max="12038" width="9.85546875" style="983" customWidth="1"/>
    <col min="12039" max="12039" width="12.85546875" style="983" customWidth="1"/>
    <col min="12040" max="12040" width="9.5703125" style="983" customWidth="1"/>
    <col min="12041" max="12041" width="10.42578125" style="983" customWidth="1"/>
    <col min="12042" max="12042" width="9.140625" style="983"/>
    <col min="12043" max="12043" width="9.85546875" style="983" customWidth="1"/>
    <col min="12044" max="12044" width="10.42578125" style="983" customWidth="1"/>
    <col min="12045" max="12288" width="9.140625" style="983"/>
    <col min="12289" max="12289" width="20.140625" style="983" customWidth="1"/>
    <col min="12290" max="12290" width="10" style="983" customWidth="1"/>
    <col min="12291" max="12291" width="11" style="983" customWidth="1"/>
    <col min="12292" max="12292" width="9.5703125" style="983" customWidth="1"/>
    <col min="12293" max="12293" width="10.85546875" style="983" customWidth="1"/>
    <col min="12294" max="12294" width="9.85546875" style="983" customWidth="1"/>
    <col min="12295" max="12295" width="12.85546875" style="983" customWidth="1"/>
    <col min="12296" max="12296" width="9.5703125" style="983" customWidth="1"/>
    <col min="12297" max="12297" width="10.42578125" style="983" customWidth="1"/>
    <col min="12298" max="12298" width="9.140625" style="983"/>
    <col min="12299" max="12299" width="9.85546875" style="983" customWidth="1"/>
    <col min="12300" max="12300" width="10.42578125" style="983" customWidth="1"/>
    <col min="12301" max="12544" width="9.140625" style="983"/>
    <col min="12545" max="12545" width="20.140625" style="983" customWidth="1"/>
    <col min="12546" max="12546" width="10" style="983" customWidth="1"/>
    <col min="12547" max="12547" width="11" style="983" customWidth="1"/>
    <col min="12548" max="12548" width="9.5703125" style="983" customWidth="1"/>
    <col min="12549" max="12549" width="10.85546875" style="983" customWidth="1"/>
    <col min="12550" max="12550" width="9.85546875" style="983" customWidth="1"/>
    <col min="12551" max="12551" width="12.85546875" style="983" customWidth="1"/>
    <col min="12552" max="12552" width="9.5703125" style="983" customWidth="1"/>
    <col min="12553" max="12553" width="10.42578125" style="983" customWidth="1"/>
    <col min="12554" max="12554" width="9.140625" style="983"/>
    <col min="12555" max="12555" width="9.85546875" style="983" customWidth="1"/>
    <col min="12556" max="12556" width="10.42578125" style="983" customWidth="1"/>
    <col min="12557" max="12800" width="9.140625" style="983"/>
    <col min="12801" max="12801" width="20.140625" style="983" customWidth="1"/>
    <col min="12802" max="12802" width="10" style="983" customWidth="1"/>
    <col min="12803" max="12803" width="11" style="983" customWidth="1"/>
    <col min="12804" max="12804" width="9.5703125" style="983" customWidth="1"/>
    <col min="12805" max="12805" width="10.85546875" style="983" customWidth="1"/>
    <col min="12806" max="12806" width="9.85546875" style="983" customWidth="1"/>
    <col min="12807" max="12807" width="12.85546875" style="983" customWidth="1"/>
    <col min="12808" max="12808" width="9.5703125" style="983" customWidth="1"/>
    <col min="12809" max="12809" width="10.42578125" style="983" customWidth="1"/>
    <col min="12810" max="12810" width="9.140625" style="983"/>
    <col min="12811" max="12811" width="9.85546875" style="983" customWidth="1"/>
    <col min="12812" max="12812" width="10.42578125" style="983" customWidth="1"/>
    <col min="12813" max="13056" width="9.140625" style="983"/>
    <col min="13057" max="13057" width="20.140625" style="983" customWidth="1"/>
    <col min="13058" max="13058" width="10" style="983" customWidth="1"/>
    <col min="13059" max="13059" width="11" style="983" customWidth="1"/>
    <col min="13060" max="13060" width="9.5703125" style="983" customWidth="1"/>
    <col min="13061" max="13061" width="10.85546875" style="983" customWidth="1"/>
    <col min="13062" max="13062" width="9.85546875" style="983" customWidth="1"/>
    <col min="13063" max="13063" width="12.85546875" style="983" customWidth="1"/>
    <col min="13064" max="13064" width="9.5703125" style="983" customWidth="1"/>
    <col min="13065" max="13065" width="10.42578125" style="983" customWidth="1"/>
    <col min="13066" max="13066" width="9.140625" style="983"/>
    <col min="13067" max="13067" width="9.85546875" style="983" customWidth="1"/>
    <col min="13068" max="13068" width="10.42578125" style="983" customWidth="1"/>
    <col min="13069" max="13312" width="9.140625" style="983"/>
    <col min="13313" max="13313" width="20.140625" style="983" customWidth="1"/>
    <col min="13314" max="13314" width="10" style="983" customWidth="1"/>
    <col min="13315" max="13315" width="11" style="983" customWidth="1"/>
    <col min="13316" max="13316" width="9.5703125" style="983" customWidth="1"/>
    <col min="13317" max="13317" width="10.85546875" style="983" customWidth="1"/>
    <col min="13318" max="13318" width="9.85546875" style="983" customWidth="1"/>
    <col min="13319" max="13319" width="12.85546875" style="983" customWidth="1"/>
    <col min="13320" max="13320" width="9.5703125" style="983" customWidth="1"/>
    <col min="13321" max="13321" width="10.42578125" style="983" customWidth="1"/>
    <col min="13322" max="13322" width="9.140625" style="983"/>
    <col min="13323" max="13323" width="9.85546875" style="983" customWidth="1"/>
    <col min="13324" max="13324" width="10.42578125" style="983" customWidth="1"/>
    <col min="13325" max="13568" width="9.140625" style="983"/>
    <col min="13569" max="13569" width="20.140625" style="983" customWidth="1"/>
    <col min="13570" max="13570" width="10" style="983" customWidth="1"/>
    <col min="13571" max="13571" width="11" style="983" customWidth="1"/>
    <col min="13572" max="13572" width="9.5703125" style="983" customWidth="1"/>
    <col min="13573" max="13573" width="10.85546875" style="983" customWidth="1"/>
    <col min="13574" max="13574" width="9.85546875" style="983" customWidth="1"/>
    <col min="13575" max="13575" width="12.85546875" style="983" customWidth="1"/>
    <col min="13576" max="13576" width="9.5703125" style="983" customWidth="1"/>
    <col min="13577" max="13577" width="10.42578125" style="983" customWidth="1"/>
    <col min="13578" max="13578" width="9.140625" style="983"/>
    <col min="13579" max="13579" width="9.85546875" style="983" customWidth="1"/>
    <col min="13580" max="13580" width="10.42578125" style="983" customWidth="1"/>
    <col min="13581" max="13824" width="9.140625" style="983"/>
    <col min="13825" max="13825" width="20.140625" style="983" customWidth="1"/>
    <col min="13826" max="13826" width="10" style="983" customWidth="1"/>
    <col min="13827" max="13827" width="11" style="983" customWidth="1"/>
    <col min="13828" max="13828" width="9.5703125" style="983" customWidth="1"/>
    <col min="13829" max="13829" width="10.85546875" style="983" customWidth="1"/>
    <col min="13830" max="13830" width="9.85546875" style="983" customWidth="1"/>
    <col min="13831" max="13831" width="12.85546875" style="983" customWidth="1"/>
    <col min="13832" max="13832" width="9.5703125" style="983" customWidth="1"/>
    <col min="13833" max="13833" width="10.42578125" style="983" customWidth="1"/>
    <col min="13834" max="13834" width="9.140625" style="983"/>
    <col min="13835" max="13835" width="9.85546875" style="983" customWidth="1"/>
    <col min="13836" max="13836" width="10.42578125" style="983" customWidth="1"/>
    <col min="13837" max="14080" width="9.140625" style="983"/>
    <col min="14081" max="14081" width="20.140625" style="983" customWidth="1"/>
    <col min="14082" max="14082" width="10" style="983" customWidth="1"/>
    <col min="14083" max="14083" width="11" style="983" customWidth="1"/>
    <col min="14084" max="14084" width="9.5703125" style="983" customWidth="1"/>
    <col min="14085" max="14085" width="10.85546875" style="983" customWidth="1"/>
    <col min="14086" max="14086" width="9.85546875" style="983" customWidth="1"/>
    <col min="14087" max="14087" width="12.85546875" style="983" customWidth="1"/>
    <col min="14088" max="14088" width="9.5703125" style="983" customWidth="1"/>
    <col min="14089" max="14089" width="10.42578125" style="983" customWidth="1"/>
    <col min="14090" max="14090" width="9.140625" style="983"/>
    <col min="14091" max="14091" width="9.85546875" style="983" customWidth="1"/>
    <col min="14092" max="14092" width="10.42578125" style="983" customWidth="1"/>
    <col min="14093" max="14336" width="9.140625" style="983"/>
    <col min="14337" max="14337" width="20.140625" style="983" customWidth="1"/>
    <col min="14338" max="14338" width="10" style="983" customWidth="1"/>
    <col min="14339" max="14339" width="11" style="983" customWidth="1"/>
    <col min="14340" max="14340" width="9.5703125" style="983" customWidth="1"/>
    <col min="14341" max="14341" width="10.85546875" style="983" customWidth="1"/>
    <col min="14342" max="14342" width="9.85546875" style="983" customWidth="1"/>
    <col min="14343" max="14343" width="12.85546875" style="983" customWidth="1"/>
    <col min="14344" max="14344" width="9.5703125" style="983" customWidth="1"/>
    <col min="14345" max="14345" width="10.42578125" style="983" customWidth="1"/>
    <col min="14346" max="14346" width="9.140625" style="983"/>
    <col min="14347" max="14347" width="9.85546875" style="983" customWidth="1"/>
    <col min="14348" max="14348" width="10.42578125" style="983" customWidth="1"/>
    <col min="14349" max="14592" width="9.140625" style="983"/>
    <col min="14593" max="14593" width="20.140625" style="983" customWidth="1"/>
    <col min="14594" max="14594" width="10" style="983" customWidth="1"/>
    <col min="14595" max="14595" width="11" style="983" customWidth="1"/>
    <col min="14596" max="14596" width="9.5703125" style="983" customWidth="1"/>
    <col min="14597" max="14597" width="10.85546875" style="983" customWidth="1"/>
    <col min="14598" max="14598" width="9.85546875" style="983" customWidth="1"/>
    <col min="14599" max="14599" width="12.85546875" style="983" customWidth="1"/>
    <col min="14600" max="14600" width="9.5703125" style="983" customWidth="1"/>
    <col min="14601" max="14601" width="10.42578125" style="983" customWidth="1"/>
    <col min="14602" max="14602" width="9.140625" style="983"/>
    <col min="14603" max="14603" width="9.85546875" style="983" customWidth="1"/>
    <col min="14604" max="14604" width="10.42578125" style="983" customWidth="1"/>
    <col min="14605" max="14848" width="9.140625" style="983"/>
    <col min="14849" max="14849" width="20.140625" style="983" customWidth="1"/>
    <col min="14850" max="14850" width="10" style="983" customWidth="1"/>
    <col min="14851" max="14851" width="11" style="983" customWidth="1"/>
    <col min="14852" max="14852" width="9.5703125" style="983" customWidth="1"/>
    <col min="14853" max="14853" width="10.85546875" style="983" customWidth="1"/>
    <col min="14854" max="14854" width="9.85546875" style="983" customWidth="1"/>
    <col min="14855" max="14855" width="12.85546875" style="983" customWidth="1"/>
    <col min="14856" max="14856" width="9.5703125" style="983" customWidth="1"/>
    <col min="14857" max="14857" width="10.42578125" style="983" customWidth="1"/>
    <col min="14858" max="14858" width="9.140625" style="983"/>
    <col min="14859" max="14859" width="9.85546875" style="983" customWidth="1"/>
    <col min="14860" max="14860" width="10.42578125" style="983" customWidth="1"/>
    <col min="14861" max="15104" width="9.140625" style="983"/>
    <col min="15105" max="15105" width="20.140625" style="983" customWidth="1"/>
    <col min="15106" max="15106" width="10" style="983" customWidth="1"/>
    <col min="15107" max="15107" width="11" style="983" customWidth="1"/>
    <col min="15108" max="15108" width="9.5703125" style="983" customWidth="1"/>
    <col min="15109" max="15109" width="10.85546875" style="983" customWidth="1"/>
    <col min="15110" max="15110" width="9.85546875" style="983" customWidth="1"/>
    <col min="15111" max="15111" width="12.85546875" style="983" customWidth="1"/>
    <col min="15112" max="15112" width="9.5703125" style="983" customWidth="1"/>
    <col min="15113" max="15113" width="10.42578125" style="983" customWidth="1"/>
    <col min="15114" max="15114" width="9.140625" style="983"/>
    <col min="15115" max="15115" width="9.85546875" style="983" customWidth="1"/>
    <col min="15116" max="15116" width="10.42578125" style="983" customWidth="1"/>
    <col min="15117" max="15360" width="9.140625" style="983"/>
    <col min="15361" max="15361" width="20.140625" style="983" customWidth="1"/>
    <col min="15362" max="15362" width="10" style="983" customWidth="1"/>
    <col min="15363" max="15363" width="11" style="983" customWidth="1"/>
    <col min="15364" max="15364" width="9.5703125" style="983" customWidth="1"/>
    <col min="15365" max="15365" width="10.85546875" style="983" customWidth="1"/>
    <col min="15366" max="15366" width="9.85546875" style="983" customWidth="1"/>
    <col min="15367" max="15367" width="12.85546875" style="983" customWidth="1"/>
    <col min="15368" max="15368" width="9.5703125" style="983" customWidth="1"/>
    <col min="15369" max="15369" width="10.42578125" style="983" customWidth="1"/>
    <col min="15370" max="15370" width="9.140625" style="983"/>
    <col min="15371" max="15371" width="9.85546875" style="983" customWidth="1"/>
    <col min="15372" max="15372" width="10.42578125" style="983" customWidth="1"/>
    <col min="15373" max="15616" width="9.140625" style="983"/>
    <col min="15617" max="15617" width="20.140625" style="983" customWidth="1"/>
    <col min="15618" max="15618" width="10" style="983" customWidth="1"/>
    <col min="15619" max="15619" width="11" style="983" customWidth="1"/>
    <col min="15620" max="15620" width="9.5703125" style="983" customWidth="1"/>
    <col min="15621" max="15621" width="10.85546875" style="983" customWidth="1"/>
    <col min="15622" max="15622" width="9.85546875" style="983" customWidth="1"/>
    <col min="15623" max="15623" width="12.85546875" style="983" customWidth="1"/>
    <col min="15624" max="15624" width="9.5703125" style="983" customWidth="1"/>
    <col min="15625" max="15625" width="10.42578125" style="983" customWidth="1"/>
    <col min="15626" max="15626" width="9.140625" style="983"/>
    <col min="15627" max="15627" width="9.85546875" style="983" customWidth="1"/>
    <col min="15628" max="15628" width="10.42578125" style="983" customWidth="1"/>
    <col min="15629" max="15872" width="9.140625" style="983"/>
    <col min="15873" max="15873" width="20.140625" style="983" customWidth="1"/>
    <col min="15874" max="15874" width="10" style="983" customWidth="1"/>
    <col min="15875" max="15875" width="11" style="983" customWidth="1"/>
    <col min="15876" max="15876" width="9.5703125" style="983" customWidth="1"/>
    <col min="15877" max="15877" width="10.85546875" style="983" customWidth="1"/>
    <col min="15878" max="15878" width="9.85546875" style="983" customWidth="1"/>
    <col min="15879" max="15879" width="12.85546875" style="983" customWidth="1"/>
    <col min="15880" max="15880" width="9.5703125" style="983" customWidth="1"/>
    <col min="15881" max="15881" width="10.42578125" style="983" customWidth="1"/>
    <col min="15882" max="15882" width="9.140625" style="983"/>
    <col min="15883" max="15883" width="9.85546875" style="983" customWidth="1"/>
    <col min="15884" max="15884" width="10.42578125" style="983" customWidth="1"/>
    <col min="15885" max="16128" width="9.140625" style="983"/>
    <col min="16129" max="16129" width="20.140625" style="983" customWidth="1"/>
    <col min="16130" max="16130" width="10" style="983" customWidth="1"/>
    <col min="16131" max="16131" width="11" style="983" customWidth="1"/>
    <col min="16132" max="16132" width="9.5703125" style="983" customWidth="1"/>
    <col min="16133" max="16133" width="10.85546875" style="983" customWidth="1"/>
    <col min="16134" max="16134" width="9.85546875" style="983" customWidth="1"/>
    <col min="16135" max="16135" width="12.85546875" style="983" customWidth="1"/>
    <col min="16136" max="16136" width="9.5703125" style="983" customWidth="1"/>
    <col min="16137" max="16137" width="10.42578125" style="983" customWidth="1"/>
    <col min="16138" max="16138" width="9.140625" style="983"/>
    <col min="16139" max="16139" width="9.85546875" style="983" customWidth="1"/>
    <col min="16140" max="16140" width="10.42578125" style="983" customWidth="1"/>
    <col min="16141" max="16384" width="9.140625" style="983"/>
  </cols>
  <sheetData>
    <row r="1" spans="1:12">
      <c r="A1" s="1458" t="s">
        <v>356</v>
      </c>
      <c r="B1" s="1458"/>
      <c r="C1" s="1458"/>
      <c r="D1" s="1458"/>
      <c r="E1" s="1452" t="s">
        <v>535</v>
      </c>
      <c r="G1" s="1452"/>
      <c r="H1" s="1458"/>
      <c r="I1" s="1458"/>
      <c r="J1" s="1458"/>
      <c r="K1" s="1458"/>
    </row>
    <row r="2" spans="1:12" ht="15" customHeight="1" thickBot="1">
      <c r="A2" s="1453" t="s">
        <v>272</v>
      </c>
      <c r="B2" s="1453"/>
      <c r="C2" s="1458"/>
      <c r="D2" s="1458"/>
      <c r="E2" s="1458"/>
      <c r="F2" s="1452"/>
      <c r="G2" s="1458"/>
      <c r="H2" s="1458"/>
      <c r="I2" s="1458"/>
      <c r="J2" s="1458"/>
      <c r="K2" s="1458"/>
    </row>
    <row r="3" spans="1:12" ht="16.5" thickBot="1">
      <c r="A3" s="1459" t="s">
        <v>4</v>
      </c>
      <c r="B3" s="1460"/>
      <c r="C3" s="1460"/>
      <c r="D3" s="1460"/>
      <c r="E3" s="1460"/>
      <c r="F3" s="1460"/>
      <c r="G3" s="1460"/>
      <c r="H3" s="1460"/>
      <c r="I3" s="1460"/>
      <c r="J3" s="1460"/>
      <c r="K3" s="1460"/>
      <c r="L3" s="1461"/>
    </row>
    <row r="4" spans="1:12">
      <c r="A4" s="1462"/>
      <c r="B4" s="1463"/>
      <c r="C4" s="1464" t="s">
        <v>5</v>
      </c>
      <c r="D4" s="1464"/>
      <c r="E4" s="1464"/>
      <c r="F4" s="1464"/>
      <c r="G4" s="1465"/>
      <c r="H4" s="1597" t="s">
        <v>6</v>
      </c>
      <c r="I4" s="1598"/>
      <c r="J4" s="1466" t="s">
        <v>7</v>
      </c>
      <c r="K4" s="1467" t="s">
        <v>8</v>
      </c>
      <c r="L4" s="1468"/>
    </row>
    <row r="5" spans="1:12">
      <c r="A5" s="1454" t="s">
        <v>9</v>
      </c>
      <c r="B5" s="1455" t="s">
        <v>10</v>
      </c>
      <c r="C5" s="1469" t="s">
        <v>36</v>
      </c>
      <c r="D5" s="1469"/>
      <c r="E5" s="1470" t="s">
        <v>37</v>
      </c>
      <c r="F5" s="1471"/>
      <c r="G5" s="1472"/>
      <c r="H5" s="1599" t="s">
        <v>11</v>
      </c>
      <c r="I5" s="1600"/>
      <c r="J5" s="1473" t="s">
        <v>12</v>
      </c>
      <c r="K5" s="1474" t="s">
        <v>13</v>
      </c>
      <c r="L5" s="1475"/>
    </row>
    <row r="6" spans="1:12" ht="48" thickBot="1">
      <c r="A6" s="1456" t="s">
        <v>14</v>
      </c>
      <c r="B6" s="1457" t="s">
        <v>15</v>
      </c>
      <c r="C6" s="990" t="s">
        <v>534</v>
      </c>
      <c r="D6" s="1275" t="s">
        <v>530</v>
      </c>
      <c r="E6" s="1476" t="s">
        <v>534</v>
      </c>
      <c r="F6" s="1477" t="s">
        <v>530</v>
      </c>
      <c r="G6" s="1478" t="s">
        <v>16</v>
      </c>
      <c r="H6" s="1479" t="s">
        <v>534</v>
      </c>
      <c r="I6" s="1480" t="s">
        <v>16</v>
      </c>
      <c r="J6" s="1481" t="s">
        <v>16</v>
      </c>
      <c r="K6" s="1482" t="s">
        <v>534</v>
      </c>
      <c r="L6" s="1483" t="s">
        <v>17</v>
      </c>
    </row>
    <row r="7" spans="1:12" ht="16.5" thickBot="1">
      <c r="A7" s="1484" t="s">
        <v>18</v>
      </c>
      <c r="B7" s="1485" t="s">
        <v>19</v>
      </c>
      <c r="C7" s="1486">
        <v>21138.486920394556</v>
      </c>
      <c r="D7" s="1486">
        <v>20977.466613808559</v>
      </c>
      <c r="E7" s="1487">
        <v>21561.256658802449</v>
      </c>
      <c r="F7" s="1488">
        <v>21397.015946084732</v>
      </c>
      <c r="G7" s="1489">
        <v>0.7675869996618413</v>
      </c>
      <c r="H7" s="1490">
        <v>322.5691144257849</v>
      </c>
      <c r="I7" s="1490">
        <v>1.8499943000728873</v>
      </c>
      <c r="J7" s="1491">
        <v>-40.652469976476411</v>
      </c>
      <c r="K7" s="1490">
        <v>100</v>
      </c>
      <c r="L7" s="1492" t="s">
        <v>19</v>
      </c>
    </row>
    <row r="8" spans="1:12" ht="16.5" thickBot="1">
      <c r="A8" s="1493"/>
      <c r="B8" s="1494"/>
      <c r="C8" s="1495"/>
      <c r="D8" s="1495"/>
      <c r="E8" s="1495"/>
      <c r="F8" s="1495"/>
      <c r="G8" s="1496"/>
      <c r="H8" s="1491"/>
      <c r="I8" s="1491"/>
      <c r="J8" s="1491"/>
      <c r="K8" s="1491"/>
      <c r="L8" s="1497"/>
    </row>
    <row r="9" spans="1:12">
      <c r="A9" s="1498" t="s">
        <v>80</v>
      </c>
      <c r="B9" s="1499" t="s">
        <v>19</v>
      </c>
      <c r="C9" s="1500">
        <v>19569.480511716883</v>
      </c>
      <c r="D9" s="1500">
        <v>20821.433171221244</v>
      </c>
      <c r="E9" s="1501">
        <v>19960.870121951222</v>
      </c>
      <c r="F9" s="1501">
        <v>21237.861834645668</v>
      </c>
      <c r="G9" s="1502">
        <v>-6.0128073279545893</v>
      </c>
      <c r="H9" s="1503">
        <v>204.97499999999999</v>
      </c>
      <c r="I9" s="1503">
        <v>-15.266240157480315</v>
      </c>
      <c r="J9" s="1503">
        <v>-61.904761904761905</v>
      </c>
      <c r="K9" s="1503">
        <v>8.3446333576718476E-2</v>
      </c>
      <c r="L9" s="1504">
        <v>-4.6552428339834709E-2</v>
      </c>
    </row>
    <row r="10" spans="1:12">
      <c r="A10" s="1367" t="s">
        <v>81</v>
      </c>
      <c r="B10" s="1505" t="s">
        <v>19</v>
      </c>
      <c r="C10" s="1368">
        <v>22284.221938085444</v>
      </c>
      <c r="D10" s="1368">
        <v>22142.200148752203</v>
      </c>
      <c r="E10" s="1506">
        <v>22729.906376847153</v>
      </c>
      <c r="F10" s="1506">
        <v>22585.044151727248</v>
      </c>
      <c r="G10" s="1507">
        <v>0.64140775703919184</v>
      </c>
      <c r="H10" s="1508">
        <v>358.10376193149921</v>
      </c>
      <c r="I10" s="1508">
        <v>1.7591316960950305</v>
      </c>
      <c r="J10" s="1508">
        <v>-34.231905465288037</v>
      </c>
      <c r="K10" s="1508">
        <v>37.154480025033898</v>
      </c>
      <c r="L10" s="1509">
        <v>3.6271802850314216</v>
      </c>
    </row>
    <row r="11" spans="1:12">
      <c r="A11" s="1369" t="s">
        <v>82</v>
      </c>
      <c r="B11" s="1510" t="s">
        <v>19</v>
      </c>
      <c r="C11" s="1276">
        <v>21918.787824192412</v>
      </c>
      <c r="D11" s="1276">
        <v>21954.84313855266</v>
      </c>
      <c r="E11" s="1511">
        <v>22357.163580676261</v>
      </c>
      <c r="F11" s="1511">
        <v>22393.940001323714</v>
      </c>
      <c r="G11" s="1512">
        <v>-0.16422487800395635</v>
      </c>
      <c r="H11" s="1513">
        <v>396.71161473087824</v>
      </c>
      <c r="I11" s="1513">
        <v>1.1736323492065377</v>
      </c>
      <c r="J11" s="1513">
        <v>-38.927335640138409</v>
      </c>
      <c r="K11" s="1513">
        <v>7.3641389381454054</v>
      </c>
      <c r="L11" s="1514">
        <v>0.20801661550085893</v>
      </c>
    </row>
    <row r="12" spans="1:12">
      <c r="A12" s="1369" t="s">
        <v>83</v>
      </c>
      <c r="B12" s="1510" t="s">
        <v>19</v>
      </c>
      <c r="C12" s="1276" t="s">
        <v>73</v>
      </c>
      <c r="D12" s="1276" t="s">
        <v>200</v>
      </c>
      <c r="E12" s="1511" t="s">
        <v>73</v>
      </c>
      <c r="F12" s="1511" t="s">
        <v>200</v>
      </c>
      <c r="G12" s="1512" t="s">
        <v>73</v>
      </c>
      <c r="H12" s="1513" t="s">
        <v>73</v>
      </c>
      <c r="I12" s="1513" t="s">
        <v>73</v>
      </c>
      <c r="J12" s="1513" t="s">
        <v>73</v>
      </c>
      <c r="K12" s="1513" t="s">
        <v>73</v>
      </c>
      <c r="L12" s="1514" t="s">
        <v>73</v>
      </c>
    </row>
    <row r="13" spans="1:12">
      <c r="A13" s="1369" t="s">
        <v>71</v>
      </c>
      <c r="B13" s="1510" t="s">
        <v>19</v>
      </c>
      <c r="C13" s="1276">
        <v>18339.802625443372</v>
      </c>
      <c r="D13" s="1276">
        <v>18516.71689698437</v>
      </c>
      <c r="E13" s="1511">
        <v>18706.598677952239</v>
      </c>
      <c r="F13" s="1511">
        <v>18887.051234924056</v>
      </c>
      <c r="G13" s="1512">
        <v>-0.9554300177792826</v>
      </c>
      <c r="H13" s="1513">
        <v>284.64798802793484</v>
      </c>
      <c r="I13" s="1513">
        <v>-0.23707753445068361</v>
      </c>
      <c r="J13" s="1513">
        <v>-47.494325126593331</v>
      </c>
      <c r="K13" s="1513">
        <v>31.365390633149055</v>
      </c>
      <c r="L13" s="1514">
        <v>-4.0871288666652319</v>
      </c>
    </row>
    <row r="14" spans="1:12" ht="16.5" thickBot="1">
      <c r="A14" s="1515" t="s">
        <v>84</v>
      </c>
      <c r="B14" s="1516" t="s">
        <v>19</v>
      </c>
      <c r="C14" s="1277">
        <v>22195.72262006524</v>
      </c>
      <c r="D14" s="1277">
        <v>22193.306668830439</v>
      </c>
      <c r="E14" s="1517">
        <v>22639.637072466547</v>
      </c>
      <c r="F14" s="1517">
        <v>22637.172802207049</v>
      </c>
      <c r="G14" s="1518">
        <v>1.0885945347632665E-2</v>
      </c>
      <c r="H14" s="1519">
        <v>294.81328124999999</v>
      </c>
      <c r="I14" s="1519">
        <v>1.126639535173531</v>
      </c>
      <c r="J14" s="1519">
        <v>-39.890425254369944</v>
      </c>
      <c r="K14" s="1519">
        <v>24.032544070094918</v>
      </c>
      <c r="L14" s="1520">
        <v>0.30467481170690291</v>
      </c>
    </row>
    <row r="15" spans="1:12" ht="16.5" thickBot="1">
      <c r="A15" s="1493"/>
      <c r="B15" s="1521"/>
      <c r="C15" s="1495"/>
      <c r="D15" s="1495"/>
      <c r="E15" s="1495"/>
      <c r="F15" s="1495"/>
      <c r="G15" s="1496"/>
      <c r="H15" s="1491"/>
      <c r="I15" s="1491"/>
      <c r="J15" s="1491"/>
      <c r="K15" s="1491"/>
      <c r="L15" s="1497"/>
    </row>
    <row r="16" spans="1:12">
      <c r="A16" s="1522" t="s">
        <v>85</v>
      </c>
      <c r="B16" s="1523" t="s">
        <v>21</v>
      </c>
      <c r="C16" s="1278" t="s">
        <v>73</v>
      </c>
      <c r="D16" s="1278" t="s">
        <v>200</v>
      </c>
      <c r="E16" s="1524" t="s">
        <v>73</v>
      </c>
      <c r="F16" s="1524" t="s">
        <v>200</v>
      </c>
      <c r="G16" s="1525" t="s">
        <v>73</v>
      </c>
      <c r="H16" s="1526" t="s">
        <v>73</v>
      </c>
      <c r="I16" s="1526" t="s">
        <v>73</v>
      </c>
      <c r="J16" s="1527" t="s">
        <v>73</v>
      </c>
      <c r="K16" s="1527" t="s">
        <v>73</v>
      </c>
      <c r="L16" s="1528" t="s">
        <v>73</v>
      </c>
    </row>
    <row r="17" spans="1:12">
      <c r="A17" s="1367" t="s">
        <v>85</v>
      </c>
      <c r="B17" s="1529" t="s">
        <v>22</v>
      </c>
      <c r="C17" s="1276" t="s">
        <v>73</v>
      </c>
      <c r="D17" s="1276" t="s">
        <v>200</v>
      </c>
      <c r="E17" s="1511" t="s">
        <v>73</v>
      </c>
      <c r="F17" s="1511" t="s">
        <v>200</v>
      </c>
      <c r="G17" s="1512" t="s">
        <v>73</v>
      </c>
      <c r="H17" s="1513" t="s">
        <v>73</v>
      </c>
      <c r="I17" s="1513" t="s">
        <v>73</v>
      </c>
      <c r="J17" s="1530" t="s">
        <v>73</v>
      </c>
      <c r="K17" s="1530" t="s">
        <v>73</v>
      </c>
      <c r="L17" s="1531" t="s">
        <v>73</v>
      </c>
    </row>
    <row r="18" spans="1:12">
      <c r="A18" s="1367" t="s">
        <v>85</v>
      </c>
      <c r="B18" s="1529" t="s">
        <v>23</v>
      </c>
      <c r="C18" s="1276" t="s">
        <v>73</v>
      </c>
      <c r="D18" s="1276" t="s">
        <v>73</v>
      </c>
      <c r="E18" s="1511" t="s">
        <v>73</v>
      </c>
      <c r="F18" s="1532" t="s">
        <v>73</v>
      </c>
      <c r="G18" s="1512" t="s">
        <v>73</v>
      </c>
      <c r="H18" s="1513" t="s">
        <v>73</v>
      </c>
      <c r="I18" s="1513" t="s">
        <v>73</v>
      </c>
      <c r="J18" s="1530" t="s">
        <v>73</v>
      </c>
      <c r="K18" s="1530" t="s">
        <v>73</v>
      </c>
      <c r="L18" s="1531" t="s">
        <v>73</v>
      </c>
    </row>
    <row r="19" spans="1:12">
      <c r="A19" s="1522" t="s">
        <v>85</v>
      </c>
      <c r="B19" s="1533" t="s">
        <v>24</v>
      </c>
      <c r="C19" s="1279" t="s">
        <v>73</v>
      </c>
      <c r="D19" s="1279">
        <v>22374.126715686274</v>
      </c>
      <c r="E19" s="1534" t="s">
        <v>73</v>
      </c>
      <c r="F19" s="1534">
        <v>22821.609250000001</v>
      </c>
      <c r="G19" s="1535" t="s">
        <v>73</v>
      </c>
      <c r="H19" s="1536" t="s">
        <v>73</v>
      </c>
      <c r="I19" s="1536" t="s">
        <v>73</v>
      </c>
      <c r="J19" s="1537" t="s">
        <v>73</v>
      </c>
      <c r="K19" s="1537" t="s">
        <v>73</v>
      </c>
      <c r="L19" s="1538" t="s">
        <v>73</v>
      </c>
    </row>
    <row r="20" spans="1:12">
      <c r="A20" s="1367" t="s">
        <v>85</v>
      </c>
      <c r="B20" s="1529" t="s">
        <v>25</v>
      </c>
      <c r="C20" s="1276" t="s">
        <v>73</v>
      </c>
      <c r="D20" s="1276" t="s">
        <v>200</v>
      </c>
      <c r="E20" s="1511" t="s">
        <v>73</v>
      </c>
      <c r="F20" s="1511" t="s">
        <v>200</v>
      </c>
      <c r="G20" s="1512" t="s">
        <v>73</v>
      </c>
      <c r="H20" s="1513" t="s">
        <v>73</v>
      </c>
      <c r="I20" s="1513" t="s">
        <v>73</v>
      </c>
      <c r="J20" s="1530" t="s">
        <v>73</v>
      </c>
      <c r="K20" s="1530" t="s">
        <v>73</v>
      </c>
      <c r="L20" s="1531" t="s">
        <v>73</v>
      </c>
    </row>
    <row r="21" spans="1:12">
      <c r="A21" s="1367" t="s">
        <v>85</v>
      </c>
      <c r="B21" s="1529" t="s">
        <v>26</v>
      </c>
      <c r="C21" s="1276" t="s">
        <v>73</v>
      </c>
      <c r="D21" s="1276" t="s">
        <v>200</v>
      </c>
      <c r="E21" s="1511" t="s">
        <v>73</v>
      </c>
      <c r="F21" s="1511" t="s">
        <v>200</v>
      </c>
      <c r="G21" s="1512" t="s">
        <v>73</v>
      </c>
      <c r="H21" s="1513" t="s">
        <v>73</v>
      </c>
      <c r="I21" s="1513" t="s">
        <v>73</v>
      </c>
      <c r="J21" s="1530" t="s">
        <v>73</v>
      </c>
      <c r="K21" s="1530" t="s">
        <v>73</v>
      </c>
      <c r="L21" s="1531" t="s">
        <v>73</v>
      </c>
    </row>
    <row r="22" spans="1:12">
      <c r="A22" s="1522" t="s">
        <v>85</v>
      </c>
      <c r="B22" s="1533" t="s">
        <v>27</v>
      </c>
      <c r="C22" s="1279">
        <v>19569.480511716883</v>
      </c>
      <c r="D22" s="1279">
        <v>20204.191009293892</v>
      </c>
      <c r="E22" s="1534">
        <v>19960.870121951222</v>
      </c>
      <c r="F22" s="1534">
        <v>20608.274829479771</v>
      </c>
      <c r="G22" s="1535">
        <v>-3.1414793954632625</v>
      </c>
      <c r="H22" s="1536">
        <v>204.97499999999999</v>
      </c>
      <c r="I22" s="1536">
        <v>-11.13800578034682</v>
      </c>
      <c r="J22" s="1537">
        <v>-46.666666666666664</v>
      </c>
      <c r="K22" s="1537">
        <v>8.3446333576718476E-2</v>
      </c>
      <c r="L22" s="1538">
        <v>-9.4099249351052155E-3</v>
      </c>
    </row>
    <row r="23" spans="1:12">
      <c r="A23" s="1367" t="s">
        <v>85</v>
      </c>
      <c r="B23" s="1529" t="s">
        <v>28</v>
      </c>
      <c r="C23" s="1276">
        <v>19870.367647058825</v>
      </c>
      <c r="D23" s="1276">
        <v>19983.674509803925</v>
      </c>
      <c r="E23" s="1511">
        <v>20267.775000000001</v>
      </c>
      <c r="F23" s="1511">
        <v>20383.348000000002</v>
      </c>
      <c r="G23" s="1512">
        <v>-0.5669971390372196</v>
      </c>
      <c r="H23" s="1513">
        <v>211.4</v>
      </c>
      <c r="I23" s="1513">
        <v>-5.2017937219730914</v>
      </c>
      <c r="J23" s="1530">
        <v>-30</v>
      </c>
      <c r="K23" s="1530">
        <v>7.3015541879628665E-2</v>
      </c>
      <c r="L23" s="1531">
        <v>1.1111369538412873E-2</v>
      </c>
    </row>
    <row r="24" spans="1:12" ht="16.5" thickBot="1">
      <c r="A24" s="1539" t="s">
        <v>85</v>
      </c>
      <c r="B24" s="1540" t="s">
        <v>29</v>
      </c>
      <c r="C24" s="1370" t="s">
        <v>200</v>
      </c>
      <c r="D24" s="1370" t="s">
        <v>200</v>
      </c>
      <c r="E24" s="1541" t="s">
        <v>200</v>
      </c>
      <c r="F24" s="1541" t="s">
        <v>200</v>
      </c>
      <c r="G24" s="1542" t="s">
        <v>73</v>
      </c>
      <c r="H24" s="1530" t="s">
        <v>200</v>
      </c>
      <c r="I24" s="1530" t="s">
        <v>73</v>
      </c>
      <c r="J24" s="1530" t="s">
        <v>73</v>
      </c>
      <c r="K24" s="1530">
        <v>1.043079169708981E-2</v>
      </c>
      <c r="L24" s="1531" t="s">
        <v>73</v>
      </c>
    </row>
    <row r="25" spans="1:12" ht="16.5" thickBot="1">
      <c r="A25" s="1493"/>
      <c r="B25" s="1521"/>
      <c r="C25" s="1495"/>
      <c r="D25" s="1495"/>
      <c r="E25" s="1495"/>
      <c r="F25" s="1495"/>
      <c r="G25" s="1496"/>
      <c r="H25" s="1491"/>
      <c r="I25" s="1491"/>
      <c r="J25" s="1491"/>
      <c r="K25" s="1491"/>
      <c r="L25" s="1497"/>
    </row>
    <row r="26" spans="1:12">
      <c r="A26" s="1522" t="s">
        <v>86</v>
      </c>
      <c r="B26" s="1523" t="s">
        <v>21</v>
      </c>
      <c r="C26" s="1278">
        <v>23004.760071261677</v>
      </c>
      <c r="D26" s="1278">
        <v>22874.17053709946</v>
      </c>
      <c r="E26" s="1524">
        <v>23464.855272686909</v>
      </c>
      <c r="F26" s="1524">
        <v>23331.653947841449</v>
      </c>
      <c r="G26" s="1525">
        <v>0.57090391081247682</v>
      </c>
      <c r="H26" s="1526">
        <v>414.20482758620693</v>
      </c>
      <c r="I26" s="1526">
        <v>0.53762344936077933</v>
      </c>
      <c r="J26" s="1527">
        <v>-31.170886075949365</v>
      </c>
      <c r="K26" s="1527">
        <v>4.537394388234067</v>
      </c>
      <c r="L26" s="1528">
        <v>0.62505069626922882</v>
      </c>
    </row>
    <row r="27" spans="1:12">
      <c r="A27" s="1367" t="s">
        <v>86</v>
      </c>
      <c r="B27" s="1529" t="s">
        <v>22</v>
      </c>
      <c r="C27" s="1276">
        <v>23104.454901960784</v>
      </c>
      <c r="D27" s="1276">
        <v>23025.899019607845</v>
      </c>
      <c r="E27" s="1511">
        <v>23566.544000000002</v>
      </c>
      <c r="F27" s="1511">
        <v>23486.417000000001</v>
      </c>
      <c r="G27" s="1512">
        <v>0.34116314974736422</v>
      </c>
      <c r="H27" s="1513">
        <v>408.5</v>
      </c>
      <c r="I27" s="1513">
        <v>-0.29289724188430283</v>
      </c>
      <c r="J27" s="1530">
        <v>-29.698375870069604</v>
      </c>
      <c r="K27" s="1530">
        <v>3.1605298842182119</v>
      </c>
      <c r="L27" s="1531">
        <v>0.49246005631181111</v>
      </c>
    </row>
    <row r="28" spans="1:12">
      <c r="A28" s="1367" t="s">
        <v>86</v>
      </c>
      <c r="B28" s="1529" t="s">
        <v>23</v>
      </c>
      <c r="C28" s="1276">
        <v>22785.979411764707</v>
      </c>
      <c r="D28" s="1276">
        <v>22554.434313725491</v>
      </c>
      <c r="E28" s="1511">
        <v>23241.699000000001</v>
      </c>
      <c r="F28" s="1511">
        <v>23005.523000000001</v>
      </c>
      <c r="G28" s="1512">
        <v>1.0266056546508395</v>
      </c>
      <c r="H28" s="1513">
        <v>427.3</v>
      </c>
      <c r="I28" s="1513">
        <v>2.494603022307516</v>
      </c>
      <c r="J28" s="1530">
        <v>-34.328358208955223</v>
      </c>
      <c r="K28" s="1530">
        <v>1.3768645040158547</v>
      </c>
      <c r="L28" s="1531">
        <v>0.13259063995741704</v>
      </c>
    </row>
    <row r="29" spans="1:12">
      <c r="A29" s="1522" t="s">
        <v>86</v>
      </c>
      <c r="B29" s="1533" t="s">
        <v>24</v>
      </c>
      <c r="C29" s="1279">
        <v>22693.165585454175</v>
      </c>
      <c r="D29" s="1279">
        <v>22622.226046878553</v>
      </c>
      <c r="E29" s="1534">
        <v>23147.028897163258</v>
      </c>
      <c r="F29" s="1534">
        <v>23074.670567816123</v>
      </c>
      <c r="G29" s="1535">
        <v>0.31358336897800826</v>
      </c>
      <c r="H29" s="1536">
        <v>373.43538461538463</v>
      </c>
      <c r="I29" s="1536">
        <v>0.53894380118610508</v>
      </c>
      <c r="J29" s="1537">
        <v>-26.573426573426573</v>
      </c>
      <c r="K29" s="1537">
        <v>14.238030666527591</v>
      </c>
      <c r="L29" s="1538">
        <v>2.7300450282955744</v>
      </c>
    </row>
    <row r="30" spans="1:12">
      <c r="A30" s="1367" t="s">
        <v>86</v>
      </c>
      <c r="B30" s="1529" t="s">
        <v>25</v>
      </c>
      <c r="C30" s="1276">
        <v>22770.433333333334</v>
      </c>
      <c r="D30" s="1276">
        <v>22751.533333333333</v>
      </c>
      <c r="E30" s="1511">
        <v>23225.842000000001</v>
      </c>
      <c r="F30" s="1511">
        <v>23206.563999999998</v>
      </c>
      <c r="G30" s="1512">
        <v>8.3071324130543703E-2</v>
      </c>
      <c r="H30" s="1513">
        <v>364.9</v>
      </c>
      <c r="I30" s="1513">
        <v>0.52341597796142625</v>
      </c>
      <c r="J30" s="1530">
        <v>-24.175824175824175</v>
      </c>
      <c r="K30" s="1530">
        <v>10.076144779388756</v>
      </c>
      <c r="L30" s="1531">
        <v>2.1895532231178629</v>
      </c>
    </row>
    <row r="31" spans="1:12">
      <c r="A31" s="1367" t="s">
        <v>86</v>
      </c>
      <c r="B31" s="1529" t="s">
        <v>26</v>
      </c>
      <c r="C31" s="1276">
        <v>22519.947058823531</v>
      </c>
      <c r="D31" s="1276">
        <v>22360.010784313723</v>
      </c>
      <c r="E31" s="1511">
        <v>22970.346000000001</v>
      </c>
      <c r="F31" s="1511">
        <v>22807.210999999999</v>
      </c>
      <c r="G31" s="1512">
        <v>0.71527816355977081</v>
      </c>
      <c r="H31" s="1513">
        <v>394.1</v>
      </c>
      <c r="I31" s="1513">
        <v>1.1031298101590588</v>
      </c>
      <c r="J31" s="1530">
        <v>-31.794871794871792</v>
      </c>
      <c r="K31" s="1530">
        <v>4.1618858871388342</v>
      </c>
      <c r="L31" s="1531">
        <v>0.54049180517771012</v>
      </c>
    </row>
    <row r="32" spans="1:12">
      <c r="A32" s="1522" t="s">
        <v>86</v>
      </c>
      <c r="B32" s="1533" t="s">
        <v>27</v>
      </c>
      <c r="C32" s="1279">
        <v>21706.666380181916</v>
      </c>
      <c r="D32" s="1279">
        <v>21595.634597663418</v>
      </c>
      <c r="E32" s="1534">
        <v>22140.799707785554</v>
      </c>
      <c r="F32" s="1534">
        <v>22027.547289616687</v>
      </c>
      <c r="G32" s="1535">
        <v>0.51413993886760367</v>
      </c>
      <c r="H32" s="1536">
        <v>332.37639046538021</v>
      </c>
      <c r="I32" s="1536">
        <v>1.7916594276802689</v>
      </c>
      <c r="J32" s="1537">
        <v>-39.760683760683762</v>
      </c>
      <c r="K32" s="1537">
        <v>18.379054970272243</v>
      </c>
      <c r="L32" s="1538">
        <v>0.27208456046662377</v>
      </c>
    </row>
    <row r="33" spans="1:12">
      <c r="A33" s="1367" t="s">
        <v>86</v>
      </c>
      <c r="B33" s="1529" t="s">
        <v>28</v>
      </c>
      <c r="C33" s="1276">
        <v>21725.489215686273</v>
      </c>
      <c r="D33" s="1276">
        <v>21619.601960784312</v>
      </c>
      <c r="E33" s="1511">
        <v>22159.999</v>
      </c>
      <c r="F33" s="1511">
        <v>22051.993999999999</v>
      </c>
      <c r="G33" s="1512">
        <v>0.48977430340313449</v>
      </c>
      <c r="H33" s="1513">
        <v>323.8</v>
      </c>
      <c r="I33" s="1513">
        <v>2.3064770932069543</v>
      </c>
      <c r="J33" s="1530">
        <v>-37.412236710130394</v>
      </c>
      <c r="K33" s="1530">
        <v>13.017628037968082</v>
      </c>
      <c r="L33" s="1531">
        <v>0.67393607312965287</v>
      </c>
    </row>
    <row r="34" spans="1:12" ht="16.5" thickBot="1">
      <c r="A34" s="1539" t="s">
        <v>86</v>
      </c>
      <c r="B34" s="1540" t="s">
        <v>29</v>
      </c>
      <c r="C34" s="1370">
        <v>21664.764705882353</v>
      </c>
      <c r="D34" s="1370">
        <v>21548.952941176471</v>
      </c>
      <c r="E34" s="1541">
        <v>22098.06</v>
      </c>
      <c r="F34" s="1541">
        <v>21979.932000000001</v>
      </c>
      <c r="G34" s="1542">
        <v>0.53743569361361354</v>
      </c>
      <c r="H34" s="1530">
        <v>353.2</v>
      </c>
      <c r="I34" s="1530">
        <v>1.494252873563215</v>
      </c>
      <c r="J34" s="1530">
        <v>-44.790547798066591</v>
      </c>
      <c r="K34" s="1530">
        <v>5.3614269323041617</v>
      </c>
      <c r="L34" s="1531">
        <v>-0.4018515126630291</v>
      </c>
    </row>
    <row r="35" spans="1:12" ht="16.5" thickBot="1">
      <c r="A35" s="1543"/>
      <c r="B35" s="1544"/>
      <c r="C35" s="1545"/>
      <c r="D35" s="1545"/>
      <c r="E35" s="1545"/>
      <c r="F35" s="1545"/>
      <c r="G35" s="1546"/>
      <c r="H35" s="1547"/>
      <c r="I35" s="1547"/>
      <c r="J35" s="1547"/>
      <c r="K35" s="1547"/>
      <c r="L35" s="1548"/>
    </row>
    <row r="36" spans="1:12">
      <c r="A36" s="1367" t="s">
        <v>87</v>
      </c>
      <c r="B36" s="1549" t="s">
        <v>26</v>
      </c>
      <c r="C36" s="1550">
        <v>22346.856862745099</v>
      </c>
      <c r="D36" s="1550">
        <v>22396.090196078429</v>
      </c>
      <c r="E36" s="1551">
        <v>22793.794000000002</v>
      </c>
      <c r="F36" s="1551">
        <v>22844.011999999999</v>
      </c>
      <c r="G36" s="1552">
        <v>-0.2198300368604128</v>
      </c>
      <c r="H36" s="1553">
        <v>410.9</v>
      </c>
      <c r="I36" s="1553">
        <v>9.7442143727156455E-2</v>
      </c>
      <c r="J36" s="1553">
        <v>-28.418803418803417</v>
      </c>
      <c r="K36" s="1553">
        <v>3.4943152185250863</v>
      </c>
      <c r="L36" s="1554">
        <v>0.59719995295618711</v>
      </c>
    </row>
    <row r="37" spans="1:12" ht="16.5" thickBot="1">
      <c r="A37" s="1539" t="s">
        <v>87</v>
      </c>
      <c r="B37" s="1540" t="s">
        <v>29</v>
      </c>
      <c r="C37" s="1370">
        <v>21505.055882352939</v>
      </c>
      <c r="D37" s="1370">
        <v>21630.201960784314</v>
      </c>
      <c r="E37" s="1541">
        <v>21935.156999999999</v>
      </c>
      <c r="F37" s="1541">
        <v>22062.806</v>
      </c>
      <c r="G37" s="1542">
        <v>-0.57857101222755281</v>
      </c>
      <c r="H37" s="1530">
        <v>383.9</v>
      </c>
      <c r="I37" s="1530">
        <v>1.1327713382507782</v>
      </c>
      <c r="J37" s="1530">
        <v>-46.075581395348834</v>
      </c>
      <c r="K37" s="1530">
        <v>3.8698237196203191</v>
      </c>
      <c r="L37" s="1531">
        <v>-0.38918333745532774</v>
      </c>
    </row>
    <row r="38" spans="1:12" ht="16.5" thickBot="1">
      <c r="A38" s="1543"/>
      <c r="B38" s="1544"/>
      <c r="C38" s="1545"/>
      <c r="D38" s="1545"/>
      <c r="E38" s="1545"/>
      <c r="F38" s="1545"/>
      <c r="G38" s="1546"/>
      <c r="H38" s="1547"/>
      <c r="I38" s="1547"/>
      <c r="J38" s="1547"/>
      <c r="K38" s="1547"/>
      <c r="L38" s="1548"/>
    </row>
    <row r="39" spans="1:12">
      <c r="A39" s="1522" t="s">
        <v>88</v>
      </c>
      <c r="B39" s="1523" t="s">
        <v>21</v>
      </c>
      <c r="C39" s="1278" t="s">
        <v>73</v>
      </c>
      <c r="D39" s="1278" t="s">
        <v>73</v>
      </c>
      <c r="E39" s="1524" t="s">
        <v>73</v>
      </c>
      <c r="F39" s="1524" t="s">
        <v>73</v>
      </c>
      <c r="G39" s="1525" t="s">
        <v>73</v>
      </c>
      <c r="H39" s="1526" t="s">
        <v>73</v>
      </c>
      <c r="I39" s="1526" t="s">
        <v>73</v>
      </c>
      <c r="J39" s="1527" t="s">
        <v>73</v>
      </c>
      <c r="K39" s="1527" t="s">
        <v>73</v>
      </c>
      <c r="L39" s="1528" t="s">
        <v>73</v>
      </c>
    </row>
    <row r="40" spans="1:12">
      <c r="A40" s="1369" t="s">
        <v>88</v>
      </c>
      <c r="B40" s="1529" t="s">
        <v>22</v>
      </c>
      <c r="C40" s="1276" t="s">
        <v>73</v>
      </c>
      <c r="D40" s="1276" t="s">
        <v>73</v>
      </c>
      <c r="E40" s="1511" t="s">
        <v>73</v>
      </c>
      <c r="F40" s="1511" t="s">
        <v>73</v>
      </c>
      <c r="G40" s="1512" t="s">
        <v>73</v>
      </c>
      <c r="H40" s="1513" t="s">
        <v>73</v>
      </c>
      <c r="I40" s="1513" t="s">
        <v>73</v>
      </c>
      <c r="J40" s="1530" t="s">
        <v>73</v>
      </c>
      <c r="K40" s="1530" t="s">
        <v>73</v>
      </c>
      <c r="L40" s="1531" t="s">
        <v>73</v>
      </c>
    </row>
    <row r="41" spans="1:12">
      <c r="A41" s="1369" t="s">
        <v>88</v>
      </c>
      <c r="B41" s="1529" t="s">
        <v>23</v>
      </c>
      <c r="C41" s="1276" t="s">
        <v>73</v>
      </c>
      <c r="D41" s="1276" t="s">
        <v>73</v>
      </c>
      <c r="E41" s="1511" t="s">
        <v>73</v>
      </c>
      <c r="F41" s="1511" t="s">
        <v>73</v>
      </c>
      <c r="G41" s="1512" t="s">
        <v>73</v>
      </c>
      <c r="H41" s="1513" t="s">
        <v>73</v>
      </c>
      <c r="I41" s="1513" t="s">
        <v>73</v>
      </c>
      <c r="J41" s="1530" t="s">
        <v>73</v>
      </c>
      <c r="K41" s="1530" t="s">
        <v>73</v>
      </c>
      <c r="L41" s="1531" t="s">
        <v>73</v>
      </c>
    </row>
    <row r="42" spans="1:12">
      <c r="A42" s="1369" t="s">
        <v>88</v>
      </c>
      <c r="B42" s="1529" t="s">
        <v>30</v>
      </c>
      <c r="C42" s="1276" t="s">
        <v>73</v>
      </c>
      <c r="D42" s="1276" t="s">
        <v>73</v>
      </c>
      <c r="E42" s="1511" t="s">
        <v>73</v>
      </c>
      <c r="F42" s="1511" t="s">
        <v>73</v>
      </c>
      <c r="G42" s="1512" t="s">
        <v>73</v>
      </c>
      <c r="H42" s="1513" t="s">
        <v>73</v>
      </c>
      <c r="I42" s="1513" t="s">
        <v>73</v>
      </c>
      <c r="J42" s="1530" t="s">
        <v>73</v>
      </c>
      <c r="K42" s="1530" t="s">
        <v>73</v>
      </c>
      <c r="L42" s="1531" t="s">
        <v>73</v>
      </c>
    </row>
    <row r="43" spans="1:12">
      <c r="A43" s="1555" t="s">
        <v>88</v>
      </c>
      <c r="B43" s="1533" t="s">
        <v>24</v>
      </c>
      <c r="C43" s="1279" t="s">
        <v>73</v>
      </c>
      <c r="D43" s="1279" t="s">
        <v>73</v>
      </c>
      <c r="E43" s="1534" t="s">
        <v>73</v>
      </c>
      <c r="F43" s="1534" t="s">
        <v>73</v>
      </c>
      <c r="G43" s="1535" t="s">
        <v>73</v>
      </c>
      <c r="H43" s="1536" t="s">
        <v>73</v>
      </c>
      <c r="I43" s="1536" t="s">
        <v>73</v>
      </c>
      <c r="J43" s="1537" t="s">
        <v>73</v>
      </c>
      <c r="K43" s="1537" t="s">
        <v>73</v>
      </c>
      <c r="L43" s="1538" t="s">
        <v>73</v>
      </c>
    </row>
    <row r="44" spans="1:12">
      <c r="A44" s="1369" t="s">
        <v>88</v>
      </c>
      <c r="B44" s="1529" t="s">
        <v>26</v>
      </c>
      <c r="C44" s="1276" t="s">
        <v>73</v>
      </c>
      <c r="D44" s="1276" t="s">
        <v>73</v>
      </c>
      <c r="E44" s="1511" t="s">
        <v>73</v>
      </c>
      <c r="F44" s="1511" t="s">
        <v>73</v>
      </c>
      <c r="G44" s="1512" t="s">
        <v>73</v>
      </c>
      <c r="H44" s="1513" t="s">
        <v>73</v>
      </c>
      <c r="I44" s="1513" t="s">
        <v>73</v>
      </c>
      <c r="J44" s="1530" t="s">
        <v>73</v>
      </c>
      <c r="K44" s="1530" t="s">
        <v>73</v>
      </c>
      <c r="L44" s="1531" t="s">
        <v>73</v>
      </c>
    </row>
    <row r="45" spans="1:12">
      <c r="A45" s="1369" t="s">
        <v>88</v>
      </c>
      <c r="B45" s="1529" t="s">
        <v>31</v>
      </c>
      <c r="C45" s="1276" t="s">
        <v>73</v>
      </c>
      <c r="D45" s="1276" t="s">
        <v>73</v>
      </c>
      <c r="E45" s="1511" t="s">
        <v>73</v>
      </c>
      <c r="F45" s="1511" t="s">
        <v>73</v>
      </c>
      <c r="G45" s="1512" t="s">
        <v>73</v>
      </c>
      <c r="H45" s="1513" t="s">
        <v>73</v>
      </c>
      <c r="I45" s="1513" t="s">
        <v>73</v>
      </c>
      <c r="J45" s="1530" t="s">
        <v>73</v>
      </c>
      <c r="K45" s="1530" t="s">
        <v>73</v>
      </c>
      <c r="L45" s="1531" t="s">
        <v>73</v>
      </c>
    </row>
    <row r="46" spans="1:12">
      <c r="A46" s="1555" t="s">
        <v>88</v>
      </c>
      <c r="B46" s="1533" t="s">
        <v>27</v>
      </c>
      <c r="C46" s="1279" t="s">
        <v>73</v>
      </c>
      <c r="D46" s="1279" t="s">
        <v>200</v>
      </c>
      <c r="E46" s="1534" t="s">
        <v>73</v>
      </c>
      <c r="F46" s="1534" t="s">
        <v>200</v>
      </c>
      <c r="G46" s="1535" t="s">
        <v>73</v>
      </c>
      <c r="H46" s="1536" t="s">
        <v>73</v>
      </c>
      <c r="I46" s="1536" t="s">
        <v>73</v>
      </c>
      <c r="J46" s="1537" t="s">
        <v>73</v>
      </c>
      <c r="K46" s="1537">
        <v>0</v>
      </c>
      <c r="L46" s="1538" t="s">
        <v>73</v>
      </c>
    </row>
    <row r="47" spans="1:12">
      <c r="A47" s="1369" t="s">
        <v>88</v>
      </c>
      <c r="B47" s="1529" t="s">
        <v>29</v>
      </c>
      <c r="C47" s="1276" t="s">
        <v>73</v>
      </c>
      <c r="D47" s="1276" t="s">
        <v>73</v>
      </c>
      <c r="E47" s="1511" t="s">
        <v>73</v>
      </c>
      <c r="F47" s="1511" t="s">
        <v>73</v>
      </c>
      <c r="G47" s="1512" t="s">
        <v>73</v>
      </c>
      <c r="H47" s="1513" t="s">
        <v>73</v>
      </c>
      <c r="I47" s="1513" t="s">
        <v>73</v>
      </c>
      <c r="J47" s="1530" t="s">
        <v>73</v>
      </c>
      <c r="K47" s="1530" t="s">
        <v>73</v>
      </c>
      <c r="L47" s="1531" t="s">
        <v>73</v>
      </c>
    </row>
    <row r="48" spans="1:12" ht="16.5" thickBot="1">
      <c r="A48" s="1556" t="s">
        <v>88</v>
      </c>
      <c r="B48" s="1529" t="s">
        <v>32</v>
      </c>
      <c r="C48" s="1370" t="s">
        <v>73</v>
      </c>
      <c r="D48" s="1370" t="s">
        <v>200</v>
      </c>
      <c r="E48" s="1541" t="s">
        <v>73</v>
      </c>
      <c r="F48" s="1541" t="s">
        <v>200</v>
      </c>
      <c r="G48" s="1542" t="s">
        <v>73</v>
      </c>
      <c r="H48" s="1530" t="s">
        <v>73</v>
      </c>
      <c r="I48" s="1530" t="s">
        <v>73</v>
      </c>
      <c r="J48" s="1530" t="s">
        <v>73</v>
      </c>
      <c r="K48" s="1530">
        <v>0</v>
      </c>
      <c r="L48" s="1531" t="s">
        <v>73</v>
      </c>
    </row>
    <row r="49" spans="1:12" ht="16.5" thickBot="1">
      <c r="A49" s="1543"/>
      <c r="B49" s="1544"/>
      <c r="C49" s="1545"/>
      <c r="D49" s="1545"/>
      <c r="E49" s="1545"/>
      <c r="F49" s="1545"/>
      <c r="G49" s="1546"/>
      <c r="H49" s="1547"/>
      <c r="I49" s="1547"/>
      <c r="J49" s="1547"/>
      <c r="K49" s="1547"/>
      <c r="L49" s="1548"/>
    </row>
    <row r="50" spans="1:12">
      <c r="A50" s="1522" t="s">
        <v>20</v>
      </c>
      <c r="B50" s="1523" t="s">
        <v>24</v>
      </c>
      <c r="C50" s="1278">
        <v>19473.406478509733</v>
      </c>
      <c r="D50" s="1278">
        <v>19882.056904131568</v>
      </c>
      <c r="E50" s="1524">
        <v>19862.874608079928</v>
      </c>
      <c r="F50" s="1524">
        <v>20279.698042214201</v>
      </c>
      <c r="G50" s="1525">
        <v>-2.0553729807347869</v>
      </c>
      <c r="H50" s="1526">
        <v>351.96788990825689</v>
      </c>
      <c r="I50" s="1526">
        <v>0.80898819122377641</v>
      </c>
      <c r="J50" s="1527">
        <v>-45.042016806722692</v>
      </c>
      <c r="K50" s="1527">
        <v>3.4108688849483677</v>
      </c>
      <c r="L50" s="1528">
        <v>-0.27242936935397211</v>
      </c>
    </row>
    <row r="51" spans="1:12">
      <c r="A51" s="1367" t="s">
        <v>20</v>
      </c>
      <c r="B51" s="1529" t="s">
        <v>25</v>
      </c>
      <c r="C51" s="1276">
        <v>18859.941176470587</v>
      </c>
      <c r="D51" s="1276">
        <v>19500.461764705884</v>
      </c>
      <c r="E51" s="1511">
        <v>19237.14</v>
      </c>
      <c r="F51" s="1511">
        <v>19890.471000000001</v>
      </c>
      <c r="G51" s="1512">
        <v>-3.2846431841659349</v>
      </c>
      <c r="H51" s="1513">
        <v>315.39999999999998</v>
      </c>
      <c r="I51" s="1513">
        <v>0.34998409163218769</v>
      </c>
      <c r="J51" s="1530">
        <v>-42.622950819672127</v>
      </c>
      <c r="K51" s="1530">
        <v>0.73015541879628665</v>
      </c>
      <c r="L51" s="1531">
        <v>-2.5075483766546114E-2</v>
      </c>
    </row>
    <row r="52" spans="1:12">
      <c r="A52" s="1367" t="s">
        <v>20</v>
      </c>
      <c r="B52" s="1529" t="s">
        <v>26</v>
      </c>
      <c r="C52" s="1276">
        <v>19599.381372549018</v>
      </c>
      <c r="D52" s="1276">
        <v>19990.401960784311</v>
      </c>
      <c r="E52" s="1511">
        <v>19991.368999999999</v>
      </c>
      <c r="F52" s="1511">
        <v>20390.21</v>
      </c>
      <c r="G52" s="1512">
        <v>-1.9560416493993951</v>
      </c>
      <c r="H52" s="1513">
        <v>347.5</v>
      </c>
      <c r="I52" s="1513">
        <v>-0.25832376578644584</v>
      </c>
      <c r="J52" s="1530">
        <v>-54.026845637583897</v>
      </c>
      <c r="K52" s="1530">
        <v>1.4290184625013038</v>
      </c>
      <c r="L52" s="1531">
        <v>-0.41572587326692712</v>
      </c>
    </row>
    <row r="53" spans="1:12">
      <c r="A53" s="1367" t="s">
        <v>20</v>
      </c>
      <c r="B53" s="1529" t="s">
        <v>31</v>
      </c>
      <c r="C53" s="1276">
        <v>19639.617647058822</v>
      </c>
      <c r="D53" s="1276">
        <v>19933.685294117648</v>
      </c>
      <c r="E53" s="1511">
        <v>20032.41</v>
      </c>
      <c r="F53" s="1511">
        <v>20332.359</v>
      </c>
      <c r="G53" s="1512">
        <v>-1.4752297064988893</v>
      </c>
      <c r="H53" s="1513">
        <v>378.4</v>
      </c>
      <c r="I53" s="1513">
        <v>0.98745663197224143</v>
      </c>
      <c r="J53" s="1530">
        <v>-31.428571428571427</v>
      </c>
      <c r="K53" s="1530">
        <v>1.2516950036507772</v>
      </c>
      <c r="L53" s="1531">
        <v>0.16837198767950068</v>
      </c>
    </row>
    <row r="54" spans="1:12">
      <c r="A54" s="1522" t="s">
        <v>20</v>
      </c>
      <c r="B54" s="1533" t="s">
        <v>27</v>
      </c>
      <c r="C54" s="1279">
        <v>18822.491724639563</v>
      </c>
      <c r="D54" s="1279">
        <v>18971.634560064522</v>
      </c>
      <c r="E54" s="1534">
        <v>19198.941559132356</v>
      </c>
      <c r="F54" s="1534">
        <v>19351.067251265813</v>
      </c>
      <c r="G54" s="1535">
        <v>-0.78613592810239474</v>
      </c>
      <c r="H54" s="1536">
        <v>300.24997118155619</v>
      </c>
      <c r="I54" s="1536">
        <v>6.0157273627377697E-3</v>
      </c>
      <c r="J54" s="1537">
        <v>-50.612012524907492</v>
      </c>
      <c r="K54" s="1537">
        <v>18.097423594450817</v>
      </c>
      <c r="L54" s="1538">
        <v>-3.6495121490182925</v>
      </c>
    </row>
    <row r="55" spans="1:12">
      <c r="A55" s="1367" t="s">
        <v>20</v>
      </c>
      <c r="B55" s="1529" t="s">
        <v>28</v>
      </c>
      <c r="C55" s="1276">
        <v>18289.115686274512</v>
      </c>
      <c r="D55" s="1276">
        <v>18576.016666666666</v>
      </c>
      <c r="E55" s="1511">
        <v>18654.898000000001</v>
      </c>
      <c r="F55" s="1511">
        <v>18947.537</v>
      </c>
      <c r="G55" s="1512">
        <v>-1.5444698696194614</v>
      </c>
      <c r="H55" s="1513">
        <v>268.7</v>
      </c>
      <c r="I55" s="1513">
        <v>-0.5919348871624206</v>
      </c>
      <c r="J55" s="1530">
        <v>-47.9740680713128</v>
      </c>
      <c r="K55" s="1530">
        <v>6.6965682695316584</v>
      </c>
      <c r="L55" s="1531">
        <v>-0.94240659737437138</v>
      </c>
    </row>
    <row r="56" spans="1:12">
      <c r="A56" s="1367" t="s">
        <v>20</v>
      </c>
      <c r="B56" s="1529" t="s">
        <v>29</v>
      </c>
      <c r="C56" s="1276">
        <v>19002.322549019606</v>
      </c>
      <c r="D56" s="1276">
        <v>19187.46176470588</v>
      </c>
      <c r="E56" s="1511">
        <v>19382.368999999999</v>
      </c>
      <c r="F56" s="1511">
        <v>19571.210999999999</v>
      </c>
      <c r="G56" s="1512">
        <v>-0.96489685794098556</v>
      </c>
      <c r="H56" s="1513">
        <v>307.10000000000002</v>
      </c>
      <c r="I56" s="1513">
        <v>-0.64703979294726621</v>
      </c>
      <c r="J56" s="1530">
        <v>-53.213665315576144</v>
      </c>
      <c r="K56" s="1530">
        <v>8.4280796912485663</v>
      </c>
      <c r="L56" s="1531">
        <v>-2.2627708720794022</v>
      </c>
    </row>
    <row r="57" spans="1:12">
      <c r="A57" s="1367" t="s">
        <v>20</v>
      </c>
      <c r="B57" s="1529" t="s">
        <v>32</v>
      </c>
      <c r="C57" s="1276">
        <v>19295.040196078429</v>
      </c>
      <c r="D57" s="1276">
        <v>19060.947058823531</v>
      </c>
      <c r="E57" s="1511">
        <v>19680.940999999999</v>
      </c>
      <c r="F57" s="1511">
        <v>19442.166000000001</v>
      </c>
      <c r="G57" s="1512">
        <v>1.228129623005985</v>
      </c>
      <c r="H57" s="1513">
        <v>351.9</v>
      </c>
      <c r="I57" s="1513">
        <v>3.6829699469652333</v>
      </c>
      <c r="J57" s="1530">
        <v>-48.369565217391305</v>
      </c>
      <c r="K57" s="1530">
        <v>2.9727756336705955</v>
      </c>
      <c r="L57" s="1531">
        <v>-0.44433467956451622</v>
      </c>
    </row>
    <row r="58" spans="1:12">
      <c r="A58" s="1522" t="s">
        <v>20</v>
      </c>
      <c r="B58" s="1533" t="s">
        <v>33</v>
      </c>
      <c r="C58" s="1279">
        <v>16603.025354222445</v>
      </c>
      <c r="D58" s="1279">
        <v>16462.545367241473</v>
      </c>
      <c r="E58" s="1534">
        <v>16935.085861306896</v>
      </c>
      <c r="F58" s="1534">
        <v>16791.796274586304</v>
      </c>
      <c r="G58" s="1535">
        <v>0.85333090264711298</v>
      </c>
      <c r="H58" s="1536">
        <v>232.70825396825398</v>
      </c>
      <c r="I58" s="1536">
        <v>1.3876993887489208</v>
      </c>
      <c r="J58" s="1537">
        <v>-41.630636195182213</v>
      </c>
      <c r="K58" s="1537">
        <v>9.8570981537498703</v>
      </c>
      <c r="L58" s="1538">
        <v>-0.16518734829296733</v>
      </c>
    </row>
    <row r="59" spans="1:12">
      <c r="A59" s="1367" t="s">
        <v>20</v>
      </c>
      <c r="B59" s="1529" t="s">
        <v>74</v>
      </c>
      <c r="C59" s="1276">
        <v>16010.466666666665</v>
      </c>
      <c r="D59" s="1276">
        <v>15883.369607843137</v>
      </c>
      <c r="E59" s="1511">
        <v>16330.675999999999</v>
      </c>
      <c r="F59" s="1511">
        <v>16201.037</v>
      </c>
      <c r="G59" s="1512">
        <v>0.80018951873265398</v>
      </c>
      <c r="H59" s="1513">
        <v>217.6</v>
      </c>
      <c r="I59" s="1513">
        <v>-9.1827364554645102E-2</v>
      </c>
      <c r="J59" s="1530">
        <v>-39.426523297491038</v>
      </c>
      <c r="K59" s="1530">
        <v>5.2884113904245336</v>
      </c>
      <c r="L59" s="1531">
        <v>0.10703216546477101</v>
      </c>
    </row>
    <row r="60" spans="1:12">
      <c r="A60" s="1367" t="s">
        <v>20</v>
      </c>
      <c r="B60" s="1529" t="s">
        <v>34</v>
      </c>
      <c r="C60" s="1276">
        <v>17069.939215686274</v>
      </c>
      <c r="D60" s="1276">
        <v>16916.789215686273</v>
      </c>
      <c r="E60" s="1511">
        <v>17411.338</v>
      </c>
      <c r="F60" s="1511">
        <v>17255.125</v>
      </c>
      <c r="G60" s="1512">
        <v>0.90531363870154369</v>
      </c>
      <c r="H60" s="1513">
        <v>245</v>
      </c>
      <c r="I60" s="1513">
        <v>3.9456936784047567</v>
      </c>
      <c r="J60" s="1530">
        <v>-47.189349112426036</v>
      </c>
      <c r="K60" s="1530">
        <v>3.723792635861062</v>
      </c>
      <c r="L60" s="1531">
        <v>-0.46092941440512636</v>
      </c>
    </row>
    <row r="61" spans="1:12" ht="16.5" thickBot="1">
      <c r="A61" s="1367" t="s">
        <v>20</v>
      </c>
      <c r="B61" s="1529" t="s">
        <v>35</v>
      </c>
      <c r="C61" s="1276">
        <v>17711.50294117647</v>
      </c>
      <c r="D61" s="1276">
        <v>17570.899019607841</v>
      </c>
      <c r="E61" s="1511">
        <v>18065.733</v>
      </c>
      <c r="F61" s="1511">
        <v>17922.316999999999</v>
      </c>
      <c r="G61" s="1512">
        <v>0.80020903547237276</v>
      </c>
      <c r="H61" s="1513">
        <v>273.10000000000002</v>
      </c>
      <c r="I61" s="1513">
        <v>-3.3958259639193371</v>
      </c>
      <c r="J61" s="1530">
        <v>-23.584905660377359</v>
      </c>
      <c r="K61" s="1530">
        <v>0.84489412746427461</v>
      </c>
      <c r="L61" s="1531">
        <v>0.18870990064738724</v>
      </c>
    </row>
    <row r="62" spans="1:12" ht="16.5" thickBot="1">
      <c r="A62" s="1543"/>
      <c r="B62" s="1544"/>
      <c r="C62" s="1545"/>
      <c r="D62" s="1545"/>
      <c r="E62" s="1545"/>
      <c r="F62" s="1545"/>
      <c r="G62" s="1546"/>
      <c r="H62" s="1547"/>
      <c r="I62" s="1547"/>
      <c r="J62" s="1547"/>
      <c r="K62" s="1547"/>
      <c r="L62" s="1548"/>
    </row>
    <row r="63" spans="1:12">
      <c r="A63" s="1522" t="s">
        <v>89</v>
      </c>
      <c r="B63" s="1533" t="s">
        <v>21</v>
      </c>
      <c r="C63" s="1279">
        <v>22927.931602258577</v>
      </c>
      <c r="D63" s="1279">
        <v>23115.240659261126</v>
      </c>
      <c r="E63" s="1534">
        <v>23386.49023430375</v>
      </c>
      <c r="F63" s="1534">
        <v>23577.545472446349</v>
      </c>
      <c r="G63" s="1535">
        <v>-0.8103270900945706</v>
      </c>
      <c r="H63" s="1536">
        <v>343.47188755020079</v>
      </c>
      <c r="I63" s="1536">
        <v>1.1268487895672772</v>
      </c>
      <c r="J63" s="1537">
        <v>-27.405247813411076</v>
      </c>
      <c r="K63" s="1537">
        <v>2.5972671325753627</v>
      </c>
      <c r="L63" s="1538">
        <v>0.47395402127166086</v>
      </c>
    </row>
    <row r="64" spans="1:12">
      <c r="A64" s="1367" t="s">
        <v>89</v>
      </c>
      <c r="B64" s="1529" t="s">
        <v>22</v>
      </c>
      <c r="C64" s="1276">
        <v>22778.001960784313</v>
      </c>
      <c r="D64" s="1276">
        <v>22373.47450980392</v>
      </c>
      <c r="E64" s="1511">
        <v>23233.562000000002</v>
      </c>
      <c r="F64" s="1511">
        <v>22820.944</v>
      </c>
      <c r="G64" s="1512">
        <v>1.8080671860024817</v>
      </c>
      <c r="H64" s="1513">
        <v>312.7</v>
      </c>
      <c r="I64" s="1513">
        <v>-0.35054174633525265</v>
      </c>
      <c r="J64" s="1530">
        <v>-60.606060606060609</v>
      </c>
      <c r="K64" s="1530">
        <v>0.27120058412433506</v>
      </c>
      <c r="L64" s="1531">
        <v>-0.13736695332768917</v>
      </c>
    </row>
    <row r="65" spans="1:12">
      <c r="A65" s="1367" t="s">
        <v>89</v>
      </c>
      <c r="B65" s="1529" t="s">
        <v>23</v>
      </c>
      <c r="C65" s="1276">
        <v>23156.632352941175</v>
      </c>
      <c r="D65" s="1276">
        <v>23258.470588235294</v>
      </c>
      <c r="E65" s="1511">
        <v>23619.764999999999</v>
      </c>
      <c r="F65" s="1511">
        <v>23723.64</v>
      </c>
      <c r="G65" s="1512">
        <v>-0.43785439333930204</v>
      </c>
      <c r="H65" s="1513">
        <v>336.9</v>
      </c>
      <c r="I65" s="1513">
        <v>-0.14819205690574988</v>
      </c>
      <c r="J65" s="1530">
        <v>-12.637362637362637</v>
      </c>
      <c r="K65" s="1530">
        <v>1.6584958798372795</v>
      </c>
      <c r="L65" s="1531">
        <v>0.53183994322715211</v>
      </c>
    </row>
    <row r="66" spans="1:12">
      <c r="A66" s="1367" t="s">
        <v>89</v>
      </c>
      <c r="B66" s="1529" t="s">
        <v>30</v>
      </c>
      <c r="C66" s="1276">
        <v>22464.96176470588</v>
      </c>
      <c r="D66" s="1276">
        <v>23306.230392156864</v>
      </c>
      <c r="E66" s="1511">
        <v>22914.260999999999</v>
      </c>
      <c r="F66" s="1511">
        <v>23772.355</v>
      </c>
      <c r="G66" s="1512">
        <v>-3.6096297569172298</v>
      </c>
      <c r="H66" s="1513">
        <v>372.3</v>
      </c>
      <c r="I66" s="1513">
        <v>2.8737220226582023</v>
      </c>
      <c r="J66" s="1530">
        <v>-32.631578947368425</v>
      </c>
      <c r="K66" s="1530">
        <v>0.66757066861374781</v>
      </c>
      <c r="L66" s="1531">
        <v>7.9481031372197752E-2</v>
      </c>
    </row>
    <row r="67" spans="1:12">
      <c r="A67" s="1522" t="s">
        <v>89</v>
      </c>
      <c r="B67" s="1533" t="s">
        <v>24</v>
      </c>
      <c r="C67" s="1279">
        <v>22677.50435096545</v>
      </c>
      <c r="D67" s="1279">
        <v>22816.833955091231</v>
      </c>
      <c r="E67" s="1534">
        <v>23131.05443798476</v>
      </c>
      <c r="F67" s="1534">
        <v>23273.170634193055</v>
      </c>
      <c r="G67" s="1535">
        <v>-0.61064389739616032</v>
      </c>
      <c r="H67" s="1536">
        <v>306.98716356107656</v>
      </c>
      <c r="I67" s="1536">
        <v>-0.25469932366145864</v>
      </c>
      <c r="J67" s="1537">
        <v>-36.738703339882122</v>
      </c>
      <c r="K67" s="1537">
        <v>10.076144779388756</v>
      </c>
      <c r="L67" s="1538">
        <v>0.62337766288510288</v>
      </c>
    </row>
    <row r="68" spans="1:12">
      <c r="A68" s="1367" t="s">
        <v>89</v>
      </c>
      <c r="B68" s="1529" t="s">
        <v>25</v>
      </c>
      <c r="C68" s="1276">
        <v>21942.923529411764</v>
      </c>
      <c r="D68" s="1276">
        <v>22343.146078431371</v>
      </c>
      <c r="E68" s="1511">
        <v>22381.781999999999</v>
      </c>
      <c r="F68" s="1511">
        <v>22790.008999999998</v>
      </c>
      <c r="G68" s="1512">
        <v>-1.7912542289913049</v>
      </c>
      <c r="H68" s="1513">
        <v>270.10000000000002</v>
      </c>
      <c r="I68" s="1513">
        <v>-1.817520901490367</v>
      </c>
      <c r="J68" s="1530">
        <v>-34.18181818181818</v>
      </c>
      <c r="K68" s="1530">
        <v>1.8879732971732555</v>
      </c>
      <c r="L68" s="1531">
        <v>0.18560855778982122</v>
      </c>
    </row>
    <row r="69" spans="1:12">
      <c r="A69" s="1367" t="s">
        <v>89</v>
      </c>
      <c r="B69" s="1529" t="s">
        <v>26</v>
      </c>
      <c r="C69" s="1276">
        <v>22889.419607843134</v>
      </c>
      <c r="D69" s="1276">
        <v>22945.03137254902</v>
      </c>
      <c r="E69" s="1511">
        <v>23347.207999999999</v>
      </c>
      <c r="F69" s="1511">
        <v>23403.932000000001</v>
      </c>
      <c r="G69" s="1512">
        <v>-0.24236953004307982</v>
      </c>
      <c r="H69" s="1513">
        <v>308.89999999999998</v>
      </c>
      <c r="I69" s="1513">
        <v>0.65167807103290987</v>
      </c>
      <c r="J69" s="1530">
        <v>-38.006952491309384</v>
      </c>
      <c r="K69" s="1530">
        <v>5.5804735579430478</v>
      </c>
      <c r="L69" s="1531">
        <v>0.23814348489612414</v>
      </c>
    </row>
    <row r="70" spans="1:12">
      <c r="A70" s="1367" t="s">
        <v>89</v>
      </c>
      <c r="B70" s="1529" t="s">
        <v>31</v>
      </c>
      <c r="C70" s="1276">
        <v>22688.386274509801</v>
      </c>
      <c r="D70" s="1276">
        <v>22831.350980392155</v>
      </c>
      <c r="E70" s="1511">
        <v>23142.153999999999</v>
      </c>
      <c r="F70" s="1511">
        <v>23287.977999999999</v>
      </c>
      <c r="G70" s="1512">
        <v>-0.62617716316977168</v>
      </c>
      <c r="H70" s="1513">
        <v>329.6</v>
      </c>
      <c r="I70" s="1513">
        <v>-0.96153846153845812</v>
      </c>
      <c r="J70" s="1530">
        <v>-35.732647814910024</v>
      </c>
      <c r="K70" s="1530">
        <v>2.6076979242724523</v>
      </c>
      <c r="L70" s="1531">
        <v>0.19962562019915753</v>
      </c>
    </row>
    <row r="71" spans="1:12">
      <c r="A71" s="1522" t="s">
        <v>89</v>
      </c>
      <c r="B71" s="1533" t="s">
        <v>27</v>
      </c>
      <c r="C71" s="1279">
        <v>21504.151681355725</v>
      </c>
      <c r="D71" s="1279">
        <v>21439.10491665993</v>
      </c>
      <c r="E71" s="1534">
        <v>21934.234714982838</v>
      </c>
      <c r="F71" s="1534">
        <v>21867.887014993128</v>
      </c>
      <c r="G71" s="1535">
        <v>0.30340242724055017</v>
      </c>
      <c r="H71" s="1536">
        <v>272.88861340679517</v>
      </c>
      <c r="I71" s="1536">
        <v>0.88799536043950211</v>
      </c>
      <c r="J71" s="1537">
        <v>-44.523688232297502</v>
      </c>
      <c r="K71" s="1537">
        <v>11.359132158130802</v>
      </c>
      <c r="L71" s="1538">
        <v>-0.79265687244985905</v>
      </c>
    </row>
    <row r="72" spans="1:12">
      <c r="A72" s="1367" t="s">
        <v>89</v>
      </c>
      <c r="B72" s="1529" t="s">
        <v>28</v>
      </c>
      <c r="C72" s="1276">
        <v>20767.459803921571</v>
      </c>
      <c r="D72" s="1276">
        <v>20463.388235294115</v>
      </c>
      <c r="E72" s="1511">
        <v>21182.809000000001</v>
      </c>
      <c r="F72" s="1511">
        <v>20872.655999999999</v>
      </c>
      <c r="G72" s="1512">
        <v>1.4859297254743338</v>
      </c>
      <c r="H72" s="1513">
        <v>244.4</v>
      </c>
      <c r="I72" s="1513">
        <v>4.6232876712328821</v>
      </c>
      <c r="J72" s="1530">
        <v>-45.841035120147872</v>
      </c>
      <c r="K72" s="1530">
        <v>3.0562219672473141</v>
      </c>
      <c r="L72" s="1531">
        <v>-0.29279375641246075</v>
      </c>
    </row>
    <row r="73" spans="1:12">
      <c r="A73" s="1367" t="s">
        <v>89</v>
      </c>
      <c r="B73" s="1529" t="s">
        <v>29</v>
      </c>
      <c r="C73" s="1276">
        <v>21887.980392156864</v>
      </c>
      <c r="D73" s="1276">
        <v>21813.172549019608</v>
      </c>
      <c r="E73" s="1511">
        <v>22325.74</v>
      </c>
      <c r="F73" s="1511">
        <v>22249.436000000002</v>
      </c>
      <c r="G73" s="1512">
        <v>0.3429480189969763</v>
      </c>
      <c r="H73" s="1513">
        <v>277.2</v>
      </c>
      <c r="I73" s="1513">
        <v>-0.32362459546926792</v>
      </c>
      <c r="J73" s="1513">
        <v>-45.972850678733032</v>
      </c>
      <c r="K73" s="1513">
        <v>6.2271826431626165</v>
      </c>
      <c r="L73" s="1514">
        <v>-0.61322840054172989</v>
      </c>
    </row>
    <row r="74" spans="1:12" ht="16.5" thickBot="1">
      <c r="A74" s="1557" t="s">
        <v>89</v>
      </c>
      <c r="B74" s="1558" t="s">
        <v>32</v>
      </c>
      <c r="C74" s="1277">
        <v>21324.944117647057</v>
      </c>
      <c r="D74" s="1277">
        <v>21525.126470588235</v>
      </c>
      <c r="E74" s="1517">
        <v>21751.442999999999</v>
      </c>
      <c r="F74" s="1517">
        <v>21955.629000000001</v>
      </c>
      <c r="G74" s="1518">
        <v>-0.92999385260154244</v>
      </c>
      <c r="H74" s="1519">
        <v>301.89999999999998</v>
      </c>
      <c r="I74" s="1519">
        <v>-1.6291951775822746</v>
      </c>
      <c r="J74" s="1519">
        <v>-37.223974763406943</v>
      </c>
      <c r="K74" s="1519">
        <v>2.0757275477208719</v>
      </c>
      <c r="L74" s="1520">
        <v>0.11336528450433114</v>
      </c>
    </row>
    <row r="75" spans="1:12">
      <c r="C75" s="1559"/>
      <c r="D75" s="1559"/>
      <c r="E75" s="1559"/>
      <c r="F75" s="1559"/>
      <c r="G75" s="1560"/>
      <c r="H75" s="1560"/>
      <c r="I75" s="1560"/>
      <c r="J75" s="1560"/>
      <c r="K75" s="1560"/>
      <c r="L75" s="1560"/>
    </row>
    <row r="76" spans="1:12" ht="16.5" thickBot="1">
      <c r="G76" s="1560"/>
      <c r="H76" s="1560"/>
      <c r="I76" s="1560"/>
      <c r="J76" s="1560"/>
      <c r="K76" s="1560"/>
      <c r="L76" s="1561"/>
    </row>
    <row r="77" spans="1:12" ht="16.5" thickBot="1">
      <c r="A77" s="1459" t="s">
        <v>270</v>
      </c>
      <c r="B77" s="1460"/>
      <c r="C77" s="1460"/>
      <c r="D77" s="1460"/>
      <c r="E77" s="1460"/>
      <c r="F77" s="1460"/>
      <c r="G77" s="1562"/>
      <c r="H77" s="1562"/>
      <c r="I77" s="1562"/>
      <c r="J77" s="1562"/>
      <c r="K77" s="1562"/>
      <c r="L77" s="1563"/>
    </row>
    <row r="78" spans="1:12">
      <c r="A78" s="1462"/>
      <c r="B78" s="1463"/>
      <c r="C78" s="1464" t="s">
        <v>5</v>
      </c>
      <c r="D78" s="1464" t="s">
        <v>5</v>
      </c>
      <c r="E78" s="1464"/>
      <c r="F78" s="1464"/>
      <c r="G78" s="1465"/>
      <c r="H78" s="1597" t="s">
        <v>6</v>
      </c>
      <c r="I78" s="1598"/>
      <c r="J78" s="1466" t="s">
        <v>7</v>
      </c>
      <c r="K78" s="1467" t="s">
        <v>8</v>
      </c>
      <c r="L78" s="1468"/>
    </row>
    <row r="79" spans="1:12">
      <c r="A79" s="1454" t="s">
        <v>9</v>
      </c>
      <c r="B79" s="1455" t="s">
        <v>10</v>
      </c>
      <c r="C79" s="1469" t="s">
        <v>36</v>
      </c>
      <c r="D79" s="1469" t="s">
        <v>36</v>
      </c>
      <c r="E79" s="1470" t="s">
        <v>37</v>
      </c>
      <c r="F79" s="1471"/>
      <c r="G79" s="1472"/>
      <c r="H79" s="1599" t="s">
        <v>11</v>
      </c>
      <c r="I79" s="1600"/>
      <c r="J79" s="1473" t="s">
        <v>12</v>
      </c>
      <c r="K79" s="1474" t="s">
        <v>13</v>
      </c>
      <c r="L79" s="1475"/>
    </row>
    <row r="80" spans="1:12" ht="48" thickBot="1">
      <c r="A80" s="1456" t="s">
        <v>14</v>
      </c>
      <c r="B80" s="1457" t="s">
        <v>15</v>
      </c>
      <c r="C80" s="990" t="s">
        <v>534</v>
      </c>
      <c r="D80" s="1275" t="s">
        <v>530</v>
      </c>
      <c r="E80" s="1476" t="s">
        <v>534</v>
      </c>
      <c r="F80" s="1477" t="s">
        <v>530</v>
      </c>
      <c r="G80" s="1478" t="s">
        <v>16</v>
      </c>
      <c r="H80" s="1479" t="s">
        <v>534</v>
      </c>
      <c r="I80" s="1480" t="s">
        <v>16</v>
      </c>
      <c r="J80" s="1481" t="s">
        <v>16</v>
      </c>
      <c r="K80" s="1482" t="s">
        <v>534</v>
      </c>
      <c r="L80" s="1483" t="s">
        <v>17</v>
      </c>
    </row>
    <row r="81" spans="1:12" ht="16.5" thickBot="1">
      <c r="A81" s="1484" t="s">
        <v>18</v>
      </c>
      <c r="B81" s="1485" t="s">
        <v>19</v>
      </c>
      <c r="C81" s="1486">
        <v>21324.321345225471</v>
      </c>
      <c r="D81" s="1486">
        <v>21362.818527233172</v>
      </c>
      <c r="E81" s="1487">
        <v>21750.807772129981</v>
      </c>
      <c r="F81" s="1488">
        <v>21790.074897777835</v>
      </c>
      <c r="G81" s="1489">
        <v>-0.18020647396608019</v>
      </c>
      <c r="H81" s="1490">
        <v>323.72587322121603</v>
      </c>
      <c r="I81" s="1490">
        <v>0.95764017796327061</v>
      </c>
      <c r="J81" s="1491">
        <v>-34.996496145760339</v>
      </c>
      <c r="K81" s="1490">
        <v>100</v>
      </c>
      <c r="L81" s="1492" t="s">
        <v>19</v>
      </c>
    </row>
    <row r="82" spans="1:12" ht="16.5" thickBot="1">
      <c r="A82" s="1493"/>
      <c r="B82" s="1494"/>
      <c r="C82" s="1495"/>
      <c r="D82" s="1495"/>
      <c r="E82" s="1495"/>
      <c r="F82" s="1495"/>
      <c r="G82" s="1496"/>
      <c r="H82" s="1491"/>
      <c r="I82" s="1491"/>
      <c r="J82" s="1491"/>
      <c r="K82" s="1491"/>
      <c r="L82" s="1497"/>
    </row>
    <row r="83" spans="1:12">
      <c r="A83" s="1498" t="s">
        <v>80</v>
      </c>
      <c r="B83" s="1499" t="s">
        <v>19</v>
      </c>
      <c r="C83" s="1500">
        <v>20632.453755656108</v>
      </c>
      <c r="D83" s="1500">
        <v>21486.055139954537</v>
      </c>
      <c r="E83" s="1501">
        <v>21045.102830769232</v>
      </c>
      <c r="F83" s="1501">
        <v>21915.776242753629</v>
      </c>
      <c r="G83" s="1502">
        <v>-3.9728157576544056</v>
      </c>
      <c r="H83" s="1503">
        <v>216.66666666666666</v>
      </c>
      <c r="I83" s="1503">
        <v>-13.653599980677726</v>
      </c>
      <c r="J83" s="1503">
        <v>-72.727272727272734</v>
      </c>
      <c r="K83" s="1503">
        <v>6.4683053040103494E-2</v>
      </c>
      <c r="L83" s="1504">
        <v>-8.9486533505096222E-2</v>
      </c>
    </row>
    <row r="84" spans="1:12">
      <c r="A84" s="1367" t="s">
        <v>81</v>
      </c>
      <c r="B84" s="1505" t="s">
        <v>19</v>
      </c>
      <c r="C84" s="1368">
        <v>22308.833442509011</v>
      </c>
      <c r="D84" s="1368">
        <v>22268.356537213553</v>
      </c>
      <c r="E84" s="1506">
        <v>22755.010111359192</v>
      </c>
      <c r="F84" s="1506">
        <v>22713.723667957824</v>
      </c>
      <c r="G84" s="1507">
        <v>0.18176871394984351</v>
      </c>
      <c r="H84" s="1508">
        <v>354.68328157349896</v>
      </c>
      <c r="I84" s="1508">
        <v>1.6176796363572035</v>
      </c>
      <c r="J84" s="1508">
        <v>-30.901287553648071</v>
      </c>
      <c r="K84" s="1508">
        <v>41.65588615782665</v>
      </c>
      <c r="L84" s="1509">
        <v>2.4687803414286122</v>
      </c>
    </row>
    <row r="85" spans="1:12">
      <c r="A85" s="1369" t="s">
        <v>82</v>
      </c>
      <c r="B85" s="1510" t="s">
        <v>19</v>
      </c>
      <c r="C85" s="1276">
        <v>21665.094745406612</v>
      </c>
      <c r="D85" s="1276">
        <v>22039.045464974333</v>
      </c>
      <c r="E85" s="1511">
        <v>22098.396640314746</v>
      </c>
      <c r="F85" s="1511">
        <v>22479.82637427382</v>
      </c>
      <c r="G85" s="1512">
        <v>-1.6967645906535409</v>
      </c>
      <c r="H85" s="1513">
        <v>395.79197080291971</v>
      </c>
      <c r="I85" s="1513">
        <v>-0.65807108374030787</v>
      </c>
      <c r="J85" s="1513">
        <v>-29.015544041450774</v>
      </c>
      <c r="K85" s="1513">
        <v>8.8615782664941793</v>
      </c>
      <c r="L85" s="1514">
        <v>0.74665184743321333</v>
      </c>
    </row>
    <row r="86" spans="1:12">
      <c r="A86" s="1369" t="s">
        <v>83</v>
      </c>
      <c r="B86" s="1510" t="s">
        <v>19</v>
      </c>
      <c r="C86" s="1276" t="s">
        <v>73</v>
      </c>
      <c r="D86" s="1276" t="s">
        <v>73</v>
      </c>
      <c r="E86" s="1511" t="s">
        <v>73</v>
      </c>
      <c r="F86" s="1511" t="s">
        <v>73</v>
      </c>
      <c r="G86" s="1512" t="s">
        <v>73</v>
      </c>
      <c r="H86" s="1513" t="s">
        <v>73</v>
      </c>
      <c r="I86" s="1513" t="s">
        <v>73</v>
      </c>
      <c r="J86" s="1513" t="s">
        <v>73</v>
      </c>
      <c r="K86" s="1513" t="s">
        <v>73</v>
      </c>
      <c r="L86" s="1514" t="s">
        <v>73</v>
      </c>
    </row>
    <row r="87" spans="1:12">
      <c r="A87" s="1369" t="s">
        <v>71</v>
      </c>
      <c r="B87" s="1510" t="s">
        <v>19</v>
      </c>
      <c r="C87" s="1276">
        <v>18238.468485518799</v>
      </c>
      <c r="D87" s="1276">
        <v>18701.236211248935</v>
      </c>
      <c r="E87" s="1511">
        <v>18603.237855229174</v>
      </c>
      <c r="F87" s="1511">
        <v>19075.260935473914</v>
      </c>
      <c r="G87" s="1512">
        <v>-2.47453013534891</v>
      </c>
      <c r="H87" s="1513">
        <v>276.08034825870647</v>
      </c>
      <c r="I87" s="1513">
        <v>-2.5495649287328543</v>
      </c>
      <c r="J87" s="1513">
        <v>-41.427877610490526</v>
      </c>
      <c r="K87" s="1513">
        <v>26.002587322121606</v>
      </c>
      <c r="L87" s="1514">
        <v>-2.855156195748048</v>
      </c>
    </row>
    <row r="88" spans="1:12" ht="16.5" thickBot="1">
      <c r="A88" s="1515" t="s">
        <v>84</v>
      </c>
      <c r="B88" s="1516" t="s">
        <v>19</v>
      </c>
      <c r="C88" s="1277">
        <v>22255.00800330321</v>
      </c>
      <c r="D88" s="1277">
        <v>22397.821346215977</v>
      </c>
      <c r="E88" s="1517">
        <v>22700.108163369274</v>
      </c>
      <c r="F88" s="1517">
        <v>22845.777773140297</v>
      </c>
      <c r="G88" s="1518">
        <v>-0.63762158249777812</v>
      </c>
      <c r="H88" s="1519">
        <v>294.58480662983425</v>
      </c>
      <c r="I88" s="1519">
        <v>0.53404754536767363</v>
      </c>
      <c r="J88" s="1519">
        <v>-35.739644970414204</v>
      </c>
      <c r="K88" s="1519">
        <v>23.415265200517467</v>
      </c>
      <c r="L88" s="1520">
        <v>-0.27078945960867173</v>
      </c>
    </row>
    <row r="89" spans="1:12" ht="16.5" thickBot="1">
      <c r="A89" s="1493"/>
      <c r="B89" s="1521"/>
      <c r="C89" s="1495"/>
      <c r="D89" s="1495"/>
      <c r="E89" s="1495"/>
      <c r="F89" s="1495"/>
      <c r="G89" s="1496"/>
      <c r="H89" s="1491"/>
      <c r="I89" s="1491"/>
      <c r="J89" s="1491"/>
      <c r="K89" s="1491"/>
      <c r="L89" s="1497"/>
    </row>
    <row r="90" spans="1:12">
      <c r="A90" s="1522" t="s">
        <v>85</v>
      </c>
      <c r="B90" s="1523" t="s">
        <v>21</v>
      </c>
      <c r="C90" s="1278" t="s">
        <v>73</v>
      </c>
      <c r="D90" s="1278" t="s">
        <v>73</v>
      </c>
      <c r="E90" s="1524" t="s">
        <v>73</v>
      </c>
      <c r="F90" s="1524" t="s">
        <v>73</v>
      </c>
      <c r="G90" s="1525" t="s">
        <v>73</v>
      </c>
      <c r="H90" s="1526" t="s">
        <v>73</v>
      </c>
      <c r="I90" s="1526" t="s">
        <v>73</v>
      </c>
      <c r="J90" s="1527" t="s">
        <v>73</v>
      </c>
      <c r="K90" s="1527" t="s">
        <v>73</v>
      </c>
      <c r="L90" s="1528" t="s">
        <v>73</v>
      </c>
    </row>
    <row r="91" spans="1:12">
      <c r="A91" s="1367" t="s">
        <v>85</v>
      </c>
      <c r="B91" s="1529" t="s">
        <v>22</v>
      </c>
      <c r="C91" s="1276" t="s">
        <v>73</v>
      </c>
      <c r="D91" s="1276" t="s">
        <v>73</v>
      </c>
      <c r="E91" s="1511" t="s">
        <v>73</v>
      </c>
      <c r="F91" s="1511" t="s">
        <v>73</v>
      </c>
      <c r="G91" s="1512" t="s">
        <v>73</v>
      </c>
      <c r="H91" s="1513" t="s">
        <v>73</v>
      </c>
      <c r="I91" s="1513" t="s">
        <v>73</v>
      </c>
      <c r="J91" s="1530" t="s">
        <v>73</v>
      </c>
      <c r="K91" s="1530" t="s">
        <v>73</v>
      </c>
      <c r="L91" s="1531" t="s">
        <v>73</v>
      </c>
    </row>
    <row r="92" spans="1:12">
      <c r="A92" s="1367" t="s">
        <v>85</v>
      </c>
      <c r="B92" s="1529" t="s">
        <v>23</v>
      </c>
      <c r="C92" s="1276" t="s">
        <v>73</v>
      </c>
      <c r="D92" s="1276" t="s">
        <v>73</v>
      </c>
      <c r="E92" s="1511" t="s">
        <v>73</v>
      </c>
      <c r="F92" s="1511" t="s">
        <v>73</v>
      </c>
      <c r="G92" s="1512" t="s">
        <v>73</v>
      </c>
      <c r="H92" s="1513" t="s">
        <v>73</v>
      </c>
      <c r="I92" s="1513" t="s">
        <v>73</v>
      </c>
      <c r="J92" s="1530" t="s">
        <v>73</v>
      </c>
      <c r="K92" s="1530" t="s">
        <v>73</v>
      </c>
      <c r="L92" s="1531" t="s">
        <v>73</v>
      </c>
    </row>
    <row r="93" spans="1:12">
      <c r="A93" s="1522" t="s">
        <v>85</v>
      </c>
      <c r="B93" s="1533" t="s">
        <v>24</v>
      </c>
      <c r="C93" s="1279" t="s">
        <v>73</v>
      </c>
      <c r="D93" s="1279" t="s">
        <v>200</v>
      </c>
      <c r="E93" s="1534" t="s">
        <v>73</v>
      </c>
      <c r="F93" s="1534" t="s">
        <v>200</v>
      </c>
      <c r="G93" s="1535" t="s">
        <v>73</v>
      </c>
      <c r="H93" s="1536" t="s">
        <v>73</v>
      </c>
      <c r="I93" s="1536" t="s">
        <v>73</v>
      </c>
      <c r="J93" s="1537" t="s">
        <v>73</v>
      </c>
      <c r="K93" s="1537" t="s">
        <v>73</v>
      </c>
      <c r="L93" s="1538" t="s">
        <v>73</v>
      </c>
    </row>
    <row r="94" spans="1:12">
      <c r="A94" s="1367" t="s">
        <v>85</v>
      </c>
      <c r="B94" s="1529" t="s">
        <v>25</v>
      </c>
      <c r="C94" s="1276" t="s">
        <v>73</v>
      </c>
      <c r="D94" s="1276" t="s">
        <v>200</v>
      </c>
      <c r="E94" s="1511" t="s">
        <v>73</v>
      </c>
      <c r="F94" s="1511" t="s">
        <v>200</v>
      </c>
      <c r="G94" s="1512" t="s">
        <v>73</v>
      </c>
      <c r="H94" s="1513" t="s">
        <v>73</v>
      </c>
      <c r="I94" s="1513" t="s">
        <v>73</v>
      </c>
      <c r="J94" s="1530" t="s">
        <v>73</v>
      </c>
      <c r="K94" s="1530" t="s">
        <v>73</v>
      </c>
      <c r="L94" s="1531" t="s">
        <v>73</v>
      </c>
    </row>
    <row r="95" spans="1:12">
      <c r="A95" s="1367" t="s">
        <v>85</v>
      </c>
      <c r="B95" s="1529" t="s">
        <v>26</v>
      </c>
      <c r="C95" s="1276" t="s">
        <v>73</v>
      </c>
      <c r="D95" s="1276" t="s">
        <v>200</v>
      </c>
      <c r="E95" s="1511" t="s">
        <v>73</v>
      </c>
      <c r="F95" s="1511" t="s">
        <v>200</v>
      </c>
      <c r="G95" s="1512" t="s">
        <v>73</v>
      </c>
      <c r="H95" s="1513" t="s">
        <v>73</v>
      </c>
      <c r="I95" s="1513" t="s">
        <v>73</v>
      </c>
      <c r="J95" s="1530" t="s">
        <v>73</v>
      </c>
      <c r="K95" s="1530" t="s">
        <v>73</v>
      </c>
      <c r="L95" s="1531" t="s">
        <v>73</v>
      </c>
    </row>
    <row r="96" spans="1:12">
      <c r="A96" s="1522" t="s">
        <v>85</v>
      </c>
      <c r="B96" s="1533" t="s">
        <v>27</v>
      </c>
      <c r="C96" s="1279">
        <v>20632.453755656108</v>
      </c>
      <c r="D96" s="1279">
        <v>20531.087742015046</v>
      </c>
      <c r="E96" s="1534">
        <v>21045.102830769232</v>
      </c>
      <c r="F96" s="1534">
        <v>20941.709496855347</v>
      </c>
      <c r="G96" s="1535">
        <v>0.4937196456163786</v>
      </c>
      <c r="H96" s="1536">
        <v>216.66666666666666</v>
      </c>
      <c r="I96" s="1536">
        <v>-4.6241562906133353</v>
      </c>
      <c r="J96" s="1537">
        <v>-57.142857142857139</v>
      </c>
      <c r="K96" s="1537">
        <v>6.4683053040103494E-2</v>
      </c>
      <c r="L96" s="1538">
        <v>-3.3424865670478157E-2</v>
      </c>
    </row>
    <row r="97" spans="1:12">
      <c r="A97" s="1367" t="s">
        <v>85</v>
      </c>
      <c r="B97" s="1529" t="s">
        <v>28</v>
      </c>
      <c r="C97" s="1276" t="s">
        <v>200</v>
      </c>
      <c r="D97" s="1276">
        <v>20312.977450980394</v>
      </c>
      <c r="E97" s="1511" t="s">
        <v>200</v>
      </c>
      <c r="F97" s="1511">
        <v>20719.237000000001</v>
      </c>
      <c r="G97" s="1564" t="s">
        <v>73</v>
      </c>
      <c r="H97" s="1513" t="s">
        <v>200</v>
      </c>
      <c r="I97" s="1513" t="s">
        <v>73</v>
      </c>
      <c r="J97" s="1530" t="s">
        <v>73</v>
      </c>
      <c r="K97" s="1530">
        <v>4.3122035360068998E-2</v>
      </c>
      <c r="L97" s="1531" t="s">
        <v>73</v>
      </c>
    </row>
    <row r="98" spans="1:12" ht="16.5" thickBot="1">
      <c r="A98" s="1539" t="s">
        <v>85</v>
      </c>
      <c r="B98" s="1540" t="s">
        <v>29</v>
      </c>
      <c r="C98" s="1370" t="s">
        <v>200</v>
      </c>
      <c r="D98" s="1370" t="s">
        <v>200</v>
      </c>
      <c r="E98" s="1541" t="s">
        <v>200</v>
      </c>
      <c r="F98" s="1541" t="s">
        <v>200</v>
      </c>
      <c r="G98" s="1565" t="s">
        <v>73</v>
      </c>
      <c r="H98" s="1530" t="s">
        <v>200</v>
      </c>
      <c r="I98" s="1530" t="s">
        <v>73</v>
      </c>
      <c r="J98" s="1530" t="s">
        <v>73</v>
      </c>
      <c r="K98" s="1530">
        <v>2.1561017680034499E-2</v>
      </c>
      <c r="L98" s="1531" t="s">
        <v>73</v>
      </c>
    </row>
    <row r="99" spans="1:12" ht="16.5" thickBot="1">
      <c r="A99" s="1493"/>
      <c r="B99" s="1521"/>
      <c r="C99" s="1495"/>
      <c r="D99" s="1495"/>
      <c r="E99" s="1495"/>
      <c r="F99" s="1495"/>
      <c r="G99" s="1496"/>
      <c r="H99" s="1491"/>
      <c r="I99" s="1491"/>
      <c r="J99" s="1491"/>
      <c r="K99" s="1491"/>
      <c r="L99" s="1497"/>
    </row>
    <row r="100" spans="1:12">
      <c r="A100" s="1522" t="s">
        <v>86</v>
      </c>
      <c r="B100" s="1523" t="s">
        <v>21</v>
      </c>
      <c r="C100" s="1278">
        <v>22737.218900897798</v>
      </c>
      <c r="D100" s="1278">
        <v>22737.176752878095</v>
      </c>
      <c r="E100" s="1524">
        <v>23191.963278915755</v>
      </c>
      <c r="F100" s="1524">
        <v>23191.920287935656</v>
      </c>
      <c r="G100" s="1525">
        <v>1.853705064735719E-4</v>
      </c>
      <c r="H100" s="1526">
        <v>395.92499999999995</v>
      </c>
      <c r="I100" s="1526">
        <v>-2.6927009275884033</v>
      </c>
      <c r="J100" s="1527">
        <v>-40.36363636363636</v>
      </c>
      <c r="K100" s="1527">
        <v>3.5360068995256575</v>
      </c>
      <c r="L100" s="1528">
        <v>-0.31823276410433543</v>
      </c>
    </row>
    <row r="101" spans="1:12">
      <c r="A101" s="1367" t="s">
        <v>86</v>
      </c>
      <c r="B101" s="1529" t="s">
        <v>22</v>
      </c>
      <c r="C101" s="1276">
        <v>22864.024509803923</v>
      </c>
      <c r="D101" s="1276">
        <v>22880.02843137255</v>
      </c>
      <c r="E101" s="1511">
        <v>23321.305</v>
      </c>
      <c r="F101" s="1511">
        <v>23337.629000000001</v>
      </c>
      <c r="G101" s="1512">
        <v>-6.9947122734706782E-2</v>
      </c>
      <c r="H101" s="1513">
        <v>390.9</v>
      </c>
      <c r="I101" s="1513">
        <v>-3.884927464961891</v>
      </c>
      <c r="J101" s="1530">
        <v>-35.9375</v>
      </c>
      <c r="K101" s="1530">
        <v>2.652005174644243</v>
      </c>
      <c r="L101" s="1531">
        <v>-3.8954881417424758E-2</v>
      </c>
    </row>
    <row r="102" spans="1:12">
      <c r="A102" s="1367" t="s">
        <v>86</v>
      </c>
      <c r="B102" s="1529" t="s">
        <v>23</v>
      </c>
      <c r="C102" s="1276">
        <v>22375.390196078431</v>
      </c>
      <c r="D102" s="1276">
        <v>22407.236274509803</v>
      </c>
      <c r="E102" s="1511">
        <v>22822.898000000001</v>
      </c>
      <c r="F102" s="1511">
        <v>22855.381000000001</v>
      </c>
      <c r="G102" s="1512">
        <v>-0.14212408010175009</v>
      </c>
      <c r="H102" s="1513">
        <v>411</v>
      </c>
      <c r="I102" s="1513">
        <v>0.90842131107291646</v>
      </c>
      <c r="J102" s="1530">
        <v>-50.602409638554214</v>
      </c>
      <c r="K102" s="1530">
        <v>0.88400172488141437</v>
      </c>
      <c r="L102" s="1531">
        <v>-0.27927788268691078</v>
      </c>
    </row>
    <row r="103" spans="1:12">
      <c r="A103" s="1522" t="s">
        <v>86</v>
      </c>
      <c r="B103" s="1533" t="s">
        <v>24</v>
      </c>
      <c r="C103" s="1279">
        <v>22746.987764550915</v>
      </c>
      <c r="D103" s="1279">
        <v>22659.258309260571</v>
      </c>
      <c r="E103" s="1534">
        <v>23201.927519841935</v>
      </c>
      <c r="F103" s="1534">
        <v>23112.443475445783</v>
      </c>
      <c r="G103" s="1535">
        <v>0.38716825631706692</v>
      </c>
      <c r="H103" s="1536">
        <v>367.73719211822657</v>
      </c>
      <c r="I103" s="1536">
        <v>-0.43307120103194113</v>
      </c>
      <c r="J103" s="1537">
        <v>-20.780487804878049</v>
      </c>
      <c r="K103" s="1537">
        <v>17.507546356188012</v>
      </c>
      <c r="L103" s="1538">
        <v>3.1417439735671309</v>
      </c>
    </row>
    <row r="104" spans="1:12">
      <c r="A104" s="1367" t="s">
        <v>86</v>
      </c>
      <c r="B104" s="1529" t="s">
        <v>25</v>
      </c>
      <c r="C104" s="1276">
        <v>22858.323529411766</v>
      </c>
      <c r="D104" s="1276">
        <v>22801.859803921569</v>
      </c>
      <c r="E104" s="1511">
        <v>23315.49</v>
      </c>
      <c r="F104" s="1511">
        <v>23257.897000000001</v>
      </c>
      <c r="G104" s="1512">
        <v>0.24762771973751863</v>
      </c>
      <c r="H104" s="1513">
        <v>359.3</v>
      </c>
      <c r="I104" s="1513">
        <v>-0.77326705330019641</v>
      </c>
      <c r="J104" s="1530">
        <v>-17.797695262483995</v>
      </c>
      <c r="K104" s="1530">
        <v>13.842173350582149</v>
      </c>
      <c r="L104" s="1531">
        <v>2.8961327058729687</v>
      </c>
    </row>
    <row r="105" spans="1:12">
      <c r="A105" s="1367" t="s">
        <v>86</v>
      </c>
      <c r="B105" s="1529" t="s">
        <v>26</v>
      </c>
      <c r="C105" s="1276">
        <v>22368.980392156864</v>
      </c>
      <c r="D105" s="1276">
        <v>22238.257843137257</v>
      </c>
      <c r="E105" s="1511">
        <v>22816.36</v>
      </c>
      <c r="F105" s="1511">
        <v>22683.023000000001</v>
      </c>
      <c r="G105" s="1512">
        <v>0.58782729268492795</v>
      </c>
      <c r="H105" s="1513">
        <v>399.6</v>
      </c>
      <c r="I105" s="1513">
        <v>1.8089171974522349</v>
      </c>
      <c r="J105" s="1530">
        <v>-30.327868852459016</v>
      </c>
      <c r="K105" s="1530">
        <v>3.6653730056058644</v>
      </c>
      <c r="L105" s="1531">
        <v>0.24561126769416175</v>
      </c>
    </row>
    <row r="106" spans="1:12">
      <c r="A106" s="1522" t="s">
        <v>86</v>
      </c>
      <c r="B106" s="1533" t="s">
        <v>27</v>
      </c>
      <c r="C106" s="1279">
        <v>21815.695527806423</v>
      </c>
      <c r="D106" s="1279">
        <v>21855.442261037741</v>
      </c>
      <c r="E106" s="1534">
        <v>22252.009438362551</v>
      </c>
      <c r="F106" s="1534">
        <v>22292.551106258496</v>
      </c>
      <c r="G106" s="1535">
        <v>-0.18186194887566157</v>
      </c>
      <c r="H106" s="1536">
        <v>336.5207112970711</v>
      </c>
      <c r="I106" s="1536">
        <v>3.7058748365764114</v>
      </c>
      <c r="J106" s="1537">
        <v>-36.096256684491976</v>
      </c>
      <c r="K106" s="1537">
        <v>20.612332902112978</v>
      </c>
      <c r="L106" s="1538">
        <v>-0.35473086803418497</v>
      </c>
    </row>
    <row r="107" spans="1:12">
      <c r="A107" s="1367" t="s">
        <v>86</v>
      </c>
      <c r="B107" s="1529" t="s">
        <v>28</v>
      </c>
      <c r="C107" s="1276">
        <v>21893.189215686274</v>
      </c>
      <c r="D107" s="1276">
        <v>21908.579411764706</v>
      </c>
      <c r="E107" s="1511">
        <v>22331.053</v>
      </c>
      <c r="F107" s="1511">
        <v>22346.751</v>
      </c>
      <c r="G107" s="1512">
        <v>-7.0247348261052889E-2</v>
      </c>
      <c r="H107" s="1513">
        <v>329.3</v>
      </c>
      <c r="I107" s="1513">
        <v>4.2748575047498409</v>
      </c>
      <c r="J107" s="1530">
        <v>-37.704918032786885</v>
      </c>
      <c r="K107" s="1530">
        <v>15.567054764984908</v>
      </c>
      <c r="L107" s="1531">
        <v>-0.67681349009568059</v>
      </c>
    </row>
    <row r="108" spans="1:12" ht="16.5" thickBot="1">
      <c r="A108" s="1539" t="s">
        <v>86</v>
      </c>
      <c r="B108" s="1540" t="s">
        <v>29</v>
      </c>
      <c r="C108" s="1370">
        <v>21596.282352941176</v>
      </c>
      <c r="D108" s="1370">
        <v>21692.604901960782</v>
      </c>
      <c r="E108" s="1541">
        <v>22028.207999999999</v>
      </c>
      <c r="F108" s="1541">
        <v>22126.456999999999</v>
      </c>
      <c r="G108" s="1542">
        <v>-0.44403403581513212</v>
      </c>
      <c r="H108" s="1530">
        <v>358.8</v>
      </c>
      <c r="I108" s="1530">
        <v>1.241534988713328</v>
      </c>
      <c r="J108" s="1530">
        <v>-30.563798219584569</v>
      </c>
      <c r="K108" s="1530">
        <v>5.0452781371280722</v>
      </c>
      <c r="L108" s="1531">
        <v>0.32208262206149918</v>
      </c>
    </row>
    <row r="109" spans="1:12" ht="16.5" thickBot="1">
      <c r="A109" s="1543"/>
      <c r="B109" s="1544"/>
      <c r="C109" s="1545"/>
      <c r="D109" s="1545"/>
      <c r="E109" s="1545"/>
      <c r="F109" s="1545"/>
      <c r="G109" s="1546"/>
      <c r="H109" s="1547"/>
      <c r="I109" s="1547"/>
      <c r="J109" s="1547"/>
      <c r="K109" s="1547"/>
      <c r="L109" s="1548"/>
    </row>
    <row r="110" spans="1:12">
      <c r="A110" s="1367" t="s">
        <v>87</v>
      </c>
      <c r="B110" s="1549" t="s">
        <v>26</v>
      </c>
      <c r="C110" s="1550">
        <v>22004.913725490194</v>
      </c>
      <c r="D110" s="1550">
        <v>22444.934313725487</v>
      </c>
      <c r="E110" s="1551">
        <v>22445.011999999999</v>
      </c>
      <c r="F110" s="1551">
        <v>22893.832999999999</v>
      </c>
      <c r="G110" s="1552">
        <v>-1.9604449809693287</v>
      </c>
      <c r="H110" s="1553">
        <v>408.3</v>
      </c>
      <c r="I110" s="1553">
        <v>-1.8981259010091247</v>
      </c>
      <c r="J110" s="1553">
        <v>-13.025210084033615</v>
      </c>
      <c r="K110" s="1553">
        <v>4.463130659767141</v>
      </c>
      <c r="L110" s="1554">
        <v>1.127461423607365</v>
      </c>
    </row>
    <row r="111" spans="1:12" ht="16.5" thickBot="1">
      <c r="A111" s="1539" t="s">
        <v>87</v>
      </c>
      <c r="B111" s="1540" t="s">
        <v>29</v>
      </c>
      <c r="C111" s="1370">
        <v>21297.667647058821</v>
      </c>
      <c r="D111" s="1370">
        <v>21733.572549019606</v>
      </c>
      <c r="E111" s="1541">
        <v>21723.620999999999</v>
      </c>
      <c r="F111" s="1541">
        <v>22168.243999999999</v>
      </c>
      <c r="G111" s="1542">
        <v>-2.0056753254790936</v>
      </c>
      <c r="H111" s="1530">
        <v>383.1</v>
      </c>
      <c r="I111" s="1530">
        <v>-0.75129533678755889</v>
      </c>
      <c r="J111" s="1530">
        <v>-40.175953079178882</v>
      </c>
      <c r="K111" s="1530">
        <v>4.3984476067270375</v>
      </c>
      <c r="L111" s="1531">
        <v>-0.3808095761741539</v>
      </c>
    </row>
    <row r="112" spans="1:12" ht="16.5" thickBot="1">
      <c r="A112" s="1543"/>
      <c r="B112" s="1544"/>
      <c r="C112" s="1545"/>
      <c r="D112" s="1545"/>
      <c r="E112" s="1545"/>
      <c r="F112" s="1545"/>
      <c r="G112" s="1546"/>
      <c r="H112" s="1547"/>
      <c r="I112" s="1547"/>
      <c r="J112" s="1547"/>
      <c r="K112" s="1547"/>
      <c r="L112" s="1548"/>
    </row>
    <row r="113" spans="1:12">
      <c r="A113" s="1522" t="s">
        <v>88</v>
      </c>
      <c r="B113" s="1523" t="s">
        <v>21</v>
      </c>
      <c r="C113" s="1278" t="s">
        <v>73</v>
      </c>
      <c r="D113" s="1278" t="s">
        <v>73</v>
      </c>
      <c r="E113" s="1524" t="s">
        <v>73</v>
      </c>
      <c r="F113" s="1524" t="s">
        <v>73</v>
      </c>
      <c r="G113" s="1525" t="s">
        <v>73</v>
      </c>
      <c r="H113" s="1526" t="s">
        <v>73</v>
      </c>
      <c r="I113" s="1526" t="s">
        <v>73</v>
      </c>
      <c r="J113" s="1527" t="s">
        <v>73</v>
      </c>
      <c r="K113" s="1527" t="s">
        <v>73</v>
      </c>
      <c r="L113" s="1528" t="s">
        <v>73</v>
      </c>
    </row>
    <row r="114" spans="1:12">
      <c r="A114" s="1369" t="s">
        <v>88</v>
      </c>
      <c r="B114" s="1529" t="s">
        <v>22</v>
      </c>
      <c r="C114" s="1276" t="s">
        <v>73</v>
      </c>
      <c r="D114" s="1276" t="s">
        <v>73</v>
      </c>
      <c r="E114" s="1511" t="s">
        <v>73</v>
      </c>
      <c r="F114" s="1511" t="s">
        <v>73</v>
      </c>
      <c r="G114" s="1512" t="s">
        <v>73</v>
      </c>
      <c r="H114" s="1513" t="s">
        <v>73</v>
      </c>
      <c r="I114" s="1513" t="s">
        <v>73</v>
      </c>
      <c r="J114" s="1530" t="s">
        <v>73</v>
      </c>
      <c r="K114" s="1530" t="s">
        <v>73</v>
      </c>
      <c r="L114" s="1531" t="s">
        <v>73</v>
      </c>
    </row>
    <row r="115" spans="1:12">
      <c r="A115" s="1369" t="s">
        <v>88</v>
      </c>
      <c r="B115" s="1529" t="s">
        <v>23</v>
      </c>
      <c r="C115" s="1276" t="s">
        <v>73</v>
      </c>
      <c r="D115" s="1276" t="s">
        <v>73</v>
      </c>
      <c r="E115" s="1511" t="s">
        <v>73</v>
      </c>
      <c r="F115" s="1511" t="s">
        <v>73</v>
      </c>
      <c r="G115" s="1512" t="s">
        <v>73</v>
      </c>
      <c r="H115" s="1513" t="s">
        <v>73</v>
      </c>
      <c r="I115" s="1513" t="s">
        <v>73</v>
      </c>
      <c r="J115" s="1530" t="s">
        <v>73</v>
      </c>
      <c r="K115" s="1530" t="s">
        <v>73</v>
      </c>
      <c r="L115" s="1531" t="s">
        <v>73</v>
      </c>
    </row>
    <row r="116" spans="1:12">
      <c r="A116" s="1369" t="s">
        <v>88</v>
      </c>
      <c r="B116" s="1529" t="s">
        <v>30</v>
      </c>
      <c r="C116" s="1276" t="s">
        <v>73</v>
      </c>
      <c r="D116" s="1276" t="s">
        <v>73</v>
      </c>
      <c r="E116" s="1511" t="s">
        <v>73</v>
      </c>
      <c r="F116" s="1511" t="s">
        <v>73</v>
      </c>
      <c r="G116" s="1512" t="s">
        <v>73</v>
      </c>
      <c r="H116" s="1513" t="s">
        <v>73</v>
      </c>
      <c r="I116" s="1513" t="s">
        <v>73</v>
      </c>
      <c r="J116" s="1530" t="s">
        <v>73</v>
      </c>
      <c r="K116" s="1530" t="s">
        <v>73</v>
      </c>
      <c r="L116" s="1531" t="s">
        <v>73</v>
      </c>
    </row>
    <row r="117" spans="1:12">
      <c r="A117" s="1555" t="s">
        <v>88</v>
      </c>
      <c r="B117" s="1533" t="s">
        <v>24</v>
      </c>
      <c r="C117" s="1279" t="s">
        <v>73</v>
      </c>
      <c r="D117" s="1279" t="s">
        <v>73</v>
      </c>
      <c r="E117" s="1534" t="s">
        <v>73</v>
      </c>
      <c r="F117" s="1534" t="s">
        <v>73</v>
      </c>
      <c r="G117" s="1535" t="s">
        <v>73</v>
      </c>
      <c r="H117" s="1536" t="s">
        <v>73</v>
      </c>
      <c r="I117" s="1536" t="s">
        <v>73</v>
      </c>
      <c r="J117" s="1537" t="s">
        <v>73</v>
      </c>
      <c r="K117" s="1537" t="s">
        <v>73</v>
      </c>
      <c r="L117" s="1538" t="s">
        <v>73</v>
      </c>
    </row>
    <row r="118" spans="1:12">
      <c r="A118" s="1369" t="s">
        <v>88</v>
      </c>
      <c r="B118" s="1529" t="s">
        <v>26</v>
      </c>
      <c r="C118" s="1276" t="s">
        <v>73</v>
      </c>
      <c r="D118" s="1276" t="s">
        <v>73</v>
      </c>
      <c r="E118" s="1511" t="s">
        <v>73</v>
      </c>
      <c r="F118" s="1511" t="s">
        <v>73</v>
      </c>
      <c r="G118" s="1512" t="s">
        <v>73</v>
      </c>
      <c r="H118" s="1513" t="s">
        <v>73</v>
      </c>
      <c r="I118" s="1513" t="s">
        <v>73</v>
      </c>
      <c r="J118" s="1530" t="s">
        <v>73</v>
      </c>
      <c r="K118" s="1530" t="s">
        <v>73</v>
      </c>
      <c r="L118" s="1531" t="s">
        <v>73</v>
      </c>
    </row>
    <row r="119" spans="1:12">
      <c r="A119" s="1369" t="s">
        <v>88</v>
      </c>
      <c r="B119" s="1529" t="s">
        <v>31</v>
      </c>
      <c r="C119" s="1276" t="s">
        <v>73</v>
      </c>
      <c r="D119" s="1276" t="s">
        <v>73</v>
      </c>
      <c r="E119" s="1511" t="s">
        <v>73</v>
      </c>
      <c r="F119" s="1511" t="s">
        <v>73</v>
      </c>
      <c r="G119" s="1512" t="s">
        <v>73</v>
      </c>
      <c r="H119" s="1513" t="s">
        <v>73</v>
      </c>
      <c r="I119" s="1513" t="s">
        <v>73</v>
      </c>
      <c r="J119" s="1530" t="s">
        <v>73</v>
      </c>
      <c r="K119" s="1530" t="s">
        <v>73</v>
      </c>
      <c r="L119" s="1531" t="s">
        <v>73</v>
      </c>
    </row>
    <row r="120" spans="1:12">
      <c r="A120" s="1555" t="s">
        <v>88</v>
      </c>
      <c r="B120" s="1533" t="s">
        <v>27</v>
      </c>
      <c r="C120" s="1279" t="s">
        <v>73</v>
      </c>
      <c r="D120" s="1279" t="s">
        <v>73</v>
      </c>
      <c r="E120" s="1534" t="s">
        <v>73</v>
      </c>
      <c r="F120" s="1534" t="s">
        <v>73</v>
      </c>
      <c r="G120" s="1535" t="s">
        <v>73</v>
      </c>
      <c r="H120" s="1536" t="s">
        <v>73</v>
      </c>
      <c r="I120" s="1536" t="s">
        <v>73</v>
      </c>
      <c r="J120" s="1537" t="s">
        <v>73</v>
      </c>
      <c r="K120" s="1537" t="s">
        <v>73</v>
      </c>
      <c r="L120" s="1538" t="s">
        <v>73</v>
      </c>
    </row>
    <row r="121" spans="1:12">
      <c r="A121" s="1369" t="s">
        <v>88</v>
      </c>
      <c r="B121" s="1529" t="s">
        <v>29</v>
      </c>
      <c r="C121" s="1276" t="s">
        <v>73</v>
      </c>
      <c r="D121" s="1276" t="s">
        <v>73</v>
      </c>
      <c r="E121" s="1511" t="s">
        <v>73</v>
      </c>
      <c r="F121" s="1511" t="s">
        <v>73</v>
      </c>
      <c r="G121" s="1512" t="s">
        <v>73</v>
      </c>
      <c r="H121" s="1513" t="s">
        <v>73</v>
      </c>
      <c r="I121" s="1513" t="s">
        <v>73</v>
      </c>
      <c r="J121" s="1530" t="s">
        <v>73</v>
      </c>
      <c r="K121" s="1530" t="s">
        <v>73</v>
      </c>
      <c r="L121" s="1531" t="s">
        <v>73</v>
      </c>
    </row>
    <row r="122" spans="1:12" ht="16.5" thickBot="1">
      <c r="A122" s="1556" t="s">
        <v>88</v>
      </c>
      <c r="B122" s="1529" t="s">
        <v>32</v>
      </c>
      <c r="C122" s="1370" t="s">
        <v>73</v>
      </c>
      <c r="D122" s="1370" t="s">
        <v>73</v>
      </c>
      <c r="E122" s="1541" t="s">
        <v>73</v>
      </c>
      <c r="F122" s="1541" t="s">
        <v>73</v>
      </c>
      <c r="G122" s="1542" t="s">
        <v>73</v>
      </c>
      <c r="H122" s="1530" t="s">
        <v>73</v>
      </c>
      <c r="I122" s="1530" t="s">
        <v>73</v>
      </c>
      <c r="J122" s="1530" t="s">
        <v>73</v>
      </c>
      <c r="K122" s="1530" t="s">
        <v>73</v>
      </c>
      <c r="L122" s="1531" t="s">
        <v>73</v>
      </c>
    </row>
    <row r="123" spans="1:12" ht="16.5" thickBot="1">
      <c r="A123" s="1543"/>
      <c r="B123" s="1544"/>
      <c r="C123" s="1545"/>
      <c r="D123" s="1545"/>
      <c r="E123" s="1545"/>
      <c r="F123" s="1545"/>
      <c r="G123" s="1546"/>
      <c r="H123" s="1547"/>
      <c r="I123" s="1547"/>
      <c r="J123" s="1547"/>
      <c r="K123" s="1547"/>
      <c r="L123" s="1548"/>
    </row>
    <row r="124" spans="1:12">
      <c r="A124" s="1522" t="s">
        <v>20</v>
      </c>
      <c r="B124" s="1523" t="s">
        <v>24</v>
      </c>
      <c r="C124" s="1278">
        <v>19134.918929325784</v>
      </c>
      <c r="D124" s="1278">
        <v>20197.409112352972</v>
      </c>
      <c r="E124" s="1524">
        <v>19517.6173079123</v>
      </c>
      <c r="F124" s="1524">
        <v>20601.357294600031</v>
      </c>
      <c r="G124" s="1525">
        <v>-5.2605271157148374</v>
      </c>
      <c r="H124" s="1526">
        <v>349.66777777777776</v>
      </c>
      <c r="I124" s="1526">
        <v>-0.99776536946699212</v>
      </c>
      <c r="J124" s="1527">
        <v>-50.819672131147541</v>
      </c>
      <c r="K124" s="1527">
        <v>1.9404915912031047</v>
      </c>
      <c r="L124" s="1528">
        <v>-0.62432971223067235</v>
      </c>
    </row>
    <row r="125" spans="1:12">
      <c r="A125" s="1367" t="s">
        <v>20</v>
      </c>
      <c r="B125" s="1529" t="s">
        <v>25</v>
      </c>
      <c r="C125" s="1276">
        <v>19210.362745098038</v>
      </c>
      <c r="D125" s="1276">
        <v>20245.895098039215</v>
      </c>
      <c r="E125" s="1511">
        <v>19594.57</v>
      </c>
      <c r="F125" s="1511">
        <v>20650.812999999998</v>
      </c>
      <c r="G125" s="1512">
        <v>-5.1147768371153166</v>
      </c>
      <c r="H125" s="1513">
        <v>308.8</v>
      </c>
      <c r="I125" s="1513">
        <v>-1.4677728142948201</v>
      </c>
      <c r="J125" s="1530">
        <v>-36.84210526315789</v>
      </c>
      <c r="K125" s="1530">
        <v>0.51746442432082795</v>
      </c>
      <c r="L125" s="1531">
        <v>-1.5121420108043848E-2</v>
      </c>
    </row>
    <row r="126" spans="1:12">
      <c r="A126" s="1367" t="s">
        <v>20</v>
      </c>
      <c r="B126" s="1529" t="s">
        <v>26</v>
      </c>
      <c r="C126" s="1276">
        <v>18534.102941176468</v>
      </c>
      <c r="D126" s="1276">
        <v>20256.053921568626</v>
      </c>
      <c r="E126" s="1511">
        <v>18904.785</v>
      </c>
      <c r="F126" s="1511">
        <v>20661.174999999999</v>
      </c>
      <c r="G126" s="1512">
        <v>-8.500920204199419</v>
      </c>
      <c r="H126" s="1513">
        <v>362.9</v>
      </c>
      <c r="I126" s="1513">
        <v>0.7216208714959661</v>
      </c>
      <c r="J126" s="1530">
        <v>-64.65517241379311</v>
      </c>
      <c r="K126" s="1530">
        <v>0.88400172488141437</v>
      </c>
      <c r="L126" s="1531">
        <v>-0.74178664232251001</v>
      </c>
    </row>
    <row r="127" spans="1:12">
      <c r="A127" s="1367" t="s">
        <v>20</v>
      </c>
      <c r="B127" s="1529" t="s">
        <v>31</v>
      </c>
      <c r="C127" s="1276">
        <v>20047.893137254901</v>
      </c>
      <c r="D127" s="1276">
        <v>19920.351960784312</v>
      </c>
      <c r="E127" s="1511">
        <v>20448.850999999999</v>
      </c>
      <c r="F127" s="1511">
        <v>20318.758999999998</v>
      </c>
      <c r="G127" s="1512">
        <v>0.64025563765976345</v>
      </c>
      <c r="H127" s="1513">
        <v>367.2</v>
      </c>
      <c r="I127" s="1513">
        <v>-2.5736269567524515</v>
      </c>
      <c r="J127" s="1530">
        <v>-13.793103448275861</v>
      </c>
      <c r="K127" s="1530">
        <v>0.53902544200086244</v>
      </c>
      <c r="L127" s="1531">
        <v>0.13257835019988135</v>
      </c>
    </row>
    <row r="128" spans="1:12">
      <c r="A128" s="1522" t="s">
        <v>20</v>
      </c>
      <c r="B128" s="1533" t="s">
        <v>27</v>
      </c>
      <c r="C128" s="1279">
        <v>18564.478587509813</v>
      </c>
      <c r="D128" s="1279">
        <v>18887.449321041116</v>
      </c>
      <c r="E128" s="1534">
        <v>18935.768159260009</v>
      </c>
      <c r="F128" s="1534">
        <v>19265.198307461938</v>
      </c>
      <c r="G128" s="1535">
        <v>-1.7099753812258023</v>
      </c>
      <c r="H128" s="1536">
        <v>294.71333333333331</v>
      </c>
      <c r="I128" s="1536">
        <v>-0.92475320963493457</v>
      </c>
      <c r="J128" s="1537">
        <v>-49.888641425389757</v>
      </c>
      <c r="K128" s="1537">
        <v>14.553686934023286</v>
      </c>
      <c r="L128" s="1538">
        <v>-4.3250797092843527</v>
      </c>
    </row>
    <row r="129" spans="1:12">
      <c r="A129" s="1367" t="s">
        <v>20</v>
      </c>
      <c r="B129" s="1529" t="s">
        <v>28</v>
      </c>
      <c r="C129" s="1276">
        <v>18097.53823529412</v>
      </c>
      <c r="D129" s="1276">
        <v>18585.723529411764</v>
      </c>
      <c r="E129" s="1511">
        <v>18459.489000000001</v>
      </c>
      <c r="F129" s="1511">
        <v>18957.437999999998</v>
      </c>
      <c r="G129" s="1512">
        <v>-2.6266682238390913</v>
      </c>
      <c r="H129" s="1513">
        <v>266.5</v>
      </c>
      <c r="I129" s="1513">
        <v>-1.9138755980861202</v>
      </c>
      <c r="J129" s="1530">
        <v>-49.560632688927939</v>
      </c>
      <c r="K129" s="1530">
        <v>6.188012074169901</v>
      </c>
      <c r="L129" s="1531">
        <v>-1.7867601753045212</v>
      </c>
    </row>
    <row r="130" spans="1:12">
      <c r="A130" s="1367" t="s">
        <v>20</v>
      </c>
      <c r="B130" s="1529" t="s">
        <v>29</v>
      </c>
      <c r="C130" s="1276">
        <v>18805.01274509804</v>
      </c>
      <c r="D130" s="1276">
        <v>19113.127450980392</v>
      </c>
      <c r="E130" s="1511">
        <v>19181.113000000001</v>
      </c>
      <c r="F130" s="1511">
        <v>19495.39</v>
      </c>
      <c r="G130" s="1512">
        <v>-1.6120580301291649</v>
      </c>
      <c r="H130" s="1513">
        <v>310.5</v>
      </c>
      <c r="I130" s="1513">
        <v>-1.0516252390057399</v>
      </c>
      <c r="J130" s="1530">
        <v>-52.517985611510788</v>
      </c>
      <c r="K130" s="1530">
        <v>7.1151358344113849</v>
      </c>
      <c r="L130" s="1531">
        <v>-2.6255789518535053</v>
      </c>
    </row>
    <row r="131" spans="1:12">
      <c r="A131" s="1367" t="s">
        <v>20</v>
      </c>
      <c r="B131" s="1529" t="s">
        <v>32</v>
      </c>
      <c r="C131" s="1276">
        <v>19118.355882352942</v>
      </c>
      <c r="D131" s="1276">
        <v>18795.535294117646</v>
      </c>
      <c r="E131" s="1511">
        <v>19500.723000000002</v>
      </c>
      <c r="F131" s="1511">
        <v>19171.446</v>
      </c>
      <c r="G131" s="1512">
        <v>1.717538677051287</v>
      </c>
      <c r="H131" s="1513">
        <v>344.5</v>
      </c>
      <c r="I131" s="1513">
        <v>2.1345982804624928</v>
      </c>
      <c r="J131" s="1530">
        <v>-30.120481927710845</v>
      </c>
      <c r="K131" s="1530">
        <v>1.250539025442001</v>
      </c>
      <c r="L131" s="1531">
        <v>8.725941787367586E-2</v>
      </c>
    </row>
    <row r="132" spans="1:12">
      <c r="A132" s="1522" t="s">
        <v>20</v>
      </c>
      <c r="B132" s="1533" t="s">
        <v>33</v>
      </c>
      <c r="C132" s="1279">
        <v>17330.996764849286</v>
      </c>
      <c r="D132" s="1279">
        <v>17249.429027417747</v>
      </c>
      <c r="E132" s="1534">
        <v>17677.616700146271</v>
      </c>
      <c r="F132" s="1534">
        <v>17594.417607966101</v>
      </c>
      <c r="G132" s="1535">
        <v>0.47287210087874898</v>
      </c>
      <c r="H132" s="1536">
        <v>232.54263038548757</v>
      </c>
      <c r="I132" s="1536">
        <v>4.2471282361789191</v>
      </c>
      <c r="J132" s="1537">
        <v>-16.6351606805293</v>
      </c>
      <c r="K132" s="1537">
        <v>9.508408796895214</v>
      </c>
      <c r="L132" s="1538">
        <v>2.0942532257669733</v>
      </c>
    </row>
    <row r="133" spans="1:12">
      <c r="A133" s="1367" t="s">
        <v>20</v>
      </c>
      <c r="B133" s="1529" t="s">
        <v>74</v>
      </c>
      <c r="C133" s="1276">
        <v>16582.861764705882</v>
      </c>
      <c r="D133" s="1276">
        <v>16652.425490196078</v>
      </c>
      <c r="E133" s="1511">
        <v>16914.519</v>
      </c>
      <c r="F133" s="1511">
        <v>16985.473999999998</v>
      </c>
      <c r="G133" s="1512">
        <v>-0.41773929888561318</v>
      </c>
      <c r="H133" s="1513">
        <v>217.5</v>
      </c>
      <c r="I133" s="1513">
        <v>2.0647583294228089</v>
      </c>
      <c r="J133" s="1530">
        <v>-9.1603053435114496</v>
      </c>
      <c r="K133" s="1530">
        <v>5.1315222078482101</v>
      </c>
      <c r="L133" s="1531">
        <v>1.4594829646807264</v>
      </c>
    </row>
    <row r="134" spans="1:12">
      <c r="A134" s="1367" t="s">
        <v>20</v>
      </c>
      <c r="B134" s="1529" t="s">
        <v>34</v>
      </c>
      <c r="C134" s="1276">
        <v>17995.592156862745</v>
      </c>
      <c r="D134" s="1276">
        <v>17624.335294117645</v>
      </c>
      <c r="E134" s="1511">
        <v>18355.504000000001</v>
      </c>
      <c r="F134" s="1511">
        <v>17976.822</v>
      </c>
      <c r="G134" s="1512">
        <v>2.1065013604740632</v>
      </c>
      <c r="H134" s="1513">
        <v>244.3</v>
      </c>
      <c r="I134" s="1513">
        <v>7.8587196467991216</v>
      </c>
      <c r="J134" s="1530">
        <v>-26.839826839826841</v>
      </c>
      <c r="K134" s="1530">
        <v>3.6438119879258304</v>
      </c>
      <c r="L134" s="1531">
        <v>0.40625067047663643</v>
      </c>
    </row>
    <row r="135" spans="1:12" ht="16.5" thickBot="1">
      <c r="A135" s="1367" t="s">
        <v>20</v>
      </c>
      <c r="B135" s="1529" t="s">
        <v>35</v>
      </c>
      <c r="C135" s="1276">
        <v>18518.609803921569</v>
      </c>
      <c r="D135" s="1276">
        <v>18640.890196078431</v>
      </c>
      <c r="E135" s="1511">
        <v>18888.982</v>
      </c>
      <c r="F135" s="1511">
        <v>19013.707999999999</v>
      </c>
      <c r="G135" s="1512">
        <v>-0.65597935973350785</v>
      </c>
      <c r="H135" s="1513">
        <v>279.39999999999998</v>
      </c>
      <c r="I135" s="1513">
        <v>2.1198830409356559</v>
      </c>
      <c r="J135" s="1530">
        <v>-5.5555555555555554</v>
      </c>
      <c r="K135" s="1530">
        <v>0.73307460112117295</v>
      </c>
      <c r="L135" s="1531">
        <v>0.22851959060961025</v>
      </c>
    </row>
    <row r="136" spans="1:12" ht="16.5" thickBot="1">
      <c r="A136" s="1543"/>
      <c r="B136" s="1544"/>
      <c r="C136" s="1545"/>
      <c r="D136" s="1545"/>
      <c r="E136" s="1545"/>
      <c r="F136" s="1545"/>
      <c r="G136" s="1546"/>
      <c r="H136" s="1547"/>
      <c r="I136" s="1547"/>
      <c r="J136" s="1547"/>
      <c r="K136" s="1547"/>
      <c r="L136" s="1548"/>
    </row>
    <row r="137" spans="1:12">
      <c r="A137" s="1522" t="s">
        <v>89</v>
      </c>
      <c r="B137" s="1533" t="s">
        <v>21</v>
      </c>
      <c r="C137" s="1279">
        <v>22555.926707712788</v>
      </c>
      <c r="D137" s="1279">
        <v>23031.505374288889</v>
      </c>
      <c r="E137" s="1534">
        <v>23007.045241867043</v>
      </c>
      <c r="F137" s="1534">
        <v>23492.135481774665</v>
      </c>
      <c r="G137" s="1535">
        <v>-2.0649048286136353</v>
      </c>
      <c r="H137" s="1536">
        <v>346.54411764705884</v>
      </c>
      <c r="I137" s="1536">
        <v>0.16297544793475163</v>
      </c>
      <c r="J137" s="1537">
        <v>-35.031847133757957</v>
      </c>
      <c r="K137" s="1537">
        <v>2.1992238033635187</v>
      </c>
      <c r="L137" s="1538">
        <v>-1.1966591452408082E-3</v>
      </c>
    </row>
    <row r="138" spans="1:12">
      <c r="A138" s="1367" t="s">
        <v>89</v>
      </c>
      <c r="B138" s="1529" t="s">
        <v>22</v>
      </c>
      <c r="C138" s="1276">
        <v>20876.688235294117</v>
      </c>
      <c r="D138" s="1276">
        <v>22151.50588235294</v>
      </c>
      <c r="E138" s="1511">
        <v>21294.222000000002</v>
      </c>
      <c r="F138" s="1511">
        <v>22594.536</v>
      </c>
      <c r="G138" s="1512">
        <v>-5.7549931540970727</v>
      </c>
      <c r="H138" s="1513">
        <v>285</v>
      </c>
      <c r="I138" s="1513">
        <v>-11.846582121868236</v>
      </c>
      <c r="J138" s="1530">
        <v>-87.878787878787875</v>
      </c>
      <c r="K138" s="1530">
        <v>8.6244070720137997E-2</v>
      </c>
      <c r="L138" s="1531">
        <v>-0.37626468891546111</v>
      </c>
    </row>
    <row r="139" spans="1:12">
      <c r="A139" s="1367" t="s">
        <v>89</v>
      </c>
      <c r="B139" s="1529" t="s">
        <v>23</v>
      </c>
      <c r="C139" s="1276">
        <v>22988.164705882351</v>
      </c>
      <c r="D139" s="1276">
        <v>23225.099019607842</v>
      </c>
      <c r="E139" s="1511">
        <v>23447.928</v>
      </c>
      <c r="F139" s="1511">
        <v>23689.600999999999</v>
      </c>
      <c r="G139" s="1512">
        <v>-1.0201649238414732</v>
      </c>
      <c r="H139" s="1513">
        <v>334.6</v>
      </c>
      <c r="I139" s="1513">
        <v>-2.335084646818447</v>
      </c>
      <c r="J139" s="1530">
        <v>-30.208333333333332</v>
      </c>
      <c r="K139" s="1530">
        <v>1.4445881845623114</v>
      </c>
      <c r="L139" s="1531">
        <v>9.9108156531477531E-2</v>
      </c>
    </row>
    <row r="140" spans="1:12">
      <c r="A140" s="1367" t="s">
        <v>89</v>
      </c>
      <c r="B140" s="1529" t="s">
        <v>30</v>
      </c>
      <c r="C140" s="1276">
        <v>21896.347058823529</v>
      </c>
      <c r="D140" s="1276">
        <v>23312.388235294115</v>
      </c>
      <c r="E140" s="1511">
        <v>22334.274000000001</v>
      </c>
      <c r="F140" s="1511">
        <v>23778.635999999999</v>
      </c>
      <c r="G140" s="1512">
        <v>-6.0742003872719925</v>
      </c>
      <c r="H140" s="1513">
        <v>380.3</v>
      </c>
      <c r="I140" s="1513">
        <v>-1.0408534998698933</v>
      </c>
      <c r="J140" s="1530">
        <v>10.714285714285714</v>
      </c>
      <c r="K140" s="1530">
        <v>0.66839154808106949</v>
      </c>
      <c r="L140" s="1531">
        <v>0.27595987323874288</v>
      </c>
    </row>
    <row r="141" spans="1:12">
      <c r="A141" s="1522" t="s">
        <v>89</v>
      </c>
      <c r="B141" s="1533" t="s">
        <v>24</v>
      </c>
      <c r="C141" s="1279">
        <v>22792.07179003772</v>
      </c>
      <c r="D141" s="1279">
        <v>22927.715530860834</v>
      </c>
      <c r="E141" s="1534">
        <v>23247.913225838474</v>
      </c>
      <c r="F141" s="1534">
        <v>23386.26984147805</v>
      </c>
      <c r="G141" s="1535">
        <v>-0.59161472341427113</v>
      </c>
      <c r="H141" s="1536">
        <v>305.22164502164503</v>
      </c>
      <c r="I141" s="1536">
        <v>-0.81139901616248267</v>
      </c>
      <c r="J141" s="1537">
        <v>-39.050131926121374</v>
      </c>
      <c r="K141" s="1537">
        <v>9.9611901681759374</v>
      </c>
      <c r="L141" s="1538">
        <v>-0.662495886484189</v>
      </c>
    </row>
    <row r="142" spans="1:12">
      <c r="A142" s="1367" t="s">
        <v>89</v>
      </c>
      <c r="B142" s="1529" t="s">
        <v>25</v>
      </c>
      <c r="C142" s="1276">
        <v>21948.233333333334</v>
      </c>
      <c r="D142" s="1276">
        <v>22574.153921568624</v>
      </c>
      <c r="E142" s="1511">
        <v>22387.198</v>
      </c>
      <c r="F142" s="1511">
        <v>23025.636999999999</v>
      </c>
      <c r="G142" s="1512">
        <v>-2.7727311083728043</v>
      </c>
      <c r="H142" s="1513">
        <v>270.7</v>
      </c>
      <c r="I142" s="1513">
        <v>-3.1484794275491992</v>
      </c>
      <c r="J142" s="1530">
        <v>-43.684210526315795</v>
      </c>
      <c r="K142" s="1530">
        <v>2.3070288917636912</v>
      </c>
      <c r="L142" s="1531">
        <v>-0.35590033038066782</v>
      </c>
    </row>
    <row r="143" spans="1:12">
      <c r="A143" s="1367" t="s">
        <v>89</v>
      </c>
      <c r="B143" s="1529" t="s">
        <v>26</v>
      </c>
      <c r="C143" s="1276">
        <v>23007.751960784313</v>
      </c>
      <c r="D143" s="1276">
        <v>23032.416666666664</v>
      </c>
      <c r="E143" s="1511">
        <v>23467.906999999999</v>
      </c>
      <c r="F143" s="1511">
        <v>23493.064999999999</v>
      </c>
      <c r="G143" s="1512">
        <v>-0.10708692118290844</v>
      </c>
      <c r="H143" s="1513">
        <v>311.3</v>
      </c>
      <c r="I143" s="1513">
        <v>-6.4205457463880775E-2</v>
      </c>
      <c r="J143" s="1530">
        <v>-33.978494623655912</v>
      </c>
      <c r="K143" s="1530">
        <v>6.6192324277705907</v>
      </c>
      <c r="L143" s="1531">
        <v>0.10206354199623835</v>
      </c>
    </row>
    <row r="144" spans="1:12">
      <c r="A144" s="1367" t="s">
        <v>89</v>
      </c>
      <c r="B144" s="1529" t="s">
        <v>31</v>
      </c>
      <c r="C144" s="1276">
        <v>23024.552941176473</v>
      </c>
      <c r="D144" s="1276">
        <v>23029.970588235294</v>
      </c>
      <c r="E144" s="1511">
        <v>23485.044000000002</v>
      </c>
      <c r="F144" s="1511">
        <v>23490.57</v>
      </c>
      <c r="G144" s="1512">
        <v>-2.3524333381429317E-2</v>
      </c>
      <c r="H144" s="1513">
        <v>343.3</v>
      </c>
      <c r="I144" s="1513">
        <v>0.17508024511234979</v>
      </c>
      <c r="J144" s="1530">
        <v>-53.398058252427184</v>
      </c>
      <c r="K144" s="1530">
        <v>1.0349288486416559</v>
      </c>
      <c r="L144" s="1531">
        <v>-0.40865909809975975</v>
      </c>
    </row>
    <row r="145" spans="1:12">
      <c r="A145" s="1522" t="s">
        <v>89</v>
      </c>
      <c r="B145" s="1533" t="s">
        <v>27</v>
      </c>
      <c r="C145" s="1279">
        <v>21653.353186530585</v>
      </c>
      <c r="D145" s="1279">
        <v>21636.718322719185</v>
      </c>
      <c r="E145" s="1534">
        <v>22086.420250261195</v>
      </c>
      <c r="F145" s="1534">
        <v>22069.45268917357</v>
      </c>
      <c r="G145" s="1535">
        <v>7.688256399738129E-2</v>
      </c>
      <c r="H145" s="1536">
        <v>275.01762452107283</v>
      </c>
      <c r="I145" s="1536">
        <v>2.6510367770971657</v>
      </c>
      <c r="J145" s="1537">
        <v>-32.645161290322584</v>
      </c>
      <c r="K145" s="1537">
        <v>11.254851228978008</v>
      </c>
      <c r="L145" s="1538">
        <v>0.39290308602075541</v>
      </c>
    </row>
    <row r="146" spans="1:12">
      <c r="A146" s="1367" t="s">
        <v>89</v>
      </c>
      <c r="B146" s="1529" t="s">
        <v>28</v>
      </c>
      <c r="C146" s="1276">
        <v>21115.573529411762</v>
      </c>
      <c r="D146" s="1276">
        <v>21015.202941176471</v>
      </c>
      <c r="E146" s="1511">
        <v>21537.884999999998</v>
      </c>
      <c r="F146" s="1511">
        <v>21435.507000000001</v>
      </c>
      <c r="G146" s="1512">
        <v>0.47760941693610032</v>
      </c>
      <c r="H146" s="1513">
        <v>252.3</v>
      </c>
      <c r="I146" s="1513">
        <v>6.7258883248730985</v>
      </c>
      <c r="J146" s="1530">
        <v>-34.716981132075468</v>
      </c>
      <c r="K146" s="1530">
        <v>3.7300560586459683</v>
      </c>
      <c r="L146" s="1531">
        <v>1.597056460252011E-2</v>
      </c>
    </row>
    <row r="147" spans="1:12">
      <c r="A147" s="1367" t="s">
        <v>89</v>
      </c>
      <c r="B147" s="1529" t="s">
        <v>29</v>
      </c>
      <c r="C147" s="1276">
        <v>22116.420588235294</v>
      </c>
      <c r="D147" s="1276">
        <v>22042.908823529411</v>
      </c>
      <c r="E147" s="1511">
        <v>22558.749</v>
      </c>
      <c r="F147" s="1511">
        <v>22483.767</v>
      </c>
      <c r="G147" s="1512">
        <v>0.33349393809320282</v>
      </c>
      <c r="H147" s="1513">
        <v>283.8</v>
      </c>
      <c r="I147" s="1513">
        <v>0.67399787158568081</v>
      </c>
      <c r="J147" s="1513">
        <v>-33.333333333333329</v>
      </c>
      <c r="K147" s="1513">
        <v>6.6407934454506252</v>
      </c>
      <c r="L147" s="1514">
        <v>0.16567081055223731</v>
      </c>
    </row>
    <row r="148" spans="1:12" ht="16.5" thickBot="1">
      <c r="A148" s="1557" t="s">
        <v>89</v>
      </c>
      <c r="B148" s="1558" t="s">
        <v>32</v>
      </c>
      <c r="C148" s="1277">
        <v>20292.77156862745</v>
      </c>
      <c r="D148" s="1277">
        <v>20689.985294117647</v>
      </c>
      <c r="E148" s="1517">
        <v>20698.627</v>
      </c>
      <c r="F148" s="1517">
        <v>21103.785</v>
      </c>
      <c r="G148" s="1518">
        <v>-1.9198357071965975</v>
      </c>
      <c r="H148" s="1519">
        <v>304.89999999999998</v>
      </c>
      <c r="I148" s="1519">
        <v>-0.78099576960625905</v>
      </c>
      <c r="J148" s="1519">
        <v>-14.583333333333334</v>
      </c>
      <c r="K148" s="1519">
        <v>0.88400172488141437</v>
      </c>
      <c r="L148" s="1520">
        <v>0.21126171086599743</v>
      </c>
    </row>
    <row r="149" spans="1:12">
      <c r="G149" s="1560"/>
      <c r="H149" s="1560"/>
      <c r="I149" s="1560"/>
      <c r="J149" s="1560"/>
      <c r="K149" s="1560"/>
      <c r="L149" s="1560"/>
    </row>
    <row r="150" spans="1:12" ht="16.5" thickBot="1">
      <c r="G150" s="1560"/>
      <c r="H150" s="1560"/>
      <c r="I150" s="1560"/>
      <c r="J150" s="1560"/>
      <c r="K150" s="1560"/>
      <c r="L150" s="1561"/>
    </row>
    <row r="151" spans="1:12" ht="16.5" thickBot="1">
      <c r="A151" s="1459" t="s">
        <v>271</v>
      </c>
      <c r="B151" s="1460"/>
      <c r="C151" s="1460"/>
      <c r="D151" s="1460"/>
      <c r="E151" s="1460"/>
      <c r="F151" s="1460"/>
      <c r="G151" s="1562"/>
      <c r="H151" s="1562"/>
      <c r="I151" s="1562"/>
      <c r="J151" s="1562"/>
      <c r="K151" s="1562"/>
      <c r="L151" s="1563"/>
    </row>
    <row r="152" spans="1:12">
      <c r="A152" s="1462"/>
      <c r="B152" s="1463"/>
      <c r="C152" s="1464" t="s">
        <v>5</v>
      </c>
      <c r="D152" s="1464" t="s">
        <v>5</v>
      </c>
      <c r="E152" s="1464"/>
      <c r="F152" s="1464"/>
      <c r="G152" s="1465"/>
      <c r="H152" s="1597" t="s">
        <v>6</v>
      </c>
      <c r="I152" s="1598"/>
      <c r="J152" s="1466" t="s">
        <v>7</v>
      </c>
      <c r="K152" s="1467" t="s">
        <v>8</v>
      </c>
      <c r="L152" s="1468"/>
    </row>
    <row r="153" spans="1:12">
      <c r="A153" s="1454" t="s">
        <v>9</v>
      </c>
      <c r="B153" s="1455" t="s">
        <v>10</v>
      </c>
      <c r="C153" s="1469" t="s">
        <v>36</v>
      </c>
      <c r="D153" s="1469" t="s">
        <v>36</v>
      </c>
      <c r="E153" s="1470" t="s">
        <v>37</v>
      </c>
      <c r="F153" s="1471"/>
      <c r="G153" s="1472"/>
      <c r="H153" s="1599" t="s">
        <v>11</v>
      </c>
      <c r="I153" s="1600"/>
      <c r="J153" s="1473" t="s">
        <v>12</v>
      </c>
      <c r="K153" s="1474" t="s">
        <v>13</v>
      </c>
      <c r="L153" s="1475"/>
    </row>
    <row r="154" spans="1:12" ht="48" thickBot="1">
      <c r="A154" s="1456" t="s">
        <v>14</v>
      </c>
      <c r="B154" s="1457" t="s">
        <v>15</v>
      </c>
      <c r="C154" s="990" t="s">
        <v>534</v>
      </c>
      <c r="D154" s="1275" t="s">
        <v>530</v>
      </c>
      <c r="E154" s="1476" t="s">
        <v>534</v>
      </c>
      <c r="F154" s="1477" t="s">
        <v>530</v>
      </c>
      <c r="G154" s="1478" t="s">
        <v>16</v>
      </c>
      <c r="H154" s="1479" t="s">
        <v>534</v>
      </c>
      <c r="I154" s="1480" t="s">
        <v>16</v>
      </c>
      <c r="J154" s="1481" t="s">
        <v>16</v>
      </c>
      <c r="K154" s="1482" t="s">
        <v>534</v>
      </c>
      <c r="L154" s="1483" t="s">
        <v>17</v>
      </c>
    </row>
    <row r="155" spans="1:12" ht="16.5" thickBot="1">
      <c r="A155" s="1484" t="s">
        <v>18</v>
      </c>
      <c r="B155" s="1485" t="s">
        <v>19</v>
      </c>
      <c r="C155" s="1486">
        <v>21145.551824322909</v>
      </c>
      <c r="D155" s="1486">
        <v>20798.228121132168</v>
      </c>
      <c r="E155" s="1487">
        <v>21568.462860809366</v>
      </c>
      <c r="F155" s="1488">
        <v>21214.192683554811</v>
      </c>
      <c r="G155" s="1489">
        <v>1.6699677547908034</v>
      </c>
      <c r="H155" s="1490">
        <v>323.18761928679061</v>
      </c>
      <c r="I155" s="1490">
        <v>2.9743040997516927</v>
      </c>
      <c r="J155" s="1491">
        <v>-42.029407482894158</v>
      </c>
      <c r="K155" s="1490">
        <v>100</v>
      </c>
      <c r="L155" s="1492" t="s">
        <v>19</v>
      </c>
    </row>
    <row r="156" spans="1:12" ht="16.5" thickBot="1">
      <c r="A156" s="1493"/>
      <c r="B156" s="1494"/>
      <c r="C156" s="1495"/>
      <c r="D156" s="1495"/>
      <c r="E156" s="1495"/>
      <c r="F156" s="1495"/>
      <c r="G156" s="1496"/>
      <c r="H156" s="1491"/>
      <c r="I156" s="1491"/>
      <c r="J156" s="1491"/>
      <c r="K156" s="1491"/>
      <c r="L156" s="1497"/>
    </row>
    <row r="157" spans="1:12">
      <c r="A157" s="1498" t="s">
        <v>80</v>
      </c>
      <c r="B157" s="1499" t="s">
        <v>19</v>
      </c>
      <c r="C157" s="1500">
        <v>18871.568627450979</v>
      </c>
      <c r="D157" s="1500">
        <v>20030.76198022312</v>
      </c>
      <c r="E157" s="1501">
        <v>19249</v>
      </c>
      <c r="F157" s="1501">
        <v>20431.377219827584</v>
      </c>
      <c r="G157" s="1502">
        <v>-5.7870656838548724</v>
      </c>
      <c r="H157" s="1503">
        <v>198</v>
      </c>
      <c r="I157" s="1503">
        <v>-14.655172413793101</v>
      </c>
      <c r="J157" s="1503">
        <v>-50</v>
      </c>
      <c r="K157" s="1503">
        <v>0.12556504269211452</v>
      </c>
      <c r="L157" s="1504">
        <v>-2.0016555793836849E-2</v>
      </c>
    </row>
    <row r="158" spans="1:12">
      <c r="A158" s="1367" t="s">
        <v>81</v>
      </c>
      <c r="B158" s="1505" t="s">
        <v>19</v>
      </c>
      <c r="C158" s="1368">
        <v>22287.064500484092</v>
      </c>
      <c r="D158" s="1368">
        <v>22086.173728429749</v>
      </c>
      <c r="E158" s="1506">
        <v>22732.805790493774</v>
      </c>
      <c r="F158" s="1506">
        <v>22527.897202998345</v>
      </c>
      <c r="G158" s="1507">
        <v>0.90957707081580907</v>
      </c>
      <c r="H158" s="1508">
        <v>362.41923344947736</v>
      </c>
      <c r="I158" s="1508">
        <v>2.3467173371055785</v>
      </c>
      <c r="J158" s="1508">
        <v>-33.348815606130984</v>
      </c>
      <c r="K158" s="1508">
        <v>36.037167252636863</v>
      </c>
      <c r="L158" s="1509">
        <v>4.6934490986115343</v>
      </c>
    </row>
    <row r="159" spans="1:12">
      <c r="A159" s="1369" t="s">
        <v>82</v>
      </c>
      <c r="B159" s="1510" t="s">
        <v>19</v>
      </c>
      <c r="C159" s="1276">
        <v>22525.40624026367</v>
      </c>
      <c r="D159" s="1276">
        <v>21906.070009306652</v>
      </c>
      <c r="E159" s="1511">
        <v>22975.914365068944</v>
      </c>
      <c r="F159" s="1511">
        <v>22344.191409492785</v>
      </c>
      <c r="G159" s="1512">
        <v>2.8272356962882768</v>
      </c>
      <c r="H159" s="1513">
        <v>392.1909871244635</v>
      </c>
      <c r="I159" s="1513">
        <v>3.1025068515363365</v>
      </c>
      <c r="J159" s="1513">
        <v>-48.451327433628315</v>
      </c>
      <c r="K159" s="1513">
        <v>5.8513309894525367</v>
      </c>
      <c r="L159" s="1514">
        <v>-0.72895726211246448</v>
      </c>
    </row>
    <row r="160" spans="1:12">
      <c r="A160" s="1369" t="s">
        <v>83</v>
      </c>
      <c r="B160" s="1510" t="s">
        <v>19</v>
      </c>
      <c r="C160" s="1276" t="s">
        <v>73</v>
      </c>
      <c r="D160" s="1276" t="s">
        <v>200</v>
      </c>
      <c r="E160" s="1511" t="s">
        <v>73</v>
      </c>
      <c r="F160" s="1511" t="s">
        <v>200</v>
      </c>
      <c r="G160" s="1512" t="s">
        <v>73</v>
      </c>
      <c r="H160" s="1513" t="s">
        <v>73</v>
      </c>
      <c r="I160" s="1513" t="s">
        <v>73</v>
      </c>
      <c r="J160" s="1513" t="s">
        <v>73</v>
      </c>
      <c r="K160" s="1513">
        <v>0</v>
      </c>
      <c r="L160" s="1566" t="s">
        <v>73</v>
      </c>
    </row>
    <row r="161" spans="1:12">
      <c r="A161" s="1369" t="s">
        <v>71</v>
      </c>
      <c r="B161" s="1510" t="s">
        <v>19</v>
      </c>
      <c r="C161" s="1276">
        <v>18353.757617864441</v>
      </c>
      <c r="D161" s="1276">
        <v>18333.942351800262</v>
      </c>
      <c r="E161" s="1511">
        <v>18720.832770221732</v>
      </c>
      <c r="F161" s="1511">
        <v>18700.621198836267</v>
      </c>
      <c r="G161" s="1512">
        <v>0.10807967912169283</v>
      </c>
      <c r="H161" s="1513">
        <v>291.78321513002368</v>
      </c>
      <c r="I161" s="1513">
        <v>2.1561156573244005</v>
      </c>
      <c r="J161" s="1513">
        <v>-50.254802038416301</v>
      </c>
      <c r="K161" s="1513">
        <v>31.868407835258665</v>
      </c>
      <c r="L161" s="1514">
        <v>-5.2694579385075286</v>
      </c>
    </row>
    <row r="162" spans="1:12" ht="16.5" thickBot="1">
      <c r="A162" s="1515" t="s">
        <v>84</v>
      </c>
      <c r="B162" s="1516" t="s">
        <v>19</v>
      </c>
      <c r="C162" s="1277">
        <v>22184.930810069087</v>
      </c>
      <c r="D162" s="1277">
        <v>22072.219463604888</v>
      </c>
      <c r="E162" s="1517">
        <v>22628.629426270469</v>
      </c>
      <c r="F162" s="1517">
        <v>22513.663852876987</v>
      </c>
      <c r="G162" s="1518">
        <v>0.51064799645567316</v>
      </c>
      <c r="H162" s="1519">
        <v>292.5174038461538</v>
      </c>
      <c r="I162" s="1519">
        <v>1.5548898097355146</v>
      </c>
      <c r="J162" s="1519">
        <v>-38.895417156286719</v>
      </c>
      <c r="K162" s="1519">
        <v>26.117528879959817</v>
      </c>
      <c r="L162" s="1520">
        <v>1.3395408176508923</v>
      </c>
    </row>
    <row r="163" spans="1:12" ht="16.5" thickBot="1">
      <c r="A163" s="1493"/>
      <c r="B163" s="1521"/>
      <c r="C163" s="1495"/>
      <c r="D163" s="1495"/>
      <c r="E163" s="1495"/>
      <c r="F163" s="1495"/>
      <c r="G163" s="1496"/>
      <c r="H163" s="1491"/>
      <c r="I163" s="1491"/>
      <c r="J163" s="1491"/>
      <c r="K163" s="1491"/>
      <c r="L163" s="1497"/>
    </row>
    <row r="164" spans="1:12">
      <c r="A164" s="1522" t="s">
        <v>85</v>
      </c>
      <c r="B164" s="1523" t="s">
        <v>21</v>
      </c>
      <c r="C164" s="1278" t="s">
        <v>73</v>
      </c>
      <c r="D164" s="1278" t="s">
        <v>200</v>
      </c>
      <c r="E164" s="1524" t="s">
        <v>73</v>
      </c>
      <c r="F164" s="1524" t="s">
        <v>200</v>
      </c>
      <c r="G164" s="1525" t="s">
        <v>73</v>
      </c>
      <c r="H164" s="1526" t="s">
        <v>73</v>
      </c>
      <c r="I164" s="1526" t="s">
        <v>73</v>
      </c>
      <c r="J164" s="1527" t="s">
        <v>73</v>
      </c>
      <c r="K164" s="1527" t="s">
        <v>73</v>
      </c>
      <c r="L164" s="1528" t="s">
        <v>73</v>
      </c>
    </row>
    <row r="165" spans="1:12">
      <c r="A165" s="1367" t="s">
        <v>85</v>
      </c>
      <c r="B165" s="1529" t="s">
        <v>22</v>
      </c>
      <c r="C165" s="1276" t="s">
        <v>73</v>
      </c>
      <c r="D165" s="1276" t="s">
        <v>200</v>
      </c>
      <c r="E165" s="1511" t="s">
        <v>73</v>
      </c>
      <c r="F165" s="1511" t="s">
        <v>200</v>
      </c>
      <c r="G165" s="1512" t="s">
        <v>73</v>
      </c>
      <c r="H165" s="1513" t="s">
        <v>73</v>
      </c>
      <c r="I165" s="1513" t="s">
        <v>73</v>
      </c>
      <c r="J165" s="1530" t="s">
        <v>73</v>
      </c>
      <c r="K165" s="1530" t="s">
        <v>73</v>
      </c>
      <c r="L165" s="1531" t="s">
        <v>73</v>
      </c>
    </row>
    <row r="166" spans="1:12">
      <c r="A166" s="1367" t="s">
        <v>85</v>
      </c>
      <c r="B166" s="1529" t="s">
        <v>23</v>
      </c>
      <c r="C166" s="1276" t="s">
        <v>73</v>
      </c>
      <c r="D166" s="1276" t="s">
        <v>73</v>
      </c>
      <c r="E166" s="1511" t="s">
        <v>73</v>
      </c>
      <c r="F166" s="1532" t="s">
        <v>73</v>
      </c>
      <c r="G166" s="1512" t="s">
        <v>73</v>
      </c>
      <c r="H166" s="1513" t="s">
        <v>73</v>
      </c>
      <c r="I166" s="1513" t="s">
        <v>73</v>
      </c>
      <c r="J166" s="1530" t="s">
        <v>73</v>
      </c>
      <c r="K166" s="1530" t="s">
        <v>73</v>
      </c>
      <c r="L166" s="1531" t="s">
        <v>73</v>
      </c>
    </row>
    <row r="167" spans="1:12">
      <c r="A167" s="1522" t="s">
        <v>85</v>
      </c>
      <c r="B167" s="1533" t="s">
        <v>24</v>
      </c>
      <c r="C167" s="1279" t="s">
        <v>73</v>
      </c>
      <c r="D167" s="1279" t="s">
        <v>200</v>
      </c>
      <c r="E167" s="1534" t="s">
        <v>73</v>
      </c>
      <c r="F167" s="1534" t="s">
        <v>200</v>
      </c>
      <c r="G167" s="1535" t="s">
        <v>73</v>
      </c>
      <c r="H167" s="1536" t="s">
        <v>73</v>
      </c>
      <c r="I167" s="1536" t="s">
        <v>73</v>
      </c>
      <c r="J167" s="1537" t="s">
        <v>73</v>
      </c>
      <c r="K167" s="1537" t="s">
        <v>73</v>
      </c>
      <c r="L167" s="1538" t="s">
        <v>73</v>
      </c>
    </row>
    <row r="168" spans="1:12">
      <c r="A168" s="1367" t="s">
        <v>85</v>
      </c>
      <c r="B168" s="1529" t="s">
        <v>25</v>
      </c>
      <c r="C168" s="1276" t="s">
        <v>73</v>
      </c>
      <c r="D168" s="1276" t="s">
        <v>200</v>
      </c>
      <c r="E168" s="1511" t="s">
        <v>73</v>
      </c>
      <c r="F168" s="1511" t="s">
        <v>200</v>
      </c>
      <c r="G168" s="1512" t="s">
        <v>73</v>
      </c>
      <c r="H168" s="1513" t="s">
        <v>73</v>
      </c>
      <c r="I168" s="1513" t="s">
        <v>73</v>
      </c>
      <c r="J168" s="1530" t="s">
        <v>73</v>
      </c>
      <c r="K168" s="1530" t="s">
        <v>73</v>
      </c>
      <c r="L168" s="1531" t="s">
        <v>73</v>
      </c>
    </row>
    <row r="169" spans="1:12">
      <c r="A169" s="1367" t="s">
        <v>85</v>
      </c>
      <c r="B169" s="1529" t="s">
        <v>26</v>
      </c>
      <c r="C169" s="1276" t="s">
        <v>73</v>
      </c>
      <c r="D169" s="1276" t="s">
        <v>73</v>
      </c>
      <c r="E169" s="1511" t="s">
        <v>73</v>
      </c>
      <c r="F169" s="1532" t="s">
        <v>73</v>
      </c>
      <c r="G169" s="1512" t="s">
        <v>73</v>
      </c>
      <c r="H169" s="1513" t="s">
        <v>73</v>
      </c>
      <c r="I169" s="1513" t="s">
        <v>73</v>
      </c>
      <c r="J169" s="1530" t="s">
        <v>73</v>
      </c>
      <c r="K169" s="1530" t="s">
        <v>73</v>
      </c>
      <c r="L169" s="1531" t="s">
        <v>73</v>
      </c>
    </row>
    <row r="170" spans="1:12">
      <c r="A170" s="1522" t="s">
        <v>85</v>
      </c>
      <c r="B170" s="1533" t="s">
        <v>27</v>
      </c>
      <c r="C170" s="1279" t="s">
        <v>200</v>
      </c>
      <c r="D170" s="1279">
        <v>19926.241034916638</v>
      </c>
      <c r="E170" s="1534" t="s">
        <v>200</v>
      </c>
      <c r="F170" s="1534">
        <v>20324.765855614973</v>
      </c>
      <c r="G170" s="1535" t="s">
        <v>73</v>
      </c>
      <c r="H170" s="1536" t="s">
        <v>200</v>
      </c>
      <c r="I170" s="1536" t="s">
        <v>73</v>
      </c>
      <c r="J170" s="1537" t="s">
        <v>73</v>
      </c>
      <c r="K170" s="1537">
        <v>0.12556504269211452</v>
      </c>
      <c r="L170" s="1538" t="s">
        <v>73</v>
      </c>
    </row>
    <row r="171" spans="1:12">
      <c r="A171" s="1367" t="s">
        <v>85</v>
      </c>
      <c r="B171" s="1529" t="s">
        <v>28</v>
      </c>
      <c r="C171" s="1276" t="s">
        <v>200</v>
      </c>
      <c r="D171" s="1276">
        <v>19523.357843137255</v>
      </c>
      <c r="E171" s="1511" t="s">
        <v>200</v>
      </c>
      <c r="F171" s="1511">
        <v>19913.825000000001</v>
      </c>
      <c r="G171" s="1512" t="s">
        <v>73</v>
      </c>
      <c r="H171" s="1513" t="s">
        <v>200</v>
      </c>
      <c r="I171" s="1513" t="s">
        <v>73</v>
      </c>
      <c r="J171" s="1530" t="s">
        <v>73</v>
      </c>
      <c r="K171" s="1530">
        <v>0.12556504269211452</v>
      </c>
      <c r="L171" s="1531" t="s">
        <v>73</v>
      </c>
    </row>
    <row r="172" spans="1:12" ht="16.5" thickBot="1">
      <c r="A172" s="1539" t="s">
        <v>85</v>
      </c>
      <c r="B172" s="1540" t="s">
        <v>29</v>
      </c>
      <c r="C172" s="1567" t="s">
        <v>73</v>
      </c>
      <c r="D172" s="1370">
        <v>20324.838235294115</v>
      </c>
      <c r="E172" s="1568" t="s">
        <v>73</v>
      </c>
      <c r="F172" s="1541">
        <v>20731.334999999999</v>
      </c>
      <c r="G172" s="1542" t="s">
        <v>73</v>
      </c>
      <c r="H172" s="1530" t="s">
        <v>73</v>
      </c>
      <c r="I172" s="1530" t="s">
        <v>73</v>
      </c>
      <c r="J172" s="1530" t="s">
        <v>73</v>
      </c>
      <c r="K172" s="1530" t="s">
        <v>73</v>
      </c>
      <c r="L172" s="1531" t="s">
        <v>73</v>
      </c>
    </row>
    <row r="173" spans="1:12" ht="16.5" thickBot="1">
      <c r="A173" s="1493"/>
      <c r="B173" s="1521"/>
      <c r="C173" s="1495"/>
      <c r="D173" s="1495"/>
      <c r="E173" s="1495"/>
      <c r="F173" s="1495"/>
      <c r="G173" s="1496"/>
      <c r="H173" s="1491"/>
      <c r="I173" s="1491"/>
      <c r="J173" s="1491"/>
      <c r="K173" s="1491"/>
      <c r="L173" s="1497"/>
    </row>
    <row r="174" spans="1:12">
      <c r="A174" s="1522" t="s">
        <v>86</v>
      </c>
      <c r="B174" s="1523" t="s">
        <v>21</v>
      </c>
      <c r="C174" s="1278">
        <v>23071.628982463513</v>
      </c>
      <c r="D174" s="1278">
        <v>22947.18867479216</v>
      </c>
      <c r="E174" s="1524">
        <v>23533.061562112784</v>
      </c>
      <c r="F174" s="1524">
        <v>23406.132448288005</v>
      </c>
      <c r="G174" s="1525">
        <v>0.54228999218562923</v>
      </c>
      <c r="H174" s="1526">
        <v>427.06367713004482</v>
      </c>
      <c r="I174" s="1526">
        <v>3.0034730770666087</v>
      </c>
      <c r="J174" s="1527">
        <v>-18.613138686131386</v>
      </c>
      <c r="K174" s="1527">
        <v>5.6002009040683074</v>
      </c>
      <c r="L174" s="1528">
        <v>1.6112651055532399</v>
      </c>
    </row>
    <row r="175" spans="1:12">
      <c r="A175" s="1367" t="s">
        <v>86</v>
      </c>
      <c r="B175" s="1529" t="s">
        <v>22</v>
      </c>
      <c r="C175" s="1276">
        <v>23178.903921568628</v>
      </c>
      <c r="D175" s="1276">
        <v>23150.980392156864</v>
      </c>
      <c r="E175" s="1511">
        <v>23642.482</v>
      </c>
      <c r="F175" s="1511">
        <v>23614</v>
      </c>
      <c r="G175" s="1512">
        <v>0.12061488947234678</v>
      </c>
      <c r="H175" s="1513">
        <v>425</v>
      </c>
      <c r="I175" s="1513">
        <v>3.1303081776267838</v>
      </c>
      <c r="J175" s="1530">
        <v>-22.872340425531913</v>
      </c>
      <c r="K175" s="1530">
        <v>3.6413862380713211</v>
      </c>
      <c r="L175" s="1531">
        <v>0.90445218653543513</v>
      </c>
    </row>
    <row r="176" spans="1:12">
      <c r="A176" s="1367" t="s">
        <v>86</v>
      </c>
      <c r="B176" s="1529" t="s">
        <v>23</v>
      </c>
      <c r="C176" s="1276">
        <v>22874.952941176471</v>
      </c>
      <c r="D176" s="1276">
        <v>22510.161764705885</v>
      </c>
      <c r="E176" s="1511">
        <v>23332.452000000001</v>
      </c>
      <c r="F176" s="1511">
        <v>22960.365000000002</v>
      </c>
      <c r="G176" s="1512">
        <v>1.6205622166720761</v>
      </c>
      <c r="H176" s="1513">
        <v>430.9</v>
      </c>
      <c r="I176" s="1513">
        <v>2.5708164722684965</v>
      </c>
      <c r="J176" s="1530">
        <v>-9.3023255813953494</v>
      </c>
      <c r="K176" s="1530">
        <v>1.9588146659969865</v>
      </c>
      <c r="L176" s="1531">
        <v>0.70681291901780474</v>
      </c>
    </row>
    <row r="177" spans="1:12">
      <c r="A177" s="1522" t="s">
        <v>86</v>
      </c>
      <c r="B177" s="1533" t="s">
        <v>24</v>
      </c>
      <c r="C177" s="1279">
        <v>22707.90527086884</v>
      </c>
      <c r="D177" s="1279">
        <v>22750.181465700105</v>
      </c>
      <c r="E177" s="1534">
        <v>23162.063376286216</v>
      </c>
      <c r="F177" s="1534">
        <v>23205.185095014109</v>
      </c>
      <c r="G177" s="1535">
        <v>-0.18582794557048271</v>
      </c>
      <c r="H177" s="1536">
        <v>384.3813387423935</v>
      </c>
      <c r="I177" s="1536">
        <v>2.6878977191690274</v>
      </c>
      <c r="J177" s="1537">
        <v>-30.56338028169014</v>
      </c>
      <c r="K177" s="1537">
        <v>12.380713209442492</v>
      </c>
      <c r="L177" s="1538">
        <v>2.0444197169399434</v>
      </c>
    </row>
    <row r="178" spans="1:12">
      <c r="A178" s="1367" t="s">
        <v>86</v>
      </c>
      <c r="B178" s="1529" t="s">
        <v>25</v>
      </c>
      <c r="C178" s="1276">
        <v>22692.903921568624</v>
      </c>
      <c r="D178" s="1276">
        <v>22861.72745098039</v>
      </c>
      <c r="E178" s="1511">
        <v>23146.761999999999</v>
      </c>
      <c r="F178" s="1511">
        <v>23318.962</v>
      </c>
      <c r="G178" s="1512">
        <v>-0.73845482487599889</v>
      </c>
      <c r="H178" s="1513">
        <v>379.2</v>
      </c>
      <c r="I178" s="1513">
        <v>3.6065573770491772</v>
      </c>
      <c r="J178" s="1530">
        <v>-32.629107981220656</v>
      </c>
      <c r="K178" s="1530">
        <v>7.2074334505273727</v>
      </c>
      <c r="L178" s="1531">
        <v>1.0056573550258436</v>
      </c>
    </row>
    <row r="179" spans="1:12">
      <c r="A179" s="1367" t="s">
        <v>86</v>
      </c>
      <c r="B179" s="1529" t="s">
        <v>26</v>
      </c>
      <c r="C179" s="1276">
        <v>22728.145098039215</v>
      </c>
      <c r="D179" s="1276">
        <v>22591.874509803922</v>
      </c>
      <c r="E179" s="1511">
        <v>23182.707999999999</v>
      </c>
      <c r="F179" s="1511">
        <v>23043.712</v>
      </c>
      <c r="G179" s="1512">
        <v>0.60318407034421884</v>
      </c>
      <c r="H179" s="1513">
        <v>391.6</v>
      </c>
      <c r="I179" s="1513">
        <v>1.2409513960703233</v>
      </c>
      <c r="J179" s="1530">
        <v>-27.464788732394368</v>
      </c>
      <c r="K179" s="1530">
        <v>5.1732797589151183</v>
      </c>
      <c r="L179" s="1531">
        <v>1.0387623619140998</v>
      </c>
    </row>
    <row r="180" spans="1:12">
      <c r="A180" s="1522" t="s">
        <v>86</v>
      </c>
      <c r="B180" s="1533" t="s">
        <v>27</v>
      </c>
      <c r="C180" s="1279">
        <v>21630.705147996141</v>
      </c>
      <c r="D180" s="1279">
        <v>21370.150222358039</v>
      </c>
      <c r="E180" s="1534">
        <v>22063.319250956065</v>
      </c>
      <c r="F180" s="1534">
        <v>21797.553226805201</v>
      </c>
      <c r="G180" s="1535">
        <v>1.2192470475266104</v>
      </c>
      <c r="H180" s="1536">
        <v>327.31070931849791</v>
      </c>
      <c r="I180" s="1536">
        <v>-0.10455689033582009</v>
      </c>
      <c r="J180" s="1537">
        <v>-38.49443969204448</v>
      </c>
      <c r="K180" s="1537">
        <v>18.056253139126067</v>
      </c>
      <c r="L180" s="1538">
        <v>1.0377642761183523</v>
      </c>
    </row>
    <row r="181" spans="1:12">
      <c r="A181" s="1367" t="s">
        <v>86</v>
      </c>
      <c r="B181" s="1529" t="s">
        <v>28</v>
      </c>
      <c r="C181" s="1276">
        <v>21545.379411764705</v>
      </c>
      <c r="D181" s="1276">
        <v>21264.070588235292</v>
      </c>
      <c r="E181" s="1511">
        <v>21976.287</v>
      </c>
      <c r="F181" s="1511">
        <v>21689.351999999999</v>
      </c>
      <c r="G181" s="1512">
        <v>1.3229302562842877</v>
      </c>
      <c r="H181" s="1513">
        <v>316</v>
      </c>
      <c r="I181" s="1513">
        <v>-0.5976722239697948</v>
      </c>
      <c r="J181" s="1530">
        <v>-29.09090909090909</v>
      </c>
      <c r="K181" s="1530">
        <v>11.752887995981919</v>
      </c>
      <c r="L181" s="1531">
        <v>2.1445024959091263</v>
      </c>
    </row>
    <row r="182" spans="1:12" ht="16.5" thickBot="1">
      <c r="A182" s="1539" t="s">
        <v>86</v>
      </c>
      <c r="B182" s="1540" t="s">
        <v>29</v>
      </c>
      <c r="C182" s="1370">
        <v>21774.976470588233</v>
      </c>
      <c r="D182" s="1370">
        <v>21498.655882352941</v>
      </c>
      <c r="E182" s="1541">
        <v>22210.475999999999</v>
      </c>
      <c r="F182" s="1541">
        <v>21928.629000000001</v>
      </c>
      <c r="G182" s="1542">
        <v>1.2852923910564493</v>
      </c>
      <c r="H182" s="1530">
        <v>348.4</v>
      </c>
      <c r="I182" s="1530">
        <v>2.3802527181898223</v>
      </c>
      <c r="J182" s="1530">
        <v>-50.687622789783894</v>
      </c>
      <c r="K182" s="1530">
        <v>6.3033651431441493</v>
      </c>
      <c r="L182" s="1531">
        <v>-1.1067382197907758</v>
      </c>
    </row>
    <row r="183" spans="1:12" ht="16.5" thickBot="1">
      <c r="A183" s="1543"/>
      <c r="B183" s="1544"/>
      <c r="C183" s="1545"/>
      <c r="D183" s="1545"/>
      <c r="E183" s="1545"/>
      <c r="F183" s="1545"/>
      <c r="G183" s="1546"/>
      <c r="H183" s="1547"/>
      <c r="I183" s="1547"/>
      <c r="J183" s="1547"/>
      <c r="K183" s="1547"/>
      <c r="L183" s="1548"/>
    </row>
    <row r="184" spans="1:12">
      <c r="A184" s="1367" t="s">
        <v>87</v>
      </c>
      <c r="B184" s="1549" t="s">
        <v>26</v>
      </c>
      <c r="C184" s="1550">
        <v>23201.532352941173</v>
      </c>
      <c r="D184" s="1550">
        <v>22464.854901960782</v>
      </c>
      <c r="E184" s="1551">
        <v>23665.562999999998</v>
      </c>
      <c r="F184" s="1551">
        <v>22914.151999999998</v>
      </c>
      <c r="G184" s="1552">
        <v>3.2792441980833509</v>
      </c>
      <c r="H184" s="1553">
        <v>410.4</v>
      </c>
      <c r="I184" s="1553">
        <v>1.8362282878411855</v>
      </c>
      <c r="J184" s="1553">
        <v>-41.860465116279073</v>
      </c>
      <c r="K184" s="1553">
        <v>2.5113008538422901</v>
      </c>
      <c r="L184" s="1554">
        <v>7.2973598839265463E-3</v>
      </c>
    </row>
    <row r="185" spans="1:12" ht="16.5" thickBot="1">
      <c r="A185" s="1539" t="s">
        <v>87</v>
      </c>
      <c r="B185" s="1540" t="s">
        <v>29</v>
      </c>
      <c r="C185" s="1370">
        <v>21974.190196078431</v>
      </c>
      <c r="D185" s="1370">
        <v>21528.627450980392</v>
      </c>
      <c r="E185" s="1541">
        <v>22413.673999999999</v>
      </c>
      <c r="F185" s="1541">
        <v>21959.200000000001</v>
      </c>
      <c r="G185" s="1542">
        <v>2.069629130387256</v>
      </c>
      <c r="H185" s="1530">
        <v>378.5</v>
      </c>
      <c r="I185" s="1530">
        <v>3.2742155525238745</v>
      </c>
      <c r="J185" s="1530">
        <v>-52.5</v>
      </c>
      <c r="K185" s="1530">
        <v>3.3400301356102462</v>
      </c>
      <c r="L185" s="1531">
        <v>-0.7362546219963928</v>
      </c>
    </row>
    <row r="186" spans="1:12" ht="16.5" thickBot="1">
      <c r="A186" s="1543"/>
      <c r="B186" s="1544"/>
      <c r="C186" s="1545"/>
      <c r="D186" s="1545"/>
      <c r="E186" s="1545"/>
      <c r="F186" s="1545"/>
      <c r="G186" s="1546"/>
      <c r="H186" s="1547"/>
      <c r="I186" s="1547"/>
      <c r="J186" s="1547"/>
      <c r="K186" s="1547"/>
      <c r="L186" s="1548"/>
    </row>
    <row r="187" spans="1:12">
      <c r="A187" s="1522" t="s">
        <v>88</v>
      </c>
      <c r="B187" s="1523" t="s">
        <v>21</v>
      </c>
      <c r="C187" s="1278" t="s">
        <v>73</v>
      </c>
      <c r="D187" s="1278" t="s">
        <v>73</v>
      </c>
      <c r="E187" s="1524" t="s">
        <v>73</v>
      </c>
      <c r="F187" s="1524" t="s">
        <v>73</v>
      </c>
      <c r="G187" s="1525" t="s">
        <v>73</v>
      </c>
      <c r="H187" s="1526" t="s">
        <v>73</v>
      </c>
      <c r="I187" s="1526" t="s">
        <v>73</v>
      </c>
      <c r="J187" s="1527" t="s">
        <v>73</v>
      </c>
      <c r="K187" s="1527" t="s">
        <v>73</v>
      </c>
      <c r="L187" s="1528" t="s">
        <v>73</v>
      </c>
    </row>
    <row r="188" spans="1:12">
      <c r="A188" s="1369" t="s">
        <v>88</v>
      </c>
      <c r="B188" s="1529" t="s">
        <v>22</v>
      </c>
      <c r="C188" s="1276" t="s">
        <v>73</v>
      </c>
      <c r="D188" s="1276" t="s">
        <v>73</v>
      </c>
      <c r="E188" s="1511" t="s">
        <v>73</v>
      </c>
      <c r="F188" s="1511" t="s">
        <v>73</v>
      </c>
      <c r="G188" s="1512" t="s">
        <v>73</v>
      </c>
      <c r="H188" s="1513" t="s">
        <v>73</v>
      </c>
      <c r="I188" s="1513" t="s">
        <v>73</v>
      </c>
      <c r="J188" s="1530" t="s">
        <v>73</v>
      </c>
      <c r="K188" s="1530" t="s">
        <v>73</v>
      </c>
      <c r="L188" s="1531" t="s">
        <v>73</v>
      </c>
    </row>
    <row r="189" spans="1:12">
      <c r="A189" s="1369" t="s">
        <v>88</v>
      </c>
      <c r="B189" s="1529" t="s">
        <v>23</v>
      </c>
      <c r="C189" s="1276" t="s">
        <v>73</v>
      </c>
      <c r="D189" s="1276" t="s">
        <v>73</v>
      </c>
      <c r="E189" s="1511" t="s">
        <v>73</v>
      </c>
      <c r="F189" s="1511" t="s">
        <v>73</v>
      </c>
      <c r="G189" s="1512" t="s">
        <v>73</v>
      </c>
      <c r="H189" s="1513" t="s">
        <v>73</v>
      </c>
      <c r="I189" s="1513" t="s">
        <v>73</v>
      </c>
      <c r="J189" s="1530" t="s">
        <v>73</v>
      </c>
      <c r="K189" s="1530" t="s">
        <v>73</v>
      </c>
      <c r="L189" s="1531" t="s">
        <v>73</v>
      </c>
    </row>
    <row r="190" spans="1:12">
      <c r="A190" s="1369" t="s">
        <v>88</v>
      </c>
      <c r="B190" s="1529" t="s">
        <v>30</v>
      </c>
      <c r="C190" s="1276" t="s">
        <v>73</v>
      </c>
      <c r="D190" s="1276" t="s">
        <v>73</v>
      </c>
      <c r="E190" s="1511" t="s">
        <v>73</v>
      </c>
      <c r="F190" s="1511" t="s">
        <v>73</v>
      </c>
      <c r="G190" s="1512" t="s">
        <v>73</v>
      </c>
      <c r="H190" s="1513" t="s">
        <v>73</v>
      </c>
      <c r="I190" s="1513" t="s">
        <v>73</v>
      </c>
      <c r="J190" s="1530" t="s">
        <v>73</v>
      </c>
      <c r="K190" s="1530" t="s">
        <v>73</v>
      </c>
      <c r="L190" s="1531" t="s">
        <v>73</v>
      </c>
    </row>
    <row r="191" spans="1:12">
      <c r="A191" s="1555" t="s">
        <v>88</v>
      </c>
      <c r="B191" s="1533" t="s">
        <v>24</v>
      </c>
      <c r="C191" s="1279" t="s">
        <v>73</v>
      </c>
      <c r="D191" s="1279" t="s">
        <v>73</v>
      </c>
      <c r="E191" s="1534" t="s">
        <v>73</v>
      </c>
      <c r="F191" s="1534" t="s">
        <v>73</v>
      </c>
      <c r="G191" s="1535" t="s">
        <v>73</v>
      </c>
      <c r="H191" s="1536" t="s">
        <v>73</v>
      </c>
      <c r="I191" s="1536" t="s">
        <v>73</v>
      </c>
      <c r="J191" s="1537" t="s">
        <v>73</v>
      </c>
      <c r="K191" s="1537" t="s">
        <v>73</v>
      </c>
      <c r="L191" s="1538" t="s">
        <v>73</v>
      </c>
    </row>
    <row r="192" spans="1:12">
      <c r="A192" s="1369" t="s">
        <v>88</v>
      </c>
      <c r="B192" s="1529" t="s">
        <v>26</v>
      </c>
      <c r="C192" s="1276" t="s">
        <v>73</v>
      </c>
      <c r="D192" s="1276" t="s">
        <v>73</v>
      </c>
      <c r="E192" s="1511" t="s">
        <v>73</v>
      </c>
      <c r="F192" s="1511" t="s">
        <v>73</v>
      </c>
      <c r="G192" s="1512" t="s">
        <v>73</v>
      </c>
      <c r="H192" s="1513" t="s">
        <v>73</v>
      </c>
      <c r="I192" s="1513" t="s">
        <v>73</v>
      </c>
      <c r="J192" s="1530" t="s">
        <v>73</v>
      </c>
      <c r="K192" s="1530" t="s">
        <v>73</v>
      </c>
      <c r="L192" s="1531" t="s">
        <v>73</v>
      </c>
    </row>
    <row r="193" spans="1:12">
      <c r="A193" s="1369" t="s">
        <v>88</v>
      </c>
      <c r="B193" s="1529" t="s">
        <v>31</v>
      </c>
      <c r="C193" s="1276" t="s">
        <v>73</v>
      </c>
      <c r="D193" s="1276" t="s">
        <v>73</v>
      </c>
      <c r="E193" s="1511" t="s">
        <v>73</v>
      </c>
      <c r="F193" s="1511" t="s">
        <v>73</v>
      </c>
      <c r="G193" s="1512" t="s">
        <v>73</v>
      </c>
      <c r="H193" s="1513" t="s">
        <v>73</v>
      </c>
      <c r="I193" s="1513" t="s">
        <v>73</v>
      </c>
      <c r="J193" s="1530" t="s">
        <v>73</v>
      </c>
      <c r="K193" s="1530" t="s">
        <v>73</v>
      </c>
      <c r="L193" s="1531" t="s">
        <v>73</v>
      </c>
    </row>
    <row r="194" spans="1:12">
      <c r="A194" s="1555" t="s">
        <v>88</v>
      </c>
      <c r="B194" s="1533" t="s">
        <v>27</v>
      </c>
      <c r="C194" s="1279" t="s">
        <v>73</v>
      </c>
      <c r="D194" s="1279" t="s">
        <v>200</v>
      </c>
      <c r="E194" s="1534" t="s">
        <v>73</v>
      </c>
      <c r="F194" s="1534" t="s">
        <v>200</v>
      </c>
      <c r="G194" s="1535" t="s">
        <v>73</v>
      </c>
      <c r="H194" s="1536" t="s">
        <v>73</v>
      </c>
      <c r="I194" s="1536" t="s">
        <v>73</v>
      </c>
      <c r="J194" s="1537" t="s">
        <v>73</v>
      </c>
      <c r="K194" s="1537" t="s">
        <v>73</v>
      </c>
      <c r="L194" s="1538" t="s">
        <v>73</v>
      </c>
    </row>
    <row r="195" spans="1:12">
      <c r="A195" s="1369" t="s">
        <v>88</v>
      </c>
      <c r="B195" s="1529" t="s">
        <v>29</v>
      </c>
      <c r="C195" s="1276" t="s">
        <v>73</v>
      </c>
      <c r="D195" s="1276" t="s">
        <v>73</v>
      </c>
      <c r="E195" s="1511" t="s">
        <v>73</v>
      </c>
      <c r="F195" s="1511" t="s">
        <v>73</v>
      </c>
      <c r="G195" s="1512" t="s">
        <v>73</v>
      </c>
      <c r="H195" s="1513" t="s">
        <v>73</v>
      </c>
      <c r="I195" s="1513" t="s">
        <v>73</v>
      </c>
      <c r="J195" s="1530" t="s">
        <v>73</v>
      </c>
      <c r="K195" s="1530" t="s">
        <v>73</v>
      </c>
      <c r="L195" s="1531" t="s">
        <v>73</v>
      </c>
    </row>
    <row r="196" spans="1:12" ht="16.5" thickBot="1">
      <c r="A196" s="1556" t="s">
        <v>88</v>
      </c>
      <c r="B196" s="1529" t="s">
        <v>32</v>
      </c>
      <c r="C196" s="1370" t="s">
        <v>73</v>
      </c>
      <c r="D196" s="1370" t="s">
        <v>200</v>
      </c>
      <c r="E196" s="1541" t="s">
        <v>73</v>
      </c>
      <c r="F196" s="1541" t="s">
        <v>200</v>
      </c>
      <c r="G196" s="1542" t="s">
        <v>73</v>
      </c>
      <c r="H196" s="1530" t="s">
        <v>73</v>
      </c>
      <c r="I196" s="1530" t="s">
        <v>73</v>
      </c>
      <c r="J196" s="1530" t="s">
        <v>73</v>
      </c>
      <c r="K196" s="1530" t="s">
        <v>73</v>
      </c>
      <c r="L196" s="1531" t="s">
        <v>73</v>
      </c>
    </row>
    <row r="197" spans="1:12" ht="16.5" thickBot="1">
      <c r="A197" s="1543"/>
      <c r="B197" s="1544"/>
      <c r="C197" s="1545"/>
      <c r="D197" s="1545"/>
      <c r="E197" s="1545"/>
      <c r="F197" s="1545"/>
      <c r="G197" s="1546"/>
      <c r="H197" s="1547"/>
      <c r="I197" s="1547"/>
      <c r="J197" s="1547"/>
      <c r="K197" s="1547"/>
      <c r="L197" s="1548"/>
    </row>
    <row r="198" spans="1:12">
      <c r="A198" s="1522" t="s">
        <v>20</v>
      </c>
      <c r="B198" s="1523" t="s">
        <v>24</v>
      </c>
      <c r="C198" s="1278">
        <v>19662.117969897055</v>
      </c>
      <c r="D198" s="1278">
        <v>19814.37397547108</v>
      </c>
      <c r="E198" s="1524">
        <v>20055.360329294996</v>
      </c>
      <c r="F198" s="1524">
        <v>20210.661454980502</v>
      </c>
      <c r="G198" s="1525">
        <v>-0.76841189008801758</v>
      </c>
      <c r="H198" s="1526">
        <v>353.16082474226812</v>
      </c>
      <c r="I198" s="1526">
        <v>2.6539325033799051</v>
      </c>
      <c r="J198" s="1527">
        <v>-40.853658536585364</v>
      </c>
      <c r="K198" s="1527">
        <v>4.8719236564540438</v>
      </c>
      <c r="L198" s="1528">
        <v>9.6847226114839202E-2</v>
      </c>
    </row>
    <row r="199" spans="1:12">
      <c r="A199" s="1367" t="s">
        <v>20</v>
      </c>
      <c r="B199" s="1529" t="s">
        <v>25</v>
      </c>
      <c r="C199" s="1276">
        <v>18594.757843137253</v>
      </c>
      <c r="D199" s="1276">
        <v>19104.158823529411</v>
      </c>
      <c r="E199" s="1511">
        <v>18966.652999999998</v>
      </c>
      <c r="F199" s="1511">
        <v>19486.241999999998</v>
      </c>
      <c r="G199" s="1512">
        <v>-2.666440250511104</v>
      </c>
      <c r="H199" s="1513">
        <v>320.3</v>
      </c>
      <c r="I199" s="1513">
        <v>2.6273630246715758</v>
      </c>
      <c r="J199" s="1530">
        <v>-50</v>
      </c>
      <c r="K199" s="1530">
        <v>0.90406830738322452</v>
      </c>
      <c r="L199" s="1531">
        <v>-0.14411920171562542</v>
      </c>
    </row>
    <row r="200" spans="1:12">
      <c r="A200" s="1367" t="s">
        <v>20</v>
      </c>
      <c r="B200" s="1529" t="s">
        <v>26</v>
      </c>
      <c r="C200" s="1276">
        <v>20324.73431372549</v>
      </c>
      <c r="D200" s="1276">
        <v>19963.713725490197</v>
      </c>
      <c r="E200" s="1511">
        <v>20731.228999999999</v>
      </c>
      <c r="F200" s="1511">
        <v>20362.988000000001</v>
      </c>
      <c r="G200" s="1512">
        <v>1.8083839169379179</v>
      </c>
      <c r="H200" s="1513">
        <v>338</v>
      </c>
      <c r="I200" s="1513">
        <v>5.9206631142684617E-2</v>
      </c>
      <c r="J200" s="1530">
        <v>-46.376811594202898</v>
      </c>
      <c r="K200" s="1530">
        <v>1.8583626318432949</v>
      </c>
      <c r="L200" s="1531">
        <v>-0.15066342726283399</v>
      </c>
    </row>
    <row r="201" spans="1:12">
      <c r="A201" s="1367" t="s">
        <v>20</v>
      </c>
      <c r="B201" s="1529" t="s">
        <v>31</v>
      </c>
      <c r="C201" s="1276">
        <v>19528.7</v>
      </c>
      <c r="D201" s="1276">
        <v>20019.991176470587</v>
      </c>
      <c r="E201" s="1511">
        <v>19919.274000000001</v>
      </c>
      <c r="F201" s="1511">
        <v>20420.391</v>
      </c>
      <c r="G201" s="1512">
        <v>-2.4540029620392598</v>
      </c>
      <c r="H201" s="1513">
        <v>380.6</v>
      </c>
      <c r="I201" s="1513">
        <v>2.6429341963322575</v>
      </c>
      <c r="J201" s="1530">
        <v>-28.8135593220339</v>
      </c>
      <c r="K201" s="1530">
        <v>2.109492717227524</v>
      </c>
      <c r="L201" s="1531">
        <v>0.39162985509329751</v>
      </c>
    </row>
    <row r="202" spans="1:12">
      <c r="A202" s="1522" t="s">
        <v>20</v>
      </c>
      <c r="B202" s="1533" t="s">
        <v>27</v>
      </c>
      <c r="C202" s="1279">
        <v>18932.368430242113</v>
      </c>
      <c r="D202" s="1279">
        <v>18937.421305653559</v>
      </c>
      <c r="E202" s="1534">
        <v>19311.015798846955</v>
      </c>
      <c r="F202" s="1534">
        <v>19316.169731766629</v>
      </c>
      <c r="G202" s="1535">
        <v>-2.6681961233747518E-2</v>
      </c>
      <c r="H202" s="1536">
        <v>302.89181446111871</v>
      </c>
      <c r="I202" s="1536">
        <v>1.3923890836230017</v>
      </c>
      <c r="J202" s="1537">
        <v>-51.585204755614264</v>
      </c>
      <c r="K202" s="1537">
        <v>18.407835258663987</v>
      </c>
      <c r="L202" s="1538">
        <v>-3.6332187521090518</v>
      </c>
    </row>
    <row r="203" spans="1:12">
      <c r="A203" s="1367" t="s">
        <v>20</v>
      </c>
      <c r="B203" s="1529" t="s">
        <v>28</v>
      </c>
      <c r="C203" s="1276">
        <v>18129.359803921569</v>
      </c>
      <c r="D203" s="1276">
        <v>18460.282352941176</v>
      </c>
      <c r="E203" s="1511">
        <v>18491.947</v>
      </c>
      <c r="F203" s="1511">
        <v>18829.488000000001</v>
      </c>
      <c r="G203" s="1512">
        <v>-1.7926191089210766</v>
      </c>
      <c r="H203" s="1513">
        <v>266.89999999999998</v>
      </c>
      <c r="I203" s="1513">
        <v>-0.18698578908002994</v>
      </c>
      <c r="J203" s="1530">
        <v>-51.323828920570271</v>
      </c>
      <c r="K203" s="1530">
        <v>6.0020090406830739</v>
      </c>
      <c r="L203" s="1531">
        <v>-1.1460474449771381</v>
      </c>
    </row>
    <row r="204" spans="1:12">
      <c r="A204" s="1367" t="s">
        <v>20</v>
      </c>
      <c r="B204" s="1529" t="s">
        <v>29</v>
      </c>
      <c r="C204" s="1276">
        <v>19216.985294117647</v>
      </c>
      <c r="D204" s="1276">
        <v>19178.055882352939</v>
      </c>
      <c r="E204" s="1511">
        <v>19601.325000000001</v>
      </c>
      <c r="F204" s="1511">
        <v>19561.616999999998</v>
      </c>
      <c r="G204" s="1512">
        <v>0.2029893541009537</v>
      </c>
      <c r="H204" s="1513">
        <v>298.10000000000002</v>
      </c>
      <c r="I204" s="1513">
        <v>-0.50066755674232299</v>
      </c>
      <c r="J204" s="1530">
        <v>-52.866242038216562</v>
      </c>
      <c r="K204" s="1530">
        <v>7.4334505273731795</v>
      </c>
      <c r="L204" s="1531">
        <v>-1.7090738575445679</v>
      </c>
    </row>
    <row r="205" spans="1:12">
      <c r="A205" s="1367" t="s">
        <v>20</v>
      </c>
      <c r="B205" s="1529" t="s">
        <v>32</v>
      </c>
      <c r="C205" s="1276">
        <v>19305.244117647057</v>
      </c>
      <c r="D205" s="1276">
        <v>19068.192156862744</v>
      </c>
      <c r="E205" s="1511">
        <v>19691.348999999998</v>
      </c>
      <c r="F205" s="1511">
        <v>19449.556</v>
      </c>
      <c r="G205" s="1512">
        <v>1.2431800499713095</v>
      </c>
      <c r="H205" s="1513">
        <v>353.5</v>
      </c>
      <c r="I205" s="1513">
        <v>5.1144811180493566</v>
      </c>
      <c r="J205" s="1530">
        <v>-49.87341772151899</v>
      </c>
      <c r="K205" s="1530">
        <v>4.972375690607735</v>
      </c>
      <c r="L205" s="1531">
        <v>-0.77809744958734495</v>
      </c>
    </row>
    <row r="206" spans="1:12">
      <c r="A206" s="1522" t="s">
        <v>20</v>
      </c>
      <c r="B206" s="1533" t="s">
        <v>33</v>
      </c>
      <c r="C206" s="1279">
        <v>15618.63170512499</v>
      </c>
      <c r="D206" s="1279">
        <v>15642.996047914028</v>
      </c>
      <c r="E206" s="1534">
        <v>15931.004339227489</v>
      </c>
      <c r="F206" s="1534">
        <v>15955.855968872309</v>
      </c>
      <c r="G206" s="1535">
        <v>-0.15575240647259431</v>
      </c>
      <c r="H206" s="1536">
        <v>233.15789473684211</v>
      </c>
      <c r="I206" s="1536">
        <v>1.1025559693889715</v>
      </c>
      <c r="J206" s="1537">
        <v>-51.763046544428768</v>
      </c>
      <c r="K206" s="1537">
        <v>8.5886489201406331</v>
      </c>
      <c r="L206" s="1538">
        <v>-1.7330864125133196</v>
      </c>
    </row>
    <row r="207" spans="1:12">
      <c r="A207" s="1367" t="s">
        <v>20</v>
      </c>
      <c r="B207" s="1529" t="s">
        <v>74</v>
      </c>
      <c r="C207" s="1276">
        <v>15277.892156862745</v>
      </c>
      <c r="D207" s="1276">
        <v>15335.320588235294</v>
      </c>
      <c r="E207" s="1511">
        <v>15583.45</v>
      </c>
      <c r="F207" s="1511">
        <v>15642.027</v>
      </c>
      <c r="G207" s="1512">
        <v>-0.37448471352209861</v>
      </c>
      <c r="H207" s="1513">
        <v>219.7</v>
      </c>
      <c r="I207" s="1513">
        <v>-0.85740072202166329</v>
      </c>
      <c r="J207" s="1530">
        <v>-54.729729729729726</v>
      </c>
      <c r="K207" s="1530">
        <v>5.0477147162230036</v>
      </c>
      <c r="L207" s="1531">
        <v>-1.4161082565532377</v>
      </c>
    </row>
    <row r="208" spans="1:12">
      <c r="A208" s="1367" t="s">
        <v>20</v>
      </c>
      <c r="B208" s="1529" t="s">
        <v>34</v>
      </c>
      <c r="C208" s="1276">
        <v>15696.668627450981</v>
      </c>
      <c r="D208" s="1276">
        <v>16123.119607843135</v>
      </c>
      <c r="E208" s="1511">
        <v>16010.602000000001</v>
      </c>
      <c r="F208" s="1511">
        <v>16445.581999999999</v>
      </c>
      <c r="G208" s="1512">
        <v>-2.644965681360488</v>
      </c>
      <c r="H208" s="1513">
        <v>247.9</v>
      </c>
      <c r="I208" s="1513">
        <v>2.8204064703442602</v>
      </c>
      <c r="J208" s="1530">
        <v>-54.741379310344826</v>
      </c>
      <c r="K208" s="1530">
        <v>2.6368658965344047</v>
      </c>
      <c r="L208" s="1531">
        <v>-0.7406271883396669</v>
      </c>
    </row>
    <row r="209" spans="1:12" ht="16.5" thickBot="1">
      <c r="A209" s="1367" t="s">
        <v>20</v>
      </c>
      <c r="B209" s="1529" t="s">
        <v>35</v>
      </c>
      <c r="C209" s="1276">
        <v>16981.53823529412</v>
      </c>
      <c r="D209" s="1276">
        <v>16016.093137254902</v>
      </c>
      <c r="E209" s="1511">
        <v>17321.169000000002</v>
      </c>
      <c r="F209" s="1511">
        <v>16336.415000000001</v>
      </c>
      <c r="G209" s="1512">
        <v>6.0279688046612474</v>
      </c>
      <c r="H209" s="1513">
        <v>265.3</v>
      </c>
      <c r="I209" s="1513">
        <v>-4.6369518332135078</v>
      </c>
      <c r="J209" s="1530">
        <v>9.0909090909090917</v>
      </c>
      <c r="K209" s="1530">
        <v>0.90406830738322452</v>
      </c>
      <c r="L209" s="1531">
        <v>0.42364903237958496</v>
      </c>
    </row>
    <row r="210" spans="1:12" ht="16.5" thickBot="1">
      <c r="A210" s="1543"/>
      <c r="B210" s="1544"/>
      <c r="C210" s="1545"/>
      <c r="D210" s="1545"/>
      <c r="E210" s="1545"/>
      <c r="F210" s="1545"/>
      <c r="G210" s="1546"/>
      <c r="H210" s="1547"/>
      <c r="I210" s="1547"/>
      <c r="J210" s="1547"/>
      <c r="K210" s="1547"/>
      <c r="L210" s="1548"/>
    </row>
    <row r="211" spans="1:12">
      <c r="A211" s="1522" t="s">
        <v>89</v>
      </c>
      <c r="B211" s="1533" t="s">
        <v>21</v>
      </c>
      <c r="C211" s="1279">
        <v>23065.836029720529</v>
      </c>
      <c r="D211" s="1279">
        <v>23026.609328553863</v>
      </c>
      <c r="E211" s="1534">
        <v>23527.152750314941</v>
      </c>
      <c r="F211" s="1534">
        <v>23487.141515124942</v>
      </c>
      <c r="G211" s="1535">
        <v>0.17035378768520185</v>
      </c>
      <c r="H211" s="1536">
        <v>339.2324786324786</v>
      </c>
      <c r="I211" s="1536">
        <v>3.368761656753283</v>
      </c>
      <c r="J211" s="1537">
        <v>-15.827338129496402</v>
      </c>
      <c r="K211" s="1537">
        <v>2.9382219989954796</v>
      </c>
      <c r="L211" s="1538">
        <v>0.91463778004075547</v>
      </c>
    </row>
    <row r="212" spans="1:12">
      <c r="A212" s="1367" t="s">
        <v>89</v>
      </c>
      <c r="B212" s="1529" t="s">
        <v>22</v>
      </c>
      <c r="C212" s="1276">
        <v>23241.76862745098</v>
      </c>
      <c r="D212" s="1276">
        <v>22729.937254901961</v>
      </c>
      <c r="E212" s="1511">
        <v>23706.603999999999</v>
      </c>
      <c r="F212" s="1511">
        <v>23184.536</v>
      </c>
      <c r="G212" s="1512">
        <v>2.2517940406484707</v>
      </c>
      <c r="H212" s="1513">
        <v>321.5</v>
      </c>
      <c r="I212" s="1513">
        <v>6.4569536423841054</v>
      </c>
      <c r="J212" s="1530">
        <v>-33.333333333333329</v>
      </c>
      <c r="K212" s="1530">
        <v>0.50226017076845808</v>
      </c>
      <c r="L212" s="1531">
        <v>6.5515375310603974E-2</v>
      </c>
    </row>
    <row r="213" spans="1:12">
      <c r="A213" s="1367" t="s">
        <v>89</v>
      </c>
      <c r="B213" s="1529" t="s">
        <v>23</v>
      </c>
      <c r="C213" s="1276">
        <v>23069.293137254903</v>
      </c>
      <c r="D213" s="1276">
        <v>23037.451960784314</v>
      </c>
      <c r="E213" s="1511">
        <v>23530.679</v>
      </c>
      <c r="F213" s="1511">
        <v>23498.201000000001</v>
      </c>
      <c r="G213" s="1512">
        <v>0.13821483610596041</v>
      </c>
      <c r="H213" s="1513">
        <v>334.2</v>
      </c>
      <c r="I213" s="1513">
        <v>3.467492260061916</v>
      </c>
      <c r="J213" s="1530">
        <v>30.188679245283019</v>
      </c>
      <c r="K213" s="1530">
        <v>1.7327975891511804</v>
      </c>
      <c r="L213" s="1531">
        <v>0.96121511717563812</v>
      </c>
    </row>
    <row r="214" spans="1:12">
      <c r="A214" s="1367" t="s">
        <v>89</v>
      </c>
      <c r="B214" s="1529" t="s">
        <v>30</v>
      </c>
      <c r="C214" s="1276">
        <v>22947.113725490195</v>
      </c>
      <c r="D214" s="1276">
        <v>23155.324509803922</v>
      </c>
      <c r="E214" s="1511">
        <v>23406.056</v>
      </c>
      <c r="F214" s="1511">
        <v>23618.431</v>
      </c>
      <c r="G214" s="1512">
        <v>-0.89919182184455859</v>
      </c>
      <c r="H214" s="1513">
        <v>364.3</v>
      </c>
      <c r="I214" s="1513">
        <v>4.9553442811869743</v>
      </c>
      <c r="J214" s="1530">
        <v>-50</v>
      </c>
      <c r="K214" s="1530">
        <v>0.70316423907584125</v>
      </c>
      <c r="L214" s="1531">
        <v>-0.11209271244548646</v>
      </c>
    </row>
    <row r="215" spans="1:12">
      <c r="A215" s="1522" t="s">
        <v>89</v>
      </c>
      <c r="B215" s="1533" t="s">
        <v>24</v>
      </c>
      <c r="C215" s="1279">
        <v>22663.812101111438</v>
      </c>
      <c r="D215" s="1279">
        <v>22783.393854353741</v>
      </c>
      <c r="E215" s="1534">
        <v>23117.088343133666</v>
      </c>
      <c r="F215" s="1534">
        <v>23239.061731440815</v>
      </c>
      <c r="G215" s="1535">
        <v>-0.52486365291645154</v>
      </c>
      <c r="H215" s="1536">
        <v>306.51707865168538</v>
      </c>
      <c r="I215" s="1536">
        <v>0.31765951600752979</v>
      </c>
      <c r="J215" s="1537">
        <v>-27.168576104746318</v>
      </c>
      <c r="K215" s="1537">
        <v>11.175288799598192</v>
      </c>
      <c r="L215" s="1538">
        <v>2.280253132106564</v>
      </c>
    </row>
    <row r="216" spans="1:12">
      <c r="A216" s="1367" t="s">
        <v>89</v>
      </c>
      <c r="B216" s="1529" t="s">
        <v>25</v>
      </c>
      <c r="C216" s="1276">
        <v>22032.249019607843</v>
      </c>
      <c r="D216" s="1276">
        <v>21802.270588235293</v>
      </c>
      <c r="E216" s="1511">
        <v>22472.894</v>
      </c>
      <c r="F216" s="1511">
        <v>22238.315999999999</v>
      </c>
      <c r="G216" s="1512">
        <v>1.0548370659001398</v>
      </c>
      <c r="H216" s="1513">
        <v>270.5</v>
      </c>
      <c r="I216" s="1513">
        <v>2.6565464895635675</v>
      </c>
      <c r="J216" s="1530">
        <v>-8.4507042253521121</v>
      </c>
      <c r="K216" s="1530">
        <v>1.6323455549974886</v>
      </c>
      <c r="L216" s="1531">
        <v>0.59871620574723394</v>
      </c>
    </row>
    <row r="217" spans="1:12">
      <c r="A217" s="1367" t="s">
        <v>89</v>
      </c>
      <c r="B217" s="1529" t="s">
        <v>26</v>
      </c>
      <c r="C217" s="1276">
        <v>22876.088235294119</v>
      </c>
      <c r="D217" s="1276">
        <v>22952.01568627451</v>
      </c>
      <c r="E217" s="1511">
        <v>23333.61</v>
      </c>
      <c r="F217" s="1511">
        <v>23411.056</v>
      </c>
      <c r="G217" s="1512">
        <v>-0.33080951154018817</v>
      </c>
      <c r="H217" s="1513">
        <v>300.8</v>
      </c>
      <c r="I217" s="1513">
        <v>0.80428954423593635</v>
      </c>
      <c r="J217" s="1530">
        <v>-33.779264214046819</v>
      </c>
      <c r="K217" s="1530">
        <v>4.972375690607735</v>
      </c>
      <c r="L217" s="1531">
        <v>0.61948589587778891</v>
      </c>
    </row>
    <row r="218" spans="1:12">
      <c r="A218" s="1367" t="s">
        <v>89</v>
      </c>
      <c r="B218" s="1529" t="s">
        <v>31</v>
      </c>
      <c r="C218" s="1276">
        <v>22637.815686274509</v>
      </c>
      <c r="D218" s="1276">
        <v>22825.445098039218</v>
      </c>
      <c r="E218" s="1511">
        <v>23090.572</v>
      </c>
      <c r="F218" s="1511">
        <v>23281.954000000002</v>
      </c>
      <c r="G218" s="1512">
        <v>-0.82201863297213551</v>
      </c>
      <c r="H218" s="1513">
        <v>325.60000000000002</v>
      </c>
      <c r="I218" s="1513">
        <v>-0.36719706242349709</v>
      </c>
      <c r="J218" s="1530">
        <v>-24.481327800829874</v>
      </c>
      <c r="K218" s="1530">
        <v>4.5705675539929684</v>
      </c>
      <c r="L218" s="1531">
        <v>1.0620510304815403</v>
      </c>
    </row>
    <row r="219" spans="1:12">
      <c r="A219" s="1522" t="s">
        <v>89</v>
      </c>
      <c r="B219" s="1533" t="s">
        <v>27</v>
      </c>
      <c r="C219" s="1279">
        <v>21402.366837435773</v>
      </c>
      <c r="D219" s="1279">
        <v>21388.693491936803</v>
      </c>
      <c r="E219" s="1534">
        <v>21830.414174184491</v>
      </c>
      <c r="F219" s="1534">
        <v>21816.46736177554</v>
      </c>
      <c r="G219" s="1535">
        <v>6.3927913615322032E-2</v>
      </c>
      <c r="H219" s="1536">
        <v>268.04979079497906</v>
      </c>
      <c r="I219" s="1536">
        <v>-1.0673170452793612</v>
      </c>
      <c r="J219" s="1537">
        <v>-49.789915966386559</v>
      </c>
      <c r="K219" s="1537">
        <v>12.004018081366148</v>
      </c>
      <c r="L219" s="1538">
        <v>-1.8553500944964227</v>
      </c>
    </row>
    <row r="220" spans="1:12">
      <c r="A220" s="1367" t="s">
        <v>89</v>
      </c>
      <c r="B220" s="1529" t="s">
        <v>28</v>
      </c>
      <c r="C220" s="1276">
        <v>20262.038235294116</v>
      </c>
      <c r="D220" s="1276">
        <v>19903.165686274508</v>
      </c>
      <c r="E220" s="1511">
        <v>20667.278999999999</v>
      </c>
      <c r="F220" s="1511">
        <v>20301.228999999999</v>
      </c>
      <c r="G220" s="1512">
        <v>1.8030928078295125</v>
      </c>
      <c r="H220" s="1513">
        <v>230.9</v>
      </c>
      <c r="I220" s="1513">
        <v>0.69777583951155442</v>
      </c>
      <c r="J220" s="1530">
        <v>-55.744680851063833</v>
      </c>
      <c r="K220" s="1530">
        <v>2.6117528879959817</v>
      </c>
      <c r="L220" s="1531">
        <v>-0.80941467642387543</v>
      </c>
    </row>
    <row r="221" spans="1:12">
      <c r="A221" s="1367" t="s">
        <v>89</v>
      </c>
      <c r="B221" s="1529" t="s">
        <v>29</v>
      </c>
      <c r="C221" s="1276">
        <v>21749.453921568627</v>
      </c>
      <c r="D221" s="1276">
        <v>21796.429411764704</v>
      </c>
      <c r="E221" s="1511">
        <v>22184.442999999999</v>
      </c>
      <c r="F221" s="1511">
        <v>22232.358</v>
      </c>
      <c r="G221" s="1512">
        <v>-0.21551919953790269</v>
      </c>
      <c r="H221" s="1513">
        <v>267.2</v>
      </c>
      <c r="I221" s="1513">
        <v>-2.552881108679796</v>
      </c>
      <c r="J221" s="1513">
        <v>-51.037344398340245</v>
      </c>
      <c r="K221" s="1513">
        <v>5.9266700150678053</v>
      </c>
      <c r="L221" s="1514">
        <v>-1.090363031955051</v>
      </c>
    </row>
    <row r="222" spans="1:12" ht="16.5" thickBot="1">
      <c r="A222" s="1557" t="s">
        <v>89</v>
      </c>
      <c r="B222" s="1558" t="s">
        <v>32</v>
      </c>
      <c r="C222" s="1277">
        <v>21536.037254901963</v>
      </c>
      <c r="D222" s="1277">
        <v>21752.641176470588</v>
      </c>
      <c r="E222" s="1517">
        <v>21966.758000000002</v>
      </c>
      <c r="F222" s="1517">
        <v>22187.694</v>
      </c>
      <c r="G222" s="1518">
        <v>-0.99575918074225234</v>
      </c>
      <c r="H222" s="1519">
        <v>297.5</v>
      </c>
      <c r="I222" s="1519">
        <v>-2.745995423340954</v>
      </c>
      <c r="J222" s="1519">
        <v>-41.276595744680847</v>
      </c>
      <c r="K222" s="1519">
        <v>3.4655951783023609</v>
      </c>
      <c r="L222" s="1520">
        <v>4.4427613882503714E-2</v>
      </c>
    </row>
    <row r="223" spans="1:12">
      <c r="G223" s="1560"/>
      <c r="H223" s="1560"/>
      <c r="I223" s="1560"/>
      <c r="J223" s="1560"/>
      <c r="K223" s="1560"/>
      <c r="L223" s="1560"/>
    </row>
    <row r="224" spans="1:12">
      <c r="G224" s="1560"/>
      <c r="H224" s="1560"/>
      <c r="I224" s="1560"/>
      <c r="J224" s="1560"/>
      <c r="K224" s="1560"/>
      <c r="L224" s="1569"/>
    </row>
    <row r="225" spans="1:12" ht="16.5" thickBot="1">
      <c r="G225" s="1560"/>
      <c r="H225" s="1560"/>
      <c r="I225" s="1560"/>
      <c r="J225" s="1560"/>
      <c r="K225" s="1560"/>
      <c r="L225" s="1561"/>
    </row>
    <row r="226" spans="1:12" ht="16.5" thickBot="1">
      <c r="A226" s="1459" t="s">
        <v>260</v>
      </c>
      <c r="B226" s="1460"/>
      <c r="C226" s="1460"/>
      <c r="D226" s="1460"/>
      <c r="E226" s="1460"/>
      <c r="F226" s="1460"/>
      <c r="G226" s="1562"/>
      <c r="H226" s="1562"/>
      <c r="I226" s="1562"/>
      <c r="J226" s="1562"/>
      <c r="K226" s="1562"/>
      <c r="L226" s="1563"/>
    </row>
    <row r="227" spans="1:12">
      <c r="A227" s="1462"/>
      <c r="B227" s="1463"/>
      <c r="C227" s="1464" t="s">
        <v>5</v>
      </c>
      <c r="D227" s="1464" t="s">
        <v>5</v>
      </c>
      <c r="E227" s="1464"/>
      <c r="F227" s="1464"/>
      <c r="G227" s="1465"/>
      <c r="H227" s="1597" t="s">
        <v>6</v>
      </c>
      <c r="I227" s="1598"/>
      <c r="J227" s="1466" t="s">
        <v>7</v>
      </c>
      <c r="K227" s="1467" t="s">
        <v>8</v>
      </c>
      <c r="L227" s="1468"/>
    </row>
    <row r="228" spans="1:12">
      <c r="A228" s="1454" t="s">
        <v>9</v>
      </c>
      <c r="B228" s="1455" t="s">
        <v>10</v>
      </c>
      <c r="C228" s="1469" t="s">
        <v>36</v>
      </c>
      <c r="D228" s="1469" t="s">
        <v>36</v>
      </c>
      <c r="E228" s="1470" t="s">
        <v>37</v>
      </c>
      <c r="F228" s="1471"/>
      <c r="G228" s="1472"/>
      <c r="H228" s="1599" t="s">
        <v>11</v>
      </c>
      <c r="I228" s="1600"/>
      <c r="J228" s="1473" t="s">
        <v>12</v>
      </c>
      <c r="K228" s="1474" t="s">
        <v>13</v>
      </c>
      <c r="L228" s="1475"/>
    </row>
    <row r="229" spans="1:12" ht="48" thickBot="1">
      <c r="A229" s="1456" t="s">
        <v>14</v>
      </c>
      <c r="B229" s="1457" t="s">
        <v>15</v>
      </c>
      <c r="C229" s="990" t="s">
        <v>534</v>
      </c>
      <c r="D229" s="1275" t="s">
        <v>530</v>
      </c>
      <c r="E229" s="1476" t="s">
        <v>534</v>
      </c>
      <c r="F229" s="1477" t="s">
        <v>530</v>
      </c>
      <c r="G229" s="1478" t="s">
        <v>16</v>
      </c>
      <c r="H229" s="1479" t="s">
        <v>534</v>
      </c>
      <c r="I229" s="1480" t="s">
        <v>16</v>
      </c>
      <c r="J229" s="1481" t="s">
        <v>16</v>
      </c>
      <c r="K229" s="1482" t="s">
        <v>534</v>
      </c>
      <c r="L229" s="1483" t="s">
        <v>17</v>
      </c>
    </row>
    <row r="230" spans="1:12" ht="16.5" thickBot="1">
      <c r="A230" s="1484" t="s">
        <v>18</v>
      </c>
      <c r="B230" s="1485" t="s">
        <v>19</v>
      </c>
      <c r="C230" s="1486">
        <v>19912.23307670042</v>
      </c>
      <c r="D230" s="1486">
        <v>20115.680116534033</v>
      </c>
      <c r="E230" s="1487">
        <v>20310.477738234429</v>
      </c>
      <c r="F230" s="1488">
        <v>20535.297872232604</v>
      </c>
      <c r="G230" s="1489">
        <v>-1.0947985044919761</v>
      </c>
      <c r="H230" s="1490">
        <v>314.04789743589743</v>
      </c>
      <c r="I230" s="1490">
        <v>0.46085126865928383</v>
      </c>
      <c r="J230" s="1491">
        <v>-54.439252336448597</v>
      </c>
      <c r="K230" s="1490">
        <v>100</v>
      </c>
      <c r="L230" s="1492" t="s">
        <v>19</v>
      </c>
    </row>
    <row r="231" spans="1:12" ht="16.5" thickBot="1">
      <c r="A231" s="1493"/>
      <c r="B231" s="1494"/>
      <c r="C231" s="1495"/>
      <c r="D231" s="1495"/>
      <c r="E231" s="1495"/>
      <c r="F231" s="1495"/>
      <c r="G231" s="1496"/>
      <c r="H231" s="1491"/>
      <c r="I231" s="1491"/>
      <c r="J231" s="1491"/>
      <c r="K231" s="1491"/>
      <c r="L231" s="1497"/>
    </row>
    <row r="232" spans="1:12">
      <c r="A232" s="1498" t="s">
        <v>80</v>
      </c>
      <c r="B232" s="1499" t="s">
        <v>19</v>
      </c>
      <c r="C232" s="1500" t="s">
        <v>73</v>
      </c>
      <c r="D232" s="1500" t="s">
        <v>73</v>
      </c>
      <c r="E232" s="1501" t="s">
        <v>73</v>
      </c>
      <c r="F232" s="1501" t="s">
        <v>73</v>
      </c>
      <c r="G232" s="1502" t="s">
        <v>73</v>
      </c>
      <c r="H232" s="1503" t="s">
        <v>73</v>
      </c>
      <c r="I232" s="1503" t="s">
        <v>73</v>
      </c>
      <c r="J232" s="1503" t="s">
        <v>73</v>
      </c>
      <c r="K232" s="1503" t="s">
        <v>73</v>
      </c>
      <c r="L232" s="1504" t="s">
        <v>73</v>
      </c>
    </row>
    <row r="233" spans="1:12">
      <c r="A233" s="1367" t="s">
        <v>81</v>
      </c>
      <c r="B233" s="1505" t="s">
        <v>19</v>
      </c>
      <c r="C233" s="1368">
        <v>22023.177651328071</v>
      </c>
      <c r="D233" s="1368">
        <v>21662.594302402696</v>
      </c>
      <c r="E233" s="1506">
        <v>22463.641204354633</v>
      </c>
      <c r="F233" s="1506">
        <v>22095.846188450752</v>
      </c>
      <c r="G233" s="1507">
        <v>1.6645437009609674</v>
      </c>
      <c r="H233" s="1508">
        <v>360.36102564102561</v>
      </c>
      <c r="I233" s="1508">
        <v>0.39528412916787936</v>
      </c>
      <c r="J233" s="1508">
        <v>-58.244111349036402</v>
      </c>
      <c r="K233" s="1508">
        <v>20</v>
      </c>
      <c r="L233" s="1509">
        <v>-1.8224299065420553</v>
      </c>
    </row>
    <row r="234" spans="1:12">
      <c r="A234" s="1369" t="s">
        <v>82</v>
      </c>
      <c r="B234" s="1510" t="s">
        <v>19</v>
      </c>
      <c r="C234" s="1276">
        <v>21374.416867115797</v>
      </c>
      <c r="D234" s="1276">
        <v>21737.106658891607</v>
      </c>
      <c r="E234" s="1511">
        <v>21801.905204458111</v>
      </c>
      <c r="F234" s="1511">
        <v>22171.848792069439</v>
      </c>
      <c r="G234" s="1512">
        <v>-1.6685283716333623</v>
      </c>
      <c r="H234" s="1513">
        <v>419.65161290322584</v>
      </c>
      <c r="I234" s="1513">
        <v>3.4868543725526835</v>
      </c>
      <c r="J234" s="1513">
        <v>-50.4</v>
      </c>
      <c r="K234" s="1513">
        <v>6.3589743589743595</v>
      </c>
      <c r="L234" s="1514">
        <v>0.51785286364725636</v>
      </c>
    </row>
    <row r="235" spans="1:12">
      <c r="A235" s="1369" t="s">
        <v>83</v>
      </c>
      <c r="B235" s="1510" t="s">
        <v>19</v>
      </c>
      <c r="C235" s="1276" t="s">
        <v>73</v>
      </c>
      <c r="D235" s="1276" t="s">
        <v>73</v>
      </c>
      <c r="E235" s="1511" t="s">
        <v>73</v>
      </c>
      <c r="F235" s="1511" t="s">
        <v>73</v>
      </c>
      <c r="G235" s="1512" t="s">
        <v>73</v>
      </c>
      <c r="H235" s="1513" t="s">
        <v>73</v>
      </c>
      <c r="I235" s="1513" t="s">
        <v>73</v>
      </c>
      <c r="J235" s="1513" t="s">
        <v>73</v>
      </c>
      <c r="K235" s="1513" t="s">
        <v>73</v>
      </c>
      <c r="L235" s="1514" t="s">
        <v>73</v>
      </c>
    </row>
    <row r="236" spans="1:12">
      <c r="A236" s="1369" t="s">
        <v>71</v>
      </c>
      <c r="B236" s="1510" t="s">
        <v>19</v>
      </c>
      <c r="C236" s="1276">
        <v>18526.846852668401</v>
      </c>
      <c r="D236" s="1276">
        <v>18596.056477577993</v>
      </c>
      <c r="E236" s="1511">
        <v>18897.383789721771</v>
      </c>
      <c r="F236" s="1511">
        <v>18967.977607129553</v>
      </c>
      <c r="G236" s="1512">
        <v>-0.37217366484683945</v>
      </c>
      <c r="H236" s="1513">
        <v>287.14210526315793</v>
      </c>
      <c r="I236" s="1513">
        <v>-0.41090601163957824</v>
      </c>
      <c r="J236" s="1513">
        <v>-52.372426141450312</v>
      </c>
      <c r="K236" s="1513">
        <v>54.564102564102569</v>
      </c>
      <c r="L236" s="1514">
        <v>2.3678408818595713</v>
      </c>
    </row>
    <row r="237" spans="1:12" ht="16.5" thickBot="1">
      <c r="A237" s="1515" t="s">
        <v>84</v>
      </c>
      <c r="B237" s="1516" t="s">
        <v>19</v>
      </c>
      <c r="C237" s="1277">
        <v>20353.801724735386</v>
      </c>
      <c r="D237" s="1277">
        <v>21255.148912035143</v>
      </c>
      <c r="E237" s="1517">
        <v>20760.877759230094</v>
      </c>
      <c r="F237" s="1517">
        <v>21781.02722754491</v>
      </c>
      <c r="G237" s="1518">
        <v>-4.6836609571136547</v>
      </c>
      <c r="H237" s="1519">
        <v>307.2489247311828</v>
      </c>
      <c r="I237" s="1519">
        <v>2.971061853061268</v>
      </c>
      <c r="J237" s="1519">
        <v>-56.844547563805101</v>
      </c>
      <c r="K237" s="1519">
        <v>19.076923076923077</v>
      </c>
      <c r="L237" s="1520">
        <v>-1.0632638389647724</v>
      </c>
    </row>
    <row r="238" spans="1:12" ht="16.5" thickBot="1">
      <c r="A238" s="1493"/>
      <c r="B238" s="1521"/>
      <c r="C238" s="1495"/>
      <c r="D238" s="1495"/>
      <c r="E238" s="1495"/>
      <c r="F238" s="1495"/>
      <c r="G238" s="1496"/>
      <c r="H238" s="1491"/>
      <c r="I238" s="1491"/>
      <c r="J238" s="1491"/>
      <c r="K238" s="1491"/>
      <c r="L238" s="1497"/>
    </row>
    <row r="239" spans="1:12">
      <c r="A239" s="1522" t="s">
        <v>85</v>
      </c>
      <c r="B239" s="1523" t="s">
        <v>21</v>
      </c>
      <c r="C239" s="1278" t="s">
        <v>73</v>
      </c>
      <c r="D239" s="1278" t="s">
        <v>73</v>
      </c>
      <c r="E239" s="1524" t="s">
        <v>73</v>
      </c>
      <c r="F239" s="1524" t="s">
        <v>73</v>
      </c>
      <c r="G239" s="1525" t="s">
        <v>73</v>
      </c>
      <c r="H239" s="1526" t="s">
        <v>73</v>
      </c>
      <c r="I239" s="1526" t="s">
        <v>73</v>
      </c>
      <c r="J239" s="1527" t="s">
        <v>73</v>
      </c>
      <c r="K239" s="1527" t="s">
        <v>73</v>
      </c>
      <c r="L239" s="1528" t="s">
        <v>73</v>
      </c>
    </row>
    <row r="240" spans="1:12">
      <c r="A240" s="1367" t="s">
        <v>85</v>
      </c>
      <c r="B240" s="1529" t="s">
        <v>22</v>
      </c>
      <c r="C240" s="1276" t="s">
        <v>73</v>
      </c>
      <c r="D240" s="1276" t="s">
        <v>73</v>
      </c>
      <c r="E240" s="1511" t="s">
        <v>73</v>
      </c>
      <c r="F240" s="1511" t="s">
        <v>73</v>
      </c>
      <c r="G240" s="1512" t="s">
        <v>73</v>
      </c>
      <c r="H240" s="1513" t="s">
        <v>73</v>
      </c>
      <c r="I240" s="1513" t="s">
        <v>73</v>
      </c>
      <c r="J240" s="1530" t="s">
        <v>73</v>
      </c>
      <c r="K240" s="1530" t="s">
        <v>73</v>
      </c>
      <c r="L240" s="1531" t="s">
        <v>73</v>
      </c>
    </row>
    <row r="241" spans="1:12">
      <c r="A241" s="1367" t="s">
        <v>85</v>
      </c>
      <c r="B241" s="1529" t="s">
        <v>23</v>
      </c>
      <c r="C241" s="1276" t="s">
        <v>73</v>
      </c>
      <c r="D241" s="1276" t="s">
        <v>73</v>
      </c>
      <c r="E241" s="1511" t="s">
        <v>73</v>
      </c>
      <c r="F241" s="1511" t="s">
        <v>73</v>
      </c>
      <c r="G241" s="1512" t="s">
        <v>73</v>
      </c>
      <c r="H241" s="1513" t="s">
        <v>73</v>
      </c>
      <c r="I241" s="1513" t="s">
        <v>73</v>
      </c>
      <c r="J241" s="1530" t="s">
        <v>73</v>
      </c>
      <c r="K241" s="1530" t="s">
        <v>73</v>
      </c>
      <c r="L241" s="1531" t="s">
        <v>73</v>
      </c>
    </row>
    <row r="242" spans="1:12">
      <c r="A242" s="1522" t="s">
        <v>85</v>
      </c>
      <c r="B242" s="1533" t="s">
        <v>24</v>
      </c>
      <c r="C242" s="1279" t="s">
        <v>73</v>
      </c>
      <c r="D242" s="1279" t="s">
        <v>73</v>
      </c>
      <c r="E242" s="1534" t="s">
        <v>73</v>
      </c>
      <c r="F242" s="1534" t="s">
        <v>73</v>
      </c>
      <c r="G242" s="1535" t="s">
        <v>73</v>
      </c>
      <c r="H242" s="1536" t="s">
        <v>73</v>
      </c>
      <c r="I242" s="1536" t="s">
        <v>73</v>
      </c>
      <c r="J242" s="1537" t="s">
        <v>73</v>
      </c>
      <c r="K242" s="1537" t="s">
        <v>73</v>
      </c>
      <c r="L242" s="1538" t="s">
        <v>73</v>
      </c>
    </row>
    <row r="243" spans="1:12">
      <c r="A243" s="1367" t="s">
        <v>85</v>
      </c>
      <c r="B243" s="1529" t="s">
        <v>25</v>
      </c>
      <c r="C243" s="1276" t="s">
        <v>73</v>
      </c>
      <c r="D243" s="1276" t="s">
        <v>73</v>
      </c>
      <c r="E243" s="1511" t="s">
        <v>73</v>
      </c>
      <c r="F243" s="1511" t="s">
        <v>73</v>
      </c>
      <c r="G243" s="1512" t="s">
        <v>73</v>
      </c>
      <c r="H243" s="1513" t="s">
        <v>73</v>
      </c>
      <c r="I243" s="1513" t="s">
        <v>73</v>
      </c>
      <c r="J243" s="1530" t="s">
        <v>73</v>
      </c>
      <c r="K243" s="1530" t="s">
        <v>73</v>
      </c>
      <c r="L243" s="1531" t="s">
        <v>73</v>
      </c>
    </row>
    <row r="244" spans="1:12">
      <c r="A244" s="1367" t="s">
        <v>85</v>
      </c>
      <c r="B244" s="1529" t="s">
        <v>26</v>
      </c>
      <c r="C244" s="1276" t="s">
        <v>73</v>
      </c>
      <c r="D244" s="1276" t="s">
        <v>73</v>
      </c>
      <c r="E244" s="1511" t="s">
        <v>73</v>
      </c>
      <c r="F244" s="1511" t="s">
        <v>73</v>
      </c>
      <c r="G244" s="1512" t="s">
        <v>73</v>
      </c>
      <c r="H244" s="1513" t="s">
        <v>73</v>
      </c>
      <c r="I244" s="1513" t="s">
        <v>73</v>
      </c>
      <c r="J244" s="1530" t="s">
        <v>73</v>
      </c>
      <c r="K244" s="1530" t="s">
        <v>73</v>
      </c>
      <c r="L244" s="1531" t="s">
        <v>73</v>
      </c>
    </row>
    <row r="245" spans="1:12">
      <c r="A245" s="1522" t="s">
        <v>85</v>
      </c>
      <c r="B245" s="1533" t="s">
        <v>27</v>
      </c>
      <c r="C245" s="1279" t="s">
        <v>73</v>
      </c>
      <c r="D245" s="1279" t="s">
        <v>73</v>
      </c>
      <c r="E245" s="1534" t="s">
        <v>73</v>
      </c>
      <c r="F245" s="1534" t="s">
        <v>73</v>
      </c>
      <c r="G245" s="1535" t="s">
        <v>73</v>
      </c>
      <c r="H245" s="1536" t="s">
        <v>73</v>
      </c>
      <c r="I245" s="1536" t="s">
        <v>73</v>
      </c>
      <c r="J245" s="1537" t="s">
        <v>73</v>
      </c>
      <c r="K245" s="1537" t="s">
        <v>73</v>
      </c>
      <c r="L245" s="1538" t="s">
        <v>73</v>
      </c>
    </row>
    <row r="246" spans="1:12">
      <c r="A246" s="1367" t="s">
        <v>85</v>
      </c>
      <c r="B246" s="1529" t="s">
        <v>28</v>
      </c>
      <c r="C246" s="1276" t="s">
        <v>73</v>
      </c>
      <c r="D246" s="1276" t="s">
        <v>73</v>
      </c>
      <c r="E246" s="1511" t="s">
        <v>73</v>
      </c>
      <c r="F246" s="1511" t="s">
        <v>73</v>
      </c>
      <c r="G246" s="1512" t="s">
        <v>73</v>
      </c>
      <c r="H246" s="1513" t="s">
        <v>73</v>
      </c>
      <c r="I246" s="1513" t="s">
        <v>73</v>
      </c>
      <c r="J246" s="1530" t="s">
        <v>73</v>
      </c>
      <c r="K246" s="1530" t="s">
        <v>73</v>
      </c>
      <c r="L246" s="1531" t="s">
        <v>73</v>
      </c>
    </row>
    <row r="247" spans="1:12" ht="16.5" thickBot="1">
      <c r="A247" s="1539" t="s">
        <v>85</v>
      </c>
      <c r="B247" s="1540" t="s">
        <v>29</v>
      </c>
      <c r="C247" s="1370" t="s">
        <v>73</v>
      </c>
      <c r="D247" s="1370" t="s">
        <v>73</v>
      </c>
      <c r="E247" s="1541" t="s">
        <v>73</v>
      </c>
      <c r="F247" s="1541" t="s">
        <v>73</v>
      </c>
      <c r="G247" s="1542" t="s">
        <v>73</v>
      </c>
      <c r="H247" s="1530" t="s">
        <v>73</v>
      </c>
      <c r="I247" s="1530" t="s">
        <v>73</v>
      </c>
      <c r="J247" s="1530" t="s">
        <v>73</v>
      </c>
      <c r="K247" s="1530" t="s">
        <v>73</v>
      </c>
      <c r="L247" s="1531" t="s">
        <v>73</v>
      </c>
    </row>
    <row r="248" spans="1:12" ht="16.5" thickBot="1">
      <c r="A248" s="1493"/>
      <c r="B248" s="1521"/>
      <c r="C248" s="1495"/>
      <c r="D248" s="1495"/>
      <c r="E248" s="1495"/>
      <c r="F248" s="1495"/>
      <c r="G248" s="1496"/>
      <c r="H248" s="1491"/>
      <c r="I248" s="1491"/>
      <c r="J248" s="1491"/>
      <c r="K248" s="1491"/>
      <c r="L248" s="1497"/>
    </row>
    <row r="249" spans="1:12">
      <c r="A249" s="1522" t="s">
        <v>86</v>
      </c>
      <c r="B249" s="1523" t="s">
        <v>21</v>
      </c>
      <c r="C249" s="1278">
        <v>23554.664607402181</v>
      </c>
      <c r="D249" s="1278">
        <v>23076.00680648156</v>
      </c>
      <c r="E249" s="1524">
        <v>24025.757899550226</v>
      </c>
      <c r="F249" s="1524">
        <v>23537.526942611192</v>
      </c>
      <c r="G249" s="1525">
        <v>2.0742661628361856</v>
      </c>
      <c r="H249" s="1526">
        <v>416.86875000000003</v>
      </c>
      <c r="I249" s="1526">
        <v>-0.72104348749260305</v>
      </c>
      <c r="J249" s="1527">
        <v>-42.168674698795186</v>
      </c>
      <c r="K249" s="1527">
        <v>4.9230769230769234</v>
      </c>
      <c r="L249" s="1528">
        <v>1.0445722501797272</v>
      </c>
    </row>
    <row r="250" spans="1:12">
      <c r="A250" s="1367" t="s">
        <v>86</v>
      </c>
      <c r="B250" s="1529" t="s">
        <v>22</v>
      </c>
      <c r="C250" s="1276">
        <v>23600.004901960783</v>
      </c>
      <c r="D250" s="1276">
        <v>23106.836274509806</v>
      </c>
      <c r="E250" s="1511">
        <v>24072.005000000001</v>
      </c>
      <c r="F250" s="1511">
        <v>23568.973000000002</v>
      </c>
      <c r="G250" s="1512">
        <v>2.1342974935734329</v>
      </c>
      <c r="H250" s="1513">
        <v>402</v>
      </c>
      <c r="I250" s="1513">
        <v>-2.3797960174842183</v>
      </c>
      <c r="J250" s="1530">
        <v>-31.372549019607842</v>
      </c>
      <c r="K250" s="1530">
        <v>3.5897435897435894</v>
      </c>
      <c r="L250" s="1531">
        <v>1.2065660196501313</v>
      </c>
    </row>
    <row r="251" spans="1:12">
      <c r="A251" s="1367" t="s">
        <v>86</v>
      </c>
      <c r="B251" s="1529" t="s">
        <v>23</v>
      </c>
      <c r="C251" s="1276" t="s">
        <v>200</v>
      </c>
      <c r="D251" s="1276">
        <v>23029.261764705883</v>
      </c>
      <c r="E251" s="1511" t="s">
        <v>200</v>
      </c>
      <c r="F251" s="1511">
        <v>23489.847000000002</v>
      </c>
      <c r="G251" s="1564" t="s">
        <v>73</v>
      </c>
      <c r="H251" s="1513" t="s">
        <v>200</v>
      </c>
      <c r="I251" s="1513" t="s">
        <v>73</v>
      </c>
      <c r="J251" s="1530" t="s">
        <v>73</v>
      </c>
      <c r="K251" s="1530">
        <v>1.3333333333333335</v>
      </c>
      <c r="L251" s="1531" t="s">
        <v>73</v>
      </c>
    </row>
    <row r="252" spans="1:12">
      <c r="A252" s="1522" t="s">
        <v>86</v>
      </c>
      <c r="B252" s="1533" t="s">
        <v>24</v>
      </c>
      <c r="C252" s="1279">
        <v>21820.595711124413</v>
      </c>
      <c r="D252" s="1279">
        <v>21582.098509345258</v>
      </c>
      <c r="E252" s="1534">
        <v>22257.007625346901</v>
      </c>
      <c r="F252" s="1534">
        <v>22013.740479532164</v>
      </c>
      <c r="G252" s="1535">
        <v>1.1050695634434398</v>
      </c>
      <c r="H252" s="1536">
        <v>360.33833333333337</v>
      </c>
      <c r="I252" s="1536">
        <v>-3.2242307153614189</v>
      </c>
      <c r="J252" s="1537">
        <v>-51.612903225806448</v>
      </c>
      <c r="K252" s="1537">
        <v>6.1538461538461542</v>
      </c>
      <c r="L252" s="1538">
        <v>0.35945363048166801</v>
      </c>
    </row>
    <row r="253" spans="1:12">
      <c r="A253" s="1367" t="s">
        <v>86</v>
      </c>
      <c r="B253" s="1529" t="s">
        <v>25</v>
      </c>
      <c r="C253" s="1276">
        <v>21859.339215686276</v>
      </c>
      <c r="D253" s="1276">
        <v>21429.556862745099</v>
      </c>
      <c r="E253" s="1511">
        <v>22296.526000000002</v>
      </c>
      <c r="F253" s="1511">
        <v>21858.148000000001</v>
      </c>
      <c r="G253" s="1512">
        <v>2.0055587509060722</v>
      </c>
      <c r="H253" s="1513">
        <v>351.1</v>
      </c>
      <c r="I253" s="1513">
        <v>-0.98702763677382954</v>
      </c>
      <c r="J253" s="1530">
        <v>-44.776119402985074</v>
      </c>
      <c r="K253" s="1530">
        <v>3.7948717948717952</v>
      </c>
      <c r="L253" s="1531">
        <v>0.66403067337646782</v>
      </c>
    </row>
    <row r="254" spans="1:12">
      <c r="A254" s="1367" t="s">
        <v>86</v>
      </c>
      <c r="B254" s="1529" t="s">
        <v>26</v>
      </c>
      <c r="C254" s="1276">
        <v>21762.27843137255</v>
      </c>
      <c r="D254" s="1276">
        <v>21743.829411764706</v>
      </c>
      <c r="E254" s="1511">
        <v>22197.524000000001</v>
      </c>
      <c r="F254" s="1511">
        <v>22178.705999999998</v>
      </c>
      <c r="G254" s="1512">
        <v>8.4847150235017946E-2</v>
      </c>
      <c r="H254" s="1513">
        <v>375.2</v>
      </c>
      <c r="I254" s="1513">
        <v>-4.5778229908443535</v>
      </c>
      <c r="J254" s="1530">
        <v>-59.649122807017541</v>
      </c>
      <c r="K254" s="1530">
        <v>2.358974358974359</v>
      </c>
      <c r="L254" s="1531">
        <v>-0.30457704289479981</v>
      </c>
    </row>
    <row r="255" spans="1:12">
      <c r="A255" s="1522" t="s">
        <v>86</v>
      </c>
      <c r="B255" s="1533" t="s">
        <v>27</v>
      </c>
      <c r="C255" s="1279">
        <v>21106.09551292584</v>
      </c>
      <c r="D255" s="1279">
        <v>21136.778172606068</v>
      </c>
      <c r="E255" s="1534">
        <v>21528.217423184356</v>
      </c>
      <c r="F255" s="1534">
        <v>21559.51373605819</v>
      </c>
      <c r="G255" s="1535">
        <v>-0.14516242461206752</v>
      </c>
      <c r="H255" s="1536">
        <v>329.2</v>
      </c>
      <c r="I255" s="1536">
        <v>-1.1685372500115565</v>
      </c>
      <c r="J255" s="1537">
        <v>-66.538461538461533</v>
      </c>
      <c r="K255" s="1537">
        <v>8.9230769230769234</v>
      </c>
      <c r="L255" s="1538">
        <v>-3.2264557872034505</v>
      </c>
    </row>
    <row r="256" spans="1:12">
      <c r="A256" s="1367" t="s">
        <v>86</v>
      </c>
      <c r="B256" s="1529" t="s">
        <v>28</v>
      </c>
      <c r="C256" s="1276">
        <v>21010.789215686276</v>
      </c>
      <c r="D256" s="1276">
        <v>21055.658823529411</v>
      </c>
      <c r="E256" s="1511">
        <v>21431.005000000001</v>
      </c>
      <c r="F256" s="1511">
        <v>21476.772000000001</v>
      </c>
      <c r="G256" s="1512">
        <v>-0.21309999472918845</v>
      </c>
      <c r="H256" s="1513">
        <v>319.3</v>
      </c>
      <c r="I256" s="1513">
        <v>1.140323091542611</v>
      </c>
      <c r="J256" s="1530">
        <v>-66.857142857142861</v>
      </c>
      <c r="K256" s="1530">
        <v>5.9487179487179489</v>
      </c>
      <c r="L256" s="1531">
        <v>-2.228852144739994</v>
      </c>
    </row>
    <row r="257" spans="1:12" ht="16.5" thickBot="1">
      <c r="A257" s="1539" t="s">
        <v>86</v>
      </c>
      <c r="B257" s="1540" t="s">
        <v>29</v>
      </c>
      <c r="C257" s="1370">
        <v>21280.509803921566</v>
      </c>
      <c r="D257" s="1370">
        <v>21279.694117647057</v>
      </c>
      <c r="E257" s="1541">
        <v>21706.12</v>
      </c>
      <c r="F257" s="1541">
        <v>21705.288</v>
      </c>
      <c r="G257" s="1542">
        <v>3.8331672908395215E-3</v>
      </c>
      <c r="H257" s="1530">
        <v>349</v>
      </c>
      <c r="I257" s="1530">
        <v>-5.3944158308484624</v>
      </c>
      <c r="J257" s="1530">
        <v>-65.882352941176464</v>
      </c>
      <c r="K257" s="1530">
        <v>2.9743589743589745</v>
      </c>
      <c r="L257" s="1531">
        <v>-0.99760364246345512</v>
      </c>
    </row>
    <row r="258" spans="1:12" ht="16.5" thickBot="1">
      <c r="A258" s="1543"/>
      <c r="B258" s="1544"/>
      <c r="C258" s="1545"/>
      <c r="D258" s="1545"/>
      <c r="E258" s="1545"/>
      <c r="F258" s="1545"/>
      <c r="G258" s="1546"/>
      <c r="H258" s="1547"/>
      <c r="I258" s="1547"/>
      <c r="J258" s="1547"/>
      <c r="K258" s="1547"/>
      <c r="L258" s="1548"/>
    </row>
    <row r="259" spans="1:12">
      <c r="A259" s="1367" t="s">
        <v>87</v>
      </c>
      <c r="B259" s="1549" t="s">
        <v>26</v>
      </c>
      <c r="C259" s="1550">
        <v>21836.261764705883</v>
      </c>
      <c r="D259" s="1550">
        <v>21992.05</v>
      </c>
      <c r="E259" s="1551">
        <v>22272.987000000001</v>
      </c>
      <c r="F259" s="1551">
        <v>22431.891</v>
      </c>
      <c r="G259" s="1552">
        <v>-0.70838432658217998</v>
      </c>
      <c r="H259" s="1553">
        <v>432.1</v>
      </c>
      <c r="I259" s="1553">
        <v>5.4416788677403645</v>
      </c>
      <c r="J259" s="1553">
        <v>-51.724137931034484</v>
      </c>
      <c r="K259" s="1553">
        <v>2.8717948717948718</v>
      </c>
      <c r="L259" s="1554">
        <v>0.16151449796309603</v>
      </c>
    </row>
    <row r="260" spans="1:12" ht="16.5" thickBot="1">
      <c r="A260" s="1539" t="s">
        <v>87</v>
      </c>
      <c r="B260" s="1540" t="s">
        <v>29</v>
      </c>
      <c r="C260" s="1370">
        <v>20972.956862745097</v>
      </c>
      <c r="D260" s="1370">
        <v>21511.995098039217</v>
      </c>
      <c r="E260" s="1541">
        <v>21392.416000000001</v>
      </c>
      <c r="F260" s="1541">
        <v>21942.235000000001</v>
      </c>
      <c r="G260" s="1542">
        <v>-2.5057565922523368</v>
      </c>
      <c r="H260" s="1530">
        <v>409.4</v>
      </c>
      <c r="I260" s="1530">
        <v>1.89148830263812</v>
      </c>
      <c r="J260" s="1530">
        <v>-49.253731343283583</v>
      </c>
      <c r="K260" s="1530">
        <v>3.4871794871794872</v>
      </c>
      <c r="L260" s="1531">
        <v>0.35633836568415989</v>
      </c>
    </row>
    <row r="261" spans="1:12" ht="16.5" thickBot="1">
      <c r="A261" s="1543"/>
      <c r="B261" s="1544"/>
      <c r="C261" s="1545"/>
      <c r="D261" s="1545"/>
      <c r="E261" s="1545"/>
      <c r="F261" s="1545"/>
      <c r="G261" s="1546"/>
      <c r="H261" s="1547"/>
      <c r="I261" s="1547"/>
      <c r="J261" s="1547"/>
      <c r="K261" s="1547"/>
      <c r="L261" s="1548"/>
    </row>
    <row r="262" spans="1:12">
      <c r="A262" s="1522" t="s">
        <v>88</v>
      </c>
      <c r="B262" s="1523" t="s">
        <v>21</v>
      </c>
      <c r="C262" s="1278" t="s">
        <v>73</v>
      </c>
      <c r="D262" s="1278" t="s">
        <v>73</v>
      </c>
      <c r="E262" s="1524" t="s">
        <v>73</v>
      </c>
      <c r="F262" s="1524" t="s">
        <v>73</v>
      </c>
      <c r="G262" s="1525" t="s">
        <v>73</v>
      </c>
      <c r="H262" s="1526" t="s">
        <v>73</v>
      </c>
      <c r="I262" s="1526" t="s">
        <v>73</v>
      </c>
      <c r="J262" s="1527" t="s">
        <v>73</v>
      </c>
      <c r="K262" s="1527" t="s">
        <v>73</v>
      </c>
      <c r="L262" s="1528" t="s">
        <v>73</v>
      </c>
    </row>
    <row r="263" spans="1:12">
      <c r="A263" s="1369" t="s">
        <v>88</v>
      </c>
      <c r="B263" s="1529" t="s">
        <v>22</v>
      </c>
      <c r="C263" s="1276" t="s">
        <v>73</v>
      </c>
      <c r="D263" s="1276" t="s">
        <v>73</v>
      </c>
      <c r="E263" s="1511" t="s">
        <v>73</v>
      </c>
      <c r="F263" s="1511" t="s">
        <v>73</v>
      </c>
      <c r="G263" s="1512" t="s">
        <v>73</v>
      </c>
      <c r="H263" s="1513" t="s">
        <v>73</v>
      </c>
      <c r="I263" s="1513" t="s">
        <v>73</v>
      </c>
      <c r="J263" s="1530" t="s">
        <v>73</v>
      </c>
      <c r="K263" s="1530" t="s">
        <v>73</v>
      </c>
      <c r="L263" s="1531" t="s">
        <v>73</v>
      </c>
    </row>
    <row r="264" spans="1:12">
      <c r="A264" s="1369" t="s">
        <v>88</v>
      </c>
      <c r="B264" s="1529" t="s">
        <v>23</v>
      </c>
      <c r="C264" s="1276" t="s">
        <v>73</v>
      </c>
      <c r="D264" s="1276" t="s">
        <v>73</v>
      </c>
      <c r="E264" s="1511" t="s">
        <v>73</v>
      </c>
      <c r="F264" s="1511" t="s">
        <v>73</v>
      </c>
      <c r="G264" s="1512" t="s">
        <v>73</v>
      </c>
      <c r="H264" s="1513" t="s">
        <v>73</v>
      </c>
      <c r="I264" s="1513" t="s">
        <v>73</v>
      </c>
      <c r="J264" s="1530" t="s">
        <v>73</v>
      </c>
      <c r="K264" s="1530" t="s">
        <v>73</v>
      </c>
      <c r="L264" s="1531" t="s">
        <v>73</v>
      </c>
    </row>
    <row r="265" spans="1:12">
      <c r="A265" s="1369" t="s">
        <v>88</v>
      </c>
      <c r="B265" s="1529" t="s">
        <v>30</v>
      </c>
      <c r="C265" s="1276" t="s">
        <v>73</v>
      </c>
      <c r="D265" s="1276" t="s">
        <v>73</v>
      </c>
      <c r="E265" s="1511" t="s">
        <v>73</v>
      </c>
      <c r="F265" s="1511" t="s">
        <v>73</v>
      </c>
      <c r="G265" s="1512" t="s">
        <v>73</v>
      </c>
      <c r="H265" s="1513" t="s">
        <v>73</v>
      </c>
      <c r="I265" s="1513" t="s">
        <v>73</v>
      </c>
      <c r="J265" s="1530" t="s">
        <v>73</v>
      </c>
      <c r="K265" s="1530" t="s">
        <v>73</v>
      </c>
      <c r="L265" s="1531" t="s">
        <v>73</v>
      </c>
    </row>
    <row r="266" spans="1:12">
      <c r="A266" s="1555" t="s">
        <v>88</v>
      </c>
      <c r="B266" s="1533" t="s">
        <v>24</v>
      </c>
      <c r="C266" s="1279" t="s">
        <v>73</v>
      </c>
      <c r="D266" s="1279" t="s">
        <v>73</v>
      </c>
      <c r="E266" s="1534" t="s">
        <v>73</v>
      </c>
      <c r="F266" s="1534" t="s">
        <v>73</v>
      </c>
      <c r="G266" s="1535" t="s">
        <v>73</v>
      </c>
      <c r="H266" s="1536" t="s">
        <v>73</v>
      </c>
      <c r="I266" s="1536" t="s">
        <v>73</v>
      </c>
      <c r="J266" s="1537" t="s">
        <v>73</v>
      </c>
      <c r="K266" s="1537" t="s">
        <v>73</v>
      </c>
      <c r="L266" s="1538" t="s">
        <v>73</v>
      </c>
    </row>
    <row r="267" spans="1:12">
      <c r="A267" s="1369" t="s">
        <v>88</v>
      </c>
      <c r="B267" s="1529" t="s">
        <v>26</v>
      </c>
      <c r="C267" s="1276" t="s">
        <v>73</v>
      </c>
      <c r="D267" s="1276" t="s">
        <v>73</v>
      </c>
      <c r="E267" s="1511" t="s">
        <v>73</v>
      </c>
      <c r="F267" s="1511" t="s">
        <v>73</v>
      </c>
      <c r="G267" s="1512" t="s">
        <v>73</v>
      </c>
      <c r="H267" s="1513" t="s">
        <v>73</v>
      </c>
      <c r="I267" s="1513" t="s">
        <v>73</v>
      </c>
      <c r="J267" s="1530" t="s">
        <v>73</v>
      </c>
      <c r="K267" s="1530" t="s">
        <v>73</v>
      </c>
      <c r="L267" s="1531" t="s">
        <v>73</v>
      </c>
    </row>
    <row r="268" spans="1:12">
      <c r="A268" s="1369" t="s">
        <v>88</v>
      </c>
      <c r="B268" s="1529" t="s">
        <v>31</v>
      </c>
      <c r="C268" s="1276" t="s">
        <v>73</v>
      </c>
      <c r="D268" s="1276" t="s">
        <v>73</v>
      </c>
      <c r="E268" s="1511" t="s">
        <v>73</v>
      </c>
      <c r="F268" s="1511" t="s">
        <v>73</v>
      </c>
      <c r="G268" s="1512" t="s">
        <v>73</v>
      </c>
      <c r="H268" s="1513" t="s">
        <v>73</v>
      </c>
      <c r="I268" s="1513" t="s">
        <v>73</v>
      </c>
      <c r="J268" s="1530" t="s">
        <v>73</v>
      </c>
      <c r="K268" s="1530" t="s">
        <v>73</v>
      </c>
      <c r="L268" s="1531" t="s">
        <v>73</v>
      </c>
    </row>
    <row r="269" spans="1:12">
      <c r="A269" s="1555" t="s">
        <v>88</v>
      </c>
      <c r="B269" s="1533" t="s">
        <v>27</v>
      </c>
      <c r="C269" s="1279" t="s">
        <v>73</v>
      </c>
      <c r="D269" s="1279" t="s">
        <v>73</v>
      </c>
      <c r="E269" s="1534" t="s">
        <v>73</v>
      </c>
      <c r="F269" s="1534" t="s">
        <v>73</v>
      </c>
      <c r="G269" s="1535" t="s">
        <v>73</v>
      </c>
      <c r="H269" s="1536" t="s">
        <v>73</v>
      </c>
      <c r="I269" s="1536" t="s">
        <v>73</v>
      </c>
      <c r="J269" s="1537" t="s">
        <v>73</v>
      </c>
      <c r="K269" s="1537" t="s">
        <v>73</v>
      </c>
      <c r="L269" s="1538" t="s">
        <v>73</v>
      </c>
    </row>
    <row r="270" spans="1:12">
      <c r="A270" s="1369" t="s">
        <v>88</v>
      </c>
      <c r="B270" s="1529" t="s">
        <v>29</v>
      </c>
      <c r="C270" s="1276" t="s">
        <v>73</v>
      </c>
      <c r="D270" s="1276" t="s">
        <v>73</v>
      </c>
      <c r="E270" s="1511" t="s">
        <v>73</v>
      </c>
      <c r="F270" s="1511" t="s">
        <v>73</v>
      </c>
      <c r="G270" s="1512" t="s">
        <v>73</v>
      </c>
      <c r="H270" s="1513" t="s">
        <v>73</v>
      </c>
      <c r="I270" s="1513" t="s">
        <v>73</v>
      </c>
      <c r="J270" s="1530" t="s">
        <v>73</v>
      </c>
      <c r="K270" s="1530" t="s">
        <v>73</v>
      </c>
      <c r="L270" s="1531" t="s">
        <v>73</v>
      </c>
    </row>
    <row r="271" spans="1:12" ht="16.5" thickBot="1">
      <c r="A271" s="1556" t="s">
        <v>88</v>
      </c>
      <c r="B271" s="1529" t="s">
        <v>32</v>
      </c>
      <c r="C271" s="1370" t="s">
        <v>73</v>
      </c>
      <c r="D271" s="1370" t="s">
        <v>73</v>
      </c>
      <c r="E271" s="1541" t="s">
        <v>73</v>
      </c>
      <c r="F271" s="1541" t="s">
        <v>73</v>
      </c>
      <c r="G271" s="1542" t="s">
        <v>73</v>
      </c>
      <c r="H271" s="1530" t="s">
        <v>73</v>
      </c>
      <c r="I271" s="1530" t="s">
        <v>73</v>
      </c>
      <c r="J271" s="1530" t="s">
        <v>73</v>
      </c>
      <c r="K271" s="1530" t="s">
        <v>73</v>
      </c>
      <c r="L271" s="1531" t="s">
        <v>73</v>
      </c>
    </row>
    <row r="272" spans="1:12" ht="16.5" thickBot="1">
      <c r="A272" s="1543"/>
      <c r="B272" s="1544"/>
      <c r="C272" s="1545"/>
      <c r="D272" s="1545"/>
      <c r="E272" s="1545"/>
      <c r="F272" s="1545"/>
      <c r="G272" s="1546"/>
      <c r="H272" s="1547"/>
      <c r="I272" s="1547"/>
      <c r="J272" s="1547"/>
      <c r="K272" s="1547"/>
      <c r="L272" s="1548"/>
    </row>
    <row r="273" spans="1:12">
      <c r="A273" s="1522" t="s">
        <v>20</v>
      </c>
      <c r="B273" s="1523" t="s">
        <v>24</v>
      </c>
      <c r="C273" s="1278">
        <v>19322.85101799979</v>
      </c>
      <c r="D273" s="1278">
        <v>19461.190134884862</v>
      </c>
      <c r="E273" s="1524">
        <v>19709.308038359788</v>
      </c>
      <c r="F273" s="1524">
        <v>19850.413937582562</v>
      </c>
      <c r="G273" s="1525">
        <v>-0.71084612979087258</v>
      </c>
      <c r="H273" s="1526">
        <v>351.63023255813948</v>
      </c>
      <c r="I273" s="1526">
        <v>-2.4565416538409726</v>
      </c>
      <c r="J273" s="1527">
        <v>-48.80952380952381</v>
      </c>
      <c r="K273" s="1527">
        <v>4.4102564102564097</v>
      </c>
      <c r="L273" s="1528">
        <v>0.48502276539659661</v>
      </c>
    </row>
    <row r="274" spans="1:12">
      <c r="A274" s="1367" t="s">
        <v>20</v>
      </c>
      <c r="B274" s="1529" t="s">
        <v>25</v>
      </c>
      <c r="C274" s="1276">
        <v>19006.739215686273</v>
      </c>
      <c r="D274" s="1276">
        <v>19507.219607843137</v>
      </c>
      <c r="E274" s="1511">
        <v>19386.874</v>
      </c>
      <c r="F274" s="1511">
        <v>19897.364000000001</v>
      </c>
      <c r="G274" s="1512">
        <v>-2.5656162293658675</v>
      </c>
      <c r="H274" s="1513">
        <v>314</v>
      </c>
      <c r="I274" s="1513">
        <v>-5.0785973397823492</v>
      </c>
      <c r="J274" s="1530">
        <v>-16.666666666666664</v>
      </c>
      <c r="K274" s="1530">
        <v>1.0256410256410255</v>
      </c>
      <c r="L274" s="1531">
        <v>0.46489336208962373</v>
      </c>
    </row>
    <row r="275" spans="1:12">
      <c r="A275" s="1367" t="s">
        <v>20</v>
      </c>
      <c r="B275" s="1529" t="s">
        <v>26</v>
      </c>
      <c r="C275" s="1276">
        <v>19302.784313725489</v>
      </c>
      <c r="D275" s="1276">
        <v>19351.123529411765</v>
      </c>
      <c r="E275" s="1511">
        <v>19688.84</v>
      </c>
      <c r="F275" s="1511">
        <v>19738.146000000001</v>
      </c>
      <c r="G275" s="1512">
        <v>-0.24980056384221952</v>
      </c>
      <c r="H275" s="1513">
        <v>350.9</v>
      </c>
      <c r="I275" s="1513">
        <v>0.11412268188301777</v>
      </c>
      <c r="J275" s="1530">
        <v>-50</v>
      </c>
      <c r="K275" s="1530">
        <v>2.2564102564102564</v>
      </c>
      <c r="L275" s="1531">
        <v>0.20033549005511597</v>
      </c>
    </row>
    <row r="276" spans="1:12">
      <c r="A276" s="1367" t="s">
        <v>20</v>
      </c>
      <c r="B276" s="1529" t="s">
        <v>31</v>
      </c>
      <c r="C276" s="1276">
        <v>19592.218627450977</v>
      </c>
      <c r="D276" s="1276">
        <v>19600.261764705883</v>
      </c>
      <c r="E276" s="1511">
        <v>19984.062999999998</v>
      </c>
      <c r="F276" s="1511">
        <v>19992.267</v>
      </c>
      <c r="G276" s="1512">
        <v>-4.1035866517796817E-2</v>
      </c>
      <c r="H276" s="1513">
        <v>387.3</v>
      </c>
      <c r="I276" s="1513">
        <v>-0.41141681666237229</v>
      </c>
      <c r="J276" s="1530">
        <v>-60.714285714285708</v>
      </c>
      <c r="K276" s="1530">
        <v>1.1282051282051282</v>
      </c>
      <c r="L276" s="1531">
        <v>-0.18020608674814298</v>
      </c>
    </row>
    <row r="277" spans="1:12">
      <c r="A277" s="1522" t="s">
        <v>20</v>
      </c>
      <c r="B277" s="1533" t="s">
        <v>27</v>
      </c>
      <c r="C277" s="1279">
        <v>19091.755597185384</v>
      </c>
      <c r="D277" s="1279">
        <v>19215.689796346054</v>
      </c>
      <c r="E277" s="1534">
        <v>19473.59070912909</v>
      </c>
      <c r="F277" s="1534">
        <v>19600.003592272977</v>
      </c>
      <c r="G277" s="1535">
        <v>-0.64496357130119641</v>
      </c>
      <c r="H277" s="1536">
        <v>305.87125382262997</v>
      </c>
      <c r="I277" s="1536">
        <v>-1.0975646383999127</v>
      </c>
      <c r="J277" s="1537">
        <v>-49.846625766871163</v>
      </c>
      <c r="K277" s="1537">
        <v>33.53846153846154</v>
      </c>
      <c r="L277" s="1538">
        <v>3.0711718188353743</v>
      </c>
    </row>
    <row r="278" spans="1:12">
      <c r="A278" s="1367" t="s">
        <v>20</v>
      </c>
      <c r="B278" s="1529" t="s">
        <v>28</v>
      </c>
      <c r="C278" s="1276">
        <v>19059.141176470588</v>
      </c>
      <c r="D278" s="1276">
        <v>18863.75882352941</v>
      </c>
      <c r="E278" s="1511">
        <v>19440.324000000001</v>
      </c>
      <c r="F278" s="1511">
        <v>19241.034</v>
      </c>
      <c r="G278" s="1512">
        <v>1.0357551470466757</v>
      </c>
      <c r="H278" s="1513">
        <v>278.10000000000002</v>
      </c>
      <c r="I278" s="1513">
        <v>1.6447368421052631</v>
      </c>
      <c r="J278" s="1530">
        <v>-33.333333333333329</v>
      </c>
      <c r="K278" s="1530">
        <v>11.897435897435898</v>
      </c>
      <c r="L278" s="1531">
        <v>3.76659477594057</v>
      </c>
    </row>
    <row r="279" spans="1:12">
      <c r="A279" s="1367" t="s">
        <v>20</v>
      </c>
      <c r="B279" s="1529" t="s">
        <v>29</v>
      </c>
      <c r="C279" s="1276">
        <v>19024.51568627451</v>
      </c>
      <c r="D279" s="1276">
        <v>19328.454901960784</v>
      </c>
      <c r="E279" s="1511">
        <v>19405.006000000001</v>
      </c>
      <c r="F279" s="1511">
        <v>19715.024000000001</v>
      </c>
      <c r="G279" s="1512">
        <v>-1.5724961836211815</v>
      </c>
      <c r="H279" s="1513">
        <v>315.60000000000002</v>
      </c>
      <c r="I279" s="1513">
        <v>-3.1675641431728185E-2</v>
      </c>
      <c r="J279" s="1530">
        <v>-54.950495049504951</v>
      </c>
      <c r="K279" s="1530">
        <v>18.666666666666668</v>
      </c>
      <c r="L279" s="1531">
        <v>-0.21183800623052562</v>
      </c>
    </row>
    <row r="280" spans="1:12">
      <c r="A280" s="1367" t="s">
        <v>20</v>
      </c>
      <c r="B280" s="1529" t="s">
        <v>32</v>
      </c>
      <c r="C280" s="1276">
        <v>19567.892156862745</v>
      </c>
      <c r="D280" s="1276">
        <v>19305.151960784315</v>
      </c>
      <c r="E280" s="1511">
        <v>19959.25</v>
      </c>
      <c r="F280" s="1511">
        <v>19691.255000000001</v>
      </c>
      <c r="G280" s="1512">
        <v>1.3609848635853783</v>
      </c>
      <c r="H280" s="1513">
        <v>355.9</v>
      </c>
      <c r="I280" s="1513">
        <v>-0.58659217877095604</v>
      </c>
      <c r="J280" s="1530">
        <v>-60.810810810810814</v>
      </c>
      <c r="K280" s="1530">
        <v>2.9743589743589745</v>
      </c>
      <c r="L280" s="1531">
        <v>-0.48358495087467013</v>
      </c>
    </row>
    <row r="281" spans="1:12">
      <c r="A281" s="1522" t="s">
        <v>20</v>
      </c>
      <c r="B281" s="1533" t="s">
        <v>33</v>
      </c>
      <c r="C281" s="1279">
        <v>16705.153431111947</v>
      </c>
      <c r="D281" s="1279">
        <v>16919.223977783724</v>
      </c>
      <c r="E281" s="1534">
        <v>17039.256499734187</v>
      </c>
      <c r="F281" s="1534">
        <v>17257.6084573394</v>
      </c>
      <c r="G281" s="1535">
        <v>-1.26525038590936</v>
      </c>
      <c r="H281" s="1536">
        <v>232.21975308641976</v>
      </c>
      <c r="I281" s="1536">
        <v>-1.8453413380809018</v>
      </c>
      <c r="J281" s="1537">
        <v>-57.480314960629919</v>
      </c>
      <c r="K281" s="1537">
        <v>16.615384615384617</v>
      </c>
      <c r="L281" s="1538">
        <v>-1.1883537023723925</v>
      </c>
    </row>
    <row r="282" spans="1:12">
      <c r="A282" s="1367" t="s">
        <v>20</v>
      </c>
      <c r="B282" s="1529" t="s">
        <v>74</v>
      </c>
      <c r="C282" s="1276">
        <v>16199.715686274509</v>
      </c>
      <c r="D282" s="1276">
        <v>16274.998039215685</v>
      </c>
      <c r="E282" s="1511">
        <v>16523.71</v>
      </c>
      <c r="F282" s="1511">
        <v>16600.498</v>
      </c>
      <c r="G282" s="1512">
        <v>-0.46256443631992528</v>
      </c>
      <c r="H282" s="1513">
        <v>211.6</v>
      </c>
      <c r="I282" s="1513">
        <v>-1.3519813519813546</v>
      </c>
      <c r="J282" s="1530">
        <v>-48.091603053435115</v>
      </c>
      <c r="K282" s="1530">
        <v>6.9743589743589745</v>
      </c>
      <c r="L282" s="1531">
        <v>0.85286364725617059</v>
      </c>
    </row>
    <row r="283" spans="1:12">
      <c r="A283" s="1367" t="s">
        <v>20</v>
      </c>
      <c r="B283" s="1529" t="s">
        <v>34</v>
      </c>
      <c r="C283" s="1276">
        <v>16947.222549019611</v>
      </c>
      <c r="D283" s="1276">
        <v>17060.929411764708</v>
      </c>
      <c r="E283" s="1511">
        <v>17286.167000000001</v>
      </c>
      <c r="F283" s="1511">
        <v>17402.148000000001</v>
      </c>
      <c r="G283" s="1512">
        <v>-0.66647519605050909</v>
      </c>
      <c r="H283" s="1513">
        <v>242.9</v>
      </c>
      <c r="I283" s="1513">
        <v>1.2505210504376822</v>
      </c>
      <c r="J283" s="1530">
        <v>-61.032863849765263</v>
      </c>
      <c r="K283" s="1530">
        <v>8.5128205128205128</v>
      </c>
      <c r="L283" s="1531">
        <v>-1.4404505152168703</v>
      </c>
    </row>
    <row r="284" spans="1:12" ht="16.5" thickBot="1">
      <c r="A284" s="1367" t="s">
        <v>20</v>
      </c>
      <c r="B284" s="1529" t="s">
        <v>35</v>
      </c>
      <c r="C284" s="1276">
        <v>17484.676470588234</v>
      </c>
      <c r="D284" s="1276">
        <v>17912.187254901961</v>
      </c>
      <c r="E284" s="1511">
        <v>17834.37</v>
      </c>
      <c r="F284" s="1511">
        <v>18270.431</v>
      </c>
      <c r="G284" s="1512">
        <v>-2.3867034116491368</v>
      </c>
      <c r="H284" s="1513">
        <v>279.10000000000002</v>
      </c>
      <c r="I284" s="1513">
        <v>-5.613797768008105</v>
      </c>
      <c r="J284" s="1530">
        <v>-70.270270270270274</v>
      </c>
      <c r="K284" s="1530">
        <v>1.1282051282051282</v>
      </c>
      <c r="L284" s="1531">
        <v>-0.6007668344116941</v>
      </c>
    </row>
    <row r="285" spans="1:12" ht="16.5" thickBot="1">
      <c r="A285" s="1543"/>
      <c r="B285" s="1544"/>
      <c r="C285" s="1545"/>
      <c r="D285" s="1545"/>
      <c r="E285" s="1545"/>
      <c r="F285" s="1545"/>
      <c r="G285" s="1546"/>
      <c r="H285" s="1547"/>
      <c r="I285" s="1547"/>
      <c r="J285" s="1547"/>
      <c r="K285" s="1547"/>
      <c r="L285" s="1548"/>
    </row>
    <row r="286" spans="1:12">
      <c r="A286" s="1522" t="s">
        <v>89</v>
      </c>
      <c r="B286" s="1533" t="s">
        <v>21</v>
      </c>
      <c r="C286" s="1279">
        <v>23659.76799192508</v>
      </c>
      <c r="D286" s="1279">
        <v>23634.074758454102</v>
      </c>
      <c r="E286" s="1534">
        <v>24132.963351763581</v>
      </c>
      <c r="F286" s="1534">
        <v>24106.756253623185</v>
      </c>
      <c r="G286" s="1535">
        <v>0.10871266903218042</v>
      </c>
      <c r="H286" s="1536">
        <v>349.6366666666666</v>
      </c>
      <c r="I286" s="1536">
        <v>-0.77695794287187225</v>
      </c>
      <c r="J286" s="1537">
        <v>-36.170212765957451</v>
      </c>
      <c r="K286" s="1537">
        <v>3.0769230769230771</v>
      </c>
      <c r="L286" s="1538">
        <v>0.88066139468008631</v>
      </c>
    </row>
    <row r="287" spans="1:12">
      <c r="A287" s="1367" t="s">
        <v>89</v>
      </c>
      <c r="B287" s="1529" t="s">
        <v>22</v>
      </c>
      <c r="C287" s="1276" t="s">
        <v>200</v>
      </c>
      <c r="D287" s="1276">
        <v>21494.755882352943</v>
      </c>
      <c r="E287" s="1511" t="s">
        <v>200</v>
      </c>
      <c r="F287" s="1511">
        <v>21924.651000000002</v>
      </c>
      <c r="G287" s="1564" t="s">
        <v>73</v>
      </c>
      <c r="H287" s="1513" t="s">
        <v>200</v>
      </c>
      <c r="I287" s="1513" t="s">
        <v>73</v>
      </c>
      <c r="J287" s="1530" t="s">
        <v>73</v>
      </c>
      <c r="K287" s="1530">
        <v>0.20512820512820512</v>
      </c>
      <c r="L287" s="1531" t="s">
        <v>73</v>
      </c>
    </row>
    <row r="288" spans="1:12">
      <c r="A288" s="1367" t="s">
        <v>89</v>
      </c>
      <c r="B288" s="1529" t="s">
        <v>23</v>
      </c>
      <c r="C288" s="1276">
        <v>23872.466666666667</v>
      </c>
      <c r="D288" s="1276">
        <v>23686.669607843134</v>
      </c>
      <c r="E288" s="1511">
        <v>24349.916000000001</v>
      </c>
      <c r="F288" s="1511">
        <v>24160.402999999998</v>
      </c>
      <c r="G288" s="1512">
        <v>0.78439502851009002</v>
      </c>
      <c r="H288" s="1513">
        <v>351.7</v>
      </c>
      <c r="I288" s="1513">
        <v>1.794500723588998</v>
      </c>
      <c r="J288" s="1530">
        <v>-30.303030303030305</v>
      </c>
      <c r="K288" s="1530">
        <v>2.358974358974359</v>
      </c>
      <c r="L288" s="1531">
        <v>0.81691828420800405</v>
      </c>
    </row>
    <row r="289" spans="1:12">
      <c r="A289" s="1367" t="s">
        <v>89</v>
      </c>
      <c r="B289" s="1529" t="s">
        <v>30</v>
      </c>
      <c r="C289" s="1276">
        <v>23435.625490196078</v>
      </c>
      <c r="D289" s="1276" t="s">
        <v>200</v>
      </c>
      <c r="E289" s="1511">
        <v>23904.338</v>
      </c>
      <c r="F289" s="1511" t="s">
        <v>200</v>
      </c>
      <c r="G289" s="1564" t="s">
        <v>73</v>
      </c>
      <c r="H289" s="1513">
        <v>368</v>
      </c>
      <c r="I289" s="1513" t="s">
        <v>73</v>
      </c>
      <c r="J289" s="1530" t="s">
        <v>73</v>
      </c>
      <c r="K289" s="1530">
        <v>0.51282051282051277</v>
      </c>
      <c r="L289" s="1531" t="s">
        <v>73</v>
      </c>
    </row>
    <row r="290" spans="1:12">
      <c r="A290" s="1522" t="s">
        <v>89</v>
      </c>
      <c r="B290" s="1533" t="s">
        <v>24</v>
      </c>
      <c r="C290" s="1279">
        <v>21930.119688858813</v>
      </c>
      <c r="D290" s="1279">
        <v>22423.896764352521</v>
      </c>
      <c r="E290" s="1534">
        <v>22368.722082635988</v>
      </c>
      <c r="F290" s="1534">
        <v>22872.374699639571</v>
      </c>
      <c r="G290" s="1535">
        <v>-2.2020127932388229</v>
      </c>
      <c r="H290" s="1536">
        <v>324.08474576271186</v>
      </c>
      <c r="I290" s="1536">
        <v>2.5315618408654963</v>
      </c>
      <c r="J290" s="1537">
        <v>-62.658227848101269</v>
      </c>
      <c r="K290" s="1537">
        <v>6.0512820512820511</v>
      </c>
      <c r="L290" s="1538">
        <v>-1.3318955188114066</v>
      </c>
    </row>
    <row r="291" spans="1:12">
      <c r="A291" s="1367" t="s">
        <v>89</v>
      </c>
      <c r="B291" s="1529" t="s">
        <v>25</v>
      </c>
      <c r="C291" s="1276">
        <v>21206.091176470589</v>
      </c>
      <c r="D291" s="1276">
        <v>21780.577450980389</v>
      </c>
      <c r="E291" s="1511">
        <v>21630.213</v>
      </c>
      <c r="F291" s="1511">
        <v>22216.188999999998</v>
      </c>
      <c r="G291" s="1512">
        <v>-2.6376080974104008</v>
      </c>
      <c r="H291" s="1513">
        <v>260</v>
      </c>
      <c r="I291" s="1513">
        <v>-4.7270062293880466</v>
      </c>
      <c r="J291" s="1530">
        <v>-35.714285714285715</v>
      </c>
      <c r="K291" s="1530">
        <v>0.92307692307692313</v>
      </c>
      <c r="L291" s="1531">
        <v>0.26887131560028754</v>
      </c>
    </row>
    <row r="292" spans="1:12">
      <c r="A292" s="1367" t="s">
        <v>89</v>
      </c>
      <c r="B292" s="1529" t="s">
        <v>26</v>
      </c>
      <c r="C292" s="1276">
        <v>21848.215686274511</v>
      </c>
      <c r="D292" s="1276">
        <v>22512.933333333331</v>
      </c>
      <c r="E292" s="1511">
        <v>22285.18</v>
      </c>
      <c r="F292" s="1511">
        <v>22963.191999999999</v>
      </c>
      <c r="G292" s="1512">
        <v>-2.9526034533874856</v>
      </c>
      <c r="H292" s="1513">
        <v>336.7</v>
      </c>
      <c r="I292" s="1513">
        <v>8.4380032206119129</v>
      </c>
      <c r="J292" s="1530">
        <v>-69.696969696969703</v>
      </c>
      <c r="K292" s="1530">
        <v>3.0769230769230771</v>
      </c>
      <c r="L292" s="1531">
        <v>-1.5492451473759883</v>
      </c>
    </row>
    <row r="293" spans="1:12">
      <c r="A293" s="1367" t="s">
        <v>89</v>
      </c>
      <c r="B293" s="1529" t="s">
        <v>31</v>
      </c>
      <c r="C293" s="1276">
        <v>22307.583333333332</v>
      </c>
      <c r="D293" s="1276">
        <v>22405.723529411764</v>
      </c>
      <c r="E293" s="1511">
        <v>22753.735000000001</v>
      </c>
      <c r="F293" s="1511">
        <v>22853.838</v>
      </c>
      <c r="G293" s="1512">
        <v>-0.43801395634290907</v>
      </c>
      <c r="H293" s="1513">
        <v>334</v>
      </c>
      <c r="I293" s="1513">
        <v>-2.2820362785254567</v>
      </c>
      <c r="J293" s="1530">
        <v>-55.555555555555557</v>
      </c>
      <c r="K293" s="1530">
        <v>2.0512820512820511</v>
      </c>
      <c r="L293" s="1531">
        <v>-5.152168703570581E-2</v>
      </c>
    </row>
    <row r="294" spans="1:12">
      <c r="A294" s="1522" t="s">
        <v>89</v>
      </c>
      <c r="B294" s="1533" t="s">
        <v>27</v>
      </c>
      <c r="C294" s="1279">
        <v>18000.178427100684</v>
      </c>
      <c r="D294" s="1279">
        <v>19710.232986601717</v>
      </c>
      <c r="E294" s="1534">
        <v>18360.181995642699</v>
      </c>
      <c r="F294" s="1534">
        <v>20282.944357062326</v>
      </c>
      <c r="G294" s="1535">
        <v>-9.4797004200730832</v>
      </c>
      <c r="H294" s="1536">
        <v>283.8989690721649</v>
      </c>
      <c r="I294" s="1536">
        <v>3.317944902890412</v>
      </c>
      <c r="J294" s="1537">
        <v>-57.079646017699112</v>
      </c>
      <c r="K294" s="1537">
        <v>9.9487179487179489</v>
      </c>
      <c r="L294" s="1538">
        <v>-0.61202971483345259</v>
      </c>
    </row>
    <row r="295" spans="1:12">
      <c r="A295" s="1367" t="s">
        <v>89</v>
      </c>
      <c r="B295" s="1529" t="s">
        <v>28</v>
      </c>
      <c r="C295" s="1276">
        <v>19990.817647058822</v>
      </c>
      <c r="D295" s="1276">
        <v>20017.73431372549</v>
      </c>
      <c r="E295" s="1511">
        <v>20390.633999999998</v>
      </c>
      <c r="F295" s="1511">
        <v>20418.089</v>
      </c>
      <c r="G295" s="1512">
        <v>-0.13446410190494198</v>
      </c>
      <c r="H295" s="1513">
        <v>246.2</v>
      </c>
      <c r="I295" s="1513">
        <v>2.6688907422852282</v>
      </c>
      <c r="J295" s="1530">
        <v>-60.975609756097562</v>
      </c>
      <c r="K295" s="1530">
        <v>1.641025641025641</v>
      </c>
      <c r="L295" s="1531">
        <v>-0.27486220944164885</v>
      </c>
    </row>
    <row r="296" spans="1:12">
      <c r="A296" s="1367" t="s">
        <v>89</v>
      </c>
      <c r="B296" s="1529" t="s">
        <v>29</v>
      </c>
      <c r="C296" s="1276">
        <v>21138.091176470589</v>
      </c>
      <c r="D296" s="1276">
        <v>21195.108823529408</v>
      </c>
      <c r="E296" s="1511">
        <v>21560.852999999999</v>
      </c>
      <c r="F296" s="1511">
        <v>21619.010999999999</v>
      </c>
      <c r="G296" s="1512">
        <v>-0.26901323099377417</v>
      </c>
      <c r="H296" s="1513">
        <v>282.60000000000002</v>
      </c>
      <c r="I296" s="1513">
        <v>1.4721723518851069</v>
      </c>
      <c r="J296" s="1513">
        <v>-67.080745341614914</v>
      </c>
      <c r="K296" s="1513">
        <v>5.4358974358974361</v>
      </c>
      <c r="L296" s="1514">
        <v>-2.0874670500838723</v>
      </c>
    </row>
    <row r="297" spans="1:12" ht="16.5" thickBot="1">
      <c r="A297" s="1557" t="s">
        <v>89</v>
      </c>
      <c r="B297" s="1558" t="s">
        <v>32</v>
      </c>
      <c r="C297" s="1277">
        <v>11637.179411764706</v>
      </c>
      <c r="D297" s="1277">
        <v>11637.179411764706</v>
      </c>
      <c r="E297" s="1517">
        <v>11869.923000000001</v>
      </c>
      <c r="F297" s="1517">
        <v>12042.790999999999</v>
      </c>
      <c r="G297" s="1518">
        <v>-1.435447978794937</v>
      </c>
      <c r="H297" s="1519">
        <v>307.89999999999998</v>
      </c>
      <c r="I297" s="1519">
        <v>-0.54909560723515671</v>
      </c>
      <c r="J297" s="1519">
        <v>16.666666666666664</v>
      </c>
      <c r="K297" s="1519">
        <v>2.5454545454545454</v>
      </c>
      <c r="L297" s="1520">
        <v>0.57662763815347895</v>
      </c>
    </row>
    <row r="298" spans="1:12">
      <c r="G298" s="1560"/>
      <c r="H298" s="1560"/>
      <c r="I298" s="1560"/>
      <c r="J298" s="1560"/>
      <c r="K298" s="1560"/>
      <c r="L298" s="1560"/>
    </row>
    <row r="299" spans="1:12">
      <c r="G299" s="1560"/>
      <c r="H299" s="1560"/>
      <c r="I299" s="1560"/>
      <c r="J299" s="1560"/>
      <c r="K299" s="1560"/>
      <c r="L299" s="1560"/>
    </row>
    <row r="300" spans="1:12">
      <c r="G300" s="1560"/>
      <c r="H300" s="1560"/>
      <c r="I300" s="1560"/>
      <c r="J300" s="1560"/>
      <c r="K300" s="1560"/>
      <c r="L300" s="1560"/>
    </row>
    <row r="301" spans="1:12">
      <c r="G301" s="1560"/>
      <c r="H301" s="1560"/>
      <c r="I301" s="1560"/>
      <c r="J301" s="1560"/>
      <c r="K301" s="1560"/>
      <c r="L301" s="1560"/>
    </row>
    <row r="302" spans="1:12">
      <c r="G302" s="1560"/>
      <c r="H302" s="1560"/>
      <c r="I302" s="1560"/>
      <c r="J302" s="1560"/>
      <c r="K302" s="1560"/>
      <c r="L302" s="1560"/>
    </row>
    <row r="303" spans="1:12">
      <c r="G303" s="1560"/>
      <c r="H303" s="1560"/>
      <c r="I303" s="1560"/>
      <c r="J303" s="1560"/>
      <c r="K303" s="1560"/>
      <c r="L303" s="1560"/>
    </row>
    <row r="304" spans="1:12">
      <c r="G304" s="1560"/>
      <c r="H304" s="1560"/>
      <c r="I304" s="1560"/>
      <c r="J304" s="1560"/>
      <c r="K304" s="1560"/>
      <c r="L304" s="1560"/>
    </row>
    <row r="305" spans="7:12">
      <c r="G305" s="1560"/>
      <c r="H305" s="1560"/>
      <c r="I305" s="1560"/>
      <c r="J305" s="1560"/>
      <c r="K305" s="1560"/>
      <c r="L305" s="1560"/>
    </row>
    <row r="306" spans="7:12">
      <c r="G306" s="1560"/>
      <c r="H306" s="1560"/>
      <c r="I306" s="1560"/>
      <c r="J306" s="1560"/>
      <c r="K306" s="1560"/>
      <c r="L306" s="1560"/>
    </row>
    <row r="307" spans="7:12">
      <c r="G307" s="1560"/>
      <c r="H307" s="1560"/>
      <c r="I307" s="1560"/>
      <c r="J307" s="1560"/>
      <c r="K307" s="1560"/>
      <c r="L307" s="1560"/>
    </row>
    <row r="308" spans="7:12">
      <c r="G308" s="1560"/>
      <c r="H308" s="1560"/>
      <c r="I308" s="1560"/>
      <c r="J308" s="1560"/>
      <c r="K308" s="1560"/>
      <c r="L308" s="1560"/>
    </row>
    <row r="309" spans="7:12">
      <c r="G309" s="1560"/>
      <c r="H309" s="1560"/>
      <c r="I309" s="1560"/>
      <c r="J309" s="1560"/>
      <c r="K309" s="1560"/>
      <c r="L309" s="1560"/>
    </row>
    <row r="310" spans="7:12">
      <c r="G310" s="1560"/>
      <c r="H310" s="1560"/>
      <c r="I310" s="1560"/>
      <c r="J310" s="1560"/>
      <c r="K310" s="1560"/>
      <c r="L310" s="1560"/>
    </row>
    <row r="311" spans="7:12">
      <c r="G311" s="1560"/>
      <c r="H311" s="1560"/>
      <c r="I311" s="1560"/>
      <c r="J311" s="1560"/>
      <c r="K311" s="1560"/>
      <c r="L311" s="1560"/>
    </row>
    <row r="312" spans="7:12">
      <c r="G312" s="1560"/>
      <c r="H312" s="1560"/>
      <c r="I312" s="1560"/>
      <c r="J312" s="1560"/>
      <c r="K312" s="1560"/>
      <c r="L312" s="1560"/>
    </row>
    <row r="313" spans="7:12">
      <c r="G313" s="1560"/>
      <c r="H313" s="1560"/>
      <c r="I313" s="1560"/>
      <c r="J313" s="1560"/>
      <c r="K313" s="1560"/>
      <c r="L313" s="1560"/>
    </row>
    <row r="314" spans="7:12">
      <c r="G314" s="1560"/>
      <c r="H314" s="1560"/>
      <c r="I314" s="1560"/>
      <c r="J314" s="1560"/>
      <c r="K314" s="1560"/>
      <c r="L314" s="1560"/>
    </row>
    <row r="315" spans="7:12">
      <c r="G315" s="1560"/>
      <c r="H315" s="1560"/>
      <c r="I315" s="1560"/>
      <c r="J315" s="1560"/>
      <c r="K315" s="1560"/>
      <c r="L315" s="1560"/>
    </row>
    <row r="316" spans="7:12">
      <c r="G316" s="1560"/>
      <c r="H316" s="1560"/>
      <c r="I316" s="1560"/>
      <c r="J316" s="1560"/>
      <c r="K316" s="1560"/>
      <c r="L316" s="1560"/>
    </row>
    <row r="317" spans="7:12">
      <c r="G317" s="1560"/>
      <c r="H317" s="1560"/>
      <c r="I317" s="1560"/>
      <c r="J317" s="1560"/>
      <c r="K317" s="1560"/>
      <c r="L317" s="1560"/>
    </row>
    <row r="318" spans="7:12">
      <c r="G318" s="1560"/>
      <c r="H318" s="1560"/>
      <c r="I318" s="1560"/>
      <c r="J318" s="1560"/>
      <c r="K318" s="1560"/>
      <c r="L318" s="1560"/>
    </row>
    <row r="319" spans="7:12">
      <c r="G319" s="1560"/>
      <c r="H319" s="1560"/>
      <c r="I319" s="1560"/>
      <c r="J319" s="1560"/>
      <c r="K319" s="1560"/>
      <c r="L319" s="1560"/>
    </row>
    <row r="320" spans="7:12">
      <c r="G320" s="1560"/>
      <c r="H320" s="1560"/>
      <c r="I320" s="1560"/>
      <c r="J320" s="1560"/>
      <c r="K320" s="1560"/>
      <c r="L320" s="1560"/>
    </row>
    <row r="321" spans="7:12">
      <c r="G321" s="1560"/>
      <c r="H321" s="1560"/>
      <c r="I321" s="1560"/>
      <c r="J321" s="1560"/>
      <c r="K321" s="1560"/>
      <c r="L321" s="1560"/>
    </row>
    <row r="322" spans="7:12">
      <c r="G322" s="1560"/>
      <c r="H322" s="1560"/>
      <c r="I322" s="1560"/>
      <c r="J322" s="1560"/>
      <c r="K322" s="1560"/>
      <c r="L322" s="1560"/>
    </row>
    <row r="323" spans="7:12">
      <c r="G323" s="1560"/>
      <c r="H323" s="1560"/>
      <c r="I323" s="1560"/>
      <c r="J323" s="1560"/>
      <c r="K323" s="1560"/>
      <c r="L323" s="1560"/>
    </row>
    <row r="324" spans="7:12">
      <c r="G324" s="1560"/>
      <c r="H324" s="1560"/>
      <c r="I324" s="1560"/>
      <c r="J324" s="1560"/>
      <c r="K324" s="1560"/>
      <c r="L324" s="1560"/>
    </row>
    <row r="325" spans="7:12">
      <c r="G325" s="1560"/>
      <c r="H325" s="1560"/>
      <c r="I325" s="1560"/>
      <c r="J325" s="1560"/>
      <c r="K325" s="1560"/>
      <c r="L325" s="1560"/>
    </row>
    <row r="326" spans="7:12">
      <c r="G326" s="1560"/>
      <c r="H326" s="1560"/>
      <c r="I326" s="1560"/>
      <c r="J326" s="1560"/>
      <c r="K326" s="1560"/>
      <c r="L326" s="1560"/>
    </row>
    <row r="327" spans="7:12">
      <c r="G327" s="1560"/>
      <c r="H327" s="1560"/>
      <c r="I327" s="1560"/>
      <c r="J327" s="1560"/>
      <c r="K327" s="1560"/>
      <c r="L327" s="1560"/>
    </row>
    <row r="328" spans="7:12">
      <c r="G328" s="1560"/>
      <c r="H328" s="1560"/>
      <c r="I328" s="1560"/>
      <c r="J328" s="1560"/>
      <c r="K328" s="1560"/>
      <c r="L328" s="1560"/>
    </row>
    <row r="329" spans="7:12">
      <c r="G329" s="1560"/>
      <c r="H329" s="1560"/>
      <c r="I329" s="1560"/>
      <c r="J329" s="1560"/>
      <c r="K329" s="1560"/>
      <c r="L329" s="1560"/>
    </row>
    <row r="330" spans="7:12">
      <c r="G330" s="1560"/>
      <c r="H330" s="1560"/>
      <c r="I330" s="1560"/>
      <c r="J330" s="1560"/>
      <c r="K330" s="1560"/>
      <c r="L330" s="1560"/>
    </row>
    <row r="331" spans="7:12">
      <c r="G331" s="1560"/>
      <c r="H331" s="1560"/>
      <c r="I331" s="1560"/>
      <c r="J331" s="1560"/>
      <c r="K331" s="1560"/>
      <c r="L331" s="1560"/>
    </row>
    <row r="332" spans="7:12">
      <c r="G332" s="1560"/>
      <c r="H332" s="1560"/>
      <c r="I332" s="1560"/>
      <c r="J332" s="1560"/>
      <c r="K332" s="1560"/>
      <c r="L332" s="1560"/>
    </row>
    <row r="333" spans="7:12">
      <c r="G333" s="1560"/>
      <c r="H333" s="1560"/>
      <c r="I333" s="1560"/>
      <c r="J333" s="1560"/>
      <c r="K333" s="1560"/>
      <c r="L333" s="1560"/>
    </row>
    <row r="334" spans="7:12">
      <c r="G334" s="1560"/>
      <c r="H334" s="1560"/>
      <c r="I334" s="1560"/>
      <c r="J334" s="1560"/>
      <c r="K334" s="1560"/>
      <c r="L334" s="1560"/>
    </row>
    <row r="335" spans="7:12">
      <c r="G335" s="1560"/>
      <c r="H335" s="1560"/>
      <c r="I335" s="1560"/>
      <c r="J335" s="1560"/>
      <c r="K335" s="1560"/>
      <c r="L335" s="1560"/>
    </row>
    <row r="336" spans="7:12">
      <c r="G336" s="1560"/>
      <c r="H336" s="1560"/>
      <c r="I336" s="1560"/>
      <c r="J336" s="1560"/>
      <c r="K336" s="1560"/>
      <c r="L336" s="1560"/>
    </row>
    <row r="337" spans="7:12">
      <c r="G337" s="1560"/>
      <c r="H337" s="1560"/>
      <c r="I337" s="1560"/>
      <c r="J337" s="1560"/>
      <c r="K337" s="1560"/>
      <c r="L337" s="1560"/>
    </row>
    <row r="338" spans="7:12">
      <c r="G338" s="1560"/>
      <c r="H338" s="1560"/>
      <c r="I338" s="1560"/>
      <c r="J338" s="1560"/>
      <c r="K338" s="1560"/>
      <c r="L338" s="1560"/>
    </row>
    <row r="339" spans="7:12">
      <c r="G339" s="1560"/>
      <c r="H339" s="1560"/>
      <c r="I339" s="1560"/>
      <c r="J339" s="1560"/>
      <c r="K339" s="1560"/>
      <c r="L339" s="1560"/>
    </row>
    <row r="340" spans="7:12">
      <c r="G340" s="1560"/>
      <c r="H340" s="1560"/>
      <c r="I340" s="1560"/>
      <c r="J340" s="1560"/>
      <c r="K340" s="1560"/>
      <c r="L340" s="1560"/>
    </row>
    <row r="341" spans="7:12">
      <c r="G341" s="1560"/>
      <c r="H341" s="1560"/>
      <c r="I341" s="1560"/>
      <c r="J341" s="1560"/>
      <c r="K341" s="1560"/>
      <c r="L341" s="1560"/>
    </row>
    <row r="342" spans="7:12">
      <c r="G342" s="1560"/>
      <c r="H342" s="1560"/>
      <c r="I342" s="1560"/>
      <c r="J342" s="1560"/>
      <c r="K342" s="1560"/>
      <c r="L342" s="1560"/>
    </row>
    <row r="343" spans="7:12">
      <c r="G343" s="1560"/>
      <c r="H343" s="1560"/>
      <c r="I343" s="1560"/>
      <c r="J343" s="1560"/>
      <c r="K343" s="1560"/>
      <c r="L343" s="1560"/>
    </row>
    <row r="344" spans="7:12">
      <c r="G344" s="1560"/>
      <c r="H344" s="1560"/>
      <c r="I344" s="1560"/>
      <c r="J344" s="1560"/>
      <c r="K344" s="1560"/>
      <c r="L344" s="1560"/>
    </row>
    <row r="345" spans="7:12">
      <c r="G345" s="1560"/>
      <c r="H345" s="1560"/>
      <c r="I345" s="1560"/>
      <c r="J345" s="1560"/>
      <c r="K345" s="1560"/>
      <c r="L345" s="1560"/>
    </row>
    <row r="346" spans="7:12">
      <c r="G346" s="1560"/>
      <c r="H346" s="1560"/>
      <c r="I346" s="1560"/>
      <c r="J346" s="1560"/>
      <c r="K346" s="1560"/>
      <c r="L346" s="1560"/>
    </row>
    <row r="347" spans="7:12">
      <c r="G347" s="1560"/>
      <c r="H347" s="1560"/>
      <c r="I347" s="1560"/>
      <c r="J347" s="1560"/>
      <c r="K347" s="1560"/>
      <c r="L347" s="1560"/>
    </row>
    <row r="348" spans="7:12">
      <c r="G348" s="1560"/>
      <c r="H348" s="1560"/>
      <c r="I348" s="1560"/>
      <c r="J348" s="1560"/>
      <c r="K348" s="1560"/>
      <c r="L348" s="1560"/>
    </row>
    <row r="349" spans="7:12">
      <c r="G349" s="1560"/>
      <c r="H349" s="1560"/>
      <c r="I349" s="1560"/>
      <c r="J349" s="1560"/>
      <c r="K349" s="1560"/>
      <c r="L349" s="1560"/>
    </row>
    <row r="350" spans="7:12">
      <c r="G350" s="1560"/>
      <c r="H350" s="1560"/>
      <c r="I350" s="1560"/>
      <c r="J350" s="1560"/>
      <c r="K350" s="1560"/>
      <c r="L350" s="1560"/>
    </row>
    <row r="351" spans="7:12">
      <c r="G351" s="1560"/>
      <c r="H351" s="1560"/>
      <c r="I351" s="1560"/>
      <c r="J351" s="1560"/>
      <c r="K351" s="1560"/>
      <c r="L351" s="1560"/>
    </row>
    <row r="352" spans="7:12">
      <c r="G352" s="1560"/>
      <c r="H352" s="1560"/>
      <c r="I352" s="1560"/>
      <c r="J352" s="1560"/>
      <c r="K352" s="1560"/>
      <c r="L352" s="1560"/>
    </row>
    <row r="353" spans="7:12">
      <c r="G353" s="1560"/>
      <c r="H353" s="1560"/>
      <c r="I353" s="1560"/>
      <c r="J353" s="1560"/>
      <c r="K353" s="1560"/>
      <c r="L353" s="1560"/>
    </row>
    <row r="354" spans="7:12">
      <c r="G354" s="1560"/>
      <c r="H354" s="1560"/>
      <c r="I354" s="1560"/>
      <c r="J354" s="1560"/>
      <c r="K354" s="1560"/>
      <c r="L354" s="1560"/>
    </row>
    <row r="355" spans="7:12">
      <c r="G355" s="1560"/>
      <c r="H355" s="1560"/>
      <c r="I355" s="1560"/>
      <c r="J355" s="1560"/>
      <c r="K355" s="1560"/>
      <c r="L355" s="156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602" t="s">
        <v>407</v>
      </c>
      <c r="B1" s="1602"/>
      <c r="C1" s="1602"/>
      <c r="D1" s="1602"/>
      <c r="E1" s="1602"/>
      <c r="F1" s="1602"/>
      <c r="G1" s="1602"/>
      <c r="H1" s="1602"/>
    </row>
    <row r="2" spans="1:18" ht="45">
      <c r="A2" s="1220" t="s">
        <v>99</v>
      </c>
      <c r="B2" s="1212" t="s">
        <v>5</v>
      </c>
      <c r="C2" s="1235"/>
      <c r="D2" s="1236" t="s">
        <v>100</v>
      </c>
      <c r="E2" s="1603" t="s">
        <v>101</v>
      </c>
      <c r="F2" s="1604"/>
      <c r="G2" s="1605"/>
      <c r="H2" s="1221" t="s">
        <v>102</v>
      </c>
    </row>
    <row r="3" spans="1:18" ht="48" thickBot="1">
      <c r="A3" s="1214"/>
      <c r="B3" s="1281" t="s">
        <v>534</v>
      </c>
      <c r="C3" s="1281" t="s">
        <v>530</v>
      </c>
      <c r="D3" s="1282" t="s">
        <v>50</v>
      </c>
      <c r="E3" s="1281" t="s">
        <v>534</v>
      </c>
      <c r="F3" s="1280" t="s">
        <v>530</v>
      </c>
      <c r="G3" s="900" t="s">
        <v>103</v>
      </c>
      <c r="H3" s="1283" t="s">
        <v>104</v>
      </c>
    </row>
    <row r="4" spans="1:18" ht="16.5" thickBot="1">
      <c r="A4" s="1222" t="s">
        <v>4</v>
      </c>
      <c r="B4" s="1284"/>
      <c r="C4" s="1284"/>
      <c r="D4" s="1285"/>
      <c r="E4" s="1286"/>
      <c r="F4" s="1286"/>
      <c r="G4" s="1287"/>
      <c r="H4" s="1288"/>
    </row>
    <row r="5" spans="1:18">
      <c r="A5" s="1223" t="s">
        <v>251</v>
      </c>
      <c r="B5" s="1279">
        <v>21416.100064285351</v>
      </c>
      <c r="C5" s="1289">
        <v>21823.432301788904</v>
      </c>
      <c r="D5" s="1290">
        <v>-1.8664902563019998</v>
      </c>
      <c r="E5" s="1291">
        <v>100</v>
      </c>
      <c r="F5" s="1292">
        <v>100</v>
      </c>
      <c r="G5" s="1293" t="s">
        <v>73</v>
      </c>
      <c r="H5" s="1294">
        <v>-26.178964593870869</v>
      </c>
    </row>
    <row r="6" spans="1:18">
      <c r="A6" s="1216" t="s">
        <v>105</v>
      </c>
      <c r="B6" s="1276">
        <v>18382.772000000001</v>
      </c>
      <c r="C6" s="1295">
        <v>18531.071</v>
      </c>
      <c r="D6" s="1296">
        <v>-0.80027214832860472</v>
      </c>
      <c r="E6" s="1297">
        <v>19.925437049725424</v>
      </c>
      <c r="F6" s="1298">
        <v>16.438559952395121</v>
      </c>
      <c r="G6" s="1299">
        <v>21.211572713352307</v>
      </c>
      <c r="H6" s="1300">
        <v>-10.520361990950239</v>
      </c>
    </row>
    <row r="7" spans="1:18">
      <c r="A7" s="1216" t="s">
        <v>106</v>
      </c>
      <c r="B7" s="1276">
        <v>25581.26</v>
      </c>
      <c r="C7" s="1295">
        <v>25657.327000000001</v>
      </c>
      <c r="D7" s="1296">
        <v>-0.29647281651749124</v>
      </c>
      <c r="E7" s="1297">
        <v>15.905083379515339</v>
      </c>
      <c r="F7" s="1298">
        <v>19.969875037191311</v>
      </c>
      <c r="G7" s="1299">
        <v>-20.354617392977286</v>
      </c>
      <c r="H7" s="1300">
        <v>-41.20495390632275</v>
      </c>
    </row>
    <row r="8" spans="1:18" ht="16.5" thickBot="1">
      <c r="A8" s="1217" t="s">
        <v>107</v>
      </c>
      <c r="B8" s="1277">
        <v>21325.608</v>
      </c>
      <c r="C8" s="1301">
        <v>21470.544000000002</v>
      </c>
      <c r="D8" s="1302">
        <v>-0.67504577434088997</v>
      </c>
      <c r="E8" s="1303">
        <v>64.169479570759236</v>
      </c>
      <c r="F8" s="1304">
        <v>63.591565010413575</v>
      </c>
      <c r="G8" s="1305">
        <v>0.9087912213687831</v>
      </c>
      <c r="H8" s="1306">
        <v>-25.508085504576428</v>
      </c>
    </row>
    <row r="9" spans="1:18">
      <c r="A9" s="1224" t="s">
        <v>252</v>
      </c>
      <c r="B9" s="1278">
        <v>18548.45336160544</v>
      </c>
      <c r="C9" s="1307">
        <v>18126.597578941684</v>
      </c>
      <c r="D9" s="1290">
        <v>2.3272750488698453</v>
      </c>
      <c r="E9" s="1308">
        <v>100</v>
      </c>
      <c r="F9" s="1309">
        <v>100</v>
      </c>
      <c r="G9" s="1310" t="s">
        <v>73</v>
      </c>
      <c r="H9" s="1311">
        <v>-37.76420043610613</v>
      </c>
    </row>
    <row r="10" spans="1:18">
      <c r="A10" s="1216" t="s">
        <v>105</v>
      </c>
      <c r="B10" s="1276">
        <v>16980.615000000002</v>
      </c>
      <c r="C10" s="1295" t="s">
        <v>200</v>
      </c>
      <c r="D10" s="1296">
        <v>-0.89387221223770807</v>
      </c>
      <c r="E10" s="1297">
        <v>9.2829638880216461</v>
      </c>
      <c r="F10" s="1298">
        <v>7.0381484919795332</v>
      </c>
      <c r="G10" s="1299" t="s">
        <v>73</v>
      </c>
      <c r="H10" s="1300" t="s">
        <v>73</v>
      </c>
    </row>
    <row r="11" spans="1:18">
      <c r="A11" s="1216" t="s">
        <v>106</v>
      </c>
      <c r="B11" s="1276" t="s">
        <v>200</v>
      </c>
      <c r="C11" s="1295" t="s">
        <v>200</v>
      </c>
      <c r="D11" s="1296" t="s">
        <v>73</v>
      </c>
      <c r="E11" s="1297">
        <v>0.96437367745516334</v>
      </c>
      <c r="F11" s="1298">
        <v>0.3152054232604331</v>
      </c>
      <c r="G11" s="1299" t="s">
        <v>73</v>
      </c>
      <c r="H11" s="1300" t="s">
        <v>73</v>
      </c>
    </row>
    <row r="12" spans="1:18" ht="16.5" thickBot="1">
      <c r="A12" s="1225" t="s">
        <v>107</v>
      </c>
      <c r="B12" s="1276">
        <v>18593.154999999999</v>
      </c>
      <c r="C12" s="1295">
        <v>18179.663</v>
      </c>
      <c r="D12" s="1302">
        <v>2.2744756049658257</v>
      </c>
      <c r="E12" s="1297">
        <v>89.752662434523188</v>
      </c>
      <c r="F12" s="1298">
        <v>92.646646084760036</v>
      </c>
      <c r="G12" s="1299">
        <v>-3.1236788081774884</v>
      </c>
      <c r="H12" s="1300">
        <v>-39.708246918183299</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20646.711831374771</v>
      </c>
      <c r="C14" s="1289">
        <v>21310.169254286404</v>
      </c>
      <c r="D14" s="1290">
        <v>-3.1133371818629882</v>
      </c>
      <c r="E14" s="1291">
        <v>100</v>
      </c>
      <c r="F14" s="1292">
        <v>100</v>
      </c>
      <c r="G14" s="1293" t="s">
        <v>73</v>
      </c>
      <c r="H14" s="1294">
        <v>-14.718666988650083</v>
      </c>
      <c r="P14" s="983"/>
      <c r="Q14" s="983"/>
      <c r="R14" s="983"/>
    </row>
    <row r="15" spans="1:18">
      <c r="A15" s="1216" t="s">
        <v>105</v>
      </c>
      <c r="B15" s="1276" t="s">
        <v>200</v>
      </c>
      <c r="C15" s="1295">
        <v>18730.707999999999</v>
      </c>
      <c r="D15" s="1296">
        <v>-3.5560481750075881</v>
      </c>
      <c r="E15" s="1297">
        <v>33.087922978904146</v>
      </c>
      <c r="F15" s="1298">
        <v>3.0548176768896402</v>
      </c>
      <c r="G15" s="1299" t="s">
        <v>73</v>
      </c>
      <c r="H15" s="1300" t="s">
        <v>73</v>
      </c>
    </row>
    <row r="16" spans="1:18">
      <c r="A16" s="1216" t="s">
        <v>106</v>
      </c>
      <c r="B16" s="1276" t="s">
        <v>73</v>
      </c>
      <c r="C16" s="1295" t="s">
        <v>200</v>
      </c>
      <c r="D16" s="1296" t="s">
        <v>73</v>
      </c>
      <c r="E16" s="1297">
        <v>0</v>
      </c>
      <c r="F16" s="1298">
        <v>1.7990823472591164</v>
      </c>
      <c r="G16" s="1299" t="s">
        <v>73</v>
      </c>
      <c r="H16" s="1300" t="s">
        <v>73</v>
      </c>
    </row>
    <row r="17" spans="1:13" ht="16.5" thickBot="1">
      <c r="A17" s="1217" t="s">
        <v>107</v>
      </c>
      <c r="B17" s="1277">
        <v>21923.544999999998</v>
      </c>
      <c r="C17" s="1301">
        <v>21311.078000000001</v>
      </c>
      <c r="D17" s="1302">
        <v>2.8739372076813612</v>
      </c>
      <c r="E17" s="1303">
        <v>66.912077021095854</v>
      </c>
      <c r="F17" s="1304">
        <v>95.146099975851257</v>
      </c>
      <c r="G17" s="1305">
        <v>-29.674388085188351</v>
      </c>
      <c r="H17" s="1306">
        <v>-40.025380710659896</v>
      </c>
    </row>
    <row r="18" spans="1:13">
      <c r="A18" s="1224" t="s">
        <v>252</v>
      </c>
      <c r="B18" s="1278">
        <v>17662.439648934665</v>
      </c>
      <c r="C18" s="1307">
        <v>16512.913</v>
      </c>
      <c r="D18" s="1317">
        <v>6.9613801570605078</v>
      </c>
      <c r="E18" s="1308">
        <v>100</v>
      </c>
      <c r="F18" s="1309">
        <v>100</v>
      </c>
      <c r="G18" s="1310" t="s">
        <v>73</v>
      </c>
      <c r="H18" s="1311">
        <v>-46.43639936512735</v>
      </c>
    </row>
    <row r="19" spans="1:13">
      <c r="A19" s="1216" t="s">
        <v>105</v>
      </c>
      <c r="B19" s="1276" t="s">
        <v>200</v>
      </c>
      <c r="C19" s="1295" t="s">
        <v>73</v>
      </c>
      <c r="D19" s="1296" t="s">
        <v>73</v>
      </c>
      <c r="E19" s="1297">
        <v>5.2208268660928461</v>
      </c>
      <c r="F19" s="1298">
        <v>0</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17712.975999999999</v>
      </c>
      <c r="C21" s="1295">
        <v>16512.913</v>
      </c>
      <c r="D21" s="1302">
        <v>7.2674215627490932</v>
      </c>
      <c r="E21" s="1297">
        <v>94.77917313390715</v>
      </c>
      <c r="F21" s="1298">
        <v>100</v>
      </c>
      <c r="G21" s="1299">
        <v>-5.2208268660928496</v>
      </c>
      <c r="H21" s="1300">
        <v>-49.232862217519461</v>
      </c>
    </row>
    <row r="22" spans="1:13" ht="16.5" thickBot="1">
      <c r="A22" s="1222" t="s">
        <v>109</v>
      </c>
      <c r="B22" s="1312"/>
      <c r="C22" s="1312"/>
      <c r="D22" s="1313"/>
      <c r="E22" s="1314"/>
      <c r="F22" s="1314"/>
      <c r="G22" s="1315"/>
      <c r="H22" s="1316"/>
    </row>
    <row r="23" spans="1:13">
      <c r="A23" s="1223" t="s">
        <v>251</v>
      </c>
      <c r="B23" s="1279">
        <v>21712.877985977055</v>
      </c>
      <c r="C23" s="1318">
        <v>22346.445645106673</v>
      </c>
      <c r="D23" s="1290">
        <v>-2.8352055140740187</v>
      </c>
      <c r="E23" s="1291">
        <v>100</v>
      </c>
      <c r="F23" s="1292">
        <v>100</v>
      </c>
      <c r="G23" s="1293" t="s">
        <v>73</v>
      </c>
      <c r="H23" s="1294">
        <v>-17.357113293449224</v>
      </c>
    </row>
    <row r="24" spans="1:13">
      <c r="A24" s="1216" t="s">
        <v>105</v>
      </c>
      <c r="B24" s="1276" t="s">
        <v>200</v>
      </c>
      <c r="C24" s="1295">
        <v>18525.189999999999</v>
      </c>
      <c r="D24" s="1296" t="s">
        <v>73</v>
      </c>
      <c r="E24" s="1297">
        <v>25.373338189765072</v>
      </c>
      <c r="F24" s="1298">
        <v>32.309892011889985</v>
      </c>
      <c r="G24" s="1299" t="s">
        <v>73</v>
      </c>
      <c r="H24" s="1300" t="s">
        <v>73</v>
      </c>
    </row>
    <row r="25" spans="1:13">
      <c r="A25" s="1216" t="s">
        <v>106</v>
      </c>
      <c r="B25" s="1276">
        <v>25581.26</v>
      </c>
      <c r="C25" s="1295">
        <v>25657.542000000001</v>
      </c>
      <c r="D25" s="1296">
        <v>-0.29730829243114121</v>
      </c>
      <c r="E25" s="1297">
        <v>28.7470406119104</v>
      </c>
      <c r="F25" s="1298">
        <v>39.846483801783499</v>
      </c>
      <c r="G25" s="1299">
        <v>-27.855514792942149</v>
      </c>
      <c r="H25" s="1300">
        <v>-40.377714825306896</v>
      </c>
    </row>
    <row r="26" spans="1:13" ht="16.5" thickBot="1">
      <c r="A26" s="1217" t="s">
        <v>107</v>
      </c>
      <c r="B26" s="1277">
        <v>21056.952000000001</v>
      </c>
      <c r="C26" s="1301">
        <v>22042.204000000002</v>
      </c>
      <c r="D26" s="1302">
        <v>-4.4698433967855502</v>
      </c>
      <c r="E26" s="1303">
        <v>45.879621198324536</v>
      </c>
      <c r="F26" s="1304">
        <v>27.843624186326526</v>
      </c>
      <c r="G26" s="1305">
        <v>64.7760395389015</v>
      </c>
      <c r="H26" s="1306">
        <v>36.17567567567567</v>
      </c>
      <c r="K26" s="983"/>
      <c r="L26" s="983"/>
      <c r="M26" s="983"/>
    </row>
    <row r="27" spans="1:13">
      <c r="A27" s="1224" t="s">
        <v>252</v>
      </c>
      <c r="B27" s="1278">
        <v>17971.006200381682</v>
      </c>
      <c r="C27" s="1307">
        <v>17333.001318670984</v>
      </c>
      <c r="D27" s="1317">
        <v>3.680867900375937</v>
      </c>
      <c r="E27" s="1308">
        <v>100</v>
      </c>
      <c r="F27" s="1309">
        <v>100</v>
      </c>
      <c r="G27" s="1310" t="s">
        <v>73</v>
      </c>
      <c r="H27" s="1311">
        <v>-12.402047852888941</v>
      </c>
      <c r="J27" s="1601"/>
      <c r="K27" s="1601"/>
      <c r="L27" s="1601"/>
      <c r="M27" s="1601"/>
    </row>
    <row r="28" spans="1:13">
      <c r="A28" s="1216" t="s">
        <v>105</v>
      </c>
      <c r="B28" s="1276" t="s">
        <v>200</v>
      </c>
      <c r="C28" s="1295" t="s">
        <v>200</v>
      </c>
      <c r="D28" s="1296" t="s">
        <v>73</v>
      </c>
      <c r="E28" s="1297">
        <v>1.4074427480916032</v>
      </c>
      <c r="F28" s="1298">
        <v>1.6926131020791977</v>
      </c>
      <c r="G28" s="1299" t="s">
        <v>73</v>
      </c>
      <c r="H28" s="1300" t="s">
        <v>73</v>
      </c>
    </row>
    <row r="29" spans="1:13">
      <c r="A29" s="1216" t="s">
        <v>106</v>
      </c>
      <c r="B29" s="1276" t="s">
        <v>200</v>
      </c>
      <c r="C29" s="1295" t="s">
        <v>200</v>
      </c>
      <c r="D29" s="1296" t="s">
        <v>73</v>
      </c>
      <c r="E29" s="1297">
        <v>3.3158396946564888</v>
      </c>
      <c r="F29" s="1298">
        <v>1.5254414376763139</v>
      </c>
      <c r="G29" s="1299" t="s">
        <v>73</v>
      </c>
      <c r="H29" s="1300" t="s">
        <v>73</v>
      </c>
    </row>
    <row r="30" spans="1:13" ht="16.5" thickBot="1">
      <c r="A30" s="1225" t="s">
        <v>107</v>
      </c>
      <c r="B30" s="1276">
        <v>17598.668000000001</v>
      </c>
      <c r="C30" s="1295">
        <v>17197.066999999999</v>
      </c>
      <c r="D30" s="1302">
        <v>2.3352877557551088</v>
      </c>
      <c r="E30" s="1297">
        <v>95.276717557251914</v>
      </c>
      <c r="F30" s="1298">
        <v>96.781945460244486</v>
      </c>
      <c r="G30" s="1299">
        <v>-1.5552775838866366</v>
      </c>
      <c r="H30" s="1300">
        <v>-13.764439166576704</v>
      </c>
    </row>
    <row r="31" spans="1:13" ht="16.5" thickBot="1">
      <c r="A31" s="1222" t="s">
        <v>110</v>
      </c>
      <c r="B31" s="1312"/>
      <c r="C31" s="1312"/>
      <c r="D31" s="1313"/>
      <c r="E31" s="1314"/>
      <c r="F31" s="1314"/>
      <c r="G31" s="1315"/>
      <c r="H31" s="1316"/>
    </row>
    <row r="32" spans="1:13">
      <c r="A32" s="1223" t="s">
        <v>251</v>
      </c>
      <c r="B32" s="1279">
        <v>21314.493999999999</v>
      </c>
      <c r="C32" s="1289">
        <v>21313.347000000002</v>
      </c>
      <c r="D32" s="1290">
        <v>5.3816043064339259E-3</v>
      </c>
      <c r="E32" s="1291">
        <v>100</v>
      </c>
      <c r="F32" s="1292">
        <v>100</v>
      </c>
      <c r="G32" s="1293" t="s">
        <v>73</v>
      </c>
      <c r="H32" s="1294">
        <v>-43.590421314161865</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21314.493999999999</v>
      </c>
      <c r="C35" s="1301">
        <v>21313.347000000002</v>
      </c>
      <c r="D35" s="1302">
        <v>5.3816043064339259E-3</v>
      </c>
      <c r="E35" s="1303">
        <v>100</v>
      </c>
      <c r="F35" s="1304">
        <v>100</v>
      </c>
      <c r="G35" s="1305">
        <v>0</v>
      </c>
      <c r="H35" s="1306">
        <v>-43.590421314161865</v>
      </c>
    </row>
    <row r="36" spans="1:8">
      <c r="A36" s="1224" t="s">
        <v>252</v>
      </c>
      <c r="B36" s="1278">
        <v>19381.07444624139</v>
      </c>
      <c r="C36" s="1307">
        <v>19357.458224901136</v>
      </c>
      <c r="D36" s="1317">
        <v>0.12200063182816823</v>
      </c>
      <c r="E36" s="1308">
        <v>100</v>
      </c>
      <c r="F36" s="1309">
        <v>100</v>
      </c>
      <c r="G36" s="1310" t="s">
        <v>73</v>
      </c>
      <c r="H36" s="1311">
        <v>-43.207041714504399</v>
      </c>
    </row>
    <row r="37" spans="1:8">
      <c r="A37" s="1216" t="s">
        <v>105</v>
      </c>
      <c r="B37" s="1276" t="s">
        <v>200</v>
      </c>
      <c r="C37" s="1295" t="s">
        <v>200</v>
      </c>
      <c r="D37" s="1296" t="s">
        <v>73</v>
      </c>
      <c r="E37" s="1297">
        <v>16.382150344414494</v>
      </c>
      <c r="F37" s="1298">
        <v>13.173448994344517</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19833.852999999999</v>
      </c>
      <c r="C39" s="1301">
        <v>19705.424999999999</v>
      </c>
      <c r="D39" s="1302">
        <v>0.65173930529283131</v>
      </c>
      <c r="E39" s="1303">
        <v>83.617849655585502</v>
      </c>
      <c r="F39" s="1304">
        <v>86.826551005655489</v>
      </c>
      <c r="G39" s="1305">
        <v>-3.6955301263331153</v>
      </c>
      <c r="H39" s="1306">
        <v>-45.305842597580678</v>
      </c>
    </row>
    <row r="40" spans="1:8" ht="14.25" customHeight="1">
      <c r="A40" s="1218" t="s">
        <v>253</v>
      </c>
      <c r="B40" s="1209"/>
      <c r="C40" s="1218"/>
      <c r="D40" s="1209"/>
      <c r="E40" s="1218"/>
      <c r="F40" s="1218"/>
      <c r="G40" s="1218"/>
      <c r="H40" s="1218"/>
    </row>
    <row r="41" spans="1:8" ht="5.25" customHeight="1">
      <c r="A41" s="1606"/>
      <c r="B41" s="1606"/>
      <c r="C41" s="1606"/>
      <c r="D41" s="1606"/>
      <c r="E41" s="1218"/>
      <c r="F41" s="1218"/>
      <c r="G41" s="1218"/>
      <c r="H41" s="1218"/>
    </row>
    <row r="42" spans="1:8">
      <c r="A42" s="1226" t="s">
        <v>41</v>
      </c>
      <c r="B42" s="1218"/>
      <c r="C42" s="1218"/>
      <c r="D42" s="1218"/>
      <c r="E42" s="1218"/>
      <c r="F42" s="1218"/>
      <c r="G42" s="1218"/>
      <c r="H42" s="1218"/>
    </row>
    <row r="43" spans="1:8">
      <c r="A43" s="1227" t="s">
        <v>70</v>
      </c>
      <c r="B43" s="1607" t="s">
        <v>42</v>
      </c>
      <c r="C43" s="1608"/>
      <c r="D43" s="1608"/>
      <c r="E43" s="1608"/>
      <c r="F43" s="1608"/>
      <c r="G43" s="1608"/>
      <c r="H43" s="1609"/>
    </row>
    <row r="44" spans="1:8">
      <c r="A44" s="1227" t="s">
        <v>43</v>
      </c>
      <c r="B44" s="1607" t="s">
        <v>44</v>
      </c>
      <c r="C44" s="1608"/>
      <c r="D44" s="1608"/>
      <c r="E44" s="1608"/>
      <c r="F44" s="1608"/>
      <c r="G44" s="1608"/>
      <c r="H44" s="1609"/>
    </row>
    <row r="45" spans="1:8">
      <c r="A45" s="1227" t="s">
        <v>45</v>
      </c>
      <c r="B45" s="1607" t="s">
        <v>46</v>
      </c>
      <c r="C45" s="1608"/>
      <c r="D45" s="1608"/>
      <c r="E45" s="1608"/>
      <c r="F45" s="1608"/>
      <c r="G45" s="1608"/>
      <c r="H45" s="1609"/>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536</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610" t="s">
        <v>111</v>
      </c>
      <c r="B5" s="1249" t="s">
        <v>433</v>
      </c>
      <c r="C5" s="1250"/>
      <c r="D5" s="1250"/>
      <c r="E5" s="1251" t="s">
        <v>255</v>
      </c>
      <c r="F5" s="1252"/>
      <c r="G5" s="1253"/>
      <c r="H5" s="776"/>
    </row>
    <row r="6" spans="1:9" s="777" customFormat="1" ht="30" customHeight="1" thickBot="1">
      <c r="A6" s="1611"/>
      <c r="B6" s="1254" t="s">
        <v>112</v>
      </c>
      <c r="C6" s="1255" t="s">
        <v>113</v>
      </c>
      <c r="D6" s="1256" t="s">
        <v>432</v>
      </c>
      <c r="E6" s="1257" t="s">
        <v>112</v>
      </c>
      <c r="F6" s="1257" t="s">
        <v>113</v>
      </c>
      <c r="G6" s="1258" t="s">
        <v>432</v>
      </c>
      <c r="H6" s="776"/>
    </row>
    <row r="7" spans="1:9" s="779" customFormat="1" ht="24.95" customHeight="1" thickBot="1">
      <c r="A7" s="1259" t="s">
        <v>114</v>
      </c>
      <c r="B7" s="1371">
        <v>45730.203000000001</v>
      </c>
      <c r="C7" s="1371">
        <v>35840.817999999999</v>
      </c>
      <c r="D7" s="1372">
        <v>26134.096000000001</v>
      </c>
      <c r="E7" s="1373">
        <v>-5.0515506748711845</v>
      </c>
      <c r="F7" s="1373">
        <v>-0.75253558469296222</v>
      </c>
      <c r="G7" s="1374">
        <v>-1.2564050481088878</v>
      </c>
      <c r="H7" s="778"/>
    </row>
    <row r="8" spans="1:9" s="779" customFormat="1" ht="24.95" customHeight="1">
      <c r="A8" s="1260" t="s">
        <v>268</v>
      </c>
      <c r="B8" s="1375">
        <v>39895.32</v>
      </c>
      <c r="C8" s="1375">
        <v>35854.141000000003</v>
      </c>
      <c r="D8" s="1376" t="s">
        <v>200</v>
      </c>
      <c r="E8" s="1377">
        <v>-9.5782937244711395</v>
      </c>
      <c r="F8" s="1377">
        <v>3.3884095860466021</v>
      </c>
      <c r="G8" s="1378" t="s">
        <v>73</v>
      </c>
      <c r="H8" s="778"/>
    </row>
    <row r="9" spans="1:9" s="779" customFormat="1" ht="24.95" customHeight="1">
      <c r="A9" s="1261" t="s">
        <v>266</v>
      </c>
      <c r="B9" s="1379">
        <v>52645.425000000003</v>
      </c>
      <c r="C9" s="1380">
        <v>35663.949999999997</v>
      </c>
      <c r="D9" s="1379" t="s">
        <v>200</v>
      </c>
      <c r="E9" s="1381">
        <v>-2.983742292549457</v>
      </c>
      <c r="F9" s="1381">
        <v>-2.0953340883364766</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9" sqref="D9"/>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612" t="s">
        <v>537</v>
      </c>
      <c r="B2" s="1612"/>
      <c r="C2" s="1612"/>
      <c r="D2" s="1612"/>
      <c r="E2" s="1612"/>
      <c r="F2" s="1612"/>
      <c r="G2" s="1612"/>
      <c r="H2" s="1612"/>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45053</v>
      </c>
      <c r="C6" s="1280">
        <v>45046</v>
      </c>
      <c r="D6" s="1388" t="s">
        <v>50</v>
      </c>
    </row>
    <row r="7" spans="1:14" ht="16.5" thickBot="1">
      <c r="A7" s="1215"/>
      <c r="B7" s="1389"/>
      <c r="C7" s="1389"/>
      <c r="D7" s="1390"/>
      <c r="J7"/>
      <c r="K7"/>
      <c r="L7"/>
      <c r="M7"/>
      <c r="N7"/>
    </row>
    <row r="8" spans="1:14" ht="16.5" thickBot="1">
      <c r="A8" s="1402" t="s">
        <v>251</v>
      </c>
      <c r="B8" s="1391">
        <v>21715.18</v>
      </c>
      <c r="C8" s="1391">
        <v>21135.97</v>
      </c>
      <c r="D8" s="1392">
        <v>2.7403994233526974</v>
      </c>
      <c r="J8"/>
      <c r="K8"/>
      <c r="L8"/>
      <c r="M8"/>
      <c r="N8"/>
    </row>
    <row r="9" spans="1:14" ht="15.75">
      <c r="A9" s="1367" t="s">
        <v>105</v>
      </c>
      <c r="B9" s="1368">
        <v>18912.38</v>
      </c>
      <c r="C9" s="1368">
        <v>18949.14</v>
      </c>
      <c r="D9" s="1393">
        <v>-0.19399297276814884</v>
      </c>
      <c r="J9"/>
      <c r="K9"/>
      <c r="L9"/>
      <c r="M9"/>
      <c r="N9"/>
    </row>
    <row r="10" spans="1:14" ht="15.75">
      <c r="A10" s="1369" t="s">
        <v>106</v>
      </c>
      <c r="B10" s="1276">
        <v>25270.07</v>
      </c>
      <c r="C10" s="1276">
        <v>25196.68</v>
      </c>
      <c r="D10" s="1394">
        <v>0.29126853220344673</v>
      </c>
      <c r="J10"/>
      <c r="K10"/>
      <c r="L10"/>
      <c r="M10"/>
      <c r="N10"/>
    </row>
    <row r="11" spans="1:14" ht="16.5" thickBot="1">
      <c r="A11" s="1403" t="s">
        <v>107</v>
      </c>
      <c r="B11" s="1370">
        <v>21533.38</v>
      </c>
      <c r="C11" s="1370">
        <v>20873.5</v>
      </c>
      <c r="D11" s="1395">
        <v>3.1613289577694257</v>
      </c>
      <c r="J11"/>
      <c r="K11"/>
      <c r="L11"/>
      <c r="M11"/>
      <c r="N11"/>
    </row>
    <row r="12" spans="1:14" ht="16.5" thickBot="1">
      <c r="A12" s="1402" t="s">
        <v>252</v>
      </c>
      <c r="B12" s="1396">
        <v>19565.669999999998</v>
      </c>
      <c r="C12" s="1396">
        <v>18867</v>
      </c>
      <c r="D12" s="1392">
        <v>3.7031324534902121</v>
      </c>
      <c r="J12"/>
      <c r="K12"/>
      <c r="L12"/>
      <c r="M12"/>
      <c r="N12"/>
    </row>
    <row r="13" spans="1:14" ht="13.5" customHeight="1">
      <c r="A13" s="1367" t="s">
        <v>105</v>
      </c>
      <c r="B13" s="1397" t="s">
        <v>200</v>
      </c>
      <c r="C13" s="1397" t="s">
        <v>73</v>
      </c>
      <c r="D13" s="1398" t="s">
        <v>73</v>
      </c>
      <c r="J13"/>
      <c r="K13"/>
      <c r="L13"/>
      <c r="M13"/>
      <c r="N13"/>
    </row>
    <row r="14" spans="1:14" ht="14.25" customHeight="1">
      <c r="A14" s="1369" t="s">
        <v>106</v>
      </c>
      <c r="B14" s="1399">
        <v>24043.24</v>
      </c>
      <c r="C14" s="1399">
        <v>22766.86</v>
      </c>
      <c r="D14" s="1400">
        <v>5.6063067107190054</v>
      </c>
      <c r="F14" s="1337"/>
      <c r="J14"/>
      <c r="K14"/>
      <c r="L14"/>
      <c r="M14"/>
      <c r="N14"/>
    </row>
    <row r="15" spans="1:14" ht="16.5" customHeight="1" thickBot="1">
      <c r="A15" s="1404" t="s">
        <v>107</v>
      </c>
      <c r="B15" s="1277">
        <v>18428.87</v>
      </c>
      <c r="C15" s="1277">
        <v>18289.849999999999</v>
      </c>
      <c r="D15" s="1401">
        <v>0.76009371317971686</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411"/>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538</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13" t="s">
        <v>435</v>
      </c>
      <c r="B5" s="1263" t="s">
        <v>433</v>
      </c>
      <c r="C5" s="1264"/>
      <c r="D5" s="1265"/>
      <c r="E5" s="1266" t="s">
        <v>255</v>
      </c>
      <c r="F5" s="1267"/>
      <c r="G5" s="1268"/>
      <c r="H5" s="776"/>
    </row>
    <row r="6" spans="1:8" s="777" customFormat="1" ht="30" customHeight="1" thickBot="1">
      <c r="A6" s="1614"/>
      <c r="B6" s="1269" t="s">
        <v>112</v>
      </c>
      <c r="C6" s="1270" t="s">
        <v>113</v>
      </c>
      <c r="D6" s="1271" t="s">
        <v>432</v>
      </c>
      <c r="E6" s="1272" t="s">
        <v>112</v>
      </c>
      <c r="F6" s="1273" t="s">
        <v>113</v>
      </c>
      <c r="G6" s="1274" t="s">
        <v>432</v>
      </c>
      <c r="H6" s="776"/>
    </row>
    <row r="7" spans="1:8" s="779" customFormat="1" ht="24.95" customHeight="1" thickBot="1">
      <c r="A7" s="1097"/>
      <c r="B7" s="1405">
        <v>43354.47</v>
      </c>
      <c r="C7" s="1406">
        <v>32776.269999999997</v>
      </c>
      <c r="D7" s="1407" t="s">
        <v>73</v>
      </c>
      <c r="E7" s="1408">
        <v>8.1539684297812691</v>
      </c>
      <c r="F7" s="1409">
        <v>1.4270095772475486</v>
      </c>
      <c r="G7" s="1410"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I-II_ 2023</vt:lpstr>
      <vt:lpstr>Eksport_I-II_ 2023</vt:lpstr>
      <vt:lpstr>Import_I-II_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2023-05-12T10:38:17Z</dcterms:modified>
</cp:coreProperties>
</file>