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M16" i="73" l="1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<sst xmlns="http://schemas.openxmlformats.org/spreadsheetml/2006/main" count="1364" uniqueCount="290">
  <si>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</si>
  <si>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</si>
  <si>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</si>
  <si>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</si>
  <si>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</si>
  <si>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</si>
  <si>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</si>
  <si>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</si>
  <si>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</si>
  <si>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</si>
  <si>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</si>
  <si>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</si>
  <si>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</si>
  <si>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</si>
  <si>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</si>
  <si>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</si>
  <si>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</si>
  <si>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</si>
  <si>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</si>
  <si>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</si>
  <si>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</si>
  <si>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</si>
  <si>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</si>
  <si>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</si>
  <si>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</si>
  <si>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</si>
  <si>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</si>
  <si>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</si>
  <si>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</si>
  <si>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</si>
  <si>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</si>
  <si>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</si>
  <si>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</si>
  <si>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</si>
  <si>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</si>
  <si>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</si>
  <si>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</si>
  <si>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</si>
  <si>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</si>
  <si>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</si>
  <si>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</si>
  <si>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</si>
  <si>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</si>
  <si>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</si>
  <si>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</si>
  <si>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</si>
  <si>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</si>
  <si>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</si>
  <si>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</si>
  <si>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</si>
  <si>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</si>
  <si>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</si>
  <si>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</si>
  <si>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</si>
  <si>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</si>
  <si>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</si>
  <si>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</si>
  <si>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</si>
  <si>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</si>
  <si>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</si>
  <si>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</si>
  <si>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</si>
  <si>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</si>
  <si>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</si>
  <si>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</si>
  <si>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</si>
  <si>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</si>
  <si>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</si>
  <si>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</si>
  <si>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</si>
  <si>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</si>
  <si>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</si>
  <si>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</si>
  <si>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</si>
  <si>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</si>
  <si>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</si>
  <si>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</si>
  <si>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</si>
  <si>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</si>
  <si>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</si>
  <si>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</si>
  <si>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</si>
  <si>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</si>
  <si>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</si>
  <si>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</si>
  <si>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</si>
  <si>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</si>
  <si>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</si>
  <si>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</si>
  <si>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</si>
  <si>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</si>
  <si>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</si>
  <si>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</si>
  <si>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</si>
  <si>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</si>
  <si>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</si>
  <si>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</si>
  <si>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</si>
  <si>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</si>
  <si>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</si>
  <si>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</si>
  <si>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</si>
  <si>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</si>
  <si>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</si>
  <si>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</si>
  <si>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</si>
  <si>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</si>
  <si>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</si>
  <si>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</si>
  <si>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</si>
  <si>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</si>
  <si>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</si>
  <si>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</si>
  <si>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</si>
  <si>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</si>
  <si>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</si>
  <si>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</si>
  <si>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</si>
  <si>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</si>
  <si>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</si>
  <si>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</si>
  <si>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</si>
  <si>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</si>
  <si>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</si>
  <si>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</si>
  <si>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</si>
  <si>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</si>
  <si>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</si>
  <si>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</si>
  <si>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</si>
  <si>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</si>
  <si>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</si>
  <si>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</si>
  <si>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</si>
  <si>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</si>
  <si>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</si>
  <si>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</si>
  <si>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</si>
  <si>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</si>
  <si>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</si>
  <si>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</si>
  <si>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</si>
  <si>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</si>
  <si>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</si>
  <si>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</si>
  <si>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</si>
  <si>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</si>
  <si>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</si>
  <si>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</si>
  <si>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</si>
  <si>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</si>
  <si>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</si>
  <si>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</si>
  <si>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</si>
  <si>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</si>
  <si>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</si>
  <si>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</si>
  <si>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</si>
  <si>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</si>
  <si>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</si>
  <si>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</si>
  <si>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</si>
  <si>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</si>
  <si>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</si>
  <si>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</si>
  <si>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</si>
  <si>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</si>
  <si>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</si>
  <si>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</si>
  <si>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</si>
  <si>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</si>
  <si>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</si>
  <si>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</si>
  <si>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</si>
  <si>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</si>
  <si>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</si>
  <si>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</si>
  <si>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</si>
  <si>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</si>
  <si>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</si>
  <si>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</si>
  <si>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</si>
  <si>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</si>
  <si>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</si>
  <si>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</si>
  <si>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</si>
  <si>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</si>
  <si>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</si>
  <si>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</si>
  <si>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</si>
  <si>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</si>
  <si>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</si>
  <si>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</si>
  <si>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</si>
  <si>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</si>
  <si>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</si>
  <si>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</si>
  <si>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</si>
  <si>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</si>
  <si>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</si>
  <si>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</si>
  <si>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</si>
  <si>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</si>
  <si>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</si>
  <si>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</si>
  <si>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</si>
  <si>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</si>
  <si>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</si>
  <si>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</si>
  <si>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</si>
  <si>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</si>
  <si>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</si>
  <si>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</si>
  <si>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</si>
  <si>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</si>
  <si>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</si>
  <si>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</si>
  <si>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</si>
  <si>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</si>
  <si>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</si>
  <si>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</si>
  <si>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</si>
  <si>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</si>
  <si>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</si>
  <si>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</si>
  <si>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</si>
  <si>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</si>
  <si>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</si>
  <si>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</si>
  <si>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</si>
  <si>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</si>
  <si>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</si>
  <si>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</si>
  <si>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</si>
  <si>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</si>
  <si>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</si>
  <si>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</si>
  <si>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</si>
  <si>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</si>
  <si>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</si>
  <si>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</si>
  <si>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</si>
  <si>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</si>
  <si>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</si>
  <si>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</si>
  <si>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</si>
  <si>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</si>
  <si>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</si>
  <si>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</si>
  <si>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</si>
  <si>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</si>
  <si>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</si>
  <si>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</si>
  <si>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</si>
  <si>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</si>
  <si>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</si>
  <si>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</si>
  <si>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</si>
  <si>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</si>
  <si>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</si>
  <si>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</si>
  <si>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</si>
  <si>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</si>
  <si>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</si>
  <si>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</si>
  <si>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</si>
  <si>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</si>
  <si>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</si>
  <si>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</si>
  <si>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</si>
  <si>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</si>
  <si>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</si>
  <si>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</si>
  <si>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</si>
  <si>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</si>
  <si>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</si>
  <si>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</si>
  <si>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październik 2024</t>
  </si>
  <si>
    <t>Serbia</t>
  </si>
  <si>
    <t>listopad 2024</t>
  </si>
  <si>
    <t>2024-12-08</t>
  </si>
  <si>
    <t>NR 50/2024</t>
  </si>
  <si>
    <t>19 grudnia 2024r.</t>
  </si>
  <si>
    <t>2024-12-15</t>
  </si>
  <si>
    <t>09 - 05.12.2024r.</t>
  </si>
  <si>
    <t>I-X 2023r.</t>
  </si>
  <si>
    <t>I-X 2024r.*</t>
  </si>
  <si>
    <t>Togo</t>
  </si>
  <si>
    <t>*aktualizacja danych</t>
  </si>
  <si>
    <t>2019-12-15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</si>
</sst>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2"/>
      <color rgb="FF0000FF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03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6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9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4" xfId="0" applyNumberFormat="1" applyFont="1" applyFill="1" applyBorder="1"/>
    <xf numFmtId="164" fontId="38" fillId="0" borderId="172" xfId="0" applyNumberFormat="1" applyFont="1" applyFill="1" applyBorder="1"/>
    <xf numFmtId="165" fontId="38" fillId="0" borderId="173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8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5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6" xfId="66" applyNumberFormat="1" applyFont="1" applyFill="1" applyBorder="1" applyAlignment="1">
      <alignment horizontal="right" vertical="center" wrapText="1" readingOrder="1"/>
    </xf>
    <xf numFmtId="3" fontId="91" fillId="0" borderId="177" xfId="66" applyNumberFormat="1" applyFont="1" applyFill="1" applyBorder="1" applyAlignment="1">
      <alignment horizontal="right" vertical="center" wrapText="1" readingOrder="1"/>
    </xf>
    <xf numFmtId="170" fontId="90" fillId="45" borderId="178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78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3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5" xfId="0" applyFont="1" applyBorder="1" applyAlignment="1">
      <alignment vertical="center"/>
    </xf>
    <xf numFmtId="0" fontId="41" fillId="0" borderId="167" xfId="0" applyFont="1" applyBorder="1" applyAlignment="1">
      <alignment vertical="center"/>
    </xf>
    <xf numFmtId="0" fontId="37" fillId="0" borderId="174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64" fontId="40" fillId="4" borderId="166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64" fontId="40" fillId="4" borderId="164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4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3" fontId="38" fillId="0" borderId="165" xfId="0" applyNumberFormat="1" applyFont="1" applyBorder="1" applyAlignment="1">
      <alignment horizontal="right"/>
    </xf>
    <xf numFmtId="3" fontId="37" fillId="0" borderId="190" xfId="0" applyNumberFormat="1" applyFont="1" applyBorder="1" applyAlignment="1">
      <alignment horizontal="right"/>
    </xf>
    <xf numFmtId="3" fontId="37" fillId="0" borderId="167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38" fillId="0" borderId="171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94" fillId="0" borderId="45" xfId="0" applyNumberFormat="1" applyFont="1" applyFill="1" applyBorder="1" applyAlignment="1">
      <alignment horizontal="right" vertical="center" wrapText="1"/>
    </xf>
    <xf numFmtId="3" fontId="94" fillId="0" borderId="32" xfId="0" applyNumberFormat="1" applyFont="1" applyFill="1" applyBorder="1" applyAlignment="1">
      <alignment horizontal="right"/>
    </xf>
    <xf numFmtId="1" fontId="94" fillId="0" borderId="45" xfId="0" applyNumberFormat="1" applyFont="1" applyFill="1" applyBorder="1" applyAlignment="1">
      <alignment horizontal="right"/>
    </xf>
    <xf numFmtId="3" fontId="94" fillId="0" borderId="45" xfId="0" applyNumberFormat="1" applyFont="1" applyFill="1" applyBorder="1"/>
    <xf numFmtId="1" fontId="94" fillId="0" borderId="45" xfId="0" applyNumberFormat="1" applyFont="1" applyFill="1" applyBorder="1"/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4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0" xfId="66" applyNumberFormat="1" applyFont="1" applyFill="1" applyBorder="1" applyAlignment="1">
      <alignment horizontal="center" vertical="center" wrapText="1" readingOrder="1"/>
    </xf>
    <xf numFmtId="0" fontId="91" fillId="0" borderId="179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57150</xdr:rowOff>
    </xdr:from>
    <xdr:to>
      <xdr:col>6</xdr:col>
      <xdr:colOff>9525</xdr:colOff>
      <xdr:row>25</xdr:row>
      <xdr:rowOff>219075</xdr:rowOff>
    </xdr:to>
    <xdr:pic>
      <xdr:nvPicPr>
        <xdr:cNvPr id="8" name="Obraz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676775"/>
          <a:ext cx="62769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116417</xdr:colOff>
      <xdr:row>42</xdr:row>
      <xdr:rowOff>92710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5990167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123190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81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119380</xdr:colOff>
      <xdr:row>63</xdr:row>
      <xdr:rowOff>74507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28</xdr:col>
      <xdr:colOff>37031</xdr:colOff>
      <xdr:row>35</xdr:row>
      <xdr:rowOff>74562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91320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592154</xdr:colOff>
      <xdr:row>35</xdr:row>
      <xdr:rowOff>62497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84970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427717</xdr:colOff>
      <xdr:row>9</xdr:row>
      <xdr:rowOff>127001</xdr:rowOff>
    </xdr:from>
    <xdr:to>
      <xdr:col>24</xdr:col>
      <xdr:colOff>494939</xdr:colOff>
      <xdr:row>29</xdr:row>
      <xdr:rowOff>86995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6117" y="2692401"/>
          <a:ext cx="6480722" cy="4087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K18" sqref="K18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22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</row>
    <row r="2" spans="2:22" ht="15.75" x14ac:dyDescent="0.25">
      <c r="B2" s="171"/>
      <c r="C2" s="171"/>
      <c r="D2" s="176" t="s">
        <v>123</v>
      </c>
      <c r="E2" s="172"/>
      <c r="F2" s="172"/>
      <c r="G2" s="173"/>
      <c r="L2" s="175"/>
      <c r="M2" s="175"/>
      <c r="N2" s="175"/>
      <c r="O2" s="175"/>
      <c r="P2" s="175"/>
      <c r="Q2" s="175"/>
      <c r="U2" s="177"/>
      <c r="V2" s="177"/>
    </row>
    <row r="3" spans="2:22" ht="19.5" customHeight="1" x14ac:dyDescent="0.2">
      <c r="B3" s="171"/>
      <c r="C3" s="171"/>
      <c r="D3" s="285" t="s">
        <v>154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U3" s="177"/>
      <c r="V3" s="177"/>
    </row>
    <row r="4" spans="2:22" ht="28.5" customHeight="1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</row>
    <row r="5" spans="2:22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</row>
    <row r="6" spans="2:22" ht="18" customHeight="1" x14ac:dyDescent="0.25">
      <c r="B6" s="181" t="s">
        <v>144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</row>
    <row r="7" spans="2:22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2:22" ht="10.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</row>
    <row r="9" spans="2:22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</row>
    <row r="10" spans="2:22" s="173" customFormat="1" ht="13.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2:22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</row>
    <row r="12" spans="2:22" ht="23.25" x14ac:dyDescent="0.2">
      <c r="B12" s="658" t="s">
        <v>281</v>
      </c>
      <c r="C12" s="659"/>
      <c r="D12" s="660"/>
      <c r="E12" s="663" t="s">
        <v>282</v>
      </c>
      <c r="F12" s="661"/>
      <c r="G12" s="662"/>
      <c r="Q12" s="175"/>
    </row>
    <row r="13" spans="2:22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  <row r="14" spans="2:22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spans="2:22" ht="26.25" x14ac:dyDescent="0.4">
      <c r="B15" s="159" t="s">
        <v>145</v>
      </c>
      <c r="C15" s="160"/>
      <c r="D15" s="161" t="s">
        <v>284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spans="2:22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</row>
    <row r="17" spans="2:17" s="286" customFormat="1" ht="15" x14ac:dyDescent="0.25">
      <c r="B17" s="183" t="s">
        <v>155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2:17" s="286" customFormat="1" ht="15" x14ac:dyDescent="0.25">
      <c r="B18" s="183" t="s">
        <v>156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2:17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</row>
    <row r="20" spans="2:17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</row>
    <row r="21" spans="2:17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</row>
    <row r="22" spans="2:17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2:17" ht="13.5" customHeight="1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2:17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2:17" ht="15" x14ac:dyDescent="0.25">
      <c r="B25" s="183"/>
      <c r="C25" s="186"/>
      <c r="D25" s="183"/>
      <c r="E25" s="183"/>
      <c r="F25" s="183"/>
      <c r="G25" s="175"/>
      <c r="H25" s="175"/>
      <c r="I25" s="175"/>
      <c r="J25" s="185"/>
      <c r="K25" s="175"/>
      <c r="L25" s="175"/>
      <c r="M25" s="175"/>
      <c r="N25" s="175"/>
      <c r="O25" s="175"/>
      <c r="P25" s="175"/>
      <c r="Q25" s="175"/>
    </row>
    <row r="26" spans="2:17" ht="31.5" customHeight="1" x14ac:dyDescent="0.25">
      <c r="B26" s="184" t="s">
        <v>146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2:17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75"/>
      <c r="K27" s="175"/>
      <c r="L27" s="175"/>
      <c r="M27" s="175"/>
      <c r="N27" s="175"/>
      <c r="O27" s="175"/>
      <c r="P27" s="175"/>
      <c r="Q27" s="175"/>
    </row>
    <row r="28" spans="2:17" ht="15" x14ac:dyDescent="0.25">
      <c r="B28" s="287" t="s">
        <v>157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17" ht="15" x14ac:dyDescent="0.25">
      <c r="B29" s="183" t="s">
        <v>147</v>
      </c>
      <c r="C29" s="183"/>
      <c r="D29" s="183"/>
      <c r="E29" s="183"/>
      <c r="F29" s="183"/>
      <c r="G29" s="175"/>
      <c r="H29" s="175"/>
      <c r="I29" s="175"/>
      <c r="J29" s="188"/>
      <c r="K29" s="188"/>
      <c r="L29" s="188"/>
      <c r="M29" s="188"/>
      <c r="N29" s="188"/>
      <c r="O29" s="188"/>
      <c r="P29" s="188"/>
      <c r="Q29" s="175"/>
    </row>
    <row r="30" spans="2:17" ht="15" x14ac:dyDescent="0.25">
      <c r="B30" s="183"/>
      <c r="C30" s="183"/>
      <c r="D30" s="183"/>
      <c r="E30" s="183"/>
      <c r="F30" s="183"/>
      <c r="G30" s="175"/>
      <c r="H30" s="175"/>
      <c r="I30" s="175"/>
      <c r="J30" s="188"/>
      <c r="K30" s="188"/>
      <c r="L30" s="188"/>
      <c r="M30" s="188"/>
      <c r="N30" s="188"/>
      <c r="O30" s="188"/>
      <c r="P30" s="188"/>
      <c r="Q30" s="175"/>
    </row>
    <row r="31" spans="2:17" ht="15.75" x14ac:dyDescent="0.25">
      <c r="B31" s="192" t="s">
        <v>150</v>
      </c>
      <c r="C31" s="187"/>
      <c r="D31" s="187"/>
      <c r="E31" s="187"/>
      <c r="F31" s="187"/>
      <c r="G31" s="188"/>
      <c r="H31" s="188"/>
      <c r="I31" s="188"/>
      <c r="J31" s="175"/>
      <c r="K31" s="175"/>
      <c r="L31" s="175"/>
      <c r="M31" s="175"/>
      <c r="N31" s="189"/>
      <c r="O31" s="175"/>
      <c r="P31" s="175"/>
      <c r="Q31" s="175"/>
    </row>
    <row r="32" spans="2:17" ht="15.75" x14ac:dyDescent="0.25">
      <c r="B32" s="193" t="s">
        <v>152</v>
      </c>
      <c r="C32" s="187"/>
      <c r="D32" s="187"/>
      <c r="E32" s="187"/>
      <c r="F32" s="187"/>
      <c r="G32" s="188"/>
      <c r="H32" s="188"/>
      <c r="I32" s="188"/>
      <c r="J32" s="175"/>
      <c r="K32" s="175"/>
      <c r="L32" s="175"/>
      <c r="M32" s="175"/>
      <c r="N32" s="189"/>
      <c r="O32" s="175"/>
      <c r="P32" s="175"/>
      <c r="Q32" s="175"/>
    </row>
    <row r="33" spans="2:17" ht="15.75" x14ac:dyDescent="0.25">
      <c r="B33" s="193" t="s">
        <v>151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</row>
    <row r="34" spans="2:17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</row>
    <row r="35" spans="2:17" ht="15.75" x14ac:dyDescent="0.2">
      <c r="B35" s="175"/>
      <c r="C35" s="175"/>
      <c r="D35" s="175"/>
      <c r="E35" s="175"/>
      <c r="F35" s="175"/>
      <c r="G35" s="175"/>
      <c r="H35" s="175"/>
      <c r="I35" s="175"/>
      <c r="J35" s="190"/>
      <c r="K35" s="190"/>
      <c r="N35" s="191"/>
    </row>
    <row r="36" spans="2:17" ht="15.75" x14ac:dyDescent="0.2">
      <c r="B36" s="175"/>
      <c r="C36" s="175"/>
      <c r="D36" s="175"/>
      <c r="E36" s="175"/>
      <c r="F36" s="175"/>
      <c r="G36" s="175"/>
      <c r="H36" s="175"/>
      <c r="I36" s="175"/>
      <c r="J36" s="190"/>
      <c r="K36" s="190"/>
      <c r="N36" s="191"/>
    </row>
    <row r="37" spans="2:17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</row>
    <row r="38" spans="2:17" x14ac:dyDescent="0.2">
      <c r="B38" s="190"/>
      <c r="C38" s="190"/>
      <c r="D38" s="190"/>
      <c r="E38" s="190"/>
      <c r="F38" s="190"/>
      <c r="G38" s="190"/>
      <c r="H38" s="190"/>
      <c r="I38" s="190"/>
    </row>
    <row r="39" spans="2:17" x14ac:dyDescent="0.2">
      <c r="B39" s="190"/>
      <c r="C39" s="190"/>
      <c r="D39" s="190"/>
      <c r="E39" s="190"/>
      <c r="F39" s="190"/>
      <c r="G39" s="190"/>
      <c r="H39" s="190"/>
      <c r="I39" s="190"/>
    </row>
    <row r="40" spans="2:17" x14ac:dyDescent="0.2">
      <c r="B40" s="190"/>
      <c r="C40" s="190"/>
      <c r="D40" s="190"/>
      <c r="E40" s="190"/>
      <c r="F40" s="190"/>
      <c r="G40" s="190"/>
      <c r="H40" s="190"/>
      <c r="I40" s="190"/>
    </row>
    <row r="41" spans="2:17" x14ac:dyDescent="0.2">
      <c r="B41" s="190"/>
      <c r="C41" s="190"/>
      <c r="D41" s="190"/>
      <c r="E41" s="190"/>
      <c r="F41" s="190"/>
      <c r="G41" s="190"/>
      <c r="H41" s="190"/>
      <c r="I41" s="190"/>
    </row>
    <row r="42" spans="2:17" x14ac:dyDescent="0.2">
      <c r="B42" s="190"/>
      <c r="C42" s="190"/>
      <c r="D42" s="190"/>
      <c r="E42" s="190"/>
      <c r="F42" s="190"/>
      <c r="G42" s="190"/>
      <c r="H42" s="190"/>
      <c r="I42" s="190"/>
    </row>
    <row r="43" spans="2:17" x14ac:dyDescent="0.2">
      <c r="B43" s="190"/>
      <c r="C43" s="190"/>
      <c r="D43" s="190"/>
      <c r="E43" s="190"/>
      <c r="F43" s="190"/>
      <c r="G43" s="190"/>
      <c r="H43" s="190"/>
      <c r="I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zoomScaleNormal="100" workbookViewId="0">
      <selection activeCell="R30" sqref="R30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222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901" t="s">
        <v>15</v>
      </c>
      <c r="B4" s="902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901" t="s">
        <v>15</v>
      </c>
      <c r="B17" s="902"/>
      <c r="C17" s="271" t="s">
        <v>110</v>
      </c>
      <c r="D17" s="272" t="s">
        <v>111</v>
      </c>
      <c r="E17" s="272" t="s">
        <v>112</v>
      </c>
      <c r="F17" s="272" t="s">
        <v>113</v>
      </c>
      <c r="G17" s="272" t="s">
        <v>114</v>
      </c>
      <c r="H17" s="272" t="s">
        <v>115</v>
      </c>
      <c r="I17" s="272" t="s">
        <v>116</v>
      </c>
      <c r="J17" s="272" t="s">
        <v>117</v>
      </c>
      <c r="K17" s="272" t="s">
        <v>118</v>
      </c>
      <c r="L17" s="272" t="s">
        <v>119</v>
      </c>
      <c r="M17" s="272" t="s">
        <v>120</v>
      </c>
      <c r="N17" s="274" t="s">
        <v>121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126</v>
      </c>
      <c r="D30" s="272" t="s">
        <v>127</v>
      </c>
      <c r="E30" s="272" t="s">
        <v>128</v>
      </c>
      <c r="F30" s="272" t="s">
        <v>129</v>
      </c>
      <c r="G30" s="272" t="s">
        <v>130</v>
      </c>
      <c r="H30" s="272" t="s">
        <v>131</v>
      </c>
      <c r="I30" s="272" t="s">
        <v>132</v>
      </c>
      <c r="J30" s="272" t="s">
        <v>133</v>
      </c>
      <c r="K30" s="272" t="s">
        <v>134</v>
      </c>
      <c r="L30" s="272" t="s">
        <v>135</v>
      </c>
      <c r="M30" s="272" t="s">
        <v>136</v>
      </c>
      <c r="N30" s="274" t="s">
        <v>137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160</v>
      </c>
      <c r="D43" s="272" t="s">
        <v>161</v>
      </c>
      <c r="E43" s="272" t="s">
        <v>162</v>
      </c>
      <c r="F43" s="272" t="s">
        <v>163</v>
      </c>
      <c r="G43" s="272" t="s">
        <v>164</v>
      </c>
      <c r="H43" s="272" t="s">
        <v>165</v>
      </c>
      <c r="I43" s="272" t="s">
        <v>166</v>
      </c>
      <c r="J43" s="272" t="s">
        <v>167</v>
      </c>
      <c r="K43" s="272" t="s">
        <v>168</v>
      </c>
      <c r="L43" s="272" t="s">
        <v>169</v>
      </c>
      <c r="M43" s="272" t="s">
        <v>170</v>
      </c>
      <c r="N43" s="274" t="s">
        <v>171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0" t="s">
        <v>15</v>
      </c>
      <c r="B56" s="521"/>
      <c r="C56" s="271" t="s">
        <v>224</v>
      </c>
      <c r="D56" s="272" t="s">
        <v>225</v>
      </c>
      <c r="E56" s="272" t="s">
        <v>226</v>
      </c>
      <c r="F56" s="272" t="s">
        <v>227</v>
      </c>
      <c r="G56" s="272" t="s">
        <v>228</v>
      </c>
      <c r="H56" s="272" t="s">
        <v>229</v>
      </c>
      <c r="I56" s="272" t="s">
        <v>230</v>
      </c>
      <c r="J56" s="272" t="s">
        <v>231</v>
      </c>
      <c r="K56" s="272" t="s">
        <v>232</v>
      </c>
      <c r="L56" s="272" t="s">
        <v>233</v>
      </c>
      <c r="M56" s="272" t="s">
        <v>234</v>
      </c>
      <c r="N56" s="274" t="s">
        <v>235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>
        <v>938.5</v>
      </c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>
        <v>902.16</v>
      </c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>
        <v>687.36</v>
      </c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>
        <v>675.12</v>
      </c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>
        <v>810.04</v>
      </c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>
        <v>765.05</v>
      </c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0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>
        <v>989.87</v>
      </c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>
        <v>823.52</v>
      </c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>
        <v>846.88</v>
      </c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>
        <v>738.46</v>
      </c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>
        <v>777.1</v>
      </c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Q25" sqref="Q25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223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>
        <v>1703.39</v>
      </c>
      <c r="M10" s="217"/>
    </row>
    <row r="11" spans="1:13" ht="15.75" x14ac:dyDescent="0.25">
      <c r="A11" s="6" t="s">
        <v>172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>
        <v>1394.12</v>
      </c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M36" sqref="M35:M36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214</v>
      </c>
      <c r="B1" s="48"/>
      <c r="C1" s="48"/>
      <c r="D1" s="48"/>
    </row>
    <row r="3" spans="1:12" s="7" customFormat="1" ht="16.5" thickBot="1" x14ac:dyDescent="0.3">
      <c r="A3" s="21" t="s">
        <v>148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285</v>
      </c>
      <c r="D6" s="308" t="s">
        <v>286</v>
      </c>
      <c r="E6" s="309" t="s">
        <v>285</v>
      </c>
      <c r="F6" s="60" t="s">
        <v>286</v>
      </c>
      <c r="G6" s="310" t="s">
        <v>285</v>
      </c>
      <c r="H6" s="308" t="s">
        <v>286</v>
      </c>
      <c r="I6" s="309" t="s">
        <v>285</v>
      </c>
      <c r="J6" s="311" t="s">
        <v>286</v>
      </c>
      <c r="K6" s="59" t="s">
        <v>285</v>
      </c>
      <c r="L6" s="60" t="s">
        <v>286</v>
      </c>
    </row>
    <row r="7" spans="1:12" s="7" customFormat="1" ht="15" x14ac:dyDescent="0.25">
      <c r="A7" s="61" t="s">
        <v>40</v>
      </c>
      <c r="B7" s="62"/>
      <c r="C7" s="312">
        <v>3039324.0229999996</v>
      </c>
      <c r="D7" s="313">
        <v>1928942.5379999997</v>
      </c>
      <c r="E7" s="63">
        <v>11394458.446999999</v>
      </c>
      <c r="F7" s="314">
        <v>8738288.2889999989</v>
      </c>
      <c r="G7" s="315">
        <v>575644.29</v>
      </c>
      <c r="H7" s="316">
        <v>367242.87899999996</v>
      </c>
      <c r="I7" s="317">
        <v>1779686.6089999997</v>
      </c>
      <c r="J7" s="318">
        <v>827979.24100000004</v>
      </c>
      <c r="K7" s="64">
        <v>2463679.7329999995</v>
      </c>
      <c r="L7" s="65">
        <v>1561699.6589999998</v>
      </c>
    </row>
    <row r="8" spans="1:12" s="7" customFormat="1" x14ac:dyDescent="0.2">
      <c r="A8" s="66" t="s">
        <v>31</v>
      </c>
      <c r="B8" s="67" t="s">
        <v>32</v>
      </c>
      <c r="C8" s="319">
        <v>1613843.55</v>
      </c>
      <c r="D8" s="320">
        <v>1028431.824</v>
      </c>
      <c r="E8" s="321">
        <v>6131331.3590000002</v>
      </c>
      <c r="F8" s="322">
        <v>4616712.0240000002</v>
      </c>
      <c r="G8" s="323">
        <v>172158.818</v>
      </c>
      <c r="H8" s="324">
        <v>105048.932</v>
      </c>
      <c r="I8" s="325">
        <v>756579.55599999998</v>
      </c>
      <c r="J8" s="326">
        <v>481834.34100000001</v>
      </c>
      <c r="K8" s="68">
        <v>1441684.7320000001</v>
      </c>
      <c r="L8" s="69">
        <v>923382.89199999999</v>
      </c>
    </row>
    <row r="9" spans="1:12" s="7" customFormat="1" x14ac:dyDescent="0.2">
      <c r="A9" s="66" t="s">
        <v>33</v>
      </c>
      <c r="B9" s="67" t="s">
        <v>2</v>
      </c>
      <c r="C9" s="319">
        <v>115703.048</v>
      </c>
      <c r="D9" s="320">
        <v>127165.474</v>
      </c>
      <c r="E9" s="321">
        <v>510617.20299999998</v>
      </c>
      <c r="F9" s="322">
        <v>657727.23899999994</v>
      </c>
      <c r="G9" s="323">
        <v>3564.2080000000001</v>
      </c>
      <c r="H9" s="324">
        <v>3040.3789999999999</v>
      </c>
      <c r="I9" s="325">
        <v>8022.7569999999996</v>
      </c>
      <c r="J9" s="326">
        <v>4450.7070000000003</v>
      </c>
      <c r="K9" s="68">
        <v>112138.84</v>
      </c>
      <c r="L9" s="69">
        <v>124125.095</v>
      </c>
    </row>
    <row r="10" spans="1:12" s="7" customFormat="1" x14ac:dyDescent="0.2">
      <c r="A10" s="66" t="s">
        <v>34</v>
      </c>
      <c r="B10" s="67" t="s">
        <v>3</v>
      </c>
      <c r="C10" s="319">
        <v>98011.87</v>
      </c>
      <c r="D10" s="320">
        <v>56308.667000000001</v>
      </c>
      <c r="E10" s="321">
        <v>432231.77100000001</v>
      </c>
      <c r="F10" s="322">
        <v>266738.61599999998</v>
      </c>
      <c r="G10" s="323">
        <v>53938.008000000002</v>
      </c>
      <c r="H10" s="324">
        <v>24474.875</v>
      </c>
      <c r="I10" s="325">
        <v>186983.13500000001</v>
      </c>
      <c r="J10" s="326">
        <v>98697.842000000004</v>
      </c>
      <c r="K10" s="68">
        <v>44073.861999999994</v>
      </c>
      <c r="L10" s="69">
        <v>31833.792000000001</v>
      </c>
    </row>
    <row r="11" spans="1:12" s="7" customFormat="1" x14ac:dyDescent="0.2">
      <c r="A11" s="66" t="s">
        <v>35</v>
      </c>
      <c r="B11" s="67" t="s">
        <v>19</v>
      </c>
      <c r="C11" s="319">
        <v>32199.727999999999</v>
      </c>
      <c r="D11" s="320">
        <v>34135.64</v>
      </c>
      <c r="E11" s="321">
        <v>122791.99099999999</v>
      </c>
      <c r="F11" s="322">
        <v>125500.935</v>
      </c>
      <c r="G11" s="323">
        <v>1687.818</v>
      </c>
      <c r="H11" s="324">
        <v>1698.558</v>
      </c>
      <c r="I11" s="325">
        <v>7392.5839999999998</v>
      </c>
      <c r="J11" s="326">
        <v>9037.1630000000005</v>
      </c>
      <c r="K11" s="68">
        <v>30511.91</v>
      </c>
      <c r="L11" s="69">
        <v>32437.081999999999</v>
      </c>
    </row>
    <row r="12" spans="1:12" s="7" customFormat="1" x14ac:dyDescent="0.2">
      <c r="A12" s="66" t="s">
        <v>36</v>
      </c>
      <c r="B12" s="67" t="s">
        <v>37</v>
      </c>
      <c r="C12" s="319">
        <v>956369.90800000005</v>
      </c>
      <c r="D12" s="320">
        <v>519911.33799999999</v>
      </c>
      <c r="E12" s="321">
        <v>3421268.6269999999</v>
      </c>
      <c r="F12" s="322">
        <v>2428971.9309999999</v>
      </c>
      <c r="G12" s="323">
        <v>284673.79300000001</v>
      </c>
      <c r="H12" s="324">
        <v>185900.38500000001</v>
      </c>
      <c r="I12" s="325">
        <v>710148.03899999999</v>
      </c>
      <c r="J12" s="326">
        <v>133444.25399999999</v>
      </c>
      <c r="K12" s="68">
        <v>671696.11499999999</v>
      </c>
      <c r="L12" s="69">
        <v>334010.95299999998</v>
      </c>
    </row>
    <row r="13" spans="1:12" s="7" customFormat="1" x14ac:dyDescent="0.2">
      <c r="A13" s="66" t="s">
        <v>264</v>
      </c>
      <c r="B13" s="67" t="s">
        <v>265</v>
      </c>
      <c r="C13" s="319">
        <v>1347.645</v>
      </c>
      <c r="D13" s="320">
        <v>513.19100000000003</v>
      </c>
      <c r="E13" s="321">
        <v>3194.2629999999999</v>
      </c>
      <c r="F13" s="322">
        <v>1359.327</v>
      </c>
      <c r="G13" s="323">
        <v>4318.9110000000001</v>
      </c>
      <c r="H13" s="324">
        <v>2492.576</v>
      </c>
      <c r="I13" s="325">
        <v>14533.933999999999</v>
      </c>
      <c r="J13" s="326">
        <v>10231.535</v>
      </c>
      <c r="K13" s="68">
        <v>-2971.2660000000001</v>
      </c>
      <c r="L13" s="69">
        <v>-1979.385</v>
      </c>
    </row>
    <row r="14" spans="1:12" s="7" customFormat="1" x14ac:dyDescent="0.2">
      <c r="A14" s="66" t="s">
        <v>65</v>
      </c>
      <c r="B14" s="67" t="s">
        <v>266</v>
      </c>
      <c r="C14" s="319">
        <v>175056.52799999999</v>
      </c>
      <c r="D14" s="320">
        <v>121968.504</v>
      </c>
      <c r="E14" s="321">
        <v>670124.71200000006</v>
      </c>
      <c r="F14" s="322">
        <v>544469.24</v>
      </c>
      <c r="G14" s="323">
        <v>12002.716</v>
      </c>
      <c r="H14" s="324">
        <v>13846.207</v>
      </c>
      <c r="I14" s="325">
        <v>25720.917000000001</v>
      </c>
      <c r="J14" s="326">
        <v>43379.118000000002</v>
      </c>
      <c r="K14" s="68">
        <v>163053.81199999998</v>
      </c>
      <c r="L14" s="69">
        <v>108122.29700000001</v>
      </c>
    </row>
    <row r="15" spans="1:12" ht="13.5" thickBot="1" x14ac:dyDescent="0.25">
      <c r="A15" s="70" t="s">
        <v>38</v>
      </c>
      <c r="B15" s="71" t="s">
        <v>39</v>
      </c>
      <c r="C15" s="327">
        <v>46791.745999999999</v>
      </c>
      <c r="D15" s="328">
        <v>40507.9</v>
      </c>
      <c r="E15" s="329">
        <v>102898.52099999999</v>
      </c>
      <c r="F15" s="330">
        <v>96808.976999999999</v>
      </c>
      <c r="G15" s="331">
        <v>43300.017999999996</v>
      </c>
      <c r="H15" s="332">
        <v>30740.967000000001</v>
      </c>
      <c r="I15" s="333">
        <v>70305.687000000005</v>
      </c>
      <c r="J15" s="334">
        <v>46904.281000000003</v>
      </c>
      <c r="K15" s="72">
        <v>3491.7280000000028</v>
      </c>
      <c r="L15" s="73">
        <v>9766.9330000000009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237</v>
      </c>
      <c r="D21" s="308" t="s">
        <v>245</v>
      </c>
      <c r="E21" s="309" t="s">
        <v>237</v>
      </c>
      <c r="F21" s="60" t="s">
        <v>245</v>
      </c>
      <c r="G21" s="310" t="s">
        <v>237</v>
      </c>
      <c r="H21" s="308" t="s">
        <v>245</v>
      </c>
      <c r="I21" s="309" t="s">
        <v>237</v>
      </c>
      <c r="J21" s="311" t="s">
        <v>245</v>
      </c>
      <c r="K21" s="59" t="s">
        <v>237</v>
      </c>
      <c r="L21" s="60" t="s">
        <v>245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264</v>
      </c>
      <c r="B28" s="67" t="s">
        <v>265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266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8" t="s">
        <v>122</v>
      </c>
      <c r="B32" s="519"/>
      <c r="C32" s="519"/>
      <c r="D32" s="51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P20" sqref="P20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5" t="s">
        <v>41</v>
      </c>
      <c r="B6" s="526"/>
      <c r="C6" s="526"/>
      <c r="D6" s="526"/>
      <c r="E6" s="526"/>
      <c r="F6" s="527"/>
      <c r="G6" s="81"/>
      <c r="H6" s="525" t="s">
        <v>42</v>
      </c>
      <c r="I6" s="526"/>
      <c r="J6" s="526"/>
      <c r="K6" s="526"/>
      <c r="L6" s="526"/>
      <c r="M6" s="527"/>
    </row>
    <row r="7" spans="1:13" ht="16.5" thickBot="1" x14ac:dyDescent="0.3">
      <c r="A7" s="528" t="s">
        <v>285</v>
      </c>
      <c r="B7" s="529"/>
      <c r="C7" s="530"/>
      <c r="D7" s="531" t="s">
        <v>286</v>
      </c>
      <c r="E7" s="529"/>
      <c r="F7" s="532"/>
      <c r="G7" s="81"/>
      <c r="H7" s="528" t="s">
        <v>285</v>
      </c>
      <c r="I7" s="529"/>
      <c r="J7" s="530"/>
      <c r="K7" s="531" t="s">
        <v>286</v>
      </c>
      <c r="L7" s="529"/>
      <c r="M7" s="532"/>
    </row>
    <row r="8" spans="1:13" ht="32.25" thickBot="1" x14ac:dyDescent="0.3">
      <c r="A8" s="533" t="s">
        <v>43</v>
      </c>
      <c r="B8" s="534" t="s">
        <v>29</v>
      </c>
      <c r="C8" s="535" t="s">
        <v>66</v>
      </c>
      <c r="D8" s="533" t="s">
        <v>43</v>
      </c>
      <c r="E8" s="534" t="s">
        <v>29</v>
      </c>
      <c r="F8" s="536" t="s">
        <v>66</v>
      </c>
      <c r="G8" s="81"/>
      <c r="H8" s="533" t="s">
        <v>43</v>
      </c>
      <c r="I8" s="534" t="s">
        <v>29</v>
      </c>
      <c r="J8" s="535" t="s">
        <v>66</v>
      </c>
      <c r="K8" s="533" t="s">
        <v>43</v>
      </c>
      <c r="L8" s="534" t="s">
        <v>29</v>
      </c>
      <c r="M8" s="536" t="s">
        <v>66</v>
      </c>
    </row>
    <row r="9" spans="1:13" ht="16.5" thickBot="1" x14ac:dyDescent="0.3">
      <c r="A9" s="537" t="s">
        <v>22</v>
      </c>
      <c r="B9" s="538">
        <v>1613843.55</v>
      </c>
      <c r="C9" s="539">
        <v>6131331.3590000002</v>
      </c>
      <c r="D9" s="540" t="s">
        <v>22</v>
      </c>
      <c r="E9" s="538">
        <v>1028431.824</v>
      </c>
      <c r="F9" s="541">
        <v>4616712.0240000002</v>
      </c>
      <c r="G9" s="542"/>
      <c r="H9" s="540" t="s">
        <v>22</v>
      </c>
      <c r="I9" s="538">
        <v>172158.818</v>
      </c>
      <c r="J9" s="539">
        <v>756579.55599999998</v>
      </c>
      <c r="K9" s="543" t="s">
        <v>22</v>
      </c>
      <c r="L9" s="538">
        <v>105048.932</v>
      </c>
      <c r="M9" s="541">
        <v>481834.34100000001</v>
      </c>
    </row>
    <row r="10" spans="1:13" ht="15.75" x14ac:dyDescent="0.25">
      <c r="A10" s="544" t="s">
        <v>44</v>
      </c>
      <c r="B10" s="545">
        <v>413227.326</v>
      </c>
      <c r="C10" s="546">
        <v>1542609.473</v>
      </c>
      <c r="D10" s="547" t="s">
        <v>44</v>
      </c>
      <c r="E10" s="548">
        <v>282690.83199999999</v>
      </c>
      <c r="F10" s="549">
        <v>1264991.9280000001</v>
      </c>
      <c r="G10" s="542"/>
      <c r="H10" s="544" t="s">
        <v>75</v>
      </c>
      <c r="I10" s="545">
        <v>73914.142999999996</v>
      </c>
      <c r="J10" s="546">
        <v>347173.49300000002</v>
      </c>
      <c r="K10" s="547" t="s">
        <v>45</v>
      </c>
      <c r="L10" s="548">
        <v>53772.915999999997</v>
      </c>
      <c r="M10" s="549">
        <v>260418.86600000001</v>
      </c>
    </row>
    <row r="11" spans="1:13" ht="15.75" x14ac:dyDescent="0.25">
      <c r="A11" s="550" t="s">
        <v>138</v>
      </c>
      <c r="B11" s="551">
        <v>351287.21100000001</v>
      </c>
      <c r="C11" s="552">
        <v>1303282.6969999999</v>
      </c>
      <c r="D11" s="553" t="s">
        <v>138</v>
      </c>
      <c r="E11" s="554">
        <v>177658.86600000001</v>
      </c>
      <c r="F11" s="555">
        <v>775875.68200000003</v>
      </c>
      <c r="G11" s="542"/>
      <c r="H11" s="550" t="s">
        <v>45</v>
      </c>
      <c r="I11" s="551">
        <v>54991.305</v>
      </c>
      <c r="J11" s="552">
        <v>257364.951</v>
      </c>
      <c r="K11" s="553" t="s">
        <v>70</v>
      </c>
      <c r="L11" s="554">
        <v>36171.606</v>
      </c>
      <c r="M11" s="555">
        <v>174213.679</v>
      </c>
    </row>
    <row r="12" spans="1:13" ht="15.75" x14ac:dyDescent="0.25">
      <c r="A12" s="550" t="s">
        <v>185</v>
      </c>
      <c r="B12" s="551">
        <v>195931.59299999999</v>
      </c>
      <c r="C12" s="552">
        <v>765298.64599999995</v>
      </c>
      <c r="D12" s="553" t="s">
        <v>180</v>
      </c>
      <c r="E12" s="554">
        <v>59233.885000000002</v>
      </c>
      <c r="F12" s="555">
        <v>275085.196</v>
      </c>
      <c r="G12" s="542"/>
      <c r="H12" s="550" t="s">
        <v>70</v>
      </c>
      <c r="I12" s="551">
        <v>29371.737000000001</v>
      </c>
      <c r="J12" s="552">
        <v>119052.412</v>
      </c>
      <c r="K12" s="553" t="s">
        <v>44</v>
      </c>
      <c r="L12" s="554">
        <v>5346.89</v>
      </c>
      <c r="M12" s="555">
        <v>18215.129000000001</v>
      </c>
    </row>
    <row r="13" spans="1:13" ht="15.75" x14ac:dyDescent="0.25">
      <c r="A13" s="550" t="s">
        <v>107</v>
      </c>
      <c r="B13" s="551">
        <v>64407.12</v>
      </c>
      <c r="C13" s="552">
        <v>253054.95800000001</v>
      </c>
      <c r="D13" s="553" t="s">
        <v>179</v>
      </c>
      <c r="E13" s="554">
        <v>47155.298999999999</v>
      </c>
      <c r="F13" s="555">
        <v>208756.94899999999</v>
      </c>
      <c r="G13" s="542"/>
      <c r="H13" s="550" t="s">
        <v>139</v>
      </c>
      <c r="I13" s="551">
        <v>4148.6120000000001</v>
      </c>
      <c r="J13" s="552">
        <v>9200.3799999999992</v>
      </c>
      <c r="K13" s="553" t="s">
        <v>50</v>
      </c>
      <c r="L13" s="554">
        <v>5289.152</v>
      </c>
      <c r="M13" s="555">
        <v>11383.523999999999</v>
      </c>
    </row>
    <row r="14" spans="1:13" ht="15.75" x14ac:dyDescent="0.25">
      <c r="A14" s="550" t="s">
        <v>173</v>
      </c>
      <c r="B14" s="551">
        <v>59692.296000000002</v>
      </c>
      <c r="C14" s="552">
        <v>228345.94</v>
      </c>
      <c r="D14" s="553" t="s">
        <v>185</v>
      </c>
      <c r="E14" s="554">
        <v>45187.639000000003</v>
      </c>
      <c r="F14" s="555">
        <v>200360</v>
      </c>
      <c r="G14" s="542"/>
      <c r="H14" s="550" t="s">
        <v>44</v>
      </c>
      <c r="I14" s="551">
        <v>3780.2020000000002</v>
      </c>
      <c r="J14" s="552">
        <v>10041.406000000001</v>
      </c>
      <c r="K14" s="553" t="s">
        <v>72</v>
      </c>
      <c r="L14" s="554">
        <v>2258.4140000000002</v>
      </c>
      <c r="M14" s="555">
        <v>11168.6</v>
      </c>
    </row>
    <row r="15" spans="1:13" ht="15.75" x14ac:dyDescent="0.25">
      <c r="A15" s="550" t="s">
        <v>180</v>
      </c>
      <c r="B15" s="551">
        <v>54593.9</v>
      </c>
      <c r="C15" s="552">
        <v>210801.595</v>
      </c>
      <c r="D15" s="553" t="s">
        <v>73</v>
      </c>
      <c r="E15" s="554">
        <v>44386.040999999997</v>
      </c>
      <c r="F15" s="555">
        <v>217470.1</v>
      </c>
      <c r="G15" s="542"/>
      <c r="H15" s="550" t="s">
        <v>71</v>
      </c>
      <c r="I15" s="551">
        <v>1770.7329999999999</v>
      </c>
      <c r="J15" s="552">
        <v>4875.4830000000002</v>
      </c>
      <c r="K15" s="553" t="s">
        <v>48</v>
      </c>
      <c r="L15" s="554">
        <v>1161.798</v>
      </c>
      <c r="M15" s="555">
        <v>3443.973</v>
      </c>
    </row>
    <row r="16" spans="1:13" ht="15.75" x14ac:dyDescent="0.25">
      <c r="A16" s="550" t="s">
        <v>179</v>
      </c>
      <c r="B16" s="551">
        <v>47956.338000000003</v>
      </c>
      <c r="C16" s="552">
        <v>197990.29300000001</v>
      </c>
      <c r="D16" s="553" t="s">
        <v>240</v>
      </c>
      <c r="E16" s="554">
        <v>43429.756999999998</v>
      </c>
      <c r="F16" s="555">
        <v>197972.01800000001</v>
      </c>
      <c r="G16" s="542"/>
      <c r="H16" s="550" t="s">
        <v>48</v>
      </c>
      <c r="I16" s="551">
        <v>1498.403</v>
      </c>
      <c r="J16" s="552">
        <v>3568.1170000000002</v>
      </c>
      <c r="K16" s="553" t="s">
        <v>76</v>
      </c>
      <c r="L16" s="554">
        <v>575.38199999999995</v>
      </c>
      <c r="M16" s="555">
        <v>1451.365</v>
      </c>
    </row>
    <row r="17" spans="1:14" ht="15.75" x14ac:dyDescent="0.25">
      <c r="A17" s="550" t="s">
        <v>46</v>
      </c>
      <c r="B17" s="551">
        <v>38854.023999999998</v>
      </c>
      <c r="C17" s="552">
        <v>148491.84700000001</v>
      </c>
      <c r="D17" s="553" t="s">
        <v>243</v>
      </c>
      <c r="E17" s="554">
        <v>35985.769</v>
      </c>
      <c r="F17" s="555">
        <v>166306.147</v>
      </c>
      <c r="G17" s="542"/>
      <c r="H17" s="550" t="s">
        <v>50</v>
      </c>
      <c r="I17" s="551">
        <v>1215.4549999999999</v>
      </c>
      <c r="J17" s="552">
        <v>769.93600000000004</v>
      </c>
      <c r="K17" s="553" t="s">
        <v>75</v>
      </c>
      <c r="L17" s="554">
        <v>321.38400000000001</v>
      </c>
      <c r="M17" s="555">
        <v>986.1</v>
      </c>
    </row>
    <row r="18" spans="1:14" ht="15.75" x14ac:dyDescent="0.25">
      <c r="A18" s="550" t="s">
        <v>109</v>
      </c>
      <c r="B18" s="551">
        <v>37083.125999999997</v>
      </c>
      <c r="C18" s="552">
        <v>130504.99099999999</v>
      </c>
      <c r="D18" s="553" t="s">
        <v>244</v>
      </c>
      <c r="E18" s="554">
        <v>20902.524000000001</v>
      </c>
      <c r="F18" s="555">
        <v>95409.75</v>
      </c>
      <c r="G18" s="542"/>
      <c r="H18" s="550" t="s">
        <v>72</v>
      </c>
      <c r="I18" s="551">
        <v>910.22199999999998</v>
      </c>
      <c r="J18" s="552">
        <v>3412.56</v>
      </c>
      <c r="K18" s="553" t="s">
        <v>47</v>
      </c>
      <c r="L18" s="554">
        <v>69.102999999999994</v>
      </c>
      <c r="M18" s="555">
        <v>377.08</v>
      </c>
    </row>
    <row r="19" spans="1:14" ht="15.75" x14ac:dyDescent="0.25">
      <c r="A19" s="550" t="s">
        <v>182</v>
      </c>
      <c r="B19" s="551">
        <v>33893.203000000001</v>
      </c>
      <c r="C19" s="552">
        <v>124390.66</v>
      </c>
      <c r="D19" s="553" t="s">
        <v>287</v>
      </c>
      <c r="E19" s="554">
        <v>20070.314999999999</v>
      </c>
      <c r="F19" s="555">
        <v>91399.717999999993</v>
      </c>
      <c r="G19" s="542"/>
      <c r="H19" s="550" t="s">
        <v>46</v>
      </c>
      <c r="I19" s="551">
        <v>254.74700000000001</v>
      </c>
      <c r="J19" s="552">
        <v>364.5</v>
      </c>
      <c r="K19" s="553" t="s">
        <v>69</v>
      </c>
      <c r="L19" s="554">
        <v>66.052999999999997</v>
      </c>
      <c r="M19" s="555">
        <v>150.49</v>
      </c>
    </row>
    <row r="20" spans="1:14" ht="16.5" thickBot="1" x14ac:dyDescent="0.3">
      <c r="A20" s="556" t="s">
        <v>187</v>
      </c>
      <c r="B20" s="557">
        <v>33186.756000000001</v>
      </c>
      <c r="C20" s="558">
        <v>130725.288</v>
      </c>
      <c r="D20" s="559" t="s">
        <v>107</v>
      </c>
      <c r="E20" s="560">
        <v>18933.757000000001</v>
      </c>
      <c r="F20" s="561">
        <v>92246.854000000007</v>
      </c>
      <c r="G20" s="542"/>
      <c r="H20" s="556" t="s">
        <v>69</v>
      </c>
      <c r="I20" s="557">
        <v>129.041</v>
      </c>
      <c r="J20" s="558">
        <v>250.13499999999999</v>
      </c>
      <c r="K20" s="559" t="s">
        <v>278</v>
      </c>
      <c r="L20" s="560">
        <v>13.16</v>
      </c>
      <c r="M20" s="561">
        <v>23.5</v>
      </c>
    </row>
    <row r="21" spans="1:14" s="81" customFormat="1" ht="15.75" x14ac:dyDescent="0.25">
      <c r="A21" s="562" t="s">
        <v>49</v>
      </c>
      <c r="B21" s="563"/>
      <c r="C21" s="563"/>
      <c r="D21" s="564"/>
      <c r="E21" s="565"/>
      <c r="F21" s="565"/>
      <c r="H21" s="562" t="s">
        <v>49</v>
      </c>
      <c r="I21" s="563"/>
      <c r="J21" s="563"/>
      <c r="K21" s="566"/>
      <c r="L21" s="567"/>
      <c r="M21" s="567"/>
    </row>
    <row r="22" spans="1:14" ht="15.75" x14ac:dyDescent="0.25">
      <c r="A22" s="564"/>
      <c r="B22" s="563"/>
      <c r="C22" s="563"/>
      <c r="D22" s="564"/>
      <c r="E22" s="565"/>
      <c r="F22" s="565"/>
      <c r="G22" s="81"/>
      <c r="H22" s="564"/>
      <c r="I22" s="563"/>
      <c r="J22" s="563"/>
      <c r="K22" s="566"/>
      <c r="L22" s="566"/>
      <c r="M22" s="566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5" t="s">
        <v>41</v>
      </c>
      <c r="B26" s="526"/>
      <c r="C26" s="526"/>
      <c r="D26" s="526"/>
      <c r="E26" s="526"/>
      <c r="F26" s="527"/>
      <c r="G26" s="81"/>
      <c r="H26" s="525" t="s">
        <v>42</v>
      </c>
      <c r="I26" s="526"/>
      <c r="J26" s="526"/>
      <c r="K26" s="526"/>
      <c r="L26" s="526"/>
      <c r="M26" s="527"/>
    </row>
    <row r="27" spans="1:14" ht="16.5" thickBot="1" x14ac:dyDescent="0.3">
      <c r="A27" s="528" t="s">
        <v>285</v>
      </c>
      <c r="B27" s="529"/>
      <c r="C27" s="530"/>
      <c r="D27" s="531" t="s">
        <v>286</v>
      </c>
      <c r="E27" s="529"/>
      <c r="F27" s="532"/>
      <c r="G27" s="81"/>
      <c r="H27" s="528" t="s">
        <v>285</v>
      </c>
      <c r="I27" s="529"/>
      <c r="J27" s="530"/>
      <c r="K27" s="531" t="s">
        <v>286</v>
      </c>
      <c r="L27" s="529"/>
      <c r="M27" s="532"/>
    </row>
    <row r="28" spans="1:14" ht="32.25" thickBot="1" x14ac:dyDescent="0.3">
      <c r="A28" s="533" t="s">
        <v>43</v>
      </c>
      <c r="B28" s="534" t="s">
        <v>29</v>
      </c>
      <c r="C28" s="535" t="s">
        <v>66</v>
      </c>
      <c r="D28" s="533" t="s">
        <v>43</v>
      </c>
      <c r="E28" s="534" t="s">
        <v>29</v>
      </c>
      <c r="F28" s="536" t="s">
        <v>66</v>
      </c>
      <c r="G28" s="81"/>
      <c r="H28" s="533" t="s">
        <v>43</v>
      </c>
      <c r="I28" s="534" t="s">
        <v>29</v>
      </c>
      <c r="J28" s="535" t="s">
        <v>66</v>
      </c>
      <c r="K28" s="533" t="s">
        <v>43</v>
      </c>
      <c r="L28" s="534" t="s">
        <v>29</v>
      </c>
      <c r="M28" s="536" t="s">
        <v>66</v>
      </c>
    </row>
    <row r="29" spans="1:14" ht="16.5" thickBot="1" x14ac:dyDescent="0.3">
      <c r="A29" s="537" t="s">
        <v>22</v>
      </c>
      <c r="B29" s="538">
        <v>98011.87</v>
      </c>
      <c r="C29" s="539">
        <v>432231.77100000001</v>
      </c>
      <c r="D29" s="743" t="s">
        <v>22</v>
      </c>
      <c r="E29" s="749">
        <v>56308.667000000001</v>
      </c>
      <c r="F29" s="541">
        <v>266738.61599999998</v>
      </c>
      <c r="G29" s="81"/>
      <c r="H29" s="537" t="s">
        <v>22</v>
      </c>
      <c r="I29" s="538">
        <v>53938.008000000002</v>
      </c>
      <c r="J29" s="539">
        <v>186983.13500000001</v>
      </c>
      <c r="K29" s="748" t="s">
        <v>22</v>
      </c>
      <c r="L29" s="749">
        <v>24474.875</v>
      </c>
      <c r="M29" s="541">
        <v>98697.842000000004</v>
      </c>
    </row>
    <row r="30" spans="1:14" ht="15.75" x14ac:dyDescent="0.25">
      <c r="A30" s="544" t="s">
        <v>44</v>
      </c>
      <c r="B30" s="545">
        <v>46232.381999999998</v>
      </c>
      <c r="C30" s="568">
        <v>225899.25700000001</v>
      </c>
      <c r="D30" s="744" t="s">
        <v>44</v>
      </c>
      <c r="E30" s="750">
        <v>19330.494999999999</v>
      </c>
      <c r="F30" s="549">
        <v>85528.298999999999</v>
      </c>
      <c r="G30" s="81"/>
      <c r="H30" s="544" t="s">
        <v>71</v>
      </c>
      <c r="I30" s="545">
        <v>32891.68</v>
      </c>
      <c r="J30" s="568">
        <v>98985.683000000005</v>
      </c>
      <c r="K30" s="744" t="s">
        <v>75</v>
      </c>
      <c r="L30" s="750">
        <v>5763.3720000000003</v>
      </c>
      <c r="M30" s="549">
        <v>28593.4</v>
      </c>
    </row>
    <row r="31" spans="1:14" ht="15.75" x14ac:dyDescent="0.25">
      <c r="A31" s="550" t="s">
        <v>109</v>
      </c>
      <c r="B31" s="551">
        <v>21654.263999999999</v>
      </c>
      <c r="C31" s="571">
        <v>93972.089000000007</v>
      </c>
      <c r="D31" s="745" t="s">
        <v>109</v>
      </c>
      <c r="E31" s="751">
        <v>12129.011</v>
      </c>
      <c r="F31" s="555">
        <v>61489.576000000001</v>
      </c>
      <c r="G31" s="81"/>
      <c r="H31" s="550" t="s">
        <v>75</v>
      </c>
      <c r="I31" s="551">
        <v>8195.6730000000007</v>
      </c>
      <c r="J31" s="571">
        <v>43552.815000000002</v>
      </c>
      <c r="K31" s="745" t="s">
        <v>70</v>
      </c>
      <c r="L31" s="751">
        <v>5599.1440000000002</v>
      </c>
      <c r="M31" s="555">
        <v>21007.453000000001</v>
      </c>
    </row>
    <row r="32" spans="1:14" ht="15.75" x14ac:dyDescent="0.25">
      <c r="A32" s="550" t="s">
        <v>46</v>
      </c>
      <c r="B32" s="551">
        <v>13342.953</v>
      </c>
      <c r="C32" s="571">
        <v>46032.678</v>
      </c>
      <c r="D32" s="745" t="s">
        <v>176</v>
      </c>
      <c r="E32" s="751">
        <v>6817.9269999999997</v>
      </c>
      <c r="F32" s="555">
        <v>32995.822999999997</v>
      </c>
      <c r="G32" s="81"/>
      <c r="H32" s="550" t="s">
        <v>44</v>
      </c>
      <c r="I32" s="551">
        <v>4131.2370000000001</v>
      </c>
      <c r="J32" s="571">
        <v>9347.5249999999996</v>
      </c>
      <c r="K32" s="745" t="s">
        <v>71</v>
      </c>
      <c r="L32" s="751">
        <v>5524.5940000000001</v>
      </c>
      <c r="M32" s="555">
        <v>18118.879000000001</v>
      </c>
    </row>
    <row r="33" spans="1:13" ht="15.75" x14ac:dyDescent="0.25">
      <c r="A33" s="550" t="s">
        <v>141</v>
      </c>
      <c r="B33" s="551">
        <v>7725.3620000000001</v>
      </c>
      <c r="C33" s="571">
        <v>36408.495000000003</v>
      </c>
      <c r="D33" s="745" t="s">
        <v>71</v>
      </c>
      <c r="E33" s="751">
        <v>5309.9979999999996</v>
      </c>
      <c r="F33" s="555">
        <v>29311.701000000001</v>
      </c>
      <c r="G33" s="81"/>
      <c r="H33" s="550" t="s">
        <v>70</v>
      </c>
      <c r="I33" s="551">
        <v>2799.8069999999998</v>
      </c>
      <c r="J33" s="571">
        <v>8338.4599999999991</v>
      </c>
      <c r="K33" s="745" t="s">
        <v>44</v>
      </c>
      <c r="L33" s="751">
        <v>3414.42</v>
      </c>
      <c r="M33" s="555">
        <v>12829.175999999999</v>
      </c>
    </row>
    <row r="34" spans="1:13" ht="15.75" x14ac:dyDescent="0.25">
      <c r="A34" s="550" t="s">
        <v>64</v>
      </c>
      <c r="B34" s="551">
        <v>2251.2049999999999</v>
      </c>
      <c r="C34" s="571">
        <v>11204.9</v>
      </c>
      <c r="D34" s="745" t="s">
        <v>141</v>
      </c>
      <c r="E34" s="751">
        <v>4720.6379999999999</v>
      </c>
      <c r="F34" s="555">
        <v>22187.726999999999</v>
      </c>
      <c r="G34" s="81"/>
      <c r="H34" s="550" t="s">
        <v>45</v>
      </c>
      <c r="I34" s="551">
        <v>2625.1089999999999</v>
      </c>
      <c r="J34" s="571">
        <v>16170.987999999999</v>
      </c>
      <c r="K34" s="745" t="s">
        <v>45</v>
      </c>
      <c r="L34" s="751">
        <v>1635.5419999999999</v>
      </c>
      <c r="M34" s="555">
        <v>9599.3349999999991</v>
      </c>
    </row>
    <row r="35" spans="1:13" ht="15.75" x14ac:dyDescent="0.25">
      <c r="A35" s="550" t="s">
        <v>125</v>
      </c>
      <c r="B35" s="551">
        <v>1997.1410000000001</v>
      </c>
      <c r="C35" s="571">
        <v>8953.2019999999993</v>
      </c>
      <c r="D35" s="745" t="s">
        <v>47</v>
      </c>
      <c r="E35" s="751">
        <v>1645.1010000000001</v>
      </c>
      <c r="F35" s="555">
        <v>6708.2219999999998</v>
      </c>
      <c r="G35" s="81"/>
      <c r="H35" s="550" t="s">
        <v>73</v>
      </c>
      <c r="I35" s="551">
        <v>1091.24</v>
      </c>
      <c r="J35" s="571">
        <v>3060.0210000000002</v>
      </c>
      <c r="K35" s="745" t="s">
        <v>47</v>
      </c>
      <c r="L35" s="751">
        <v>1477.37</v>
      </c>
      <c r="M35" s="555">
        <v>5574.2030000000004</v>
      </c>
    </row>
    <row r="36" spans="1:13" ht="15.75" x14ac:dyDescent="0.25">
      <c r="A36" s="550" t="s">
        <v>47</v>
      </c>
      <c r="B36" s="551">
        <v>1577.9159999999999</v>
      </c>
      <c r="C36" s="571">
        <v>1388.818</v>
      </c>
      <c r="D36" s="745" t="s">
        <v>73</v>
      </c>
      <c r="E36" s="751">
        <v>1350.634</v>
      </c>
      <c r="F36" s="555">
        <v>4948.62</v>
      </c>
      <c r="G36" s="81"/>
      <c r="H36" s="550" t="s">
        <v>77</v>
      </c>
      <c r="I36" s="551">
        <v>1041.7719999999999</v>
      </c>
      <c r="J36" s="571">
        <v>3049</v>
      </c>
      <c r="K36" s="745" t="s">
        <v>64</v>
      </c>
      <c r="L36" s="751">
        <v>823.89300000000003</v>
      </c>
      <c r="M36" s="555">
        <v>2758</v>
      </c>
    </row>
    <row r="37" spans="1:13" s="16" customFormat="1" ht="15.75" x14ac:dyDescent="0.25">
      <c r="A37" s="550" t="s">
        <v>140</v>
      </c>
      <c r="B37" s="551">
        <v>872.48900000000003</v>
      </c>
      <c r="C37" s="571">
        <v>609.32299999999998</v>
      </c>
      <c r="D37" s="745" t="s">
        <v>125</v>
      </c>
      <c r="E37" s="751">
        <v>1268.5519999999999</v>
      </c>
      <c r="F37" s="555">
        <v>7305.8459999999995</v>
      </c>
      <c r="G37" s="81"/>
      <c r="H37" s="550" t="s">
        <v>50</v>
      </c>
      <c r="I37" s="551">
        <v>934.50199999999995</v>
      </c>
      <c r="J37" s="571">
        <v>3683.2689999999998</v>
      </c>
      <c r="K37" s="745" t="s">
        <v>50</v>
      </c>
      <c r="L37" s="751">
        <v>116.801</v>
      </c>
      <c r="M37" s="555">
        <v>118.297</v>
      </c>
    </row>
    <row r="38" spans="1:13" s="16" customFormat="1" ht="15.75" x14ac:dyDescent="0.25">
      <c r="A38" s="574" t="s">
        <v>68</v>
      </c>
      <c r="B38" s="575">
        <v>801.00699999999995</v>
      </c>
      <c r="C38" s="576">
        <v>4091.7080000000001</v>
      </c>
      <c r="D38" s="746" t="s">
        <v>46</v>
      </c>
      <c r="E38" s="752">
        <v>1151.6679999999999</v>
      </c>
      <c r="F38" s="579">
        <v>6533.12</v>
      </c>
      <c r="G38" s="81"/>
      <c r="H38" s="574" t="s">
        <v>47</v>
      </c>
      <c r="I38" s="575">
        <v>133.37200000000001</v>
      </c>
      <c r="J38" s="576">
        <v>645.76</v>
      </c>
      <c r="K38" s="746" t="s">
        <v>125</v>
      </c>
      <c r="L38" s="752">
        <v>85.650999999999996</v>
      </c>
      <c r="M38" s="579">
        <v>69.55</v>
      </c>
    </row>
    <row r="39" spans="1:13" s="16" customFormat="1" ht="16.5" thickBot="1" x14ac:dyDescent="0.3">
      <c r="A39" s="556" t="s">
        <v>241</v>
      </c>
      <c r="B39" s="557">
        <v>620.12599999999998</v>
      </c>
      <c r="C39" s="583">
        <v>343.74099999999999</v>
      </c>
      <c r="D39" s="747" t="s">
        <v>68</v>
      </c>
      <c r="E39" s="753">
        <v>900.79100000000005</v>
      </c>
      <c r="F39" s="561">
        <v>3544.34</v>
      </c>
      <c r="G39" s="81"/>
      <c r="H39" s="556" t="s">
        <v>241</v>
      </c>
      <c r="I39" s="557">
        <v>31.332000000000001</v>
      </c>
      <c r="J39" s="583">
        <v>22.08</v>
      </c>
      <c r="K39" s="747" t="s">
        <v>183</v>
      </c>
      <c r="L39" s="753">
        <v>18.437000000000001</v>
      </c>
      <c r="M39" s="561">
        <v>15.3</v>
      </c>
    </row>
    <row r="40" spans="1:13" s="16" customFormat="1" ht="15.75" x14ac:dyDescent="0.25">
      <c r="A40" s="562" t="s">
        <v>49</v>
      </c>
      <c r="B40" s="566"/>
      <c r="C40" s="566"/>
      <c r="D40" s="566"/>
      <c r="E40" s="566"/>
      <c r="F40" s="566"/>
      <c r="G40" s="81"/>
      <c r="H40" s="16" t="s">
        <v>49</v>
      </c>
      <c r="I40" s="586"/>
      <c r="J40" s="586"/>
      <c r="K40" s="586"/>
      <c r="L40" s="586"/>
      <c r="M40" s="586"/>
    </row>
    <row r="41" spans="1:13" s="16" customFormat="1" ht="15.75" x14ac:dyDescent="0.25">
      <c r="A41" s="586"/>
      <c r="B41" s="586"/>
      <c r="C41" s="586"/>
      <c r="D41" s="586"/>
      <c r="E41" s="586"/>
      <c r="F41" s="586"/>
      <c r="G41" s="81"/>
      <c r="H41" s="586"/>
      <c r="I41" s="586"/>
      <c r="J41" s="586"/>
      <c r="K41" s="586"/>
      <c r="L41" s="586"/>
      <c r="M41" s="586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5" t="s">
        <v>41</v>
      </c>
      <c r="B45" s="526"/>
      <c r="C45" s="526"/>
      <c r="D45" s="526"/>
      <c r="E45" s="526"/>
      <c r="F45" s="527"/>
      <c r="G45" s="81"/>
      <c r="H45" s="525" t="s">
        <v>42</v>
      </c>
      <c r="I45" s="526"/>
      <c r="J45" s="526"/>
      <c r="K45" s="526"/>
      <c r="L45" s="526"/>
      <c r="M45" s="527"/>
    </row>
    <row r="46" spans="1:13" ht="16.5" thickBot="1" x14ac:dyDescent="0.3">
      <c r="A46" s="528" t="s">
        <v>285</v>
      </c>
      <c r="B46" s="529"/>
      <c r="C46" s="530"/>
      <c r="D46" s="531" t="s">
        <v>286</v>
      </c>
      <c r="E46" s="529"/>
      <c r="F46" s="532"/>
      <c r="G46" s="81"/>
      <c r="H46" s="528" t="s">
        <v>285</v>
      </c>
      <c r="I46" s="529"/>
      <c r="J46" s="530"/>
      <c r="K46" s="531" t="s">
        <v>286</v>
      </c>
      <c r="L46" s="529"/>
      <c r="M46" s="532"/>
    </row>
    <row r="47" spans="1:13" ht="32.25" thickBot="1" x14ac:dyDescent="0.3">
      <c r="A47" s="587" t="s">
        <v>43</v>
      </c>
      <c r="B47" s="534" t="s">
        <v>29</v>
      </c>
      <c r="C47" s="588" t="s">
        <v>66</v>
      </c>
      <c r="D47" s="589" t="s">
        <v>43</v>
      </c>
      <c r="E47" s="590" t="s">
        <v>29</v>
      </c>
      <c r="F47" s="536" t="s">
        <v>66</v>
      </c>
      <c r="G47" s="542"/>
      <c r="H47" s="533" t="s">
        <v>43</v>
      </c>
      <c r="I47" s="534" t="s">
        <v>29</v>
      </c>
      <c r="J47" s="536" t="s">
        <v>66</v>
      </c>
      <c r="K47" s="533" t="s">
        <v>43</v>
      </c>
      <c r="L47" s="534" t="s">
        <v>29</v>
      </c>
      <c r="M47" s="536" t="s">
        <v>66</v>
      </c>
    </row>
    <row r="48" spans="1:13" ht="16.5" thickBot="1" x14ac:dyDescent="0.3">
      <c r="A48" s="537" t="s">
        <v>22</v>
      </c>
      <c r="B48" s="538">
        <v>956369.90800000005</v>
      </c>
      <c r="C48" s="541">
        <v>3421268.6269999999</v>
      </c>
      <c r="D48" s="591" t="s">
        <v>22</v>
      </c>
      <c r="E48" s="592">
        <v>519911.33799999999</v>
      </c>
      <c r="F48" s="541">
        <v>2428971.9309999999</v>
      </c>
      <c r="G48" s="542"/>
      <c r="H48" s="540" t="s">
        <v>22</v>
      </c>
      <c r="I48" s="538">
        <v>284673.79300000001</v>
      </c>
      <c r="J48" s="541">
        <v>710148.03899999999</v>
      </c>
      <c r="K48" s="540" t="s">
        <v>22</v>
      </c>
      <c r="L48" s="538">
        <v>185900.38500000001</v>
      </c>
      <c r="M48" s="541">
        <v>133444.25399999999</v>
      </c>
    </row>
    <row r="49" spans="1:13" ht="15.75" x14ac:dyDescent="0.25">
      <c r="A49" s="544" t="s">
        <v>44</v>
      </c>
      <c r="B49" s="545">
        <v>345308.68900000001</v>
      </c>
      <c r="C49" s="568">
        <v>1236784.7420000001</v>
      </c>
      <c r="D49" s="569" t="s">
        <v>44</v>
      </c>
      <c r="E49" s="570">
        <v>226704.226</v>
      </c>
      <c r="F49" s="549">
        <v>1083387.446</v>
      </c>
      <c r="G49" s="542"/>
      <c r="H49" s="544" t="s">
        <v>75</v>
      </c>
      <c r="I49" s="545">
        <v>126727.076</v>
      </c>
      <c r="J49" s="568">
        <v>596724.86199999996</v>
      </c>
      <c r="K49" s="547" t="s">
        <v>50</v>
      </c>
      <c r="L49" s="548">
        <v>77348.025999999998</v>
      </c>
      <c r="M49" s="549">
        <v>19835.484</v>
      </c>
    </row>
    <row r="50" spans="1:13" ht="15.75" x14ac:dyDescent="0.25">
      <c r="A50" s="550" t="s">
        <v>109</v>
      </c>
      <c r="B50" s="551">
        <v>257874.584</v>
      </c>
      <c r="C50" s="571">
        <v>1010035.497</v>
      </c>
      <c r="D50" s="572" t="s">
        <v>109</v>
      </c>
      <c r="E50" s="573">
        <v>77931.994999999995</v>
      </c>
      <c r="F50" s="555">
        <v>377350.033</v>
      </c>
      <c r="G50" s="542"/>
      <c r="H50" s="550" t="s">
        <v>50</v>
      </c>
      <c r="I50" s="551">
        <v>63721.500999999997</v>
      </c>
      <c r="J50" s="571">
        <v>20154.824000000001</v>
      </c>
      <c r="K50" s="553" t="s">
        <v>76</v>
      </c>
      <c r="L50" s="554">
        <v>23183.406999999999</v>
      </c>
      <c r="M50" s="555">
        <v>25569.125</v>
      </c>
    </row>
    <row r="51" spans="1:13" ht="15.75" x14ac:dyDescent="0.25">
      <c r="A51" s="550" t="s">
        <v>73</v>
      </c>
      <c r="B51" s="551">
        <v>69863.820999999996</v>
      </c>
      <c r="C51" s="571">
        <v>264292.82699999999</v>
      </c>
      <c r="D51" s="572" t="s">
        <v>73</v>
      </c>
      <c r="E51" s="573">
        <v>67957.63</v>
      </c>
      <c r="F51" s="555">
        <v>339238.97700000001</v>
      </c>
      <c r="G51" s="542"/>
      <c r="H51" s="550" t="s">
        <v>153</v>
      </c>
      <c r="I51" s="551">
        <v>15430.89</v>
      </c>
      <c r="J51" s="571">
        <v>32671.393</v>
      </c>
      <c r="K51" s="553" t="s">
        <v>72</v>
      </c>
      <c r="L51" s="554">
        <v>17774.072</v>
      </c>
      <c r="M51" s="555">
        <v>9971.4619999999995</v>
      </c>
    </row>
    <row r="52" spans="1:13" ht="15.75" x14ac:dyDescent="0.25">
      <c r="A52" s="550" t="s">
        <v>46</v>
      </c>
      <c r="B52" s="551">
        <v>38486.089999999997</v>
      </c>
      <c r="C52" s="571">
        <v>146382.712</v>
      </c>
      <c r="D52" s="572" t="s">
        <v>125</v>
      </c>
      <c r="E52" s="573">
        <v>25282.456999999999</v>
      </c>
      <c r="F52" s="555">
        <v>126232.985</v>
      </c>
      <c r="G52" s="542"/>
      <c r="H52" s="550" t="s">
        <v>44</v>
      </c>
      <c r="I52" s="551">
        <v>14988.486999999999</v>
      </c>
      <c r="J52" s="571">
        <v>4578.7330000000002</v>
      </c>
      <c r="K52" s="553" t="s">
        <v>153</v>
      </c>
      <c r="L52" s="554">
        <v>13947.790999999999</v>
      </c>
      <c r="M52" s="555">
        <v>40145.173000000003</v>
      </c>
    </row>
    <row r="53" spans="1:13" ht="15.75" x14ac:dyDescent="0.25">
      <c r="A53" s="550" t="s">
        <v>125</v>
      </c>
      <c r="B53" s="551">
        <v>32652.01</v>
      </c>
      <c r="C53" s="571">
        <v>124923.905</v>
      </c>
      <c r="D53" s="572" t="s">
        <v>71</v>
      </c>
      <c r="E53" s="573">
        <v>18780.264999999999</v>
      </c>
      <c r="F53" s="555">
        <v>92533.235000000001</v>
      </c>
      <c r="G53" s="542"/>
      <c r="H53" s="550" t="s">
        <v>72</v>
      </c>
      <c r="I53" s="551">
        <v>14346.231</v>
      </c>
      <c r="J53" s="571">
        <v>5200.92</v>
      </c>
      <c r="K53" s="553" t="s">
        <v>75</v>
      </c>
      <c r="L53" s="554">
        <v>13241.484</v>
      </c>
      <c r="M53" s="555">
        <v>3584.5210000000002</v>
      </c>
    </row>
    <row r="54" spans="1:13" ht="15.75" x14ac:dyDescent="0.25">
      <c r="A54" s="550" t="s">
        <v>50</v>
      </c>
      <c r="B54" s="551">
        <v>27831.909</v>
      </c>
      <c r="C54" s="571">
        <v>81799.214999999997</v>
      </c>
      <c r="D54" s="572" t="s">
        <v>70</v>
      </c>
      <c r="E54" s="573">
        <v>15229.32</v>
      </c>
      <c r="F54" s="555">
        <v>65798.217000000004</v>
      </c>
      <c r="G54" s="542"/>
      <c r="H54" s="550" t="s">
        <v>76</v>
      </c>
      <c r="I54" s="551">
        <v>11509.021000000001</v>
      </c>
      <c r="J54" s="571">
        <v>2732.665</v>
      </c>
      <c r="K54" s="553" t="s">
        <v>44</v>
      </c>
      <c r="L54" s="554">
        <v>8512.1029999999992</v>
      </c>
      <c r="M54" s="555">
        <v>4510.817</v>
      </c>
    </row>
    <row r="55" spans="1:13" ht="15.75" x14ac:dyDescent="0.25">
      <c r="A55" s="550" t="s">
        <v>45</v>
      </c>
      <c r="B55" s="551">
        <v>22513.993999999999</v>
      </c>
      <c r="C55" s="571">
        <v>85627.53</v>
      </c>
      <c r="D55" s="572" t="s">
        <v>45</v>
      </c>
      <c r="E55" s="573">
        <v>12559.974</v>
      </c>
      <c r="F55" s="555">
        <v>64218.821000000004</v>
      </c>
      <c r="G55" s="542"/>
      <c r="H55" s="550" t="s">
        <v>45</v>
      </c>
      <c r="I55" s="551">
        <v>10353.374</v>
      </c>
      <c r="J55" s="571">
        <v>11171.061</v>
      </c>
      <c r="K55" s="553" t="s">
        <v>45</v>
      </c>
      <c r="L55" s="554">
        <v>8396.2860000000001</v>
      </c>
      <c r="M55" s="555">
        <v>10721.503000000001</v>
      </c>
    </row>
    <row r="56" spans="1:13" ht="15.75" x14ac:dyDescent="0.25">
      <c r="A56" s="550" t="s">
        <v>69</v>
      </c>
      <c r="B56" s="551">
        <v>22291.737000000001</v>
      </c>
      <c r="C56" s="571">
        <v>79190.460000000006</v>
      </c>
      <c r="D56" s="572" t="s">
        <v>48</v>
      </c>
      <c r="E56" s="573">
        <v>11392.77</v>
      </c>
      <c r="F56" s="555">
        <v>4667.0439999999999</v>
      </c>
      <c r="G56" s="542"/>
      <c r="H56" s="550" t="s">
        <v>48</v>
      </c>
      <c r="I56" s="551">
        <v>7553.37</v>
      </c>
      <c r="J56" s="571">
        <v>2865.0250000000001</v>
      </c>
      <c r="K56" s="553" t="s">
        <v>48</v>
      </c>
      <c r="L56" s="554">
        <v>8288.2780000000002</v>
      </c>
      <c r="M56" s="555">
        <v>2822.08</v>
      </c>
    </row>
    <row r="57" spans="1:13" ht="15.75" x14ac:dyDescent="0.25">
      <c r="A57" s="550" t="s">
        <v>70</v>
      </c>
      <c r="B57" s="551">
        <v>22003.346000000001</v>
      </c>
      <c r="C57" s="571">
        <v>73331.604999999996</v>
      </c>
      <c r="D57" s="572" t="s">
        <v>47</v>
      </c>
      <c r="E57" s="573">
        <v>10875.218000000001</v>
      </c>
      <c r="F57" s="555">
        <v>52207.841</v>
      </c>
      <c r="G57" s="542"/>
      <c r="H57" s="550" t="s">
        <v>46</v>
      </c>
      <c r="I57" s="551">
        <v>7274.9840000000004</v>
      </c>
      <c r="J57" s="571">
        <v>18169.96</v>
      </c>
      <c r="K57" s="553" t="s">
        <v>74</v>
      </c>
      <c r="L57" s="554">
        <v>4646.9530000000004</v>
      </c>
      <c r="M57" s="555">
        <v>1325.1759999999999</v>
      </c>
    </row>
    <row r="58" spans="1:13" ht="15.75" x14ac:dyDescent="0.25">
      <c r="A58" s="550" t="s">
        <v>48</v>
      </c>
      <c r="B58" s="551">
        <v>20080.274000000001</v>
      </c>
      <c r="C58" s="571">
        <v>30071.960999999999</v>
      </c>
      <c r="D58" s="572" t="s">
        <v>68</v>
      </c>
      <c r="E58" s="573">
        <v>9274.1389999999992</v>
      </c>
      <c r="F58" s="555">
        <v>47504.616999999998</v>
      </c>
      <c r="G58" s="542"/>
      <c r="H58" s="550" t="s">
        <v>70</v>
      </c>
      <c r="I58" s="551">
        <v>3766.5340000000001</v>
      </c>
      <c r="J58" s="571">
        <v>5597.3410000000003</v>
      </c>
      <c r="K58" s="553" t="s">
        <v>70</v>
      </c>
      <c r="L58" s="554">
        <v>2919.1619999999998</v>
      </c>
      <c r="M58" s="555">
        <v>4047.95</v>
      </c>
    </row>
    <row r="59" spans="1:13" ht="15.75" x14ac:dyDescent="0.25">
      <c r="A59" s="574" t="s">
        <v>71</v>
      </c>
      <c r="B59" s="575">
        <v>15690.043</v>
      </c>
      <c r="C59" s="576">
        <v>58050.381999999998</v>
      </c>
      <c r="D59" s="577" t="s">
        <v>77</v>
      </c>
      <c r="E59" s="578">
        <v>7305.35</v>
      </c>
      <c r="F59" s="579">
        <v>36787.254999999997</v>
      </c>
      <c r="G59" s="542"/>
      <c r="H59" s="550" t="s">
        <v>74</v>
      </c>
      <c r="I59" s="551">
        <v>2257.076</v>
      </c>
      <c r="J59" s="571">
        <v>688.75699999999995</v>
      </c>
      <c r="K59" s="553" t="s">
        <v>46</v>
      </c>
      <c r="L59" s="554">
        <v>2003.0409999999999</v>
      </c>
      <c r="M59" s="555">
        <v>4830.6790000000001</v>
      </c>
    </row>
    <row r="60" spans="1:13" ht="16.5" thickBot="1" x14ac:dyDescent="0.3">
      <c r="A60" s="556" t="s">
        <v>47</v>
      </c>
      <c r="B60" s="557">
        <v>14473.369000000001</v>
      </c>
      <c r="C60" s="583">
        <v>54803.008999999998</v>
      </c>
      <c r="D60" s="584" t="s">
        <v>64</v>
      </c>
      <c r="E60" s="585">
        <v>7085.3789999999999</v>
      </c>
      <c r="F60" s="561">
        <v>35664.430999999997</v>
      </c>
      <c r="G60" s="586"/>
      <c r="H60" s="593" t="s">
        <v>173</v>
      </c>
      <c r="I60" s="594">
        <v>2035.922</v>
      </c>
      <c r="J60" s="595">
        <v>1664.9490000000001</v>
      </c>
      <c r="K60" s="596" t="s">
        <v>69</v>
      </c>
      <c r="L60" s="597">
        <v>1925.18</v>
      </c>
      <c r="M60" s="598">
        <v>388.14299999999997</v>
      </c>
    </row>
    <row r="61" spans="1:13" ht="15.75" x14ac:dyDescent="0.25">
      <c r="A61" s="562" t="s">
        <v>49</v>
      </c>
      <c r="B61" s="586"/>
      <c r="C61" s="586"/>
      <c r="D61" s="586"/>
      <c r="E61" s="586"/>
      <c r="F61" s="586"/>
      <c r="G61" s="81"/>
      <c r="H61" s="562" t="s">
        <v>49</v>
      </c>
      <c r="I61" s="586"/>
      <c r="J61" s="586"/>
      <c r="K61" s="586"/>
      <c r="L61" s="586"/>
      <c r="M61" s="586"/>
    </row>
    <row r="62" spans="1:13" ht="15.75" x14ac:dyDescent="0.25">
      <c r="A62" s="564"/>
      <c r="B62" s="563"/>
      <c r="C62" s="563"/>
      <c r="D62" s="564"/>
      <c r="E62" s="565"/>
      <c r="F62" s="565"/>
      <c r="G62" s="81"/>
      <c r="H62" s="81"/>
      <c r="I62" s="599"/>
      <c r="J62" s="599"/>
      <c r="K62" s="564"/>
      <c r="L62" s="565"/>
      <c r="M62" s="565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5" t="s">
        <v>41</v>
      </c>
      <c r="B66" s="526"/>
      <c r="C66" s="526"/>
      <c r="D66" s="526"/>
      <c r="E66" s="526"/>
      <c r="F66" s="527"/>
      <c r="G66" s="81"/>
      <c r="H66" s="525" t="s">
        <v>42</v>
      </c>
      <c r="I66" s="526"/>
      <c r="J66" s="526"/>
      <c r="K66" s="526"/>
      <c r="L66" s="526"/>
      <c r="M66" s="527"/>
    </row>
    <row r="67" spans="1:13" ht="16.5" thickBot="1" x14ac:dyDescent="0.3">
      <c r="A67" s="528" t="s">
        <v>285</v>
      </c>
      <c r="B67" s="529"/>
      <c r="C67" s="530"/>
      <c r="D67" s="531" t="s">
        <v>286</v>
      </c>
      <c r="E67" s="529"/>
      <c r="F67" s="532"/>
      <c r="G67" s="81"/>
      <c r="H67" s="528" t="s">
        <v>285</v>
      </c>
      <c r="I67" s="529"/>
      <c r="J67" s="530"/>
      <c r="K67" s="531" t="s">
        <v>286</v>
      </c>
      <c r="L67" s="529"/>
      <c r="M67" s="532"/>
    </row>
    <row r="68" spans="1:13" ht="32.25" thickBot="1" x14ac:dyDescent="0.3">
      <c r="A68" s="533" t="s">
        <v>43</v>
      </c>
      <c r="B68" s="534" t="s">
        <v>29</v>
      </c>
      <c r="C68" s="535" t="s">
        <v>66</v>
      </c>
      <c r="D68" s="533" t="s">
        <v>43</v>
      </c>
      <c r="E68" s="534" t="s">
        <v>29</v>
      </c>
      <c r="F68" s="536" t="s">
        <v>66</v>
      </c>
      <c r="G68" s="600"/>
      <c r="H68" s="533" t="s">
        <v>43</v>
      </c>
      <c r="I68" s="534" t="s">
        <v>29</v>
      </c>
      <c r="J68" s="535" t="s">
        <v>66</v>
      </c>
      <c r="K68" s="533" t="s">
        <v>43</v>
      </c>
      <c r="L68" s="534" t="s">
        <v>29</v>
      </c>
      <c r="M68" s="536" t="s">
        <v>66</v>
      </c>
    </row>
    <row r="69" spans="1:13" ht="16.5" thickBot="1" x14ac:dyDescent="0.3">
      <c r="A69" s="537" t="s">
        <v>22</v>
      </c>
      <c r="B69" s="538">
        <v>46791.745999999999</v>
      </c>
      <c r="C69" s="539">
        <v>102898.52099999999</v>
      </c>
      <c r="D69" s="543" t="s">
        <v>22</v>
      </c>
      <c r="E69" s="538">
        <v>40507.9</v>
      </c>
      <c r="F69" s="541">
        <v>96808.976999999999</v>
      </c>
      <c r="G69" s="600"/>
      <c r="H69" s="601" t="s">
        <v>22</v>
      </c>
      <c r="I69" s="538">
        <v>43300.017999999996</v>
      </c>
      <c r="J69" s="539">
        <v>70305.687000000005</v>
      </c>
      <c r="K69" s="601" t="s">
        <v>22</v>
      </c>
      <c r="L69" s="538">
        <v>30740.967000000001</v>
      </c>
      <c r="M69" s="541">
        <v>46904.281000000003</v>
      </c>
    </row>
    <row r="70" spans="1:13" ht="15.75" x14ac:dyDescent="0.25">
      <c r="A70" s="544" t="s">
        <v>44</v>
      </c>
      <c r="B70" s="545">
        <v>9872.1530000000002</v>
      </c>
      <c r="C70" s="546">
        <v>23083.167000000001</v>
      </c>
      <c r="D70" s="547" t="s">
        <v>44</v>
      </c>
      <c r="E70" s="548">
        <v>9123.5159999999996</v>
      </c>
      <c r="F70" s="549">
        <v>24997.666000000001</v>
      </c>
      <c r="G70" s="600"/>
      <c r="H70" s="602" t="s">
        <v>44</v>
      </c>
      <c r="I70" s="545">
        <v>16965.053</v>
      </c>
      <c r="J70" s="546">
        <v>27085.053</v>
      </c>
      <c r="K70" s="547" t="s">
        <v>69</v>
      </c>
      <c r="L70" s="548">
        <v>12135.087</v>
      </c>
      <c r="M70" s="549">
        <v>14908.316000000001</v>
      </c>
    </row>
    <row r="71" spans="1:13" ht="15.75" x14ac:dyDescent="0.25">
      <c r="A71" s="550" t="s">
        <v>47</v>
      </c>
      <c r="B71" s="551">
        <v>9656.0499999999993</v>
      </c>
      <c r="C71" s="552">
        <v>24828.638999999999</v>
      </c>
      <c r="D71" s="553" t="s">
        <v>73</v>
      </c>
      <c r="E71" s="554">
        <v>8691.3940000000002</v>
      </c>
      <c r="F71" s="555">
        <v>18668.305</v>
      </c>
      <c r="G71" s="600"/>
      <c r="H71" s="603" t="s">
        <v>69</v>
      </c>
      <c r="I71" s="551">
        <v>10618.321</v>
      </c>
      <c r="J71" s="552">
        <v>12741.128000000001</v>
      </c>
      <c r="K71" s="553" t="s">
        <v>44</v>
      </c>
      <c r="L71" s="554">
        <v>10311.224</v>
      </c>
      <c r="M71" s="555">
        <v>19420.162</v>
      </c>
    </row>
    <row r="72" spans="1:13" ht="15.75" x14ac:dyDescent="0.25">
      <c r="A72" s="550" t="s">
        <v>73</v>
      </c>
      <c r="B72" s="551">
        <v>8659.2950000000001</v>
      </c>
      <c r="C72" s="552">
        <v>17352.7</v>
      </c>
      <c r="D72" s="553" t="s">
        <v>109</v>
      </c>
      <c r="E72" s="554">
        <v>8183.3209999999999</v>
      </c>
      <c r="F72" s="555">
        <v>16511.876</v>
      </c>
      <c r="G72" s="600"/>
      <c r="H72" s="603" t="s">
        <v>75</v>
      </c>
      <c r="I72" s="551">
        <v>5278.8729999999996</v>
      </c>
      <c r="J72" s="552">
        <v>16354.956</v>
      </c>
      <c r="K72" s="553" t="s">
        <v>70</v>
      </c>
      <c r="L72" s="554">
        <v>2005.1790000000001</v>
      </c>
      <c r="M72" s="555">
        <v>4241.18</v>
      </c>
    </row>
    <row r="73" spans="1:13" ht="15.75" x14ac:dyDescent="0.25">
      <c r="A73" s="550" t="s">
        <v>109</v>
      </c>
      <c r="B73" s="551">
        <v>6828.2690000000002</v>
      </c>
      <c r="C73" s="552">
        <v>12140.991</v>
      </c>
      <c r="D73" s="553" t="s">
        <v>47</v>
      </c>
      <c r="E73" s="554">
        <v>6129.7730000000001</v>
      </c>
      <c r="F73" s="555">
        <v>19922.77</v>
      </c>
      <c r="G73" s="600"/>
      <c r="H73" s="603" t="s">
        <v>50</v>
      </c>
      <c r="I73" s="551">
        <v>3859.0439999999999</v>
      </c>
      <c r="J73" s="552">
        <v>4692.0540000000001</v>
      </c>
      <c r="K73" s="553" t="s">
        <v>50</v>
      </c>
      <c r="L73" s="554">
        <v>1998.6980000000001</v>
      </c>
      <c r="M73" s="555">
        <v>2934.7820000000002</v>
      </c>
    </row>
    <row r="74" spans="1:13" ht="15.75" x14ac:dyDescent="0.25">
      <c r="A74" s="550" t="s">
        <v>140</v>
      </c>
      <c r="B74" s="551">
        <v>1755.684</v>
      </c>
      <c r="C74" s="552">
        <v>5366.95</v>
      </c>
      <c r="D74" s="553" t="s">
        <v>141</v>
      </c>
      <c r="E74" s="554">
        <v>1447.5709999999999</v>
      </c>
      <c r="F74" s="555">
        <v>2861.299</v>
      </c>
      <c r="G74" s="600"/>
      <c r="H74" s="603" t="s">
        <v>70</v>
      </c>
      <c r="I74" s="551">
        <v>1839.6590000000001</v>
      </c>
      <c r="J74" s="552">
        <v>3317.2939999999999</v>
      </c>
      <c r="K74" s="553" t="s">
        <v>73</v>
      </c>
      <c r="L74" s="554">
        <v>1374.453</v>
      </c>
      <c r="M74" s="555">
        <v>1991.171</v>
      </c>
    </row>
    <row r="75" spans="1:13" ht="15.75" x14ac:dyDescent="0.25">
      <c r="A75" s="550" t="s">
        <v>184</v>
      </c>
      <c r="B75" s="551">
        <v>1595.713</v>
      </c>
      <c r="C75" s="552">
        <v>3813.0059999999999</v>
      </c>
      <c r="D75" s="553" t="s">
        <v>45</v>
      </c>
      <c r="E75" s="554">
        <v>1081.104</v>
      </c>
      <c r="F75" s="555">
        <v>2245.0459999999998</v>
      </c>
      <c r="G75" s="600"/>
      <c r="H75" s="603" t="s">
        <v>73</v>
      </c>
      <c r="I75" s="551">
        <v>1204.3219999999999</v>
      </c>
      <c r="J75" s="552">
        <v>1638.1679999999999</v>
      </c>
      <c r="K75" s="553" t="s">
        <v>109</v>
      </c>
      <c r="L75" s="554">
        <v>627.63699999999994</v>
      </c>
      <c r="M75" s="555">
        <v>712.63900000000001</v>
      </c>
    </row>
    <row r="76" spans="1:13" ht="15.75" x14ac:dyDescent="0.25">
      <c r="A76" s="550" t="s">
        <v>70</v>
      </c>
      <c r="B76" s="551">
        <v>1485.0329999999999</v>
      </c>
      <c r="C76" s="552">
        <v>3677.9259999999999</v>
      </c>
      <c r="D76" s="553" t="s">
        <v>70</v>
      </c>
      <c r="E76" s="554">
        <v>1021.939</v>
      </c>
      <c r="F76" s="555">
        <v>2516.2330000000002</v>
      </c>
      <c r="G76" s="600"/>
      <c r="H76" s="603" t="s">
        <v>109</v>
      </c>
      <c r="I76" s="551">
        <v>857.31200000000001</v>
      </c>
      <c r="J76" s="552">
        <v>972.57899999999995</v>
      </c>
      <c r="K76" s="553" t="s">
        <v>142</v>
      </c>
      <c r="L76" s="554">
        <v>468.17099999999999</v>
      </c>
      <c r="M76" s="555">
        <v>219.94</v>
      </c>
    </row>
    <row r="77" spans="1:13" ht="15.75" x14ac:dyDescent="0.25">
      <c r="A77" s="550" t="s">
        <v>141</v>
      </c>
      <c r="B77" s="551">
        <v>1417.8430000000001</v>
      </c>
      <c r="C77" s="552">
        <v>2842.8020000000001</v>
      </c>
      <c r="D77" s="553" t="s">
        <v>50</v>
      </c>
      <c r="E77" s="554">
        <v>1019.019</v>
      </c>
      <c r="F77" s="555">
        <v>1389.453</v>
      </c>
      <c r="G77" s="600"/>
      <c r="H77" s="603" t="s">
        <v>142</v>
      </c>
      <c r="I77" s="551">
        <v>755.072</v>
      </c>
      <c r="J77" s="552">
        <v>380.9</v>
      </c>
      <c r="K77" s="553" t="s">
        <v>246</v>
      </c>
      <c r="L77" s="554">
        <v>454.09100000000001</v>
      </c>
      <c r="M77" s="555">
        <v>350.8</v>
      </c>
    </row>
    <row r="78" spans="1:13" ht="15.75" x14ac:dyDescent="0.25">
      <c r="A78" s="550" t="s">
        <v>45</v>
      </c>
      <c r="B78" s="551">
        <v>1298.2919999999999</v>
      </c>
      <c r="C78" s="552">
        <v>2543.8789999999999</v>
      </c>
      <c r="D78" s="553" t="s">
        <v>173</v>
      </c>
      <c r="E78" s="554">
        <v>804.84900000000005</v>
      </c>
      <c r="F78" s="555">
        <v>1218.0440000000001</v>
      </c>
      <c r="G78" s="600"/>
      <c r="H78" s="604" t="s">
        <v>186</v>
      </c>
      <c r="I78" s="575">
        <v>420.53199999999998</v>
      </c>
      <c r="J78" s="580">
        <v>729.11</v>
      </c>
      <c r="K78" s="581" t="s">
        <v>46</v>
      </c>
      <c r="L78" s="582">
        <v>365.69099999999997</v>
      </c>
      <c r="M78" s="579">
        <v>446.1</v>
      </c>
    </row>
    <row r="79" spans="1:13" ht="16.5" thickBot="1" x14ac:dyDescent="0.3">
      <c r="A79" s="593" t="s">
        <v>71</v>
      </c>
      <c r="B79" s="594">
        <v>1019.248</v>
      </c>
      <c r="C79" s="605">
        <v>1818.3330000000001</v>
      </c>
      <c r="D79" s="596" t="s">
        <v>140</v>
      </c>
      <c r="E79" s="597">
        <v>552.53</v>
      </c>
      <c r="F79" s="598">
        <v>1273.559</v>
      </c>
      <c r="G79" s="586"/>
      <c r="H79" s="606" t="s">
        <v>46</v>
      </c>
      <c r="I79" s="557">
        <v>323.56099999999998</v>
      </c>
      <c r="J79" s="558">
        <v>364.2</v>
      </c>
      <c r="K79" s="559" t="s">
        <v>125</v>
      </c>
      <c r="L79" s="560">
        <v>349.52600000000001</v>
      </c>
      <c r="M79" s="561">
        <v>565.61500000000001</v>
      </c>
    </row>
    <row r="80" spans="1:13" ht="15.75" x14ac:dyDescent="0.25">
      <c r="A80" s="562" t="s">
        <v>49</v>
      </c>
      <c r="B80" s="586"/>
      <c r="C80" s="586"/>
      <c r="D80" s="586"/>
      <c r="E80" s="586"/>
      <c r="F80" s="586"/>
      <c r="G80" s="586"/>
      <c r="H80" s="562" t="s">
        <v>49</v>
      </c>
      <c r="I80" s="586"/>
      <c r="J80" s="586"/>
      <c r="K80" s="586"/>
      <c r="L80" s="586"/>
      <c r="M80" s="58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AD29" sqref="AD29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237</v>
      </c>
      <c r="B7" s="336"/>
      <c r="C7" s="337"/>
      <c r="D7" s="338" t="s">
        <v>238</v>
      </c>
      <c r="E7" s="336"/>
      <c r="F7" s="339"/>
      <c r="G7" s="340"/>
      <c r="H7" s="335" t="s">
        <v>237</v>
      </c>
      <c r="I7" s="336"/>
      <c r="J7" s="337"/>
      <c r="K7" s="338" t="s">
        <v>238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138</v>
      </c>
      <c r="B11" s="359">
        <v>160895.34599999999</v>
      </c>
      <c r="C11" s="360">
        <v>445108.69900000002</v>
      </c>
      <c r="D11" s="361" t="s">
        <v>138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185</v>
      </c>
      <c r="B12" s="359">
        <v>95869.42</v>
      </c>
      <c r="C12" s="360">
        <v>253275.35500000001</v>
      </c>
      <c r="D12" s="361" t="s">
        <v>185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178</v>
      </c>
      <c r="B13" s="359">
        <v>81857.709000000003</v>
      </c>
      <c r="C13" s="360">
        <v>227582.29</v>
      </c>
      <c r="D13" s="361" t="s">
        <v>173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139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139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180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179</v>
      </c>
      <c r="B16" s="359">
        <v>45174.137000000002</v>
      </c>
      <c r="C16" s="360">
        <v>118746.861</v>
      </c>
      <c r="D16" s="361" t="s">
        <v>179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177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180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181</v>
      </c>
      <c r="B19" s="359">
        <v>39010.514999999999</v>
      </c>
      <c r="C19" s="360">
        <v>105056.996</v>
      </c>
      <c r="D19" s="361" t="s">
        <v>187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182</v>
      </c>
      <c r="B20" s="365">
        <v>32231.768</v>
      </c>
      <c r="C20" s="366">
        <v>85725</v>
      </c>
      <c r="D20" s="367" t="s">
        <v>182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237</v>
      </c>
      <c r="B27" s="336"/>
      <c r="C27" s="337"/>
      <c r="D27" s="338" t="s">
        <v>238</v>
      </c>
      <c r="E27" s="336"/>
      <c r="F27" s="339"/>
      <c r="G27" s="340"/>
      <c r="H27" s="335" t="s">
        <v>237</v>
      </c>
      <c r="I27" s="336"/>
      <c r="J27" s="337"/>
      <c r="K27" s="338" t="s">
        <v>238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176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141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141</v>
      </c>
      <c r="B36" s="359">
        <v>970.25300000000004</v>
      </c>
      <c r="C36" s="383">
        <v>2958.0450000000001</v>
      </c>
      <c r="D36" s="384" t="s">
        <v>125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125</v>
      </c>
      <c r="L38" s="394">
        <v>523.40800000000002</v>
      </c>
      <c r="M38" s="391">
        <v>1985.922</v>
      </c>
    </row>
    <row r="39" spans="1:13" ht="16.5" thickBot="1" x14ac:dyDescent="0.3">
      <c r="A39" s="364" t="s">
        <v>140</v>
      </c>
      <c r="B39" s="365">
        <v>828.93600000000004</v>
      </c>
      <c r="C39" s="395">
        <v>664.91399999999999</v>
      </c>
      <c r="D39" s="396" t="s">
        <v>140</v>
      </c>
      <c r="E39" s="397">
        <v>872.48900000000003</v>
      </c>
      <c r="F39" s="369">
        <v>609.32299999999998</v>
      </c>
      <c r="G39" s="340"/>
      <c r="H39" s="364" t="s">
        <v>183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237</v>
      </c>
      <c r="B46" s="336"/>
      <c r="C46" s="337"/>
      <c r="D46" s="338" t="s">
        <v>238</v>
      </c>
      <c r="E46" s="336"/>
      <c r="F46" s="339"/>
      <c r="G46" s="340"/>
      <c r="H46" s="335" t="s">
        <v>237</v>
      </c>
      <c r="I46" s="336"/>
      <c r="J46" s="337"/>
      <c r="K46" s="338" t="s">
        <v>238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153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125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153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125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141</v>
      </c>
      <c r="E60" s="397">
        <v>18794.248</v>
      </c>
      <c r="F60" s="369">
        <v>83952.308999999994</v>
      </c>
      <c r="G60" s="398"/>
      <c r="H60" s="405" t="s">
        <v>173</v>
      </c>
      <c r="I60" s="406">
        <v>1105.9469999999999</v>
      </c>
      <c r="J60" s="407">
        <v>1205.7650000000001</v>
      </c>
      <c r="K60" s="408" t="s">
        <v>173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237</v>
      </c>
      <c r="B67" s="336"/>
      <c r="C67" s="337"/>
      <c r="D67" s="338" t="s">
        <v>238</v>
      </c>
      <c r="E67" s="336"/>
      <c r="F67" s="339"/>
      <c r="G67" s="340"/>
      <c r="H67" s="335" t="s">
        <v>237</v>
      </c>
      <c r="I67" s="336"/>
      <c r="J67" s="337"/>
      <c r="K67" s="338" t="s">
        <v>238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140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141</v>
      </c>
      <c r="B74" s="359">
        <v>1905.998</v>
      </c>
      <c r="C74" s="360">
        <v>3266.7669999999998</v>
      </c>
      <c r="D74" s="361" t="s">
        <v>140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239</v>
      </c>
      <c r="B76" s="359">
        <v>964.12599999999998</v>
      </c>
      <c r="C76" s="360">
        <v>1347.5409999999999</v>
      </c>
      <c r="D76" s="361" t="s">
        <v>141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184</v>
      </c>
      <c r="E77" s="362">
        <v>1595.713</v>
      </c>
      <c r="F77" s="363">
        <v>3813.0059999999999</v>
      </c>
      <c r="G77" s="412"/>
      <c r="H77" s="415" t="s">
        <v>142</v>
      </c>
      <c r="I77" s="359">
        <v>765.74599999999998</v>
      </c>
      <c r="J77" s="360">
        <v>345.31</v>
      </c>
      <c r="K77" s="361" t="s">
        <v>142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186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7"/>
  <sheetViews>
    <sheetView showGridLines="0" topLeftCell="A3" zoomScaleNormal="100" workbookViewId="0">
      <selection activeCell="H26" sqref="G26:H26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274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44" t="s">
        <v>9</v>
      </c>
      <c r="D5" s="845"/>
      <c r="E5" s="845"/>
      <c r="F5" s="845"/>
      <c r="G5" s="845"/>
      <c r="H5" s="845"/>
      <c r="I5" s="845"/>
      <c r="J5" s="845"/>
      <c r="K5" s="845"/>
      <c r="L5" s="845"/>
      <c r="M5" s="846"/>
    </row>
    <row r="6" spans="1:13" ht="15.75" customHeight="1" x14ac:dyDescent="0.25">
      <c r="A6" s="847" t="s">
        <v>14</v>
      </c>
      <c r="B6" s="848"/>
      <c r="C6" s="851" t="s">
        <v>283</v>
      </c>
      <c r="D6" s="853">
        <v>45277</v>
      </c>
      <c r="E6" s="853">
        <v>44913</v>
      </c>
      <c r="F6" s="853">
        <v>44549</v>
      </c>
      <c r="G6" s="853">
        <v>44178</v>
      </c>
      <c r="H6" s="853" t="s">
        <v>289</v>
      </c>
      <c r="I6" s="754" t="s">
        <v>269</v>
      </c>
      <c r="J6" s="755"/>
      <c r="K6" s="756"/>
      <c r="L6" s="756"/>
      <c r="M6" s="756"/>
    </row>
    <row r="7" spans="1:13" ht="16.5" thickBot="1" x14ac:dyDescent="0.25">
      <c r="A7" s="849"/>
      <c r="B7" s="850"/>
      <c r="C7" s="852"/>
      <c r="D7" s="854"/>
      <c r="E7" s="854"/>
      <c r="F7" s="854"/>
      <c r="G7" s="854"/>
      <c r="H7" s="854"/>
      <c r="I7" s="797" t="s">
        <v>158</v>
      </c>
      <c r="J7" s="757" t="s">
        <v>159</v>
      </c>
      <c r="K7" s="758" t="s">
        <v>270</v>
      </c>
      <c r="L7" s="796" t="s">
        <v>271</v>
      </c>
      <c r="M7" s="742" t="s">
        <v>272</v>
      </c>
    </row>
    <row r="8" spans="1:13" ht="20.100000000000001" customHeight="1" x14ac:dyDescent="0.2">
      <c r="A8" s="841" t="s">
        <v>1</v>
      </c>
      <c r="B8" s="763" t="s">
        <v>62</v>
      </c>
      <c r="C8" s="798">
        <v>941.66921684457714</v>
      </c>
      <c r="D8" s="799">
        <v>957.98699999999997</v>
      </c>
      <c r="E8" s="799">
        <v>1483.431</v>
      </c>
      <c r="F8" s="800">
        <v>1313.3720000000001</v>
      </c>
      <c r="G8" s="800">
        <v>842.93899999999996</v>
      </c>
      <c r="H8" s="801">
        <v>706.34</v>
      </c>
      <c r="I8" s="769">
        <f>(($C8-D8)/D8)*100</f>
        <v>-1.7033407713698445</v>
      </c>
      <c r="J8" s="802">
        <f>(($C8-E8)/E8)*100</f>
        <v>-36.520861648126733</v>
      </c>
      <c r="K8" s="802">
        <f>(($C8-F8)/F8)*100</f>
        <v>-28.301409132783622</v>
      </c>
      <c r="L8" s="769">
        <f>(($C8-G8)/G8)*100</f>
        <v>11.712617027397851</v>
      </c>
      <c r="M8" s="803">
        <f>(($C8-H8)/H8)*100</f>
        <v>33.316705388987891</v>
      </c>
    </row>
    <row r="9" spans="1:13" ht="20.100000000000001" customHeight="1" x14ac:dyDescent="0.2">
      <c r="A9" s="842"/>
      <c r="B9" s="438" t="s">
        <v>63</v>
      </c>
      <c r="C9" s="804">
        <v>904.4765574233021</v>
      </c>
      <c r="D9" s="805">
        <v>899.44100000000003</v>
      </c>
      <c r="E9" s="805">
        <v>1495.252</v>
      </c>
      <c r="F9" s="806">
        <v>1272.9970000000001</v>
      </c>
      <c r="G9" s="806">
        <v>852.279</v>
      </c>
      <c r="H9" s="807">
        <v>720.80100000000004</v>
      </c>
      <c r="I9" s="770">
        <f>(($C9-D9)/D9)*100</f>
        <v>0.55985411197644597</v>
      </c>
      <c r="J9" s="808">
        <f>(($C9-E9)/E9)*100</f>
        <v>-39.51009211669323</v>
      </c>
      <c r="K9" s="771">
        <f>(($C9-F9)/F9)*100</f>
        <v>-28.949042501804634</v>
      </c>
      <c r="L9" s="808">
        <f>(($C9-G9)/G9)*100</f>
        <v>6.1244683282472172</v>
      </c>
      <c r="M9" s="772">
        <f t="shared" ref="M9:M16" si="0">(($C9-H9)/H9)*100</f>
        <v>25.48214520003469</v>
      </c>
    </row>
    <row r="10" spans="1:13" ht="20.100000000000001" customHeight="1" x14ac:dyDescent="0.2">
      <c r="A10" s="843" t="s">
        <v>2</v>
      </c>
      <c r="B10" s="437" t="s">
        <v>16</v>
      </c>
      <c r="C10" s="809">
        <v>696.00328749608548</v>
      </c>
      <c r="D10" s="810">
        <v>640.46900000000005</v>
      </c>
      <c r="E10" s="810">
        <v>1174.319</v>
      </c>
      <c r="F10" s="811">
        <v>1121.123</v>
      </c>
      <c r="G10" s="811">
        <v>585.58500000000004</v>
      </c>
      <c r="H10" s="812">
        <v>571.899</v>
      </c>
      <c r="I10" s="773">
        <f t="shared" ref="I10:L16" si="1">(($C10-D10)/D10)*100</f>
        <v>8.6708782932640638</v>
      </c>
      <c r="J10" s="774">
        <f t="shared" si="1"/>
        <v>-40.731327050308693</v>
      </c>
      <c r="K10" s="775">
        <f t="shared" si="1"/>
        <v>-37.919096522318654</v>
      </c>
      <c r="L10" s="795">
        <f t="shared" si="1"/>
        <v>18.856064874627158</v>
      </c>
      <c r="M10" s="776">
        <f t="shared" si="0"/>
        <v>21.700385469477212</v>
      </c>
    </row>
    <row r="11" spans="1:13" ht="20.100000000000001" customHeight="1" x14ac:dyDescent="0.2">
      <c r="A11" s="842"/>
      <c r="B11" s="438" t="s">
        <v>17</v>
      </c>
      <c r="C11" s="804">
        <v>690.24982032469075</v>
      </c>
      <c r="D11" s="805">
        <v>691.64099999999996</v>
      </c>
      <c r="E11" s="805">
        <v>1198</v>
      </c>
      <c r="F11" s="806">
        <v>1065.184</v>
      </c>
      <c r="G11" s="806">
        <v>634.048</v>
      </c>
      <c r="H11" s="807">
        <v>577.05799999999999</v>
      </c>
      <c r="I11" s="770">
        <f>(($C11-D11)/D11)*100</f>
        <v>-0.2011418749480175</v>
      </c>
      <c r="J11" s="808">
        <f t="shared" si="1"/>
        <v>-42.383153562212797</v>
      </c>
      <c r="K11" s="771">
        <f t="shared" si="1"/>
        <v>-35.199005962848602</v>
      </c>
      <c r="L11" s="782">
        <f t="shared" si="1"/>
        <v>8.863969340600514</v>
      </c>
      <c r="M11" s="772">
        <f t="shared" si="0"/>
        <v>19.615328151536023</v>
      </c>
    </row>
    <row r="12" spans="1:13" ht="20.100000000000001" customHeight="1" x14ac:dyDescent="0.2">
      <c r="A12" s="759" t="s">
        <v>3</v>
      </c>
      <c r="B12" s="760" t="s">
        <v>273</v>
      </c>
      <c r="C12" s="813">
        <v>793.96953885974995</v>
      </c>
      <c r="D12" s="814">
        <v>772.11599999999999</v>
      </c>
      <c r="E12" s="814">
        <v>1322.578</v>
      </c>
      <c r="F12" s="815">
        <v>1124.92</v>
      </c>
      <c r="G12" s="815">
        <v>692.25099999999998</v>
      </c>
      <c r="H12" s="816">
        <v>666.84299999999996</v>
      </c>
      <c r="I12" s="777">
        <f t="shared" si="1"/>
        <v>2.8303439975016658</v>
      </c>
      <c r="J12" s="778">
        <f t="shared" si="1"/>
        <v>-39.968036753994852</v>
      </c>
      <c r="K12" s="779">
        <f t="shared" si="1"/>
        <v>-29.419910850571608</v>
      </c>
      <c r="L12" s="778">
        <f t="shared" si="1"/>
        <v>14.693881100894036</v>
      </c>
      <c r="M12" s="780">
        <f t="shared" si="0"/>
        <v>19.063938417251137</v>
      </c>
    </row>
    <row r="13" spans="1:13" ht="20.100000000000001" customHeight="1" x14ac:dyDescent="0.2">
      <c r="A13" s="835" t="s">
        <v>7</v>
      </c>
      <c r="B13" s="761" t="s">
        <v>263</v>
      </c>
      <c r="C13" s="817">
        <v>836.57409801885103</v>
      </c>
      <c r="D13" s="818">
        <v>820.87</v>
      </c>
      <c r="E13" s="818">
        <v>1344.729</v>
      </c>
      <c r="F13" s="819">
        <v>1057.4870000000001</v>
      </c>
      <c r="G13" s="819">
        <v>770.78700000000003</v>
      </c>
      <c r="H13" s="820">
        <v>644.34100000000001</v>
      </c>
      <c r="I13" s="781">
        <f>(($C13-D13)/D13)*100</f>
        <v>1.913104147898087</v>
      </c>
      <c r="J13" s="782">
        <f t="shared" si="1"/>
        <v>-37.7886475253489</v>
      </c>
      <c r="K13" s="771">
        <f t="shared" si="1"/>
        <v>-20.890365742666248</v>
      </c>
      <c r="L13" s="782">
        <f t="shared" si="1"/>
        <v>8.5350554717257801</v>
      </c>
      <c r="M13" s="772">
        <f t="shared" si="0"/>
        <v>29.834062711957028</v>
      </c>
    </row>
    <row r="14" spans="1:13" ht="20.100000000000001" customHeight="1" thickBot="1" x14ac:dyDescent="0.25">
      <c r="A14" s="762" t="s">
        <v>0</v>
      </c>
      <c r="B14" s="624" t="s">
        <v>17</v>
      </c>
      <c r="C14" s="821">
        <v>789.56061709457504</v>
      </c>
      <c r="D14" s="822">
        <v>736.28499999999997</v>
      </c>
      <c r="E14" s="822">
        <v>1341.259</v>
      </c>
      <c r="F14" s="823">
        <v>1204.085</v>
      </c>
      <c r="G14" s="823">
        <v>726.69899999999996</v>
      </c>
      <c r="H14" s="824">
        <v>627.96900000000005</v>
      </c>
      <c r="I14" s="783">
        <f>(($C14-D14)/D14)*100</f>
        <v>7.2357330510026783</v>
      </c>
      <c r="J14" s="784">
        <f t="shared" si="1"/>
        <v>-41.13287462789998</v>
      </c>
      <c r="K14" s="785">
        <f t="shared" si="1"/>
        <v>-34.426505014631445</v>
      </c>
      <c r="L14" s="784">
        <f t="shared" si="1"/>
        <v>8.6502963530395789</v>
      </c>
      <c r="M14" s="786">
        <f t="shared" si="0"/>
        <v>25.732419449777773</v>
      </c>
    </row>
    <row r="15" spans="1:13" ht="20.100000000000001" customHeight="1" thickTop="1" x14ac:dyDescent="0.25">
      <c r="A15" s="764" t="s">
        <v>275</v>
      </c>
      <c r="B15" s="765"/>
      <c r="C15" s="825">
        <v>2215.935281331645</v>
      </c>
      <c r="D15" s="826">
        <v>2299.6880000000001</v>
      </c>
      <c r="E15" s="826">
        <v>2773.42</v>
      </c>
      <c r="F15" s="826">
        <v>2019.9269999999999</v>
      </c>
      <c r="G15" s="826">
        <v>1412.944</v>
      </c>
      <c r="H15" s="827">
        <v>1358.4949999999999</v>
      </c>
      <c r="I15" s="787">
        <f t="shared" ref="I15:I16" si="2">(($C15-D15)/D15)*100</f>
        <v>-3.6419165846999721</v>
      </c>
      <c r="J15" s="788">
        <f t="shared" si="1"/>
        <v>-20.100984296224699</v>
      </c>
      <c r="K15" s="789">
        <f t="shared" si="1"/>
        <v>9.7037309433284022</v>
      </c>
      <c r="L15" s="788">
        <f t="shared" si="1"/>
        <v>56.831076202004112</v>
      </c>
      <c r="M15" s="790">
        <f t="shared" si="0"/>
        <v>63.116925813613243</v>
      </c>
    </row>
    <row r="16" spans="1:13" ht="20.100000000000001" customHeight="1" thickBot="1" x14ac:dyDescent="0.3">
      <c r="A16" s="766" t="s">
        <v>276</v>
      </c>
      <c r="B16" s="767"/>
      <c r="C16" s="828">
        <v>1418.1081721921109</v>
      </c>
      <c r="D16" s="829">
        <v>1535.3340000000001</v>
      </c>
      <c r="E16" s="829">
        <v>2000.462</v>
      </c>
      <c r="F16" s="829">
        <v>1692.0660672208135</v>
      </c>
      <c r="G16" s="829">
        <v>1075.9065137557473</v>
      </c>
      <c r="H16" s="830">
        <v>1004.7595736079327</v>
      </c>
      <c r="I16" s="791">
        <f t="shared" si="2"/>
        <v>-7.6352004064190018</v>
      </c>
      <c r="J16" s="792">
        <f t="shared" si="1"/>
        <v>-29.11096675707357</v>
      </c>
      <c r="K16" s="793">
        <f t="shared" si="1"/>
        <v>-16.190732757774239</v>
      </c>
      <c r="L16" s="792">
        <f t="shared" si="1"/>
        <v>31.805891502767725</v>
      </c>
      <c r="M16" s="794">
        <f t="shared" si="0"/>
        <v>41.13905549562557</v>
      </c>
    </row>
    <row r="17" spans="1:13" x14ac:dyDescent="0.2">
      <c r="A17" s="768"/>
      <c r="B17" s="768"/>
      <c r="C17" s="768"/>
      <c r="D17" s="768"/>
      <c r="E17" s="768"/>
      <c r="F17" s="768"/>
      <c r="G17" s="768"/>
      <c r="H17" s="768"/>
      <c r="I17" s="768"/>
      <c r="J17" s="768"/>
      <c r="K17" s="768"/>
      <c r="L17" s="768"/>
      <c r="M17" s="768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">
    <cfRule type="cellIs" dxfId="43" priority="7" stopIfTrue="1" operator="greaterThan">
      <formula>0</formula>
    </cfRule>
    <cfRule type="cellIs" dxfId="42" priority="8" stopIfTrue="1" operator="lessThan">
      <formula>0</formula>
    </cfRule>
  </conditionalFormatting>
  <conditionalFormatting sqref="I12:M12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4:M16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J28" sqref="J27:J28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174</v>
      </c>
    </row>
    <row r="2" spans="1:22" s="164" customFormat="1" ht="21" x14ac:dyDescent="0.35">
      <c r="A2" s="18" t="s">
        <v>242</v>
      </c>
      <c r="B2" s="524" t="str">
        <f>INFO!D15</f>
        <v>09 - 05.12.2024r.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175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9" t="s">
        <v>9</v>
      </c>
      <c r="D4" s="870"/>
      <c r="E4" s="870"/>
      <c r="F4" s="870"/>
      <c r="G4" s="871"/>
      <c r="H4" s="714" t="s">
        <v>10</v>
      </c>
      <c r="I4" s="715"/>
      <c r="J4" s="713"/>
      <c r="K4" s="715"/>
      <c r="L4" s="715"/>
      <c r="M4" s="715"/>
      <c r="N4" s="715"/>
      <c r="O4" s="712"/>
      <c r="P4" s="716"/>
      <c r="R4" s="134"/>
      <c r="S4" s="135"/>
      <c r="T4" s="875" t="s">
        <v>9</v>
      </c>
      <c r="U4" s="876"/>
      <c r="V4" s="877"/>
    </row>
    <row r="5" spans="1:22" ht="18.75" x14ac:dyDescent="0.3">
      <c r="A5" s="15"/>
      <c r="B5" s="136"/>
      <c r="C5" s="872"/>
      <c r="D5" s="873"/>
      <c r="E5" s="873"/>
      <c r="F5" s="873"/>
      <c r="G5" s="874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21"/>
      <c r="P5" s="720"/>
      <c r="R5" s="15"/>
      <c r="S5" s="136"/>
      <c r="T5" s="878"/>
      <c r="U5" s="879"/>
      <c r="V5" s="880"/>
    </row>
    <row r="6" spans="1:22" ht="30" customHeight="1" x14ac:dyDescent="0.25">
      <c r="A6" s="137" t="s">
        <v>14</v>
      </c>
      <c r="B6" s="138" t="s">
        <v>15</v>
      </c>
      <c r="C6" s="692" t="s">
        <v>8</v>
      </c>
      <c r="D6" s="690"/>
      <c r="E6" s="642" t="s">
        <v>268</v>
      </c>
      <c r="F6" s="696" t="s">
        <v>190</v>
      </c>
      <c r="G6" s="697"/>
      <c r="H6" s="698" t="s">
        <v>8</v>
      </c>
      <c r="I6" s="697"/>
      <c r="J6" s="642" t="s">
        <v>268</v>
      </c>
      <c r="K6" s="698" t="s">
        <v>8</v>
      </c>
      <c r="L6" s="697"/>
      <c r="M6" s="642" t="s">
        <v>268</v>
      </c>
      <c r="N6" s="698" t="s">
        <v>8</v>
      </c>
      <c r="O6" s="697"/>
      <c r="P6" s="643" t="s">
        <v>268</v>
      </c>
      <c r="R6" s="152" t="s">
        <v>14</v>
      </c>
      <c r="S6" s="153" t="s">
        <v>124</v>
      </c>
      <c r="T6" s="698" t="s">
        <v>8</v>
      </c>
      <c r="U6" s="697"/>
      <c r="V6" s="643" t="s">
        <v>268</v>
      </c>
    </row>
    <row r="7" spans="1:22" ht="30" customHeight="1" thickBot="1" x14ac:dyDescent="0.25">
      <c r="A7" s="139"/>
      <c r="B7" s="140"/>
      <c r="C7" s="693" t="s">
        <v>283</v>
      </c>
      <c r="D7" s="691" t="s">
        <v>280</v>
      </c>
      <c r="E7" s="644" t="s">
        <v>267</v>
      </c>
      <c r="F7" s="694" t="s">
        <v>283</v>
      </c>
      <c r="G7" s="694" t="s">
        <v>280</v>
      </c>
      <c r="H7" s="695" t="s">
        <v>283</v>
      </c>
      <c r="I7" s="694" t="s">
        <v>280</v>
      </c>
      <c r="J7" s="644" t="s">
        <v>267</v>
      </c>
      <c r="K7" s="695" t="s">
        <v>283</v>
      </c>
      <c r="L7" s="694" t="s">
        <v>280</v>
      </c>
      <c r="M7" s="644" t="s">
        <v>267</v>
      </c>
      <c r="N7" s="695" t="s">
        <v>283</v>
      </c>
      <c r="O7" s="694" t="s">
        <v>280</v>
      </c>
      <c r="P7" s="645" t="s">
        <v>267</v>
      </c>
      <c r="R7" s="139"/>
      <c r="S7" s="140"/>
      <c r="T7" s="736" t="s">
        <v>279</v>
      </c>
      <c r="U7" s="735" t="s">
        <v>277</v>
      </c>
      <c r="V7" s="645" t="s">
        <v>267</v>
      </c>
    </row>
    <row r="8" spans="1:22" ht="15.75" x14ac:dyDescent="0.25">
      <c r="A8" s="881" t="s">
        <v>1</v>
      </c>
      <c r="B8" s="141" t="s">
        <v>16</v>
      </c>
      <c r="C8" s="498">
        <v>941.66921684457714</v>
      </c>
      <c r="D8" s="499">
        <v>938.3832600338427</v>
      </c>
      <c r="E8" s="500">
        <v>0.35017214721158169</v>
      </c>
      <c r="F8" s="612">
        <v>40.44641980391814</v>
      </c>
      <c r="G8" s="613">
        <v>38.486786006035352</v>
      </c>
      <c r="H8" s="498">
        <v>926.58230281913461</v>
      </c>
      <c r="I8" s="499">
        <v>937.00591111245615</v>
      </c>
      <c r="J8" s="500">
        <v>-1.1124378373393533</v>
      </c>
      <c r="K8" s="498">
        <v>951.87334606547574</v>
      </c>
      <c r="L8" s="499">
        <v>935.28942308507317</v>
      </c>
      <c r="M8" s="500">
        <v>1.7731327406333894</v>
      </c>
      <c r="N8" s="498">
        <v>939.30672866958776</v>
      </c>
      <c r="O8" s="499">
        <v>943.18435337928838</v>
      </c>
      <c r="P8" s="613">
        <v>-0.41112055090903388</v>
      </c>
      <c r="R8" s="15" t="s">
        <v>1</v>
      </c>
      <c r="S8" s="141" t="s">
        <v>16</v>
      </c>
      <c r="T8" s="288">
        <v>1210.8475925189016</v>
      </c>
      <c r="U8" s="288" t="s">
        <v>20</v>
      </c>
      <c r="V8" s="123" t="s">
        <v>143</v>
      </c>
    </row>
    <row r="9" spans="1:22" ht="16.5" thickBot="1" x14ac:dyDescent="0.3">
      <c r="A9" s="865"/>
      <c r="B9" s="142" t="s">
        <v>17</v>
      </c>
      <c r="C9" s="124">
        <v>904.4765574233021</v>
      </c>
      <c r="D9" s="129">
        <v>908.25971117836218</v>
      </c>
      <c r="E9" s="122">
        <v>-0.41652775175416279</v>
      </c>
      <c r="F9" s="471">
        <v>21.446197113034167</v>
      </c>
      <c r="G9" s="127">
        <v>21.392540481261683</v>
      </c>
      <c r="H9" s="128">
        <v>880.28739115497513</v>
      </c>
      <c r="I9" s="129">
        <v>880.12398577336012</v>
      </c>
      <c r="J9" s="126">
        <v>1.8566177522298041E-2</v>
      </c>
      <c r="K9" s="128">
        <v>901.31252023009426</v>
      </c>
      <c r="L9" s="129">
        <v>898.49989558321204</v>
      </c>
      <c r="M9" s="126">
        <v>0.31303561199153684</v>
      </c>
      <c r="N9" s="128">
        <v>921.49481827077341</v>
      </c>
      <c r="O9" s="129">
        <v>925.30556871327178</v>
      </c>
      <c r="P9" s="127">
        <v>-0.41183697270923564</v>
      </c>
      <c r="R9" s="143" t="s">
        <v>2</v>
      </c>
      <c r="S9" s="155" t="s">
        <v>16</v>
      </c>
      <c r="T9" s="289">
        <v>886.20689655172418</v>
      </c>
      <c r="U9" s="289" t="s">
        <v>18</v>
      </c>
      <c r="V9" s="156" t="s">
        <v>143</v>
      </c>
    </row>
    <row r="10" spans="1:22" ht="15.75" x14ac:dyDescent="0.25">
      <c r="A10" s="864" t="s">
        <v>2</v>
      </c>
      <c r="B10" s="142" t="s">
        <v>16</v>
      </c>
      <c r="C10" s="128">
        <v>696.00328749608548</v>
      </c>
      <c r="D10" s="129">
        <v>695.51113614677126</v>
      </c>
      <c r="E10" s="122">
        <v>7.0761102696471553E-2</v>
      </c>
      <c r="F10" s="471">
        <v>2.0126726457480979</v>
      </c>
      <c r="G10" s="127">
        <v>2.0327580225822213</v>
      </c>
      <c r="H10" s="128">
        <v>668.34537159014224</v>
      </c>
      <c r="I10" s="129">
        <v>679.96868345862174</v>
      </c>
      <c r="J10" s="126">
        <v>-1.7093892926595082</v>
      </c>
      <c r="K10" s="128">
        <v>722.17362239297461</v>
      </c>
      <c r="L10" s="129">
        <v>711.49206048762755</v>
      </c>
      <c r="M10" s="132">
        <v>1.5012903865752694</v>
      </c>
      <c r="N10" s="128">
        <v>701.98878937655797</v>
      </c>
      <c r="O10" s="129">
        <v>701.4565476891155</v>
      </c>
      <c r="P10" s="127">
        <v>7.5876643991121123E-2</v>
      </c>
    </row>
    <row r="11" spans="1:22" ht="15.75" x14ac:dyDescent="0.25">
      <c r="A11" s="865"/>
      <c r="B11" s="142" t="s">
        <v>17</v>
      </c>
      <c r="C11" s="128">
        <v>690.24982032469075</v>
      </c>
      <c r="D11" s="129">
        <v>681.83174194256549</v>
      </c>
      <c r="E11" s="122">
        <v>1.2346269415591919</v>
      </c>
      <c r="F11" s="471">
        <v>1.8135070997444336</v>
      </c>
      <c r="G11" s="127">
        <v>1.3593161921316588</v>
      </c>
      <c r="H11" s="128">
        <v>680.76728316133915</v>
      </c>
      <c r="I11" s="129">
        <v>685.62606666057525</v>
      </c>
      <c r="J11" s="126">
        <v>-0.70866376520679708</v>
      </c>
      <c r="K11" s="128" t="s">
        <v>18</v>
      </c>
      <c r="L11" s="129" t="s">
        <v>18</v>
      </c>
      <c r="M11" s="126" t="s">
        <v>143</v>
      </c>
      <c r="N11" s="128">
        <v>689.74259043032225</v>
      </c>
      <c r="O11" s="129">
        <v>679.00196584331957</v>
      </c>
      <c r="P11" s="127">
        <v>1.5818252563765178</v>
      </c>
    </row>
    <row r="12" spans="1:22" ht="15.75" x14ac:dyDescent="0.25">
      <c r="A12" s="864" t="s">
        <v>3</v>
      </c>
      <c r="B12" s="142" t="s">
        <v>16</v>
      </c>
      <c r="C12" s="128">
        <v>788.32093822137028</v>
      </c>
      <c r="D12" s="433">
        <v>790.10151945927441</v>
      </c>
      <c r="E12" s="122">
        <v>-0.22536106994487429</v>
      </c>
      <c r="F12" s="471">
        <v>0.44440806585251558</v>
      </c>
      <c r="G12" s="127">
        <v>0.58829409855755788</v>
      </c>
      <c r="H12" s="128" t="s">
        <v>20</v>
      </c>
      <c r="I12" s="129" t="s">
        <v>18</v>
      </c>
      <c r="J12" s="132" t="s">
        <v>20</v>
      </c>
      <c r="K12" s="128" t="s">
        <v>20</v>
      </c>
      <c r="L12" s="129" t="s">
        <v>18</v>
      </c>
      <c r="M12" s="126" t="s">
        <v>20</v>
      </c>
      <c r="N12" s="128">
        <v>788.32093822137028</v>
      </c>
      <c r="O12" s="129">
        <v>782.48769840913496</v>
      </c>
      <c r="P12" s="145">
        <v>0.74547367633955131</v>
      </c>
    </row>
    <row r="13" spans="1:22" ht="15.75" x14ac:dyDescent="0.25">
      <c r="A13" s="882"/>
      <c r="B13" s="142" t="s">
        <v>17</v>
      </c>
      <c r="C13" s="128">
        <v>793.96953885974995</v>
      </c>
      <c r="D13" s="129">
        <v>792.5743256035272</v>
      </c>
      <c r="E13" s="122">
        <v>0.17603563617334225</v>
      </c>
      <c r="F13" s="471">
        <v>2.7357246906029018</v>
      </c>
      <c r="G13" s="127">
        <v>2.3595810315308086</v>
      </c>
      <c r="H13" s="128">
        <v>809.66072465663831</v>
      </c>
      <c r="I13" s="129">
        <v>797.33127042164358</v>
      </c>
      <c r="J13" s="126">
        <v>1.5463402342760957</v>
      </c>
      <c r="K13" s="128" t="s">
        <v>18</v>
      </c>
      <c r="L13" s="129">
        <v>767.76990959862985</v>
      </c>
      <c r="M13" s="132" t="s">
        <v>143</v>
      </c>
      <c r="N13" s="128">
        <v>790.25248005619528</v>
      </c>
      <c r="O13" s="129">
        <v>794.8370060565619</v>
      </c>
      <c r="P13" s="127">
        <v>-0.57678819247638713</v>
      </c>
    </row>
    <row r="14" spans="1:22" ht="15.75" x14ac:dyDescent="0.25">
      <c r="A14" s="865"/>
      <c r="B14" s="142" t="s">
        <v>21</v>
      </c>
      <c r="C14" s="128">
        <v>986.80941986932112</v>
      </c>
      <c r="D14" s="433">
        <v>945.5559169737453</v>
      </c>
      <c r="E14" s="122">
        <v>4.3628834799752285</v>
      </c>
      <c r="F14" s="471">
        <v>1.6898078125074034</v>
      </c>
      <c r="G14" s="127">
        <v>1.6540376817973272</v>
      </c>
      <c r="H14" s="128" t="s">
        <v>18</v>
      </c>
      <c r="I14" s="129" t="s">
        <v>18</v>
      </c>
      <c r="J14" s="126" t="s">
        <v>143</v>
      </c>
      <c r="K14" s="128" t="s">
        <v>20</v>
      </c>
      <c r="L14" s="129" t="s">
        <v>20</v>
      </c>
      <c r="M14" s="126" t="s">
        <v>20</v>
      </c>
      <c r="N14" s="128">
        <v>992.02434525971148</v>
      </c>
      <c r="O14" s="433" t="s">
        <v>18</v>
      </c>
      <c r="P14" s="145" t="s">
        <v>143</v>
      </c>
    </row>
    <row r="15" spans="1:22" ht="15.75" x14ac:dyDescent="0.25">
      <c r="A15" s="864" t="s">
        <v>7</v>
      </c>
      <c r="B15" s="142" t="s">
        <v>262</v>
      </c>
      <c r="C15" s="128" t="s">
        <v>18</v>
      </c>
      <c r="D15" s="129" t="s">
        <v>18</v>
      </c>
      <c r="E15" s="122" t="s">
        <v>143</v>
      </c>
      <c r="F15" s="471">
        <v>0.13451868232199959</v>
      </c>
      <c r="G15" s="127">
        <v>3.5063244394543565E-2</v>
      </c>
      <c r="H15" s="128" t="s">
        <v>18</v>
      </c>
      <c r="I15" s="129" t="s">
        <v>18</v>
      </c>
      <c r="J15" s="126" t="s">
        <v>143</v>
      </c>
      <c r="K15" s="128" t="s">
        <v>20</v>
      </c>
      <c r="L15" s="129" t="s">
        <v>20</v>
      </c>
      <c r="M15" s="126" t="s">
        <v>20</v>
      </c>
      <c r="N15" s="128" t="s">
        <v>18</v>
      </c>
      <c r="O15" s="129" t="s">
        <v>20</v>
      </c>
      <c r="P15" s="145" t="s">
        <v>20</v>
      </c>
    </row>
    <row r="16" spans="1:22" ht="15.75" x14ac:dyDescent="0.25">
      <c r="A16" s="865"/>
      <c r="B16" s="142" t="s">
        <v>263</v>
      </c>
      <c r="C16" s="128">
        <v>836.57409801885103</v>
      </c>
      <c r="D16" s="129">
        <v>840.80000833400413</v>
      </c>
      <c r="E16" s="122">
        <v>-0.50260588407063578</v>
      </c>
      <c r="F16" s="471">
        <v>23.370919248234184</v>
      </c>
      <c r="G16" s="127">
        <v>26.138663941183264</v>
      </c>
      <c r="H16" s="128">
        <v>818.94025792470165</v>
      </c>
      <c r="I16" s="129">
        <v>810.10576874244532</v>
      </c>
      <c r="J16" s="126">
        <v>1.0905352761492382</v>
      </c>
      <c r="K16" s="128">
        <v>865.00603690708078</v>
      </c>
      <c r="L16" s="129">
        <v>851.43776993283359</v>
      </c>
      <c r="M16" s="132">
        <v>1.5935711866901958</v>
      </c>
      <c r="N16" s="128">
        <v>838.45091751166524</v>
      </c>
      <c r="O16" s="129">
        <v>847.23638747135885</v>
      </c>
      <c r="P16" s="127">
        <v>-1.0369561659071931</v>
      </c>
    </row>
    <row r="17" spans="1:55" ht="15.75" x14ac:dyDescent="0.25">
      <c r="A17" s="864" t="s">
        <v>19</v>
      </c>
      <c r="B17" s="142" t="s">
        <v>16</v>
      </c>
      <c r="C17" s="128">
        <v>824.14015263260023</v>
      </c>
      <c r="D17" s="129">
        <v>802.70782055788925</v>
      </c>
      <c r="E17" s="491">
        <v>2.6700041441997313</v>
      </c>
      <c r="F17" s="471">
        <v>0.31355815390083103</v>
      </c>
      <c r="G17" s="127">
        <v>0.42443684326356745</v>
      </c>
      <c r="H17" s="128" t="s">
        <v>18</v>
      </c>
      <c r="I17" s="129">
        <v>810</v>
      </c>
      <c r="J17" s="126" t="s">
        <v>143</v>
      </c>
      <c r="K17" s="128" t="s">
        <v>20</v>
      </c>
      <c r="L17" s="129" t="s">
        <v>20</v>
      </c>
      <c r="M17" s="126" t="s">
        <v>20</v>
      </c>
      <c r="N17" s="128">
        <v>823.63759353848081</v>
      </c>
      <c r="O17" s="129">
        <v>802.54400436712604</v>
      </c>
      <c r="P17" s="145">
        <v>2.628340509252058</v>
      </c>
    </row>
    <row r="18" spans="1:55" s="19" customFormat="1" ht="15.75" x14ac:dyDescent="0.25">
      <c r="A18" s="865"/>
      <c r="B18" s="142" t="s">
        <v>17</v>
      </c>
      <c r="C18" s="130" t="s">
        <v>18</v>
      </c>
      <c r="D18" s="131">
        <v>723.85890588474433</v>
      </c>
      <c r="E18" s="501" t="s">
        <v>143</v>
      </c>
      <c r="F18" s="614">
        <v>0.1173702236598045</v>
      </c>
      <c r="G18" s="466">
        <v>0.14680309004166556</v>
      </c>
      <c r="H18" s="130" t="s">
        <v>18</v>
      </c>
      <c r="I18" s="131">
        <v>710.08538660460306</v>
      </c>
      <c r="J18" s="146" t="s">
        <v>143</v>
      </c>
      <c r="K18" s="130" t="s">
        <v>20</v>
      </c>
      <c r="L18" s="131" t="s">
        <v>18</v>
      </c>
      <c r="M18" s="147" t="s">
        <v>20</v>
      </c>
      <c r="N18" s="130" t="s">
        <v>18</v>
      </c>
      <c r="O18" s="131">
        <v>745.01036974955639</v>
      </c>
      <c r="P18" s="148" t="s">
        <v>143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789.56061709457504</v>
      </c>
      <c r="D19" s="149">
        <v>786.83467486479128</v>
      </c>
      <c r="E19" s="150">
        <v>0.34644409008182858</v>
      </c>
      <c r="F19" s="615">
        <v>5.4748964604755415</v>
      </c>
      <c r="G19" s="151">
        <v>5.3817193672203425</v>
      </c>
      <c r="H19" s="133">
        <v>787.1950406566707</v>
      </c>
      <c r="I19" s="149">
        <v>787.19099233397242</v>
      </c>
      <c r="J19" s="150">
        <v>5.1427452013800906E-4</v>
      </c>
      <c r="K19" s="133">
        <v>792.76566406189067</v>
      </c>
      <c r="L19" s="149">
        <v>798.05515626954923</v>
      </c>
      <c r="M19" s="150">
        <v>-0.6627978236972869</v>
      </c>
      <c r="N19" s="133">
        <v>791.14875892390023</v>
      </c>
      <c r="O19" s="149">
        <v>785.38424956968697</v>
      </c>
      <c r="P19" s="151">
        <v>0.73397312937858472</v>
      </c>
    </row>
    <row r="20" spans="1:55" ht="16.5" thickBot="1" x14ac:dyDescent="0.3">
      <c r="A20" s="284"/>
      <c r="B20" s="616"/>
      <c r="C20" s="617"/>
      <c r="D20" s="617"/>
      <c r="E20" s="478" t="s">
        <v>198</v>
      </c>
      <c r="F20" s="479">
        <v>100</v>
      </c>
      <c r="G20" s="480">
        <v>100</v>
      </c>
      <c r="H20" s="617" t="s">
        <v>23</v>
      </c>
      <c r="I20" s="617"/>
      <c r="J20" s="617"/>
      <c r="K20" s="617"/>
      <c r="L20" s="617"/>
      <c r="M20" s="617"/>
      <c r="N20" s="617"/>
      <c r="O20" s="617"/>
      <c r="P20" s="617"/>
    </row>
    <row r="22" spans="1:55" ht="13.5" thickBot="1" x14ac:dyDescent="0.25"/>
    <row r="23" spans="1:55" ht="15.75" customHeight="1" x14ac:dyDescent="0.25">
      <c r="A23" s="419"/>
      <c r="B23" s="420"/>
      <c r="C23" s="858" t="s">
        <v>9</v>
      </c>
      <c r="D23" s="859"/>
      <c r="E23" s="86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61"/>
      <c r="D24" s="862"/>
      <c r="E24" s="863"/>
    </row>
    <row r="25" spans="1:55" ht="30" customHeight="1" x14ac:dyDescent="0.2">
      <c r="A25" s="423" t="s">
        <v>14</v>
      </c>
      <c r="B25" s="424" t="s">
        <v>15</v>
      </c>
      <c r="C25" s="699" t="s">
        <v>207</v>
      </c>
      <c r="D25" s="700" t="s">
        <v>208</v>
      </c>
      <c r="E25" s="701" t="s">
        <v>209</v>
      </c>
    </row>
    <row r="26" spans="1:55" ht="19.5" customHeight="1" thickBot="1" x14ac:dyDescent="0.25">
      <c r="A26" s="425"/>
      <c r="B26" s="426"/>
      <c r="C26" s="855" t="s">
        <v>283</v>
      </c>
      <c r="D26" s="856"/>
      <c r="E26" s="857"/>
    </row>
    <row r="27" spans="1:55" ht="15.75" x14ac:dyDescent="0.25">
      <c r="A27" s="866" t="s">
        <v>1</v>
      </c>
      <c r="B27" s="427" t="s">
        <v>16</v>
      </c>
      <c r="C27" s="502">
        <v>941.66921684457691</v>
      </c>
      <c r="D27" s="503">
        <v>851.89062597360737</v>
      </c>
      <c r="E27" s="504">
        <v>970.3960973206531</v>
      </c>
    </row>
    <row r="28" spans="1:55" ht="15.75" x14ac:dyDescent="0.25">
      <c r="A28" s="867"/>
      <c r="B28" s="428" t="s">
        <v>17</v>
      </c>
      <c r="C28" s="505">
        <v>904.47655742330187</v>
      </c>
      <c r="D28" s="506">
        <v>818.95232863191563</v>
      </c>
      <c r="E28" s="507">
        <v>922.47291758815038</v>
      </c>
    </row>
    <row r="29" spans="1:55" ht="15.75" x14ac:dyDescent="0.25">
      <c r="A29" s="868" t="s">
        <v>2</v>
      </c>
      <c r="B29" s="428" t="s">
        <v>16</v>
      </c>
      <c r="C29" s="505">
        <v>696.00328749608548</v>
      </c>
      <c r="D29" s="506">
        <v>625.84015213815792</v>
      </c>
      <c r="E29" s="507">
        <v>724.54019801890638</v>
      </c>
    </row>
    <row r="30" spans="1:55" ht="15.75" x14ac:dyDescent="0.25">
      <c r="A30" s="867"/>
      <c r="B30" s="428" t="s">
        <v>17</v>
      </c>
      <c r="C30" s="505">
        <v>690.24982032469075</v>
      </c>
      <c r="D30" s="506">
        <v>638.10284537780524</v>
      </c>
      <c r="E30" s="507">
        <v>700.45530501703183</v>
      </c>
    </row>
    <row r="31" spans="1:55" ht="15.75" x14ac:dyDescent="0.25">
      <c r="A31" s="429" t="s">
        <v>3</v>
      </c>
      <c r="B31" s="428" t="s">
        <v>17</v>
      </c>
      <c r="C31" s="505">
        <v>793.9695388597496</v>
      </c>
      <c r="D31" s="508">
        <v>747.71219359093197</v>
      </c>
      <c r="E31" s="507">
        <v>825.68260437585877</v>
      </c>
    </row>
    <row r="32" spans="1:55" ht="15.75" x14ac:dyDescent="0.25">
      <c r="A32" s="429" t="s">
        <v>7</v>
      </c>
      <c r="B32" s="142" t="s">
        <v>263</v>
      </c>
      <c r="C32" s="505">
        <v>836.57409801885103</v>
      </c>
      <c r="D32" s="506">
        <v>776.85385466160824</v>
      </c>
      <c r="E32" s="507">
        <v>865.68069754783312</v>
      </c>
    </row>
    <row r="33" spans="1:5" ht="16.5" thickBot="1" x14ac:dyDescent="0.3">
      <c r="A33" s="430" t="s">
        <v>0</v>
      </c>
      <c r="B33" s="431" t="s">
        <v>17</v>
      </c>
      <c r="C33" s="509">
        <v>789.56061709457492</v>
      </c>
      <c r="D33" s="510">
        <v>698.91712872211338</v>
      </c>
      <c r="E33" s="511">
        <v>815.96876149442483</v>
      </c>
    </row>
    <row r="34" spans="1:5" ht="15.75" x14ac:dyDescent="0.25">
      <c r="A34" s="522" t="s">
        <v>215</v>
      </c>
      <c r="B34" s="432"/>
      <c r="C34" s="512"/>
      <c r="D34" s="512"/>
      <c r="E34" s="51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U50" sqref="U50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216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3"/>
    </row>
    <row r="65" spans="9:9" x14ac:dyDescent="0.2">
      <c r="I65" s="5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K40" sqref="K40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217</v>
      </c>
    </row>
    <row r="2" spans="1:9" s="295" customFormat="1" ht="15.75" customHeight="1" x14ac:dyDescent="0.2">
      <c r="A2" s="515" t="s">
        <v>211</v>
      </c>
      <c r="D2" s="296"/>
      <c r="E2" s="296" t="s">
        <v>210</v>
      </c>
      <c r="I2" s="514"/>
    </row>
    <row r="3" spans="1:9" ht="12.75" customHeight="1" x14ac:dyDescent="0.25">
      <c r="A3" s="517" t="s">
        <v>212</v>
      </c>
      <c r="B3" s="297"/>
      <c r="D3" s="298"/>
      <c r="E3" s="298"/>
    </row>
    <row r="7" spans="1:9" x14ac:dyDescent="0.2">
      <c r="A7" s="51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37" sqref="S37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218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242</v>
      </c>
      <c r="B2" s="607" t="str">
        <f>INFO!D15</f>
        <v>09 - 05.12.2024r.</v>
      </c>
      <c r="C2" s="607"/>
      <c r="D2" s="607"/>
      <c r="E2" s="607"/>
      <c r="F2" s="607"/>
      <c r="G2" s="607"/>
      <c r="H2" s="443"/>
      <c r="I2" s="443"/>
    </row>
    <row r="3" spans="1:16" ht="16.5" thickBot="1" x14ac:dyDescent="0.3">
      <c r="A3" s="611"/>
      <c r="B3" s="445"/>
      <c r="C3" s="445"/>
      <c r="D3" s="445"/>
      <c r="E3" s="445"/>
      <c r="F3" s="445"/>
      <c r="G3" s="445"/>
    </row>
    <row r="4" spans="1:16" ht="15.75" customHeight="1" x14ac:dyDescent="0.3">
      <c r="A4" s="627"/>
      <c r="B4" s="637"/>
      <c r="C4" s="869" t="s">
        <v>9</v>
      </c>
      <c r="D4" s="870"/>
      <c r="E4" s="870"/>
      <c r="F4" s="870"/>
      <c r="G4" s="871"/>
      <c r="H4" s="714" t="s">
        <v>10</v>
      </c>
      <c r="I4" s="713"/>
      <c r="J4" s="713"/>
      <c r="K4" s="715"/>
      <c r="L4" s="715"/>
      <c r="M4" s="715"/>
      <c r="N4" s="715"/>
      <c r="O4" s="715"/>
      <c r="P4" s="716"/>
    </row>
    <row r="5" spans="1:16" ht="18.75" x14ac:dyDescent="0.3">
      <c r="A5" s="625"/>
      <c r="B5" s="638"/>
      <c r="C5" s="872"/>
      <c r="D5" s="873"/>
      <c r="E5" s="873"/>
      <c r="F5" s="873"/>
      <c r="G5" s="874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19"/>
      <c r="P5" s="720"/>
    </row>
    <row r="6" spans="1:16" ht="30" customHeight="1" x14ac:dyDescent="0.25">
      <c r="A6" s="626" t="s">
        <v>188</v>
      </c>
      <c r="B6" s="635" t="s">
        <v>189</v>
      </c>
      <c r="C6" s="692" t="s">
        <v>8</v>
      </c>
      <c r="D6" s="690"/>
      <c r="E6" s="642" t="s">
        <v>268</v>
      </c>
      <c r="F6" s="702" t="s">
        <v>190</v>
      </c>
      <c r="G6" s="703"/>
      <c r="H6" s="692" t="s">
        <v>8</v>
      </c>
      <c r="I6" s="690"/>
      <c r="J6" s="642" t="s">
        <v>268</v>
      </c>
      <c r="K6" s="698" t="s">
        <v>8</v>
      </c>
      <c r="L6" s="696"/>
      <c r="M6" s="642" t="s">
        <v>268</v>
      </c>
      <c r="N6" s="698" t="s">
        <v>8</v>
      </c>
      <c r="O6" s="690"/>
      <c r="P6" s="643" t="s">
        <v>268</v>
      </c>
    </row>
    <row r="7" spans="1:16" ht="30" customHeight="1" thickBot="1" x14ac:dyDescent="0.25">
      <c r="A7" s="628"/>
      <c r="B7" s="636"/>
      <c r="C7" s="693" t="s">
        <v>283</v>
      </c>
      <c r="D7" s="691" t="s">
        <v>280</v>
      </c>
      <c r="E7" s="644" t="s">
        <v>267</v>
      </c>
      <c r="F7" s="691" t="s">
        <v>283</v>
      </c>
      <c r="G7" s="694" t="s">
        <v>280</v>
      </c>
      <c r="H7" s="693" t="s">
        <v>283</v>
      </c>
      <c r="I7" s="691" t="s">
        <v>280</v>
      </c>
      <c r="J7" s="644" t="s">
        <v>267</v>
      </c>
      <c r="K7" s="695" t="s">
        <v>283</v>
      </c>
      <c r="L7" s="694" t="s">
        <v>280</v>
      </c>
      <c r="M7" s="644" t="s">
        <v>267</v>
      </c>
      <c r="N7" s="695" t="s">
        <v>283</v>
      </c>
      <c r="O7" s="691" t="s">
        <v>280</v>
      </c>
      <c r="P7" s="645" t="s">
        <v>267</v>
      </c>
    </row>
    <row r="8" spans="1:16" ht="31.5" customHeight="1" x14ac:dyDescent="0.25">
      <c r="A8" s="448" t="s">
        <v>191</v>
      </c>
      <c r="B8" s="639"/>
      <c r="C8" s="450"/>
      <c r="D8" s="450"/>
      <c r="E8" s="451"/>
      <c r="F8" s="450"/>
      <c r="G8" s="687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29" t="s">
        <v>192</v>
      </c>
      <c r="B9" s="704">
        <v>450</v>
      </c>
      <c r="C9" s="456">
        <v>1748.5522588709155</v>
      </c>
      <c r="D9" s="454">
        <v>1714.3477099328295</v>
      </c>
      <c r="E9" s="665">
        <v>1.9951932003004307</v>
      </c>
      <c r="F9" s="666">
        <v>66.379971327875353</v>
      </c>
      <c r="G9" s="455">
        <v>67.830921827255381</v>
      </c>
      <c r="H9" s="453">
        <v>1831.4094184982662</v>
      </c>
      <c r="I9" s="454">
        <v>1803.0469907242236</v>
      </c>
      <c r="J9" s="455">
        <v>1.573027653741297</v>
      </c>
      <c r="K9" s="453">
        <v>1668.1350004558508</v>
      </c>
      <c r="L9" s="454">
        <v>1634.0641258401884</v>
      </c>
      <c r="M9" s="455">
        <v>2.0850390187805008</v>
      </c>
      <c r="N9" s="456">
        <v>1836.2366517857145</v>
      </c>
      <c r="O9" s="454">
        <v>1798.7509118493124</v>
      </c>
      <c r="P9" s="455">
        <v>2.0839872652441152</v>
      </c>
    </row>
    <row r="10" spans="1:16" ht="15.75" x14ac:dyDescent="0.2">
      <c r="A10" s="630" t="s">
        <v>193</v>
      </c>
      <c r="B10" s="705">
        <v>500</v>
      </c>
      <c r="C10" s="460">
        <v>2265.2796358831711</v>
      </c>
      <c r="D10" s="458">
        <v>2275.0714631827609</v>
      </c>
      <c r="E10" s="667">
        <v>-0.43039647140979698</v>
      </c>
      <c r="F10" s="668">
        <v>13.970762826967341</v>
      </c>
      <c r="G10" s="459">
        <v>14.878371711548525</v>
      </c>
      <c r="H10" s="457">
        <v>2178.1983326621021</v>
      </c>
      <c r="I10" s="458">
        <v>1892.0973711764266</v>
      </c>
      <c r="J10" s="459">
        <v>15.1208371114532</v>
      </c>
      <c r="K10" s="457" t="s">
        <v>18</v>
      </c>
      <c r="L10" s="458" t="s">
        <v>18</v>
      </c>
      <c r="M10" s="459" t="s">
        <v>143</v>
      </c>
      <c r="N10" s="460">
        <v>1788.7422704458227</v>
      </c>
      <c r="O10" s="458">
        <v>1837.899969183359</v>
      </c>
      <c r="P10" s="459">
        <v>-2.6746667153696468</v>
      </c>
    </row>
    <row r="11" spans="1:16" ht="15.75" x14ac:dyDescent="0.2">
      <c r="A11" s="630" t="s">
        <v>194</v>
      </c>
      <c r="B11" s="705">
        <v>500</v>
      </c>
      <c r="C11" s="460">
        <v>2705.7202638411341</v>
      </c>
      <c r="D11" s="458">
        <v>2686.6604803244859</v>
      </c>
      <c r="E11" s="667">
        <v>0.70942285622730383</v>
      </c>
      <c r="F11" s="668">
        <v>5.538173603535788</v>
      </c>
      <c r="G11" s="459">
        <v>6.023443122332087</v>
      </c>
      <c r="H11" s="457" t="s">
        <v>18</v>
      </c>
      <c r="I11" s="458">
        <v>2455.1418461538465</v>
      </c>
      <c r="J11" s="459" t="s">
        <v>143</v>
      </c>
      <c r="K11" s="457">
        <v>2873.4660920752067</v>
      </c>
      <c r="L11" s="458">
        <v>2955.8574827774746</v>
      </c>
      <c r="M11" s="459">
        <v>-2.7873938842561778</v>
      </c>
      <c r="N11" s="460">
        <v>1910.5318765849536</v>
      </c>
      <c r="O11" s="458">
        <v>1975.4049185667752</v>
      </c>
      <c r="P11" s="459">
        <v>-3.2840376862526637</v>
      </c>
    </row>
    <row r="12" spans="1:16" ht="15.75" x14ac:dyDescent="0.2">
      <c r="A12" s="630" t="s">
        <v>195</v>
      </c>
      <c r="B12" s="705" t="s">
        <v>196</v>
      </c>
      <c r="C12" s="460">
        <v>2288.2203948823249</v>
      </c>
      <c r="D12" s="458">
        <v>2274.6872995979029</v>
      </c>
      <c r="E12" s="667">
        <v>0.59494310654544336</v>
      </c>
      <c r="F12" s="668">
        <v>1.9682648001675715</v>
      </c>
      <c r="G12" s="459">
        <v>1.8228062738448494</v>
      </c>
      <c r="H12" s="457">
        <v>2244.8398454746134</v>
      </c>
      <c r="I12" s="458" t="s">
        <v>18</v>
      </c>
      <c r="J12" s="459" t="s">
        <v>143</v>
      </c>
      <c r="K12" s="457" t="s">
        <v>18</v>
      </c>
      <c r="L12" s="458" t="s">
        <v>18</v>
      </c>
      <c r="M12" s="459" t="s">
        <v>143</v>
      </c>
      <c r="N12" s="460" t="s">
        <v>18</v>
      </c>
      <c r="O12" s="458" t="s">
        <v>18</v>
      </c>
      <c r="P12" s="459" t="s">
        <v>143</v>
      </c>
    </row>
    <row r="13" spans="1:16" ht="15.75" x14ac:dyDescent="0.2">
      <c r="A13" s="630" t="s">
        <v>197</v>
      </c>
      <c r="B13" s="705">
        <v>550</v>
      </c>
      <c r="C13" s="460">
        <v>3279.4404137769911</v>
      </c>
      <c r="D13" s="836">
        <v>3322.4894327052248</v>
      </c>
      <c r="E13" s="667">
        <v>-1.2956856537895103</v>
      </c>
      <c r="F13" s="668">
        <v>12.142827441453955</v>
      </c>
      <c r="G13" s="459">
        <v>9.4444570650191526</v>
      </c>
      <c r="H13" s="457">
        <v>3618.123806340725</v>
      </c>
      <c r="I13" s="836">
        <v>3697.4336757172991</v>
      </c>
      <c r="J13" s="459">
        <v>-2.1449977560770868</v>
      </c>
      <c r="K13" s="457" t="s">
        <v>18</v>
      </c>
      <c r="L13" s="458" t="s">
        <v>18</v>
      </c>
      <c r="M13" s="459" t="s">
        <v>143</v>
      </c>
      <c r="N13" s="460">
        <v>1803.1521233933158</v>
      </c>
      <c r="O13" s="458">
        <v>1749.0758079214863</v>
      </c>
      <c r="P13" s="459">
        <v>3.0917079309496205</v>
      </c>
    </row>
    <row r="14" spans="1:16" ht="16.5" thickBot="1" x14ac:dyDescent="0.25">
      <c r="A14" s="631"/>
      <c r="B14" s="706" t="s">
        <v>198</v>
      </c>
      <c r="C14" s="462" t="s">
        <v>199</v>
      </c>
      <c r="D14" s="462" t="s">
        <v>199</v>
      </c>
      <c r="E14" s="669" t="s">
        <v>199</v>
      </c>
      <c r="F14" s="670">
        <v>100.00000000000001</v>
      </c>
      <c r="G14" s="671">
        <v>99.999999999999986</v>
      </c>
      <c r="H14" s="461" t="s">
        <v>199</v>
      </c>
      <c r="I14" s="462" t="s">
        <v>199</v>
      </c>
      <c r="J14" s="463" t="s">
        <v>199</v>
      </c>
      <c r="K14" s="461" t="s">
        <v>199</v>
      </c>
      <c r="L14" s="462" t="s">
        <v>199</v>
      </c>
      <c r="M14" s="463" t="s">
        <v>199</v>
      </c>
      <c r="N14" s="462" t="s">
        <v>199</v>
      </c>
      <c r="O14" s="462" t="s">
        <v>199</v>
      </c>
      <c r="P14" s="463" t="s">
        <v>199</v>
      </c>
    </row>
    <row r="15" spans="1:16" ht="15.75" x14ac:dyDescent="0.25">
      <c r="A15" s="632" t="s">
        <v>200</v>
      </c>
      <c r="B15" s="707">
        <v>450</v>
      </c>
      <c r="C15" s="672">
        <v>2215.935281331645</v>
      </c>
      <c r="D15" s="673">
        <v>2244.7997074978589</v>
      </c>
      <c r="E15" s="122">
        <v>-1.2858352604824286</v>
      </c>
      <c r="F15" s="674">
        <v>7.5862525777821448</v>
      </c>
      <c r="G15" s="123">
        <v>9.6721384314863474</v>
      </c>
      <c r="H15" s="124">
        <v>1943.5387469156381</v>
      </c>
      <c r="I15" s="125">
        <v>1875.2133072137613</v>
      </c>
      <c r="J15" s="123">
        <v>3.643608939795584</v>
      </c>
      <c r="K15" s="124">
        <v>2427.0831536165906</v>
      </c>
      <c r="L15" s="125">
        <v>2398.1982284504329</v>
      </c>
      <c r="M15" s="123">
        <v>1.20444276972139</v>
      </c>
      <c r="N15" s="464">
        <v>1747.083269098747</v>
      </c>
      <c r="O15" s="125">
        <v>1778.9163339055506</v>
      </c>
      <c r="P15" s="123">
        <v>-1.7894638550490547</v>
      </c>
    </row>
    <row r="16" spans="1:16" ht="15.75" x14ac:dyDescent="0.25">
      <c r="A16" s="633" t="s">
        <v>201</v>
      </c>
      <c r="B16" s="708">
        <v>500</v>
      </c>
      <c r="C16" s="675">
        <v>2426.5588233179337</v>
      </c>
      <c r="D16" s="676">
        <v>2430.4798309243115</v>
      </c>
      <c r="E16" s="126">
        <v>-0.16132648197646682</v>
      </c>
      <c r="F16" s="677">
        <v>3.180094745572839</v>
      </c>
      <c r="G16" s="127">
        <v>3.4521713426050051</v>
      </c>
      <c r="H16" s="128">
        <v>2360.7139559627376</v>
      </c>
      <c r="I16" s="129">
        <v>2221.9858446198218</v>
      </c>
      <c r="J16" s="127">
        <v>6.243429123494324</v>
      </c>
      <c r="K16" s="128">
        <v>2801.7538587374033</v>
      </c>
      <c r="L16" s="129">
        <v>3030.9256321609046</v>
      </c>
      <c r="M16" s="127">
        <v>-7.5611150267686629</v>
      </c>
      <c r="N16" s="465">
        <v>1853.8853611407869</v>
      </c>
      <c r="O16" s="129">
        <v>1924.7711193991195</v>
      </c>
      <c r="P16" s="127">
        <v>-3.6828149354434339</v>
      </c>
    </row>
    <row r="17" spans="1:16" ht="15.75" x14ac:dyDescent="0.25">
      <c r="A17" s="15" t="s">
        <v>202</v>
      </c>
      <c r="B17" s="708">
        <v>550</v>
      </c>
      <c r="C17" s="672">
        <v>3282.7086582262577</v>
      </c>
      <c r="D17" s="837">
        <v>3163.9435740458875</v>
      </c>
      <c r="E17" s="126">
        <v>3.7537042428509264</v>
      </c>
      <c r="F17" s="677">
        <v>0.81349388451083549</v>
      </c>
      <c r="G17" s="127">
        <v>0.76801990902953787</v>
      </c>
      <c r="H17" s="128">
        <v>3618.123806340725</v>
      </c>
      <c r="I17" s="838">
        <v>3697.4336757172991</v>
      </c>
      <c r="J17" s="127">
        <v>-2.1449977560770868</v>
      </c>
      <c r="K17" s="128" t="s">
        <v>18</v>
      </c>
      <c r="L17" s="129" t="s">
        <v>18</v>
      </c>
      <c r="M17" s="127" t="s">
        <v>143</v>
      </c>
      <c r="N17" s="465">
        <v>1834.5017501169866</v>
      </c>
      <c r="O17" s="129">
        <v>1759.2670264138712</v>
      </c>
      <c r="P17" s="127">
        <v>4.27648120345183</v>
      </c>
    </row>
    <row r="18" spans="1:16" ht="15.75" x14ac:dyDescent="0.25">
      <c r="A18" s="15"/>
      <c r="B18" s="709">
        <v>650</v>
      </c>
      <c r="C18" s="672">
        <v>1427.5660320682475</v>
      </c>
      <c r="D18" s="673">
        <v>1457.5127180848351</v>
      </c>
      <c r="E18" s="122">
        <v>-2.0546432044817693</v>
      </c>
      <c r="F18" s="677">
        <v>0.94666758875759682</v>
      </c>
      <c r="G18" s="466">
        <v>1.0602541037965549</v>
      </c>
      <c r="H18" s="130" t="s">
        <v>18</v>
      </c>
      <c r="I18" s="131" t="s">
        <v>18</v>
      </c>
      <c r="J18" s="466" t="s">
        <v>143</v>
      </c>
      <c r="K18" s="130" t="s">
        <v>18</v>
      </c>
      <c r="L18" s="131" t="s">
        <v>18</v>
      </c>
      <c r="M18" s="466" t="s">
        <v>143</v>
      </c>
      <c r="N18" s="467">
        <v>1414.3946670595169</v>
      </c>
      <c r="O18" s="131" t="s">
        <v>18</v>
      </c>
      <c r="P18" s="466" t="s">
        <v>143</v>
      </c>
    </row>
    <row r="19" spans="1:16" ht="16.5" thickBot="1" x14ac:dyDescent="0.3">
      <c r="A19" s="634"/>
      <c r="B19" s="710" t="s">
        <v>198</v>
      </c>
      <c r="C19" s="678" t="s">
        <v>199</v>
      </c>
      <c r="D19" s="678" t="s">
        <v>199</v>
      </c>
      <c r="E19" s="679" t="s">
        <v>199</v>
      </c>
      <c r="F19" s="680">
        <v>12.526508796623418</v>
      </c>
      <c r="G19" s="468">
        <v>14.952583786917442</v>
      </c>
      <c r="H19" s="470" t="s">
        <v>20</v>
      </c>
      <c r="I19" s="469" t="s">
        <v>20</v>
      </c>
      <c r="J19" s="468" t="s">
        <v>20</v>
      </c>
      <c r="K19" s="470" t="s">
        <v>20</v>
      </c>
      <c r="L19" s="469" t="s">
        <v>20</v>
      </c>
      <c r="M19" s="468" t="s">
        <v>20</v>
      </c>
      <c r="N19" s="469" t="s">
        <v>20</v>
      </c>
      <c r="O19" s="469" t="s">
        <v>20</v>
      </c>
      <c r="P19" s="468" t="s">
        <v>20</v>
      </c>
    </row>
    <row r="20" spans="1:16" ht="16.5" thickTop="1" x14ac:dyDescent="0.25">
      <c r="A20" s="632" t="s">
        <v>200</v>
      </c>
      <c r="B20" s="707">
        <v>450</v>
      </c>
      <c r="C20" s="672">
        <v>1650.8658342903775</v>
      </c>
      <c r="D20" s="673">
        <v>1644.2643786004246</v>
      </c>
      <c r="E20" s="122">
        <v>0.40148383531681187</v>
      </c>
      <c r="F20" s="471">
        <v>1.6097508634689912</v>
      </c>
      <c r="G20" s="123">
        <v>1.9564315714241953</v>
      </c>
      <c r="H20" s="124">
        <v>1545.5891392064561</v>
      </c>
      <c r="I20" s="125">
        <v>1553.7678371147813</v>
      </c>
      <c r="J20" s="123">
        <v>-0.52637837603282578</v>
      </c>
      <c r="K20" s="124">
        <v>1844.1388289977347</v>
      </c>
      <c r="L20" s="125">
        <v>1832.421317710824</v>
      </c>
      <c r="M20" s="123">
        <v>0.63945508457350153</v>
      </c>
      <c r="N20" s="464">
        <v>1459.4977162849873</v>
      </c>
      <c r="O20" s="125">
        <v>1367.2634889643464</v>
      </c>
      <c r="P20" s="123">
        <v>6.7458999721044872</v>
      </c>
    </row>
    <row r="21" spans="1:16" ht="15.75" x14ac:dyDescent="0.25">
      <c r="A21" s="633" t="s">
        <v>203</v>
      </c>
      <c r="B21" s="708">
        <v>500</v>
      </c>
      <c r="C21" s="672">
        <v>1507.7526127795577</v>
      </c>
      <c r="D21" s="676">
        <v>1493.226035791492</v>
      </c>
      <c r="E21" s="122">
        <v>0.97283175084516071</v>
      </c>
      <c r="F21" s="471">
        <v>9.2511659175731964</v>
      </c>
      <c r="G21" s="127">
        <v>9.1314256155789533</v>
      </c>
      <c r="H21" s="128">
        <v>1569.7421954178076</v>
      </c>
      <c r="I21" s="129">
        <v>1528.5362515823838</v>
      </c>
      <c r="J21" s="127">
        <v>2.695777989744518</v>
      </c>
      <c r="K21" s="128">
        <v>1481.3803482479054</v>
      </c>
      <c r="L21" s="129">
        <v>1496.9261865705498</v>
      </c>
      <c r="M21" s="127">
        <v>-1.0385173605827434</v>
      </c>
      <c r="N21" s="465">
        <v>1441.7923181468163</v>
      </c>
      <c r="O21" s="129">
        <v>1431.7685115095462</v>
      </c>
      <c r="P21" s="127">
        <v>0.70009967090993142</v>
      </c>
    </row>
    <row r="22" spans="1:16" ht="15.75" x14ac:dyDescent="0.25">
      <c r="A22" s="15" t="s">
        <v>204</v>
      </c>
      <c r="B22" s="708">
        <v>550</v>
      </c>
      <c r="C22" s="675">
        <v>1578.2691319449766</v>
      </c>
      <c r="D22" s="839">
        <v>1537.058864033273</v>
      </c>
      <c r="E22" s="122">
        <v>2.6811118868647124</v>
      </c>
      <c r="F22" s="471">
        <v>4.4435409488524868</v>
      </c>
      <c r="G22" s="127">
        <v>4.1262047124401002</v>
      </c>
      <c r="H22" s="128">
        <v>1945.3780289841816</v>
      </c>
      <c r="I22" s="840">
        <v>1786.7761173934027</v>
      </c>
      <c r="J22" s="127">
        <v>8.876428895980089</v>
      </c>
      <c r="K22" s="128">
        <v>1497.0085692331998</v>
      </c>
      <c r="L22" s="129">
        <v>1474.6581401290578</v>
      </c>
      <c r="M22" s="127">
        <v>1.5156346068239213</v>
      </c>
      <c r="N22" s="465">
        <v>1393.4782834815414</v>
      </c>
      <c r="O22" s="129">
        <v>1401.4264234197731</v>
      </c>
      <c r="P22" s="127">
        <v>-0.56714643062291581</v>
      </c>
    </row>
    <row r="23" spans="1:16" ht="15.75" x14ac:dyDescent="0.25">
      <c r="A23" s="15"/>
      <c r="B23" s="708">
        <v>650</v>
      </c>
      <c r="C23" s="675">
        <v>1445.3120030313632</v>
      </c>
      <c r="D23" s="676">
        <v>1433.8873977651501</v>
      </c>
      <c r="E23" s="122">
        <v>0.79675749183790046</v>
      </c>
      <c r="F23" s="471">
        <v>1.5647855517075908</v>
      </c>
      <c r="G23" s="127">
        <v>1.842848380145393</v>
      </c>
      <c r="H23" s="128">
        <v>1367.4215741978612</v>
      </c>
      <c r="I23" s="129">
        <v>1394.844393063584</v>
      </c>
      <c r="J23" s="127">
        <v>-1.9660127683126232</v>
      </c>
      <c r="K23" s="128">
        <v>1503.8807195452782</v>
      </c>
      <c r="L23" s="129">
        <v>1458.87355939453</v>
      </c>
      <c r="M23" s="127">
        <v>3.0850624347066469</v>
      </c>
      <c r="N23" s="465">
        <v>1341.9908909730364</v>
      </c>
      <c r="O23" s="129">
        <v>1390.7625516055045</v>
      </c>
      <c r="P23" s="127">
        <v>-3.5068287232903916</v>
      </c>
    </row>
    <row r="24" spans="1:16" ht="15.75" x14ac:dyDescent="0.25">
      <c r="A24" s="15"/>
      <c r="B24" s="708">
        <v>750</v>
      </c>
      <c r="C24" s="675">
        <v>1386.7158244103086</v>
      </c>
      <c r="D24" s="676">
        <v>1387.1508675326784</v>
      </c>
      <c r="E24" s="122">
        <v>-3.1362350884249303E-2</v>
      </c>
      <c r="F24" s="471">
        <v>5.9906639023074666</v>
      </c>
      <c r="G24" s="127">
        <v>5.6639249393564528</v>
      </c>
      <c r="H24" s="128">
        <v>1409.2667497504308</v>
      </c>
      <c r="I24" s="129">
        <v>1410.6238114266077</v>
      </c>
      <c r="J24" s="127">
        <v>-9.6202946893739358E-2</v>
      </c>
      <c r="K24" s="128">
        <v>1440.1065670168666</v>
      </c>
      <c r="L24" s="129">
        <v>1430.7597413745054</v>
      </c>
      <c r="M24" s="127">
        <v>0.65327709272710266</v>
      </c>
      <c r="N24" s="465">
        <v>1299.8399417277619</v>
      </c>
      <c r="O24" s="129">
        <v>1292.8263371170619</v>
      </c>
      <c r="P24" s="127">
        <v>0.54250168095586615</v>
      </c>
    </row>
    <row r="25" spans="1:16" ht="15.75" x14ac:dyDescent="0.25">
      <c r="A25" s="15"/>
      <c r="B25" s="709">
        <v>850</v>
      </c>
      <c r="C25" s="675">
        <v>1504.4464293361882</v>
      </c>
      <c r="D25" s="676">
        <v>1460.7039166788909</v>
      </c>
      <c r="E25" s="126">
        <v>2.99461870115005</v>
      </c>
      <c r="F25" s="471">
        <v>0.22719827527805217</v>
      </c>
      <c r="G25" s="127">
        <v>0.2766992072475033</v>
      </c>
      <c r="H25" s="128">
        <v>1483.9036496859733</v>
      </c>
      <c r="I25" s="129">
        <v>1456.1389566996249</v>
      </c>
      <c r="J25" s="127">
        <v>1.906733753575119</v>
      </c>
      <c r="K25" s="130" t="s">
        <v>18</v>
      </c>
      <c r="L25" s="131" t="s">
        <v>18</v>
      </c>
      <c r="M25" s="466" t="s">
        <v>143</v>
      </c>
      <c r="N25" s="467" t="s">
        <v>18</v>
      </c>
      <c r="O25" s="131" t="s">
        <v>18</v>
      </c>
      <c r="P25" s="466" t="s">
        <v>143</v>
      </c>
    </row>
    <row r="26" spans="1:16" ht="16.5" thickBot="1" x14ac:dyDescent="0.3">
      <c r="A26" s="634"/>
      <c r="B26" s="710" t="s">
        <v>198</v>
      </c>
      <c r="C26" s="681" t="s">
        <v>199</v>
      </c>
      <c r="D26" s="681" t="s">
        <v>199</v>
      </c>
      <c r="E26" s="679" t="s">
        <v>199</v>
      </c>
      <c r="F26" s="680">
        <v>23.087105459187782</v>
      </c>
      <c r="G26" s="472">
        <v>22.997534426192594</v>
      </c>
      <c r="H26" s="474" t="s">
        <v>199</v>
      </c>
      <c r="I26" s="473" t="s">
        <v>199</v>
      </c>
      <c r="J26" s="472" t="s">
        <v>199</v>
      </c>
      <c r="K26" s="470" t="s">
        <v>199</v>
      </c>
      <c r="L26" s="469" t="s">
        <v>199</v>
      </c>
      <c r="M26" s="468" t="s">
        <v>199</v>
      </c>
      <c r="N26" s="469" t="s">
        <v>199</v>
      </c>
      <c r="O26" s="469" t="s">
        <v>199</v>
      </c>
      <c r="P26" s="468" t="s">
        <v>199</v>
      </c>
    </row>
    <row r="27" spans="1:16" ht="16.5" thickTop="1" x14ac:dyDescent="0.25">
      <c r="A27" s="632" t="s">
        <v>200</v>
      </c>
      <c r="B27" s="707">
        <v>450</v>
      </c>
      <c r="C27" s="672">
        <v>1378.0021091657231</v>
      </c>
      <c r="D27" s="673">
        <v>1367.2042997483716</v>
      </c>
      <c r="E27" s="122">
        <v>0.78977292708482216</v>
      </c>
      <c r="F27" s="471">
        <v>3.523373338798093</v>
      </c>
      <c r="G27" s="123">
        <v>3.1401186060172384</v>
      </c>
      <c r="H27" s="124">
        <v>1275.1021145416887</v>
      </c>
      <c r="I27" s="125">
        <v>1288.86067681395</v>
      </c>
      <c r="J27" s="123">
        <v>-1.0674980251761839</v>
      </c>
      <c r="K27" s="124">
        <v>1356.264269029708</v>
      </c>
      <c r="L27" s="125">
        <v>1369.1085585348635</v>
      </c>
      <c r="M27" s="123">
        <v>-0.93814982202000874</v>
      </c>
      <c r="N27" s="464" t="s">
        <v>18</v>
      </c>
      <c r="O27" s="125" t="s">
        <v>18</v>
      </c>
      <c r="P27" s="123" t="s">
        <v>143</v>
      </c>
    </row>
    <row r="28" spans="1:16" ht="15.75" x14ac:dyDescent="0.25">
      <c r="A28" s="633" t="s">
        <v>203</v>
      </c>
      <c r="B28" s="708">
        <v>500</v>
      </c>
      <c r="C28" s="672">
        <v>1345.2178642062595</v>
      </c>
      <c r="D28" s="676">
        <v>1352.7790907963545</v>
      </c>
      <c r="E28" s="122">
        <v>-0.5589402321146042</v>
      </c>
      <c r="F28" s="471">
        <v>11.818555078809464</v>
      </c>
      <c r="G28" s="127">
        <v>12.546768673888437</v>
      </c>
      <c r="H28" s="128">
        <v>1319.3721011618518</v>
      </c>
      <c r="I28" s="129">
        <v>1329.8380581737106</v>
      </c>
      <c r="J28" s="127">
        <v>-0.7870098879732671</v>
      </c>
      <c r="K28" s="128">
        <v>1391.7032312250183</v>
      </c>
      <c r="L28" s="129">
        <v>1417.6560511594973</v>
      </c>
      <c r="M28" s="127">
        <v>-1.8306852295556526</v>
      </c>
      <c r="N28" s="465">
        <v>1370.4465447373141</v>
      </c>
      <c r="O28" s="129">
        <v>1347.7768299104791</v>
      </c>
      <c r="P28" s="127">
        <v>1.682008053836382</v>
      </c>
    </row>
    <row r="29" spans="1:16" ht="15.75" x14ac:dyDescent="0.25">
      <c r="A29" s="15" t="s">
        <v>205</v>
      </c>
      <c r="B29" s="708">
        <v>550</v>
      </c>
      <c r="C29" s="675">
        <v>1489.0816701874171</v>
      </c>
      <c r="D29" s="676">
        <v>1505.0316053784575</v>
      </c>
      <c r="E29" s="122">
        <v>-1.0597741026860079</v>
      </c>
      <c r="F29" s="471">
        <v>21.234038378556455</v>
      </c>
      <c r="G29" s="127">
        <v>18.90497848048393</v>
      </c>
      <c r="H29" s="128">
        <v>1345.3404075925605</v>
      </c>
      <c r="I29" s="129">
        <v>1331.8835540719226</v>
      </c>
      <c r="J29" s="127">
        <v>1.0103626161233785</v>
      </c>
      <c r="K29" s="128">
        <v>1504.5343363619318</v>
      </c>
      <c r="L29" s="129">
        <v>1532.4321285339925</v>
      </c>
      <c r="M29" s="127">
        <v>-1.8204912082304896</v>
      </c>
      <c r="N29" s="465">
        <v>1516.2590082310685</v>
      </c>
      <c r="O29" s="129">
        <v>1528.7424903900542</v>
      </c>
      <c r="P29" s="127">
        <v>-0.81658501922063786</v>
      </c>
    </row>
    <row r="30" spans="1:16" ht="15.75" x14ac:dyDescent="0.25">
      <c r="A30" s="15"/>
      <c r="B30" s="708">
        <v>650</v>
      </c>
      <c r="C30" s="675">
        <v>1315.7213984425698</v>
      </c>
      <c r="D30" s="676">
        <v>1315.9070497383429</v>
      </c>
      <c r="E30" s="122">
        <v>-1.4108237797668432E-2</v>
      </c>
      <c r="F30" s="471">
        <v>8.8465267623148716</v>
      </c>
      <c r="G30" s="127">
        <v>8.6094570704515085</v>
      </c>
      <c r="H30" s="128">
        <v>1253.9455212303351</v>
      </c>
      <c r="I30" s="129">
        <v>1252.757098183117</v>
      </c>
      <c r="J30" s="127">
        <v>9.4864602957861296E-2</v>
      </c>
      <c r="K30" s="128">
        <v>1378.7217022520881</v>
      </c>
      <c r="L30" s="129">
        <v>1384.7691660487355</v>
      </c>
      <c r="M30" s="127">
        <v>-0.43671277097417699</v>
      </c>
      <c r="N30" s="465">
        <v>1251.5793601895734</v>
      </c>
      <c r="O30" s="129">
        <v>1238.2481227464916</v>
      </c>
      <c r="P30" s="127">
        <v>1.0766208482927087</v>
      </c>
    </row>
    <row r="31" spans="1:16" ht="15.75" x14ac:dyDescent="0.25">
      <c r="A31" s="15"/>
      <c r="B31" s="708">
        <v>750</v>
      </c>
      <c r="C31" s="675">
        <v>1302.3344445772307</v>
      </c>
      <c r="D31" s="676">
        <v>1301.7253041565039</v>
      </c>
      <c r="E31" s="122">
        <v>4.6794851323974401E-2</v>
      </c>
      <c r="F31" s="471">
        <v>10.584398965814858</v>
      </c>
      <c r="G31" s="127">
        <v>10.533849928719274</v>
      </c>
      <c r="H31" s="128">
        <v>1325.0864964237524</v>
      </c>
      <c r="I31" s="129">
        <v>1327.9742911352378</v>
      </c>
      <c r="J31" s="127">
        <v>-0.21745863084568751</v>
      </c>
      <c r="K31" s="128">
        <v>1316.3448466955774</v>
      </c>
      <c r="L31" s="129">
        <v>1319.1812337928507</v>
      </c>
      <c r="M31" s="127">
        <v>-0.21501117697969316</v>
      </c>
      <c r="N31" s="465">
        <v>1244.4034199520891</v>
      </c>
      <c r="O31" s="129">
        <v>1214.6698953756845</v>
      </c>
      <c r="P31" s="127">
        <v>2.4478687328633022</v>
      </c>
    </row>
    <row r="32" spans="1:16" ht="15.75" x14ac:dyDescent="0.25">
      <c r="A32" s="15"/>
      <c r="B32" s="709">
        <v>850</v>
      </c>
      <c r="C32" s="675">
        <v>1230.0565072858467</v>
      </c>
      <c r="D32" s="676">
        <v>1209.1597431589951</v>
      </c>
      <c r="E32" s="132">
        <v>1.7282054124840196</v>
      </c>
      <c r="F32" s="471">
        <v>0.86639410819897067</v>
      </c>
      <c r="G32" s="127">
        <v>0.72484882544021023</v>
      </c>
      <c r="H32" s="128">
        <v>1240.7556894352313</v>
      </c>
      <c r="I32" s="129">
        <v>1214.2735334496804</v>
      </c>
      <c r="J32" s="127">
        <v>2.1809053113689374</v>
      </c>
      <c r="K32" s="124" t="s">
        <v>18</v>
      </c>
      <c r="L32" s="129" t="s">
        <v>18</v>
      </c>
      <c r="M32" s="127" t="s">
        <v>143</v>
      </c>
      <c r="N32" s="465" t="s">
        <v>18</v>
      </c>
      <c r="O32" s="131" t="s">
        <v>20</v>
      </c>
      <c r="P32" s="466" t="s">
        <v>20</v>
      </c>
    </row>
    <row r="33" spans="1:16" ht="16.5" thickBot="1" x14ac:dyDescent="0.3">
      <c r="A33" s="634"/>
      <c r="B33" s="710" t="s">
        <v>198</v>
      </c>
      <c r="C33" s="681" t="s">
        <v>199</v>
      </c>
      <c r="D33" s="681" t="s">
        <v>199</v>
      </c>
      <c r="E33" s="679" t="s">
        <v>199</v>
      </c>
      <c r="F33" s="680">
        <v>56.873286632492714</v>
      </c>
      <c r="G33" s="472">
        <v>54.460021585000597</v>
      </c>
      <c r="H33" s="474" t="s">
        <v>199</v>
      </c>
      <c r="I33" s="473" t="s">
        <v>199</v>
      </c>
      <c r="J33" s="472" t="s">
        <v>199</v>
      </c>
      <c r="K33" s="474" t="s">
        <v>199</v>
      </c>
      <c r="L33" s="473" t="s">
        <v>199</v>
      </c>
      <c r="M33" s="472" t="s">
        <v>199</v>
      </c>
      <c r="N33" s="473" t="s">
        <v>199</v>
      </c>
      <c r="O33" s="469" t="s">
        <v>199</v>
      </c>
      <c r="P33" s="468" t="s">
        <v>199</v>
      </c>
    </row>
    <row r="34" spans="1:16" ht="16.5" thickTop="1" x14ac:dyDescent="0.25">
      <c r="A34" s="632" t="s">
        <v>206</v>
      </c>
      <c r="B34" s="707">
        <v>580</v>
      </c>
      <c r="C34" s="672">
        <v>1187.3865696786561</v>
      </c>
      <c r="D34" s="673">
        <v>1207.9328790389397</v>
      </c>
      <c r="E34" s="122">
        <v>-1.7009479348414451</v>
      </c>
      <c r="F34" s="471">
        <v>0.37432983502315903</v>
      </c>
      <c r="G34" s="123">
        <v>0.32661086807269712</v>
      </c>
      <c r="H34" s="124">
        <v>1149.4723636781082</v>
      </c>
      <c r="I34" s="125">
        <v>1159.3277399999999</v>
      </c>
      <c r="J34" s="123">
        <v>-0.85009406588440251</v>
      </c>
      <c r="K34" s="124">
        <v>1263.2924050632912</v>
      </c>
      <c r="L34" s="125">
        <v>1318.0036631944445</v>
      </c>
      <c r="M34" s="123">
        <v>-4.1510702632305012</v>
      </c>
      <c r="N34" s="464">
        <v>1222.2963360417875</v>
      </c>
      <c r="O34" s="125">
        <v>1190.2769928400955</v>
      </c>
      <c r="P34" s="123">
        <v>2.6900749484614739</v>
      </c>
    </row>
    <row r="35" spans="1:16" ht="15.75" x14ac:dyDescent="0.25">
      <c r="A35" s="633" t="s">
        <v>203</v>
      </c>
      <c r="B35" s="708">
        <v>720</v>
      </c>
      <c r="C35" s="672">
        <v>1241.8564567524375</v>
      </c>
      <c r="D35" s="676">
        <v>1272.7510044922385</v>
      </c>
      <c r="E35" s="122">
        <v>-2.4273834890530375</v>
      </c>
      <c r="F35" s="471">
        <v>2.5420665269145921</v>
      </c>
      <c r="G35" s="127">
        <v>2.5389733086130124</v>
      </c>
      <c r="H35" s="128">
        <v>1231.7257806093485</v>
      </c>
      <c r="I35" s="129">
        <v>1291.2816876782022</v>
      </c>
      <c r="J35" s="127">
        <v>-4.6121545466921603</v>
      </c>
      <c r="K35" s="128">
        <v>1282.9201303968766</v>
      </c>
      <c r="L35" s="129">
        <v>1278.2702038235514</v>
      </c>
      <c r="M35" s="127">
        <v>0.36376710959986797</v>
      </c>
      <c r="N35" s="465">
        <v>1222.1759297189412</v>
      </c>
      <c r="O35" s="129">
        <v>1246.7213317933172</v>
      </c>
      <c r="P35" s="127">
        <v>-1.9687961895277095</v>
      </c>
    </row>
    <row r="36" spans="1:16" ht="15.75" x14ac:dyDescent="0.25">
      <c r="A36" s="15" t="s">
        <v>204</v>
      </c>
      <c r="B36" s="709">
        <v>2000</v>
      </c>
      <c r="C36" s="675">
        <v>1265.4541948238677</v>
      </c>
      <c r="D36" s="676">
        <v>1266.065270133663</v>
      </c>
      <c r="E36" s="126">
        <v>-4.8265703531286598E-2</v>
      </c>
      <c r="F36" s="471">
        <v>0.27069190656254438</v>
      </c>
      <c r="G36" s="127">
        <v>0.24091272232404495</v>
      </c>
      <c r="H36" s="130">
        <v>1202.520046574811</v>
      </c>
      <c r="I36" s="131">
        <v>1217.3137334933972</v>
      </c>
      <c r="J36" s="466">
        <v>-1.2152731470573428</v>
      </c>
      <c r="K36" s="130" t="s">
        <v>18</v>
      </c>
      <c r="L36" s="131" t="s">
        <v>18</v>
      </c>
      <c r="M36" s="466" t="s">
        <v>143</v>
      </c>
      <c r="N36" s="467">
        <v>1378.0958426229508</v>
      </c>
      <c r="O36" s="131">
        <v>1388.3558969404185</v>
      </c>
      <c r="P36" s="466">
        <v>-0.73900750809487381</v>
      </c>
    </row>
    <row r="37" spans="1:16" ht="16.5" thickBot="1" x14ac:dyDescent="0.3">
      <c r="A37" s="634"/>
      <c r="B37" s="710" t="s">
        <v>198</v>
      </c>
      <c r="C37" s="681" t="s">
        <v>199</v>
      </c>
      <c r="D37" s="681" t="s">
        <v>199</v>
      </c>
      <c r="E37" s="679" t="s">
        <v>199</v>
      </c>
      <c r="F37" s="680">
        <v>3.1870882685002955</v>
      </c>
      <c r="G37" s="472">
        <v>3.1064968990097546</v>
      </c>
      <c r="H37" s="470" t="s">
        <v>199</v>
      </c>
      <c r="I37" s="469" t="s">
        <v>199</v>
      </c>
      <c r="J37" s="468" t="s">
        <v>199</v>
      </c>
      <c r="K37" s="470" t="s">
        <v>199</v>
      </c>
      <c r="L37" s="469" t="s">
        <v>199</v>
      </c>
      <c r="M37" s="468" t="s">
        <v>199</v>
      </c>
      <c r="N37" s="469" t="s">
        <v>199</v>
      </c>
      <c r="O37" s="469" t="s">
        <v>199</v>
      </c>
      <c r="P37" s="468" t="s">
        <v>199</v>
      </c>
    </row>
    <row r="38" spans="1:16" ht="16.5" thickTop="1" x14ac:dyDescent="0.25">
      <c r="A38" s="632" t="s">
        <v>206</v>
      </c>
      <c r="B38" s="707">
        <v>580</v>
      </c>
      <c r="C38" s="672" t="s">
        <v>18</v>
      </c>
      <c r="D38" s="673" t="s">
        <v>18</v>
      </c>
      <c r="E38" s="122" t="s">
        <v>143</v>
      </c>
      <c r="F38" s="471">
        <v>2.0725153162409037E-2</v>
      </c>
      <c r="G38" s="123">
        <v>3.4744685551395448E-2</v>
      </c>
      <c r="H38" s="124" t="s">
        <v>18</v>
      </c>
      <c r="I38" s="125" t="s">
        <v>18</v>
      </c>
      <c r="J38" s="123" t="s">
        <v>143</v>
      </c>
      <c r="K38" s="124" t="s">
        <v>20</v>
      </c>
      <c r="L38" s="125" t="s">
        <v>20</v>
      </c>
      <c r="M38" s="123" t="s">
        <v>20</v>
      </c>
      <c r="N38" s="464" t="s">
        <v>20</v>
      </c>
      <c r="O38" s="125" t="s">
        <v>18</v>
      </c>
      <c r="P38" s="123" t="s">
        <v>20</v>
      </c>
    </row>
    <row r="39" spans="1:16" ht="15.75" x14ac:dyDescent="0.25">
      <c r="A39" s="633" t="s">
        <v>203</v>
      </c>
      <c r="B39" s="708">
        <v>720</v>
      </c>
      <c r="C39" s="672">
        <v>1055.1204069246153</v>
      </c>
      <c r="D39" s="676">
        <v>1043.7690366584593</v>
      </c>
      <c r="E39" s="122">
        <v>1.0875365974158422</v>
      </c>
      <c r="F39" s="471">
        <v>4.2323097986164608</v>
      </c>
      <c r="G39" s="127">
        <v>4.352177761171526</v>
      </c>
      <c r="H39" s="128">
        <v>1020.8695380856473</v>
      </c>
      <c r="I39" s="129">
        <v>1013.8204944419555</v>
      </c>
      <c r="J39" s="127">
        <v>0.69529504309060319</v>
      </c>
      <c r="K39" s="128">
        <v>1089.5296927199643</v>
      </c>
      <c r="L39" s="129">
        <v>1085.5279078464107</v>
      </c>
      <c r="M39" s="127">
        <v>0.36864873253168962</v>
      </c>
      <c r="N39" s="465">
        <v>1093.6742420600292</v>
      </c>
      <c r="O39" s="129">
        <v>1090.3031072523565</v>
      </c>
      <c r="P39" s="127">
        <v>0.30919244247298705</v>
      </c>
    </row>
    <row r="40" spans="1:16" ht="15.75" x14ac:dyDescent="0.25">
      <c r="A40" s="15" t="s">
        <v>205</v>
      </c>
      <c r="B40" s="708">
        <v>2000</v>
      </c>
      <c r="C40" s="675" t="s">
        <v>18</v>
      </c>
      <c r="D40" s="676" t="s">
        <v>18</v>
      </c>
      <c r="E40" s="132" t="s">
        <v>143</v>
      </c>
      <c r="F40" s="682">
        <v>7.2975891416933239E-2</v>
      </c>
      <c r="G40" s="127">
        <v>9.6440856156677093E-2</v>
      </c>
      <c r="H40" s="130" t="s">
        <v>18</v>
      </c>
      <c r="I40" s="131" t="s">
        <v>18</v>
      </c>
      <c r="J40" s="466" t="s">
        <v>143</v>
      </c>
      <c r="K40" s="130" t="s">
        <v>20</v>
      </c>
      <c r="L40" s="131" t="s">
        <v>20</v>
      </c>
      <c r="M40" s="466" t="s">
        <v>20</v>
      </c>
      <c r="N40" s="467" t="s">
        <v>20</v>
      </c>
      <c r="O40" s="131" t="s">
        <v>20</v>
      </c>
      <c r="P40" s="466" t="s">
        <v>20</v>
      </c>
    </row>
    <row r="41" spans="1:16" ht="16.5" thickBot="1" x14ac:dyDescent="0.3">
      <c r="A41" s="641"/>
      <c r="B41" s="711" t="s">
        <v>198</v>
      </c>
      <c r="C41" s="683" t="s">
        <v>199</v>
      </c>
      <c r="D41" s="683" t="s">
        <v>199</v>
      </c>
      <c r="E41" s="684" t="s">
        <v>199</v>
      </c>
      <c r="F41" s="685">
        <v>4.3260108431958022</v>
      </c>
      <c r="G41" s="686">
        <v>4.4833633028795985</v>
      </c>
      <c r="H41" s="133" t="s">
        <v>199</v>
      </c>
      <c r="I41" s="476" t="s">
        <v>199</v>
      </c>
      <c r="J41" s="475" t="s">
        <v>199</v>
      </c>
      <c r="K41" s="133" t="s">
        <v>199</v>
      </c>
      <c r="L41" s="476" t="s">
        <v>199</v>
      </c>
      <c r="M41" s="475" t="s">
        <v>199</v>
      </c>
      <c r="N41" s="476" t="s">
        <v>199</v>
      </c>
      <c r="O41" s="476" t="s">
        <v>199</v>
      </c>
      <c r="P41" s="475" t="s">
        <v>199</v>
      </c>
    </row>
    <row r="42" spans="1:16" s="446" customFormat="1" ht="16.5" thickBot="1" x14ac:dyDescent="0.3">
      <c r="A42" s="664" t="s">
        <v>288</v>
      </c>
      <c r="B42" s="477"/>
      <c r="C42" s="688"/>
      <c r="D42" s="689"/>
      <c r="E42" s="478" t="s">
        <v>198</v>
      </c>
      <c r="F42" s="479">
        <v>100</v>
      </c>
      <c r="G42" s="480">
        <v>100</v>
      </c>
      <c r="H42" s="481"/>
      <c r="I42" s="481"/>
      <c r="J42" s="481"/>
      <c r="K42" s="481"/>
      <c r="L42" s="482"/>
      <c r="M42" s="482"/>
      <c r="N42" s="482"/>
      <c r="O42" s="482"/>
      <c r="P42" s="482"/>
    </row>
    <row r="43" spans="1:16" ht="15.75" x14ac:dyDescent="0.25">
      <c r="A43" s="664"/>
      <c r="B43" s="640"/>
      <c r="C43" s="640"/>
      <c r="D43" s="640"/>
      <c r="E43" s="640"/>
      <c r="F43" s="640"/>
      <c r="G43" s="640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E25" sqref="E25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219</v>
      </c>
      <c r="B1" s="439"/>
    </row>
    <row r="2" spans="1:6" s="443" customFormat="1" ht="21" x14ac:dyDescent="0.35">
      <c r="A2" s="18" t="s">
        <v>242</v>
      </c>
      <c r="B2" s="740" t="str">
        <f>INFO!D15</f>
        <v>09 - 05.12.2024r.</v>
      </c>
      <c r="C2" s="741"/>
      <c r="D2" s="741"/>
      <c r="E2" s="741"/>
    </row>
    <row r="3" spans="1:6" s="443" customFormat="1" ht="20.100000000000001" customHeight="1" thickBot="1" x14ac:dyDescent="0.4">
      <c r="A3" s="738"/>
      <c r="B3" s="737"/>
      <c r="C3" s="739"/>
      <c r="D3" s="739"/>
      <c r="E3" s="739"/>
      <c r="F3" s="741"/>
    </row>
    <row r="4" spans="1:6" ht="24.95" customHeight="1" x14ac:dyDescent="0.2">
      <c r="A4" s="898" t="s">
        <v>247</v>
      </c>
      <c r="B4" s="895"/>
      <c r="C4" s="885" t="s">
        <v>9</v>
      </c>
      <c r="D4" s="886"/>
      <c r="E4" s="887"/>
    </row>
    <row r="5" spans="1:6" ht="24.95" customHeight="1" x14ac:dyDescent="0.25">
      <c r="A5" s="899"/>
      <c r="B5" s="896"/>
      <c r="C5" s="890" t="s">
        <v>8</v>
      </c>
      <c r="D5" s="891"/>
      <c r="E5" s="727" t="s">
        <v>268</v>
      </c>
    </row>
    <row r="6" spans="1:6" ht="24.95" customHeight="1" thickBot="1" x14ac:dyDescent="0.25">
      <c r="A6" s="900"/>
      <c r="B6" s="897"/>
      <c r="C6" s="725" t="s">
        <v>283</v>
      </c>
      <c r="D6" s="726" t="s">
        <v>280</v>
      </c>
      <c r="E6" s="645" t="s">
        <v>267</v>
      </c>
    </row>
    <row r="7" spans="1:6" ht="20.100000000000001" customHeight="1" x14ac:dyDescent="0.2">
      <c r="A7" s="888" t="s">
        <v>249</v>
      </c>
      <c r="B7" s="731" t="s">
        <v>250</v>
      </c>
      <c r="C7" s="722">
        <v>2124.5942660726282</v>
      </c>
      <c r="D7" s="723">
        <v>2081.9426529139037</v>
      </c>
      <c r="E7" s="724">
        <v>2.0486449566239981</v>
      </c>
    </row>
    <row r="8" spans="1:6" ht="20.100000000000001" customHeight="1" x14ac:dyDescent="0.2">
      <c r="A8" s="888"/>
      <c r="B8" s="646" t="s">
        <v>251</v>
      </c>
      <c r="C8" s="648">
        <v>1664.7375959209039</v>
      </c>
      <c r="D8" s="649">
        <v>1754.8353599667089</v>
      </c>
      <c r="E8" s="651">
        <v>-5.1342573839812662</v>
      </c>
    </row>
    <row r="9" spans="1:6" ht="20.100000000000001" customHeight="1" thickBot="1" x14ac:dyDescent="0.25">
      <c r="A9" s="889"/>
      <c r="B9" s="647" t="s">
        <v>252</v>
      </c>
      <c r="C9" s="833">
        <v>2972.787960542787</v>
      </c>
      <c r="D9" s="834">
        <v>2616.4060334078904</v>
      </c>
      <c r="E9" s="653">
        <v>13.621048208282344</v>
      </c>
    </row>
    <row r="10" spans="1:6" ht="48.95" customHeight="1" x14ac:dyDescent="0.2">
      <c r="A10" s="831"/>
      <c r="C10"/>
      <c r="D10"/>
      <c r="E10"/>
    </row>
    <row r="11" spans="1:6" x14ac:dyDescent="0.2">
      <c r="A11" s="484"/>
    </row>
    <row r="12" spans="1:6" x14ac:dyDescent="0.2">
      <c r="A12" s="484"/>
    </row>
    <row r="14" spans="1:6" s="440" customFormat="1" ht="21" x14ac:dyDescent="0.35">
      <c r="A14" s="17" t="s">
        <v>220</v>
      </c>
    </row>
    <row r="15" spans="1:6" s="440" customFormat="1" ht="21" x14ac:dyDescent="0.35">
      <c r="A15" s="18" t="s">
        <v>242</v>
      </c>
      <c r="B15" s="609" t="str">
        <f>INFO!D15</f>
        <v>09 - 05.12.2024r.</v>
      </c>
    </row>
    <row r="16" spans="1:6" s="440" customFormat="1" ht="20.100000000000001" customHeight="1" thickBot="1" x14ac:dyDescent="0.4">
      <c r="A16" s="18"/>
      <c r="B16" s="609"/>
    </row>
    <row r="17" spans="1:5" ht="24.95" customHeight="1" x14ac:dyDescent="0.2">
      <c r="A17" s="892" t="s">
        <v>247</v>
      </c>
      <c r="B17" s="895" t="s">
        <v>248</v>
      </c>
      <c r="C17" s="885" t="s">
        <v>9</v>
      </c>
      <c r="D17" s="886"/>
      <c r="E17" s="887"/>
    </row>
    <row r="18" spans="1:5" s="483" customFormat="1" ht="24.95" customHeight="1" x14ac:dyDescent="0.25">
      <c r="A18" s="893"/>
      <c r="B18" s="896"/>
      <c r="C18" s="890" t="s">
        <v>8</v>
      </c>
      <c r="D18" s="891"/>
      <c r="E18" s="727" t="s">
        <v>268</v>
      </c>
    </row>
    <row r="19" spans="1:5" ht="24.95" customHeight="1" thickBot="1" x14ac:dyDescent="0.25">
      <c r="A19" s="894"/>
      <c r="B19" s="897"/>
      <c r="C19" s="729" t="s">
        <v>283</v>
      </c>
      <c r="D19" s="730" t="s">
        <v>280</v>
      </c>
      <c r="E19" s="645" t="s">
        <v>267</v>
      </c>
    </row>
    <row r="20" spans="1:5" ht="20.100000000000001" customHeight="1" x14ac:dyDescent="0.2">
      <c r="A20" s="888" t="s">
        <v>253</v>
      </c>
      <c r="B20" s="732">
        <v>500</v>
      </c>
      <c r="C20" s="728">
        <v>1351.5709204723287</v>
      </c>
      <c r="D20" s="723">
        <v>1340.7055983944517</v>
      </c>
      <c r="E20" s="724">
        <v>0.810418192546418</v>
      </c>
    </row>
    <row r="21" spans="1:5" ht="20.100000000000001" customHeight="1" x14ac:dyDescent="0.2">
      <c r="A21" s="884"/>
      <c r="B21" s="618">
        <v>750</v>
      </c>
      <c r="C21" s="654">
        <v>1241.5442909412882</v>
      </c>
      <c r="D21" s="649">
        <v>1253.9915126313433</v>
      </c>
      <c r="E21" s="651">
        <v>-0.9926081288968378</v>
      </c>
    </row>
    <row r="22" spans="1:5" ht="20.100000000000001" customHeight="1" x14ac:dyDescent="0.2">
      <c r="A22" s="620" t="s">
        <v>254</v>
      </c>
      <c r="B22" s="618">
        <v>720</v>
      </c>
      <c r="C22" s="654">
        <v>1010.2248522605344</v>
      </c>
      <c r="D22" s="649">
        <v>1006.6843780407853</v>
      </c>
      <c r="E22" s="650">
        <v>0.3516965492838528</v>
      </c>
    </row>
    <row r="23" spans="1:5" ht="20.100000000000001" customHeight="1" x14ac:dyDescent="0.2">
      <c r="A23" s="883" t="s">
        <v>255</v>
      </c>
      <c r="B23" s="618">
        <v>500</v>
      </c>
      <c r="C23" s="654">
        <v>1462.0916905444126</v>
      </c>
      <c r="D23" s="649">
        <v>1493.7837837837837</v>
      </c>
      <c r="E23" s="651">
        <v>-2.1215984256499603</v>
      </c>
    </row>
    <row r="24" spans="1:5" ht="20.100000000000001" customHeight="1" x14ac:dyDescent="0.2">
      <c r="A24" s="884"/>
      <c r="B24" s="618">
        <v>750</v>
      </c>
      <c r="C24" s="654">
        <v>1414.4444444444443</v>
      </c>
      <c r="D24" s="649" t="s">
        <v>18</v>
      </c>
      <c r="E24" s="832" t="s">
        <v>143</v>
      </c>
    </row>
    <row r="25" spans="1:5" ht="20.100000000000001" customHeight="1" thickBot="1" x14ac:dyDescent="0.25">
      <c r="A25" s="621" t="s">
        <v>256</v>
      </c>
      <c r="B25" s="619">
        <v>720</v>
      </c>
      <c r="C25" s="655">
        <v>1114.1791044776119</v>
      </c>
      <c r="D25" s="652">
        <v>1219.2857142857142</v>
      </c>
      <c r="E25" s="656">
        <v>-8.6203429250933379</v>
      </c>
    </row>
    <row r="26" spans="1:5" x14ac:dyDescent="0.2">
      <c r="C26" s="657"/>
      <c r="D26" s="657"/>
      <c r="E26" s="657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G22" sqref="G22"/>
    </sheetView>
  </sheetViews>
  <sheetFormatPr defaultColWidth="9.140625" defaultRowHeight="12.75" x14ac:dyDescent="0.2"/>
  <cols>
    <col min="1" max="1" width="16.85546875" style="485" customWidth="1"/>
    <col min="2" max="3" width="11.7109375" style="485" customWidth="1"/>
    <col min="4" max="4" width="9.7109375" style="485" customWidth="1"/>
    <col min="5" max="8" width="11.7109375" style="485" customWidth="1"/>
    <col min="9" max="9" width="9.7109375" style="485" customWidth="1"/>
    <col min="10" max="11" width="11.7109375" style="485" customWidth="1"/>
    <col min="12" max="12" width="9.7109375" style="485" customWidth="1"/>
    <col min="13" max="14" width="11.7109375" style="485" customWidth="1"/>
    <col min="15" max="15" width="9.7109375" style="485" customWidth="1"/>
    <col min="16" max="16384" width="9.140625" style="485"/>
  </cols>
  <sheetData>
    <row r="1" spans="1:15" ht="21" x14ac:dyDescent="0.35">
      <c r="A1" s="17" t="s">
        <v>221</v>
      </c>
    </row>
    <row r="2" spans="1:15" s="12" customFormat="1" ht="21" x14ac:dyDescent="0.35">
      <c r="A2" s="18" t="s">
        <v>242</v>
      </c>
      <c r="B2" s="608" t="str">
        <f>INFO!D15</f>
        <v>09 - 05.12.2024r.</v>
      </c>
    </row>
    <row r="3" spans="1:15" ht="13.5" thickBot="1" x14ac:dyDescent="0.25">
      <c r="A3" s="444"/>
    </row>
    <row r="4" spans="1:15" ht="18.75" x14ac:dyDescent="0.3">
      <c r="A4" s="134"/>
      <c r="B4" s="869" t="s">
        <v>9</v>
      </c>
      <c r="C4" s="870"/>
      <c r="D4" s="870"/>
      <c r="E4" s="870"/>
      <c r="F4" s="871"/>
      <c r="G4" s="714" t="s">
        <v>10</v>
      </c>
      <c r="H4" s="715"/>
      <c r="I4" s="713"/>
      <c r="J4" s="715"/>
      <c r="K4" s="715"/>
      <c r="L4" s="715"/>
      <c r="M4" s="715"/>
      <c r="N4" s="712"/>
      <c r="O4" s="716"/>
    </row>
    <row r="5" spans="1:15" ht="18.75" x14ac:dyDescent="0.3">
      <c r="A5" s="15"/>
      <c r="B5" s="872"/>
      <c r="C5" s="873"/>
      <c r="D5" s="873"/>
      <c r="E5" s="873"/>
      <c r="F5" s="874"/>
      <c r="G5" s="718" t="s">
        <v>11</v>
      </c>
      <c r="H5" s="717"/>
      <c r="I5" s="717"/>
      <c r="J5" s="718" t="s">
        <v>12</v>
      </c>
      <c r="K5" s="717"/>
      <c r="L5" s="717"/>
      <c r="M5" s="718" t="s">
        <v>13</v>
      </c>
      <c r="N5" s="721"/>
      <c r="O5" s="720"/>
    </row>
    <row r="6" spans="1:15" ht="30" customHeight="1" x14ac:dyDescent="0.25">
      <c r="A6" s="137" t="s">
        <v>14</v>
      </c>
      <c r="B6" s="692" t="s">
        <v>8</v>
      </c>
      <c r="C6" s="690"/>
      <c r="D6" s="642" t="s">
        <v>268</v>
      </c>
      <c r="E6" s="696" t="s">
        <v>190</v>
      </c>
      <c r="F6" s="697"/>
      <c r="G6" s="698" t="s">
        <v>8</v>
      </c>
      <c r="H6" s="697"/>
      <c r="I6" s="642" t="s">
        <v>268</v>
      </c>
      <c r="J6" s="698" t="s">
        <v>8</v>
      </c>
      <c r="K6" s="697"/>
      <c r="L6" s="642" t="s">
        <v>268</v>
      </c>
      <c r="M6" s="698" t="s">
        <v>8</v>
      </c>
      <c r="N6" s="697"/>
      <c r="O6" s="643" t="s">
        <v>268</v>
      </c>
    </row>
    <row r="7" spans="1:15" ht="30" customHeight="1" thickBot="1" x14ac:dyDescent="0.25">
      <c r="A7" s="139"/>
      <c r="B7" s="693" t="s">
        <v>283</v>
      </c>
      <c r="C7" s="691" t="s">
        <v>280</v>
      </c>
      <c r="D7" s="644" t="s">
        <v>267</v>
      </c>
      <c r="E7" s="694" t="s">
        <v>283</v>
      </c>
      <c r="F7" s="694" t="s">
        <v>280</v>
      </c>
      <c r="G7" s="695" t="s">
        <v>283</v>
      </c>
      <c r="H7" s="694" t="s">
        <v>280</v>
      </c>
      <c r="I7" s="644" t="s">
        <v>267</v>
      </c>
      <c r="J7" s="695" t="s">
        <v>283</v>
      </c>
      <c r="K7" s="694" t="s">
        <v>280</v>
      </c>
      <c r="L7" s="644" t="s">
        <v>267</v>
      </c>
      <c r="M7" s="695" t="s">
        <v>283</v>
      </c>
      <c r="N7" s="694" t="s">
        <v>280</v>
      </c>
      <c r="O7" s="645" t="s">
        <v>267</v>
      </c>
    </row>
    <row r="8" spans="1:15" ht="15.75" x14ac:dyDescent="0.25">
      <c r="A8" s="497" t="s">
        <v>258</v>
      </c>
      <c r="B8" s="494"/>
      <c r="C8" s="493"/>
      <c r="D8" s="495"/>
      <c r="E8" s="495"/>
      <c r="F8" s="495"/>
      <c r="G8" s="496"/>
      <c r="H8" s="493"/>
      <c r="I8" s="495"/>
      <c r="J8" s="494"/>
      <c r="K8" s="493"/>
      <c r="L8" s="495"/>
      <c r="M8" s="494"/>
      <c r="N8" s="493"/>
      <c r="O8" s="492"/>
    </row>
    <row r="9" spans="1:15" ht="15.75" x14ac:dyDescent="0.25">
      <c r="A9" s="733" t="s">
        <v>259</v>
      </c>
      <c r="B9" s="464">
        <v>468.89880093356021</v>
      </c>
      <c r="C9" s="125">
        <v>458.94558549451642</v>
      </c>
      <c r="D9" s="122">
        <v>2.1687136239297611</v>
      </c>
      <c r="E9" s="122">
        <v>86.778466562932167</v>
      </c>
      <c r="F9" s="122">
        <v>87.035192458758843</v>
      </c>
      <c r="G9" s="622">
        <v>486.04364395998454</v>
      </c>
      <c r="H9" s="125">
        <v>475.75472615147379</v>
      </c>
      <c r="I9" s="126">
        <v>2.1626517284948408</v>
      </c>
      <c r="J9" s="622">
        <v>455.07675740550366</v>
      </c>
      <c r="K9" s="623">
        <v>447.85433129615097</v>
      </c>
      <c r="L9" s="122">
        <v>1.6126730511793876</v>
      </c>
      <c r="M9" s="124">
        <v>467.06970877883015</v>
      </c>
      <c r="N9" s="623">
        <v>446.37826945721127</v>
      </c>
      <c r="O9" s="154">
        <v>4.635404708831218</v>
      </c>
    </row>
    <row r="10" spans="1:15" ht="16.5" thickBot="1" x14ac:dyDescent="0.3">
      <c r="A10" s="734" t="s">
        <v>260</v>
      </c>
      <c r="B10" s="464">
        <v>572.73056371383063</v>
      </c>
      <c r="C10" s="125">
        <v>568.05861835310156</v>
      </c>
      <c r="D10" s="122">
        <v>0.82244071470543512</v>
      </c>
      <c r="E10" s="122">
        <v>4.6496844688671466</v>
      </c>
      <c r="F10" s="122">
        <v>4.6140350877192979</v>
      </c>
      <c r="G10" s="124">
        <v>574.0439426835145</v>
      </c>
      <c r="H10" s="125">
        <v>576.74635142778959</v>
      </c>
      <c r="I10" s="126">
        <v>-0.46856104725847403</v>
      </c>
      <c r="J10" s="124" t="s">
        <v>18</v>
      </c>
      <c r="K10" s="125" t="s">
        <v>18</v>
      </c>
      <c r="L10" s="491" t="s">
        <v>143</v>
      </c>
      <c r="M10" s="124" t="s">
        <v>18</v>
      </c>
      <c r="N10" s="125" t="s">
        <v>18</v>
      </c>
      <c r="O10" s="123" t="s">
        <v>143</v>
      </c>
    </row>
    <row r="11" spans="1:15" ht="15.75" x14ac:dyDescent="0.25">
      <c r="A11" s="497" t="s">
        <v>261</v>
      </c>
      <c r="B11" s="494"/>
      <c r="C11" s="493"/>
      <c r="D11" s="495"/>
      <c r="E11" s="495"/>
      <c r="F11" s="495"/>
      <c r="G11" s="496"/>
      <c r="H11" s="493"/>
      <c r="I11" s="495"/>
      <c r="J11" s="494"/>
      <c r="K11" s="493"/>
      <c r="L11" s="495"/>
      <c r="M11" s="494"/>
      <c r="N11" s="493"/>
      <c r="O11" s="492"/>
    </row>
    <row r="12" spans="1:15" ht="15.75" x14ac:dyDescent="0.25">
      <c r="A12" s="733" t="s">
        <v>259</v>
      </c>
      <c r="B12" s="464">
        <v>424.87351542782704</v>
      </c>
      <c r="C12" s="125">
        <v>430.49651562520268</v>
      </c>
      <c r="D12" s="122">
        <v>-1.3061662506627829</v>
      </c>
      <c r="E12" s="122">
        <v>8.2687236616613795</v>
      </c>
      <c r="F12" s="122">
        <v>8.0740507986383889</v>
      </c>
      <c r="G12" s="124">
        <v>425.7181645087586</v>
      </c>
      <c r="H12" s="125">
        <v>425.18186579167468</v>
      </c>
      <c r="I12" s="126">
        <v>0.12613395824992504</v>
      </c>
      <c r="J12" s="124" t="s">
        <v>18</v>
      </c>
      <c r="K12" s="125" t="s">
        <v>18</v>
      </c>
      <c r="L12" s="491" t="s">
        <v>143</v>
      </c>
      <c r="M12" s="124">
        <v>434.23871993247991</v>
      </c>
      <c r="N12" s="125">
        <v>426.481208338866</v>
      </c>
      <c r="O12" s="154">
        <v>1.8189574222576494</v>
      </c>
    </row>
    <row r="13" spans="1:15" ht="16.5" thickBot="1" x14ac:dyDescent="0.3">
      <c r="A13" s="734" t="s">
        <v>260</v>
      </c>
      <c r="B13" s="490" t="s">
        <v>18</v>
      </c>
      <c r="C13" s="487">
        <v>536.11814534443602</v>
      </c>
      <c r="D13" s="489" t="s">
        <v>143</v>
      </c>
      <c r="E13" s="489">
        <v>0.30312530653931302</v>
      </c>
      <c r="F13" s="489">
        <v>0.27672165488347733</v>
      </c>
      <c r="G13" s="488" t="s">
        <v>18</v>
      </c>
      <c r="H13" s="487">
        <v>536.11814534443602</v>
      </c>
      <c r="I13" s="150" t="s">
        <v>143</v>
      </c>
      <c r="J13" s="488" t="s">
        <v>20</v>
      </c>
      <c r="K13" s="487" t="s">
        <v>20</v>
      </c>
      <c r="L13" s="489" t="s">
        <v>20</v>
      </c>
      <c r="M13" s="488" t="s">
        <v>20</v>
      </c>
      <c r="N13" s="487" t="s">
        <v>20</v>
      </c>
      <c r="O13" s="156" t="s">
        <v>20</v>
      </c>
    </row>
    <row r="14" spans="1:15" s="486" customFormat="1" ht="16.5" thickBot="1" x14ac:dyDescent="0.3">
      <c r="A14" s="284"/>
      <c r="B14" s="13"/>
      <c r="C14" s="13"/>
      <c r="D14" s="478" t="s">
        <v>198</v>
      </c>
      <c r="E14" s="479">
        <v>100</v>
      </c>
      <c r="F14" s="48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2024-12-19T12:33:59Z</dcterms:modified>
</cp:coreProperties>
</file>