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dados\Downloads\"/>
    </mc:Choice>
  </mc:AlternateContent>
  <xr:revisionPtr revIDLastSave="0" documentId="13_ncr:1_{2897BE00-F565-4D4D-99DD-AA867BB2873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C23" i="1"/>
  <c r="D23" i="1" l="1"/>
  <c r="B23" i="1"/>
</calcChain>
</file>

<file path=xl/sharedStrings.xml><?xml version="1.0" encoding="utf-8"?>
<sst xmlns="http://schemas.openxmlformats.org/spreadsheetml/2006/main" count="59" uniqueCount="46">
  <si>
    <t>Nazwa komendy PSP</t>
  </si>
  <si>
    <t>KM PSP Biała Podlaska</t>
  </si>
  <si>
    <t>Przekazana kwota na rok 2025</t>
  </si>
  <si>
    <t>Przekazana kwota na rok 2026</t>
  </si>
  <si>
    <t>KM PSP Chełm</t>
  </si>
  <si>
    <t>KM PSP Lublin</t>
  </si>
  <si>
    <t>KM PSP Zamość</t>
  </si>
  <si>
    <t>KP PSP Biłgoraj</t>
  </si>
  <si>
    <t>KP PSP Hrubieszów</t>
  </si>
  <si>
    <t>KP PSP Janów Lubelski</t>
  </si>
  <si>
    <t>KP PSP Krasnystaw</t>
  </si>
  <si>
    <t>KP PSP Kraśnik</t>
  </si>
  <si>
    <t>KP PSP Lubartów</t>
  </si>
  <si>
    <t>KP PSP Łęczna</t>
  </si>
  <si>
    <t>KP PSP Łuków</t>
  </si>
  <si>
    <t>KP PSP Opole Lubelskie</t>
  </si>
  <si>
    <t>KP PSP Parczew</t>
  </si>
  <si>
    <t>KP PSP Puławy</t>
  </si>
  <si>
    <t>KP PSP Radzyń Podlaski</t>
  </si>
  <si>
    <t>KP PSP Ryki</t>
  </si>
  <si>
    <t>KP PSP Świdnik</t>
  </si>
  <si>
    <t>KP PSP Tomaszów Lubelski</t>
  </si>
  <si>
    <t>KP PSP Włodawa</t>
  </si>
  <si>
    <t>KW PSP Lublin</t>
  </si>
  <si>
    <t>Przekazana kwota na lata 2025-2026</t>
  </si>
  <si>
    <t>12.05.2026 20.05.2026</t>
  </si>
  <si>
    <t>30.04.2026 18.05.2026</t>
  </si>
  <si>
    <t>07.05.2026 12.05.2026</t>
  </si>
  <si>
    <t>19.05.2026 21.05.2026</t>
  </si>
  <si>
    <t>Daty podpisanych umów</t>
  </si>
  <si>
    <t>12.05.2026 19.05.2026</t>
  </si>
  <si>
    <t>28.05.2026 29.05.2026 01.06.2026 01.06.2026 02.06.2026</t>
  </si>
  <si>
    <t>12.05.2026 18.05.2026 20.05.2026 02.06.2026</t>
  </si>
  <si>
    <t>14.05.2026 27.05.2026</t>
  </si>
  <si>
    <t>30.04.2026 28.05.2026</t>
  </si>
  <si>
    <t>20.05.2026 22.05.2026</t>
  </si>
  <si>
    <t>Przykłady realizowanych zadań POLiOC w 2026 roku</t>
  </si>
  <si>
    <t>Bieżące utrzymanie zasobów OLiOC</t>
  </si>
  <si>
    <t>budowa hali magazynowej, Bieżące utrzymanie zasobów OLiOC</t>
  </si>
  <si>
    <t>zakup samochodu specjalnego, Bieżące utrzymanie zasobów OLiOC</t>
  </si>
  <si>
    <t>budowa hali magazynowej,  budowę ujęcia wody, zakup kontenera sanitarnego, Bieżące utrzymanie zasobów OLiOC</t>
  </si>
  <si>
    <t>zakup pojazdu typu pick-up, Bieżące utrzymanie zasobów OLiOC</t>
  </si>
  <si>
    <t>budowa 2 budynków magazynowych, modernizacja placu, zakup mikrobusa, Bieżące utrzymanie zasobów OLiOC</t>
  </si>
  <si>
    <t xml:space="preserve">budowa miejsca ukrycia z magazynem, zakup mikrobusa, montaż komory dymowej, Bieżące utrzymanie zasobów OLiOC </t>
  </si>
  <si>
    <t>budowa hali magazynowej, modernizacja schronu, Bieżące utrzymanie zasobów OLiOC</t>
  </si>
  <si>
    <t>budowa magazynu na sprzęt, Bieżące utrzymanie zasobów OLiOC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</si>
</sst>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3" formatCode="_-* #,##0.00_-;\-* #,##0.00_-;_-* &quot;-&quot;??_-;_-@_-"/>
    <numFmt numFmtId="164" formatCode="#,##0.00\ &quot;zł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6"/>
      <color rgb="FF212529"/>
      <name val="Calibri"/>
      <family val="2"/>
      <charset val="238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164" fontId="4" fillId="0" borderId="0" xfId="1" applyNumberFormat="1" applyFont="1" applyAlignment="1">
      <alignment vertical="center"/>
    </xf>
    <xf numFmtId="164" fontId="0" fillId="0" borderId="0" xfId="0" applyNumberForma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164" fontId="5" fillId="0" borderId="0" xfId="1" applyNumberFormat="1" applyFont="1" applyAlignment="1">
      <alignment vertical="center" wrapText="1"/>
    </xf>
    <xf numFmtId="0" fontId="5" fillId="0" borderId="0" xfId="0" applyFont="1" applyAlignment="1">
      <alignment wrapText="1"/>
    </xf>
    <xf numFmtId="164" fontId="7" fillId="0" borderId="0" xfId="0" applyNumberFormat="1" applyFont="1"/>
    <xf numFmtId="164" fontId="5" fillId="0" borderId="0" xfId="0" applyNumberFormat="1" applyFont="1" applyAlignment="1">
      <alignment vertical="center" wrapText="1"/>
    </xf>
    <xf numFmtId="14" fontId="5" fillId="0" borderId="0" xfId="0" applyNumberFormat="1" applyFont="1" applyAlignment="1">
      <alignment wrapText="1"/>
    </xf>
    <xf numFmtId="164" fontId="5" fillId="0" borderId="0" xfId="1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 wrapText="1"/>
    </xf>
    <xf numFmtId="8" fontId="6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wrapText="1"/>
    </xf>
  </cellXfs>
  <cellStyles count="2">
    <cellStyle name="Dziesiętny" xfId="1" builtinId="3"/>
    <cellStyle name="Normalny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4" formatCode="#,##0.00\ &quot;zł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numFmt numFmtId="164" formatCode="#,##0.00\ &quot;zł&quot;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numFmt numFmtId="164" formatCode="#,##0.00\ &quot;zł&quot;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  <charset val="238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  <charset val="238"/>
        <scheme val="minor"/>
      </font>
      <numFmt numFmtId="165" formatCode="d/mm/yyyy"/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  <charset val="238"/>
        <scheme val="minor"/>
      </font>
      <numFmt numFmtId="164" formatCode="#,##0.00\ &quot;zł&quot;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  <charset val="238"/>
        <scheme val="minor"/>
      </font>
      <numFmt numFmtId="164" formatCode="#,##0.00\ &quot;zł&quot;"/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  <charset val="238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  <charset val="238"/>
        <scheme val="minor"/>
      </font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9A71EDB-AC82-4B90-956D-4B7232E207D1}" name="Tabela3" displayName="Tabela3" ref="A1:F23" totalsRowCount="1" headerRowDxfId="11" dataDxfId="10">
  <autoFilter ref="A1:F22" xr:uid="{A9A71EDB-AC82-4B90-956D-4B7232E207D1}"/>
  <tableColumns count="6">
    <tableColumn id="1" xr3:uid="{FE232341-D1F8-4310-B0C1-E61C9912B4E3}" name="Nazwa komendy PSP" dataDxfId="9" totalsRowDxfId="3"/>
    <tableColumn id="2" xr3:uid="{467B2DD7-45CB-4475-908D-89DED41B006F}" name="Przekazana kwota na rok 2025" totalsRowFunction="custom" dataDxfId="8" totalsRowDxfId="2">
      <calculatedColumnFormula>SUM(#REF!,#REF!,#REF!,#REF!,#REF!,#REF!,#REF!)</calculatedColumnFormula>
      <totalsRowFormula>SUM(Tabela3[Przekazana kwota na rok 2025])</totalsRowFormula>
    </tableColumn>
    <tableColumn id="3" xr3:uid="{9B550A1C-1FBD-459D-B022-DDDADC70FDBF}" name="Przekazana kwota na rok 2026" totalsRowFunction="custom" dataDxfId="7" totalsRowDxfId="1">
      <totalsRowFormula>SUM(Tabela3[Przekazana kwota na rok 2026])</totalsRowFormula>
    </tableColumn>
    <tableColumn id="4" xr3:uid="{26712B27-C11B-411A-B881-304D86D90F01}" name="Przekazana kwota na lata 2025-2026" totalsRowFunction="custom" dataDxfId="6" totalsRowDxfId="0">
      <calculatedColumnFormula>SUM(Tabela3[[#This Row],[Przekazana kwota na rok 2025]:[Przekazana kwota na rok 2026]])</calculatedColumnFormula>
      <totalsRowFormula>SUM(D2:D22)</totalsRowFormula>
    </tableColumn>
    <tableColumn id="5" xr3:uid="{31F0B3EE-E099-4726-A5CD-27B800826DC4}" name="Daty podpisanych umów" dataDxfId="5"/>
    <tableColumn id="6" xr3:uid="{4E878D78-09A3-496B-B5E3-18D2DB303129}" name="Przykłady realizowanych zadań POLiOC w 2026 roku" dataDxfId="4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workbookViewId="0">
      <selection activeCell="F10" sqref="F10"/>
    </sheetView>
  </sheetViews>
  <sheetFormatPr defaultRowHeight="15" x14ac:dyDescent="0.25"/>
  <cols>
    <col min="1" max="1" width="49.140625" customWidth="1"/>
    <col min="2" max="2" width="54.85546875" customWidth="1"/>
    <col min="3" max="3" width="52.42578125" customWidth="1"/>
    <col min="4" max="4" width="24.140625" bestFit="1" customWidth="1"/>
    <col min="5" max="5" width="24.28515625" customWidth="1"/>
    <col min="6" max="6" width="36.28515625" customWidth="1"/>
  </cols>
  <sheetData>
    <row r="1" spans="1:6" ht="30.75" thickBot="1" x14ac:dyDescent="0.3">
      <c r="A1" s="1" t="s">
        <v>0</v>
      </c>
      <c r="B1" s="1" t="s">
        <v>2</v>
      </c>
      <c r="C1" s="1" t="s">
        <v>3</v>
      </c>
      <c r="D1" s="1" t="s">
        <v>24</v>
      </c>
      <c r="E1" s="1" t="s">
        <v>29</v>
      </c>
      <c r="F1" s="1" t="s">
        <v>36</v>
      </c>
    </row>
    <row r="2" spans="1:6" ht="60" x14ac:dyDescent="0.25">
      <c r="A2" s="4" t="s">
        <v>1</v>
      </c>
      <c r="B2" s="13">
        <v>4954373.47</v>
      </c>
      <c r="C2" s="14">
        <v>7240000</v>
      </c>
      <c r="D2" s="15">
        <f>SUM(Tabela3[[#This Row],[Przekazana kwota na rok 2025]:[Przekazana kwota na rok 2026]])</f>
        <v>12194373.469999999</v>
      </c>
      <c r="E2" s="17"/>
      <c r="F2" s="18" t="s">
        <v>43</v>
      </c>
    </row>
    <row r="3" spans="1:6" ht="21" x14ac:dyDescent="0.25">
      <c r="A3" s="5" t="s">
        <v>4</v>
      </c>
      <c r="B3" s="13">
        <v>6013740.3099999996</v>
      </c>
      <c r="C3" s="14">
        <v>970000</v>
      </c>
      <c r="D3" s="15">
        <f>SUM(Tabela3[[#This Row],[Przekazana kwota na rok 2025]:[Przekazana kwota na rok 2026]])</f>
        <v>6983740.3099999996</v>
      </c>
      <c r="E3" s="17">
        <v>46154</v>
      </c>
      <c r="F3" s="18" t="s">
        <v>37</v>
      </c>
    </row>
    <row r="4" spans="1:6" ht="45" x14ac:dyDescent="0.25">
      <c r="A4" s="5" t="s">
        <v>5</v>
      </c>
      <c r="B4" s="13">
        <v>8485780.5</v>
      </c>
      <c r="C4" s="16">
        <v>6560000</v>
      </c>
      <c r="D4" s="15">
        <f>SUM(Tabela3[[#This Row],[Przekazana kwota na rok 2025]:[Przekazana kwota na rok 2026]])</f>
        <v>15045780.5</v>
      </c>
      <c r="E4" s="17"/>
      <c r="F4" s="18" t="s">
        <v>42</v>
      </c>
    </row>
    <row r="5" spans="1:6" ht="21" x14ac:dyDescent="0.25">
      <c r="A5" s="5" t="s">
        <v>6</v>
      </c>
      <c r="B5" s="13">
        <v>2678140.46</v>
      </c>
      <c r="C5" s="14">
        <v>970000</v>
      </c>
      <c r="D5" s="15">
        <f>SUM(Tabela3[[#This Row],[Przekazana kwota na rok 2025]:[Przekazana kwota na rok 2026]])</f>
        <v>3648140.46</v>
      </c>
      <c r="E5" s="17">
        <v>46155</v>
      </c>
      <c r="F5" s="18" t="s">
        <v>37</v>
      </c>
    </row>
    <row r="6" spans="1:6" ht="21" x14ac:dyDescent="0.25">
      <c r="A6" s="5" t="s">
        <v>7</v>
      </c>
      <c r="B6" s="13">
        <v>902048.95</v>
      </c>
      <c r="C6" s="16">
        <v>660000</v>
      </c>
      <c r="D6" s="15">
        <f>SUM(Tabela3[[#This Row],[Przekazana kwota na rok 2025]:[Przekazana kwota na rok 2026]])</f>
        <v>1562048.95</v>
      </c>
      <c r="E6" s="17">
        <v>46155</v>
      </c>
      <c r="F6" s="18" t="s">
        <v>37</v>
      </c>
    </row>
    <row r="7" spans="1:6" ht="42" x14ac:dyDescent="0.25">
      <c r="A7" s="5" t="s">
        <v>8</v>
      </c>
      <c r="B7" s="13">
        <v>1030489.65</v>
      </c>
      <c r="C7" s="15">
        <v>512600</v>
      </c>
      <c r="D7" s="15">
        <f>SUM(Tabela3[[#This Row],[Przekazana kwota na rok 2025]:[Przekazana kwota na rok 2026]])</f>
        <v>1543089.65</v>
      </c>
      <c r="E7" s="17" t="s">
        <v>28</v>
      </c>
      <c r="F7" s="18" t="s">
        <v>37</v>
      </c>
    </row>
    <row r="8" spans="1:6" ht="21" x14ac:dyDescent="0.25">
      <c r="A8" s="5" t="s">
        <v>9</v>
      </c>
      <c r="B8" s="13">
        <v>762711</v>
      </c>
      <c r="C8" s="15">
        <v>532600</v>
      </c>
      <c r="D8" s="15">
        <f>SUM(Tabela3[[#This Row],[Przekazana kwota na rok 2025]:[Przekazana kwota na rok 2026]])</f>
        <v>1295311</v>
      </c>
      <c r="E8" s="17">
        <v>46160</v>
      </c>
      <c r="F8" s="18" t="s">
        <v>37</v>
      </c>
    </row>
    <row r="9" spans="1:6" ht="42" x14ac:dyDescent="0.25">
      <c r="A9" s="5" t="s">
        <v>10</v>
      </c>
      <c r="B9" s="13">
        <v>2350290</v>
      </c>
      <c r="C9" s="15">
        <v>512600</v>
      </c>
      <c r="D9" s="15">
        <f>SUM(Tabela3[[#This Row],[Przekazana kwota na rok 2025]:[Przekazana kwota na rok 2026]])</f>
        <v>2862890</v>
      </c>
      <c r="E9" s="17" t="s">
        <v>30</v>
      </c>
      <c r="F9" s="18" t="s">
        <v>37</v>
      </c>
    </row>
    <row r="10" spans="1:6" ht="105" x14ac:dyDescent="0.25">
      <c r="A10" s="5" t="s">
        <v>11</v>
      </c>
      <c r="B10" s="15">
        <v>762748</v>
      </c>
      <c r="C10" s="15">
        <v>4370000</v>
      </c>
      <c r="D10" s="15">
        <f>SUM(Tabela3[[#This Row],[Przekazana kwota na rok 2025]:[Przekazana kwota na rok 2026]])</f>
        <v>5132748</v>
      </c>
      <c r="E10" s="17" t="s">
        <v>31</v>
      </c>
      <c r="F10" s="18" t="s">
        <v>40</v>
      </c>
    </row>
    <row r="11" spans="1:6" ht="21" x14ac:dyDescent="0.25">
      <c r="A11" s="5" t="s">
        <v>12</v>
      </c>
      <c r="B11" s="13">
        <v>506050</v>
      </c>
      <c r="C11" s="15">
        <v>560000</v>
      </c>
      <c r="D11" s="15">
        <f>SUM(Tabela3[[#This Row],[Przekazana kwota na rok 2025]:[Przekazana kwota na rok 2026]])</f>
        <v>1066050</v>
      </c>
      <c r="E11" s="17">
        <v>46160</v>
      </c>
      <c r="F11" s="18" t="s">
        <v>37</v>
      </c>
    </row>
    <row r="12" spans="1:6" ht="42" x14ac:dyDescent="0.25">
      <c r="A12" s="5" t="s">
        <v>13</v>
      </c>
      <c r="B12" s="13">
        <v>836794.17</v>
      </c>
      <c r="C12" s="15">
        <v>582600</v>
      </c>
      <c r="D12" s="15">
        <f>SUM(Tabela3[[#This Row],[Przekazana kwota na rok 2025]:[Przekazana kwota na rok 2026]])</f>
        <v>1419394.17</v>
      </c>
      <c r="E12" s="17" t="s">
        <v>25</v>
      </c>
      <c r="F12" s="18" t="s">
        <v>37</v>
      </c>
    </row>
    <row r="13" spans="1:6" ht="84" x14ac:dyDescent="0.25">
      <c r="A13" s="5" t="s">
        <v>14</v>
      </c>
      <c r="B13" s="13">
        <v>339420</v>
      </c>
      <c r="C13" s="15">
        <v>1008000</v>
      </c>
      <c r="D13" s="15">
        <f>SUM(Tabela3[[#This Row],[Przekazana kwota na rok 2025]:[Przekazana kwota na rok 2026]])</f>
        <v>1347420</v>
      </c>
      <c r="E13" s="17" t="s">
        <v>32</v>
      </c>
      <c r="F13" s="18" t="s">
        <v>41</v>
      </c>
    </row>
    <row r="14" spans="1:6" ht="30" x14ac:dyDescent="0.25">
      <c r="A14" s="5" t="s">
        <v>15</v>
      </c>
      <c r="B14" s="13">
        <v>821200.64</v>
      </c>
      <c r="C14" s="15">
        <v>1230000</v>
      </c>
      <c r="D14" s="15">
        <f>SUM(Tabela3[[#This Row],[Przekazana kwota na rok 2025]:[Przekazana kwota na rok 2026]])</f>
        <v>2051200.6400000001</v>
      </c>
      <c r="E14" s="17"/>
      <c r="F14" s="18" t="s">
        <v>38</v>
      </c>
    </row>
    <row r="15" spans="1:6" ht="42" x14ac:dyDescent="0.25">
      <c r="A15" s="5" t="s">
        <v>16</v>
      </c>
      <c r="B15" s="13">
        <v>2528682.7799999998</v>
      </c>
      <c r="C15" s="15">
        <v>810000</v>
      </c>
      <c r="D15" s="15">
        <f>SUM(Tabela3[[#This Row],[Przekazana kwota na rok 2025]:[Przekazana kwota na rok 2026]])</f>
        <v>3338682.78</v>
      </c>
      <c r="E15" s="17" t="s">
        <v>26</v>
      </c>
      <c r="F15" s="18" t="s">
        <v>37</v>
      </c>
    </row>
    <row r="16" spans="1:6" ht="42" x14ac:dyDescent="0.25">
      <c r="A16" s="5" t="s">
        <v>17</v>
      </c>
      <c r="B16" s="13">
        <v>6252449.79</v>
      </c>
      <c r="C16" s="15">
        <v>682600</v>
      </c>
      <c r="D16" s="15">
        <f>SUM(Tabela3[[#This Row],[Przekazana kwota na rok 2025]:[Przekazana kwota na rok 2026]])</f>
        <v>6935049.79</v>
      </c>
      <c r="E16" s="17" t="s">
        <v>33</v>
      </c>
      <c r="F16" s="18" t="s">
        <v>37</v>
      </c>
    </row>
    <row r="17" spans="1:6" ht="42" x14ac:dyDescent="0.25">
      <c r="A17" s="5" t="s">
        <v>18</v>
      </c>
      <c r="B17" s="13">
        <v>706974.37</v>
      </c>
      <c r="C17" s="15">
        <v>3810000</v>
      </c>
      <c r="D17" s="15">
        <f>SUM(Tabela3[[#This Row],[Przekazana kwota na rok 2025]:[Przekazana kwota na rok 2026]])</f>
        <v>4516974.37</v>
      </c>
      <c r="E17" s="17" t="s">
        <v>27</v>
      </c>
      <c r="F17" s="18" t="s">
        <v>38</v>
      </c>
    </row>
    <row r="18" spans="1:6" ht="42" x14ac:dyDescent="0.25">
      <c r="A18" s="5" t="s">
        <v>19</v>
      </c>
      <c r="B18" s="13">
        <v>364999.98</v>
      </c>
      <c r="C18" s="15">
        <v>610000</v>
      </c>
      <c r="D18" s="15">
        <f>SUM(Tabela3[[#This Row],[Przekazana kwota na rok 2025]:[Przekazana kwota na rok 2026]])</f>
        <v>974999.98</v>
      </c>
      <c r="E18" s="17" t="s">
        <v>34</v>
      </c>
      <c r="F18" s="18" t="s">
        <v>37</v>
      </c>
    </row>
    <row r="19" spans="1:6" ht="30" x14ac:dyDescent="0.25">
      <c r="A19" s="5" t="s">
        <v>20</v>
      </c>
      <c r="B19" s="13">
        <v>1240845.82</v>
      </c>
      <c r="C19" s="15">
        <v>2160000</v>
      </c>
      <c r="D19" s="15">
        <f>SUM(Tabela3[[#This Row],[Przekazana kwota na rok 2025]:[Przekazana kwota na rok 2026]])</f>
        <v>3400845.8200000003</v>
      </c>
      <c r="E19" s="17">
        <v>46171</v>
      </c>
      <c r="F19" s="18" t="s">
        <v>39</v>
      </c>
    </row>
    <row r="20" spans="1:6" ht="42" x14ac:dyDescent="0.25">
      <c r="A20" s="5" t="s">
        <v>21</v>
      </c>
      <c r="B20" s="13">
        <v>634550</v>
      </c>
      <c r="C20" s="15">
        <v>2610000</v>
      </c>
      <c r="D20" s="15">
        <f>SUM(Tabela3[[#This Row],[Przekazana kwota na rok 2025]:[Przekazana kwota na rok 2026]])</f>
        <v>3244550</v>
      </c>
      <c r="E20" s="17" t="s">
        <v>26</v>
      </c>
      <c r="F20" s="18" t="s">
        <v>45</v>
      </c>
    </row>
    <row r="21" spans="1:6" ht="42" x14ac:dyDescent="0.25">
      <c r="A21" s="5" t="s">
        <v>22</v>
      </c>
      <c r="B21" s="13">
        <v>773787.51</v>
      </c>
      <c r="C21" s="15">
        <v>580000</v>
      </c>
      <c r="D21" s="15">
        <f>SUM(Tabela3[[#This Row],[Przekazana kwota na rok 2025]:[Przekazana kwota na rok 2026]])</f>
        <v>1353787.51</v>
      </c>
      <c r="E21" s="17" t="s">
        <v>35</v>
      </c>
      <c r="F21" s="18" t="s">
        <v>37</v>
      </c>
    </row>
    <row r="22" spans="1:6" ht="46.5" x14ac:dyDescent="0.35">
      <c r="A22" s="7" t="s">
        <v>23</v>
      </c>
      <c r="B22" s="8">
        <v>2392704</v>
      </c>
      <c r="C22" s="11">
        <v>13010000</v>
      </c>
      <c r="D22" s="11">
        <f>SUM(Tabela3[[#This Row],[Przekazana kwota na rok 2025]:[Przekazana kwota na rok 2026]])</f>
        <v>15402704</v>
      </c>
      <c r="E22" s="12"/>
      <c r="F22" s="18" t="s">
        <v>44</v>
      </c>
    </row>
    <row r="23" spans="1:6" ht="21" x14ac:dyDescent="0.35">
      <c r="A23" s="9"/>
      <c r="B23" s="11">
        <f>SUM(Tabela3[Przekazana kwota na rok 2025])</f>
        <v>45338781.399999999</v>
      </c>
      <c r="C23" s="6">
        <f>SUM(Tabela3[Przekazana kwota na rok 2026])</f>
        <v>49981000</v>
      </c>
      <c r="D23" s="10">
        <f>SUM(D2:D22)</f>
        <v>95319781.400000021</v>
      </c>
    </row>
    <row r="24" spans="1:6" x14ac:dyDescent="0.25">
      <c r="A24" s="1"/>
      <c r="B24" s="2"/>
      <c r="C24" s="3"/>
    </row>
    <row r="25" spans="1:6" x14ac:dyDescent="0.25">
      <c r="A25" s="1"/>
      <c r="B25" s="2"/>
      <c r="C25" s="3"/>
    </row>
    <row r="26" spans="1:6" x14ac:dyDescent="0.25">
      <c r="A26" s="1"/>
      <c r="B26" s="2"/>
      <c r="C26" s="3"/>
    </row>
    <row r="27" spans="1:6" x14ac:dyDescent="0.25">
      <c r="A27" s="1"/>
      <c r="B27" s="2"/>
      <c r="C27" s="3"/>
    </row>
    <row r="28" spans="1:6" x14ac:dyDescent="0.25">
      <c r="A28" s="1"/>
      <c r="B28" s="2"/>
      <c r="C28" s="3"/>
    </row>
    <row r="29" spans="1:6" x14ac:dyDescent="0.25">
      <c r="A29" s="1"/>
      <c r="B29" s="2"/>
      <c r="C29" s="3"/>
    </row>
    <row r="30" spans="1:6" x14ac:dyDescent="0.25">
      <c r="A30" s="1"/>
      <c r="B30" s="2"/>
      <c r="C30" s="3"/>
    </row>
    <row r="31" spans="1:6" x14ac:dyDescent="0.25">
      <c r="A31" s="1"/>
      <c r="B31" s="2"/>
      <c r="C31" s="3"/>
    </row>
    <row r="32" spans="1:6" x14ac:dyDescent="0.25">
      <c r="A32" s="1"/>
      <c r="B32" s="2"/>
      <c r="C32" s="3"/>
    </row>
    <row r="33" spans="1:3" x14ac:dyDescent="0.25">
      <c r="A33" s="1"/>
      <c r="B33" s="2"/>
      <c r="C33" s="3"/>
    </row>
    <row r="34" spans="1:3" x14ac:dyDescent="0.25">
      <c r="A34" s="1"/>
      <c r="B34" s="2"/>
      <c r="C34" s="3"/>
    </row>
    <row r="35" spans="1:3" x14ac:dyDescent="0.25">
      <c r="A35" s="1"/>
      <c r="B35" s="2"/>
      <c r="C35" s="3"/>
    </row>
    <row r="36" spans="1:3" x14ac:dyDescent="0.25">
      <c r="A36" s="1"/>
      <c r="B36" s="2"/>
      <c r="C36" s="3"/>
    </row>
    <row r="37" spans="1:3" x14ac:dyDescent="0.25">
      <c r="A37" s="1"/>
      <c r="B37" s="2"/>
      <c r="C37" s="3"/>
    </row>
    <row r="38" spans="1:3" x14ac:dyDescent="0.25">
      <c r="A38" s="1"/>
      <c r="B38" s="2"/>
      <c r="C38" s="3"/>
    </row>
    <row r="39" spans="1:3" x14ac:dyDescent="0.25">
      <c r="A39" s="1"/>
      <c r="B39" s="2"/>
      <c r="C39" s="3"/>
    </row>
    <row r="40" spans="1:3" x14ac:dyDescent="0.25">
      <c r="A40" s="1"/>
      <c r="B40" s="2"/>
      <c r="C40" s="3"/>
    </row>
    <row r="41" spans="1:3" x14ac:dyDescent="0.25">
      <c r="A41" s="1"/>
      <c r="B41" s="2"/>
      <c r="C41" s="3"/>
    </row>
    <row r="42" spans="1:3" x14ac:dyDescent="0.25">
      <c r="A42" s="1"/>
      <c r="B42" s="2"/>
      <c r="C42" s="3"/>
    </row>
    <row r="43" spans="1:3" x14ac:dyDescent="0.25">
      <c r="A43" s="1"/>
      <c r="B43" s="2"/>
      <c r="C43" s="3"/>
    </row>
    <row r="44" spans="1:3" x14ac:dyDescent="0.25">
      <c r="A44" s="1"/>
      <c r="B44" s="2"/>
      <c r="C44" s="3"/>
    </row>
  </sheetData>
  <phoneticPr fontId="3" type="noConversion"/>
  <pageMargins left="0.7" right="0.7" top="0.75" bottom="0.75" header="0.3" footer="0.3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AP. Palenciuk</dc:creator>
  <cp:lastModifiedBy>Sylwia Dados- Pochwatka</cp:lastModifiedBy>
  <dcterms:created xsi:type="dcterms:W3CDTF">2015-06-05T18:19:34Z</dcterms:created>
  <dcterms:modified xsi:type="dcterms:W3CDTF">2026-06-10T08:21:48Z</dcterms:modified>
</cp:coreProperties>
</file>