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13_ncr:1_{30F62B1E-5DDD-4C2A-8A17-D16935C1ACFC}" xr6:coauthVersionLast="47" xr6:coauthVersionMax="47" xr10:uidLastSave="{00000000-0000-0000-0000-000000000000}"/>
  <bookViews>
    <workbookView xWindow="-25125" yWindow="1080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'!$A$7:$G$28</definedName>
    <definedName name="_xlnm.Print_Area" localSheetId="0">'ocena  '!$A$1:$G$28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27" i="1" l="1"/>
  <c r="E27" i="1" l="1"/>
</calcChain>
</file>

<file path=xl/sharedStrings.xml><?xml version="1.0" encoding="utf-8"?>
<sst xmlns="http://schemas.openxmlformats.org/spreadsheetml/2006/main" count="80" uniqueCount="44">
  <si>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</si>
  <si>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</si>
  <si>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</si>
  <si>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</si>
  <si>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</si>
  <si>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</si>
  <si>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</si>
  <si>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</si>
  <si>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</si>
  <si>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</si>
  <si>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</si>
  <si>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</si>
  <si>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2201-ILL-2.227.74.2026</t>
  </si>
  <si>
    <t>Niszczarka</t>
  </si>
  <si>
    <t>UKS/8/803/13/031</t>
  </si>
  <si>
    <t>niesprawna,brak niezbędnych elementów,utraciła wartość użytkową</t>
  </si>
  <si>
    <t>UKS/8/803/14/001</t>
  </si>
  <si>
    <t>UKST-8-803-1-4-5</t>
  </si>
  <si>
    <t>12-03-00125</t>
  </si>
  <si>
    <t xml:space="preserve">Plustek SmartOffice </t>
  </si>
  <si>
    <t>UKS/4/491/13/036</t>
  </si>
  <si>
    <t>niesprawny,brak niezbędnych elementów,utracił wartość użytkową</t>
  </si>
  <si>
    <t>kserokopiarka</t>
  </si>
  <si>
    <t>IUS-8-2/16-T</t>
  </si>
  <si>
    <t>drukarka</t>
  </si>
  <si>
    <t>UKS/4/491/12/034</t>
  </si>
  <si>
    <t>niesprawna,brak niezbędnych elementów,utracił wartość użytkową</t>
  </si>
  <si>
    <t>czytnik</t>
  </si>
  <si>
    <t>IS.P-491-761</t>
  </si>
  <si>
    <t>IS.P-491-769</t>
  </si>
  <si>
    <t>IS.P-491-925</t>
  </si>
  <si>
    <t>UKS/4/491/16/009</t>
  </si>
  <si>
    <t>IS.P-491-1194</t>
  </si>
  <si>
    <t>UKS/4/491/16/102-003</t>
  </si>
  <si>
    <t>IS.P-491-1188</t>
  </si>
  <si>
    <t>IS.P-491-1192</t>
  </si>
  <si>
    <t>niszczarka</t>
  </si>
  <si>
    <t>bd</t>
  </si>
  <si>
    <t>odkurzacz</t>
  </si>
  <si>
    <t>wiatrak</t>
  </si>
  <si>
    <t>czajnik</t>
  </si>
  <si>
    <t>4 szt</t>
  </si>
  <si>
    <t xml:space="preserve">3 szt </t>
  </si>
  <si>
    <t>niesprawne,brak niezbędnych elementów,utraciły wartość użytkową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</si>
</sst>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0.00;[Red]0.00"/>
  </numFmts>
  <fonts count="1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165" fontId="12" fillId="0" borderId="1" xfId="0" applyNumberFormat="1" applyFont="1" applyBorder="1" applyAlignment="1">
      <alignment vertical="center" wrapText="1"/>
    </xf>
    <xf numFmtId="0" fontId="12" fillId="0" borderId="1" xfId="6" applyFont="1" applyBorder="1" applyAlignment="1">
      <alignment horizontal="left" vertical="center"/>
    </xf>
    <xf numFmtId="2" fontId="12" fillId="0" borderId="1" xfId="6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right" wrapText="1"/>
    </xf>
  </cellXfs>
  <cellStyles count="7">
    <cellStyle name="Normalny" xfId="0" builtinId="0"/>
    <cellStyle name="Normalny 10" xfId="4" xr:uid="{2894DA1B-B371-4088-9D8C-8D8112FB6CED}"/>
    <cellStyle name="Normalny 12" xfId="5" xr:uid="{79A7D9AE-C3B8-4C7C-8AC2-919635D81ED5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A17" zoomScaleNormal="100" zoomScaleSheetLayoutView="100" workbookViewId="0">
      <selection activeCell="E26" sqref="E26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12</v>
      </c>
      <c r="G1" s="2" t="s">
        <v>10</v>
      </c>
    </row>
    <row r="2" spans="1:16" ht="15" customHeight="1" x14ac:dyDescent="0.2">
      <c r="E2" s="33"/>
      <c r="F2" s="33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5.5" x14ac:dyDescent="0.2">
      <c r="A8" s="20">
        <v>1</v>
      </c>
      <c r="B8" s="24" t="s">
        <v>13</v>
      </c>
      <c r="C8" s="25" t="s">
        <v>14</v>
      </c>
      <c r="D8" s="26">
        <v>1040.58</v>
      </c>
      <c r="E8" s="26">
        <f>D8/20</f>
        <v>52.028999999999996</v>
      </c>
      <c r="F8" s="21">
        <v>2013</v>
      </c>
      <c r="G8" s="27" t="s">
        <v>15</v>
      </c>
      <c r="I8" s="16"/>
    </row>
    <row r="9" spans="1:16" s="3" customFormat="1" ht="25.5" x14ac:dyDescent="0.2">
      <c r="A9" s="20">
        <v>2</v>
      </c>
      <c r="B9" s="24" t="s">
        <v>13</v>
      </c>
      <c r="C9" s="25" t="s">
        <v>16</v>
      </c>
      <c r="D9" s="26">
        <v>3135.45</v>
      </c>
      <c r="E9" s="26">
        <f t="shared" ref="E9:E22" si="0">D9/20</f>
        <v>156.77249999999998</v>
      </c>
      <c r="F9" s="21">
        <v>2014</v>
      </c>
      <c r="G9" s="27" t="s">
        <v>15</v>
      </c>
      <c r="I9" s="16"/>
    </row>
    <row r="10" spans="1:16" s="3" customFormat="1" ht="25.5" x14ac:dyDescent="0.2">
      <c r="A10" s="20">
        <v>3</v>
      </c>
      <c r="B10" s="24" t="s">
        <v>13</v>
      </c>
      <c r="C10" s="25" t="s">
        <v>17</v>
      </c>
      <c r="D10" s="26">
        <v>2996.01</v>
      </c>
      <c r="E10" s="26">
        <f t="shared" si="0"/>
        <v>149.8005</v>
      </c>
      <c r="F10" s="21">
        <v>2006</v>
      </c>
      <c r="G10" s="27" t="s">
        <v>15</v>
      </c>
      <c r="I10" s="16"/>
    </row>
    <row r="11" spans="1:16" s="3" customFormat="1" ht="25.5" x14ac:dyDescent="0.2">
      <c r="A11" s="20">
        <v>4</v>
      </c>
      <c r="B11" s="24" t="s">
        <v>13</v>
      </c>
      <c r="C11" s="25" t="s">
        <v>18</v>
      </c>
      <c r="D11" s="26">
        <v>779.58</v>
      </c>
      <c r="E11" s="26">
        <f t="shared" si="0"/>
        <v>38.978999999999999</v>
      </c>
      <c r="F11" s="21">
        <v>2015</v>
      </c>
      <c r="G11" s="27" t="s">
        <v>15</v>
      </c>
      <c r="I11" s="16"/>
    </row>
    <row r="12" spans="1:16" s="3" customFormat="1" ht="25.5" x14ac:dyDescent="0.25">
      <c r="A12" s="20">
        <v>5</v>
      </c>
      <c r="B12" s="28" t="s">
        <v>19</v>
      </c>
      <c r="C12" s="28" t="s">
        <v>20</v>
      </c>
      <c r="D12" s="26">
        <v>1476</v>
      </c>
      <c r="E12" s="26">
        <f t="shared" si="0"/>
        <v>73.8</v>
      </c>
      <c r="F12" s="21">
        <v>2013</v>
      </c>
      <c r="G12" s="27" t="s">
        <v>21</v>
      </c>
      <c r="I12" s="16"/>
    </row>
    <row r="13" spans="1:16" s="3" customFormat="1" ht="25.5" x14ac:dyDescent="0.2">
      <c r="A13" s="20">
        <v>6</v>
      </c>
      <c r="B13" s="24" t="s">
        <v>22</v>
      </c>
      <c r="C13" s="24" t="s">
        <v>23</v>
      </c>
      <c r="D13" s="29">
        <v>41000</v>
      </c>
      <c r="E13" s="26">
        <f>D13/50</f>
        <v>820</v>
      </c>
      <c r="F13" s="21">
        <v>2014</v>
      </c>
      <c r="G13" s="27" t="s">
        <v>15</v>
      </c>
      <c r="I13" s="16"/>
    </row>
    <row r="14" spans="1:16" s="3" customFormat="1" ht="25.5" x14ac:dyDescent="0.2">
      <c r="A14" s="20">
        <v>7</v>
      </c>
      <c r="B14" s="24" t="s">
        <v>24</v>
      </c>
      <c r="C14" s="24" t="s">
        <v>25</v>
      </c>
      <c r="D14" s="29">
        <v>699</v>
      </c>
      <c r="E14" s="26">
        <f t="shared" si="0"/>
        <v>34.950000000000003</v>
      </c>
      <c r="F14" s="21">
        <v>2012</v>
      </c>
      <c r="G14" s="27" t="s">
        <v>26</v>
      </c>
      <c r="I14" s="16"/>
    </row>
    <row r="15" spans="1:16" s="3" customFormat="1" ht="25.5" x14ac:dyDescent="0.2">
      <c r="A15" s="20">
        <v>8</v>
      </c>
      <c r="B15" s="24" t="s">
        <v>27</v>
      </c>
      <c r="C15" s="24" t="s">
        <v>28</v>
      </c>
      <c r="D15" s="29">
        <v>1070.0999999999999</v>
      </c>
      <c r="E15" s="26">
        <f t="shared" si="0"/>
        <v>53.504999999999995</v>
      </c>
      <c r="F15" s="21">
        <v>2014</v>
      </c>
      <c r="G15" s="27" t="s">
        <v>21</v>
      </c>
      <c r="I15" s="16"/>
    </row>
    <row r="16" spans="1:16" s="3" customFormat="1" ht="25.5" x14ac:dyDescent="0.2">
      <c r="A16" s="20">
        <v>9</v>
      </c>
      <c r="B16" s="24" t="s">
        <v>27</v>
      </c>
      <c r="C16" s="24" t="s">
        <v>29</v>
      </c>
      <c r="D16" s="29">
        <v>1070.0999999999999</v>
      </c>
      <c r="E16" s="26">
        <f t="shared" si="0"/>
        <v>53.504999999999995</v>
      </c>
      <c r="F16" s="21">
        <v>2014</v>
      </c>
      <c r="G16" s="27" t="s">
        <v>21</v>
      </c>
      <c r="I16" s="16"/>
    </row>
    <row r="17" spans="1:9" s="3" customFormat="1" ht="25.5" x14ac:dyDescent="0.2">
      <c r="A17" s="20">
        <v>10</v>
      </c>
      <c r="B17" s="24" t="s">
        <v>24</v>
      </c>
      <c r="C17" s="24" t="s">
        <v>30</v>
      </c>
      <c r="D17" s="29">
        <v>1180.8</v>
      </c>
      <c r="E17" s="26">
        <f t="shared" si="0"/>
        <v>59.04</v>
      </c>
      <c r="F17" s="21">
        <v>2015</v>
      </c>
      <c r="G17" s="27" t="s">
        <v>21</v>
      </c>
      <c r="I17" s="16"/>
    </row>
    <row r="18" spans="1:9" s="3" customFormat="1" ht="25.5" x14ac:dyDescent="0.2">
      <c r="A18" s="20">
        <v>11</v>
      </c>
      <c r="B18" s="24" t="s">
        <v>19</v>
      </c>
      <c r="C18" s="24" t="s">
        <v>31</v>
      </c>
      <c r="D18" s="29">
        <v>2460</v>
      </c>
      <c r="E18" s="26">
        <f t="shared" si="0"/>
        <v>123</v>
      </c>
      <c r="F18" s="21">
        <v>2016</v>
      </c>
      <c r="G18" s="27" t="s">
        <v>21</v>
      </c>
      <c r="I18" s="16"/>
    </row>
    <row r="19" spans="1:9" s="3" customFormat="1" ht="25.5" x14ac:dyDescent="0.2">
      <c r="A19" s="20">
        <v>12</v>
      </c>
      <c r="B19" s="24" t="s">
        <v>24</v>
      </c>
      <c r="C19" s="24" t="s">
        <v>32</v>
      </c>
      <c r="D19" s="29">
        <v>877.6</v>
      </c>
      <c r="E19" s="26">
        <f t="shared" si="0"/>
        <v>43.88</v>
      </c>
      <c r="F19" s="21">
        <v>2016</v>
      </c>
      <c r="G19" s="27" t="s">
        <v>26</v>
      </c>
      <c r="I19" s="16"/>
    </row>
    <row r="20" spans="1:9" s="3" customFormat="1" ht="25.5" x14ac:dyDescent="0.2">
      <c r="A20" s="20">
        <v>13</v>
      </c>
      <c r="B20" s="24" t="s">
        <v>24</v>
      </c>
      <c r="C20" s="24" t="s">
        <v>33</v>
      </c>
      <c r="D20" s="29">
        <v>0</v>
      </c>
      <c r="E20" s="26">
        <f t="shared" si="0"/>
        <v>0</v>
      </c>
      <c r="F20" s="21">
        <v>2016</v>
      </c>
      <c r="G20" s="27" t="s">
        <v>15</v>
      </c>
      <c r="I20" s="16"/>
    </row>
    <row r="21" spans="1:9" s="3" customFormat="1" ht="25.5" x14ac:dyDescent="0.2">
      <c r="A21" s="20">
        <v>14</v>
      </c>
      <c r="B21" s="24" t="s">
        <v>24</v>
      </c>
      <c r="C21" s="24" t="s">
        <v>34</v>
      </c>
      <c r="D21" s="29">
        <v>877.6</v>
      </c>
      <c r="E21" s="26">
        <f t="shared" si="0"/>
        <v>43.88</v>
      </c>
      <c r="F21" s="21">
        <v>2016</v>
      </c>
      <c r="G21" s="27" t="s">
        <v>15</v>
      </c>
      <c r="I21" s="16"/>
    </row>
    <row r="22" spans="1:9" s="3" customFormat="1" ht="25.5" x14ac:dyDescent="0.2">
      <c r="A22" s="20">
        <v>15</v>
      </c>
      <c r="B22" s="24" t="s">
        <v>24</v>
      </c>
      <c r="C22" s="24" t="s">
        <v>35</v>
      </c>
      <c r="D22" s="29">
        <v>877.6</v>
      </c>
      <c r="E22" s="26">
        <f t="shared" si="0"/>
        <v>43.88</v>
      </c>
      <c r="F22" s="21">
        <v>2016</v>
      </c>
      <c r="G22" s="27" t="s">
        <v>15</v>
      </c>
      <c r="I22" s="16"/>
    </row>
    <row r="23" spans="1:9" s="3" customFormat="1" ht="25.5" x14ac:dyDescent="0.2">
      <c r="A23" s="20">
        <v>16</v>
      </c>
      <c r="B23" s="30" t="s">
        <v>36</v>
      </c>
      <c r="C23" s="23" t="s">
        <v>37</v>
      </c>
      <c r="D23" s="31" t="s">
        <v>37</v>
      </c>
      <c r="E23" s="32">
        <v>20</v>
      </c>
      <c r="F23" s="22" t="s">
        <v>37</v>
      </c>
      <c r="G23" s="27" t="s">
        <v>15</v>
      </c>
      <c r="I23" s="16"/>
    </row>
    <row r="24" spans="1:9" s="3" customFormat="1" ht="25.5" x14ac:dyDescent="0.2">
      <c r="A24" s="20">
        <v>17</v>
      </c>
      <c r="B24" s="30" t="s">
        <v>38</v>
      </c>
      <c r="C24" s="23" t="s">
        <v>37</v>
      </c>
      <c r="D24" s="31" t="s">
        <v>37</v>
      </c>
      <c r="E24" s="32">
        <v>5</v>
      </c>
      <c r="F24" s="22" t="s">
        <v>37</v>
      </c>
      <c r="G24" s="27" t="s">
        <v>21</v>
      </c>
      <c r="I24" s="16"/>
    </row>
    <row r="25" spans="1:9" s="3" customFormat="1" ht="25.5" x14ac:dyDescent="0.2">
      <c r="A25" s="20">
        <v>18</v>
      </c>
      <c r="B25" s="30" t="s">
        <v>39</v>
      </c>
      <c r="C25" s="23" t="s">
        <v>41</v>
      </c>
      <c r="D25" s="31" t="s">
        <v>37</v>
      </c>
      <c r="E25" s="32">
        <v>10</v>
      </c>
      <c r="F25" s="22" t="s">
        <v>37</v>
      </c>
      <c r="G25" s="27" t="s">
        <v>43</v>
      </c>
      <c r="I25" s="16"/>
    </row>
    <row r="26" spans="1:9" s="3" customFormat="1" ht="25.5" x14ac:dyDescent="0.2">
      <c r="A26" s="20">
        <v>19</v>
      </c>
      <c r="B26" s="30" t="s">
        <v>40</v>
      </c>
      <c r="C26" s="23" t="s">
        <v>42</v>
      </c>
      <c r="D26" s="31" t="s">
        <v>37</v>
      </c>
      <c r="E26" s="32">
        <v>10</v>
      </c>
      <c r="F26" s="22" t="s">
        <v>37</v>
      </c>
      <c r="G26" s="27" t="s">
        <v>43</v>
      </c>
      <c r="I26" s="16"/>
    </row>
    <row r="27" spans="1:9" ht="15.75" x14ac:dyDescent="0.25">
      <c r="A27" s="9"/>
      <c r="B27" s="18" t="s">
        <v>5</v>
      </c>
      <c r="C27" s="10" t="s">
        <v>0</v>
      </c>
      <c r="D27" s="19">
        <f>SUM(D8:D26)</f>
        <v>59540.419999999991</v>
      </c>
      <c r="E27" s="12">
        <f>SUM(E8:E26)</f>
        <v>1792.0210000000002</v>
      </c>
      <c r="F27" s="12" t="s">
        <v>0</v>
      </c>
      <c r="G27" s="17"/>
    </row>
    <row r="28" spans="1:9" hidden="1" x14ac:dyDescent="0.2">
      <c r="B28" s="13" t="s">
        <v>9</v>
      </c>
      <c r="C28" s="4"/>
      <c r="D28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2026-09-22T11:42:24Z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