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2\"/>
    </mc:Choice>
  </mc:AlternateContent>
  <xr:revisionPtr revIDLastSave="0" documentId="13_ncr:1_{7B827024-B8F1-48C2-9EFB-2572B2B78185}" xr6:coauthVersionLast="46" xr6:coauthVersionMax="46" xr10:uidLastSave="{00000000-0000-0000-0000-000000000000}"/>
  <bookViews>
    <workbookView xWindow="-120" yWindow="-120" windowWidth="29040" windowHeight="17640" tabRatio="911" activeTab="2" xr2:uid="{00000000-000D-0000-FFFF-FFFF00000000}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ceny zakupu_sieci handlowe" sheetId="19" r:id="rId6"/>
    <sheet name="sieci handlowe - owoce_wykresy" sheetId="20" r:id="rId7"/>
    <sheet name="sieci handlowe - warzywa_wykres" sheetId="22" r:id="rId8"/>
    <sheet name="handel zagraniczny_2021" sheetId="18" r:id="rId9"/>
    <sheet name="eksport_2021" sheetId="16" r:id="rId10"/>
    <sheet name="import_2021" sheetId="17" r:id="rId11"/>
    <sheet name="Sł_Pol-Ang" sheetId="5" r:id="rId12"/>
    <sheet name="Moduł1" sheetId="10" state="veryHidden" r:id="rId13"/>
    <sheet name="Moduł2" sheetId="11" state="veryHidden" r:id="rId14"/>
    <sheet name="Moduł3" sheetId="12" state="veryHidden" r:id="rId15"/>
    <sheet name="Moduł4" sheetId="13" state="veryHidden" r:id="rId16"/>
    <sheet name="Moduł5" sheetId="14" state="veryHidden" r:id="rId17"/>
    <sheet name="Moduł6" sheetId="15" state="veryHidden" r:id="rId18"/>
  </sheets>
  <externalReferences>
    <externalReference r:id="rId19"/>
    <externalReference r:id="rId20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  <definedName name="fg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6" l="1"/>
  <c r="E17" i="6"/>
  <c r="H17" i="6"/>
  <c r="H11" i="6"/>
  <c r="E11" i="6"/>
  <c r="B67" i="22" l="1"/>
  <c r="B66" i="22"/>
  <c r="B65" i="22"/>
  <c r="B62" i="22"/>
  <c r="B63" i="22"/>
  <c r="B61" i="22"/>
  <c r="B60" i="22"/>
  <c r="B63" i="20"/>
  <c r="B64" i="20"/>
  <c r="B65" i="20"/>
  <c r="B66" i="20"/>
  <c r="B62" i="20"/>
  <c r="B61" i="20"/>
  <c r="C65" i="22" l="1"/>
  <c r="C60" i="22"/>
  <c r="C67" i="22"/>
  <c r="C66" i="22"/>
  <c r="C62" i="22"/>
  <c r="C63" i="22"/>
  <c r="C61" i="22"/>
  <c r="C61" i="20"/>
  <c r="C63" i="20"/>
  <c r="C64" i="20"/>
  <c r="C65" i="20"/>
  <c r="C66" i="20"/>
  <c r="C62" i="20"/>
  <c r="E10" i="6" l="1"/>
  <c r="E24" i="6" l="1"/>
  <c r="E25" i="6"/>
  <c r="E20" i="6" l="1"/>
  <c r="E19" i="6"/>
  <c r="E22" i="6" l="1"/>
  <c r="E23" i="6"/>
  <c r="E14" i="6"/>
  <c r="H25" i="6" l="1"/>
  <c r="H23" i="6"/>
  <c r="E12" i="6" l="1"/>
  <c r="E15" i="6"/>
  <c r="E18" i="6" l="1"/>
  <c r="H12" i="6" l="1"/>
  <c r="H14" i="6"/>
  <c r="H15" i="6"/>
  <c r="H16" i="6"/>
  <c r="H19" i="6"/>
  <c r="H20" i="6"/>
  <c r="H21" i="6"/>
  <c r="H22" i="6"/>
  <c r="H24" i="6"/>
  <c r="E16" i="6"/>
  <c r="E21" i="6"/>
  <c r="H10" i="6" l="1"/>
</calcChain>
</file>

<file path=xl/sharedStrings.xml><?xml version="1.0" encoding="utf-8"?>
<sst xmlns="http://schemas.openxmlformats.org/spreadsheetml/2006/main" count="711" uniqueCount="312">
  <si>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</si>
  <si>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</si>
  <si>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</si>
  <si>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 xml:space="preserve"> </t>
  </si>
  <si>
    <t xml:space="preserve">Adres internetowy: Strona ZSRIR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</si>
  <si>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</si>
  <si>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</si>
  <si>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</si>
  <si>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</si>
  <si>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</si>
  <si>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</si>
  <si>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</si>
  <si>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</si>
  <si>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</si>
  <si>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</si>
  <si>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</si>
  <si>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</si>
  <si>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</si>
  <si>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</si>
  <si>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</si>
  <si>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</si>
  <si>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</si>
  <si>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</si>
  <si>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</si>
  <si>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</si>
  <si>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</si>
  <si>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</si>
  <si>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</si>
  <si>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</si>
  <si>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</si>
  <si>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</si>
  <si>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</si>
  <si>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</si>
  <si>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</si>
  <si>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</si>
  <si>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</si>
  <si>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</si>
  <si>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</si>
  <si>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</si>
  <si>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</si>
  <si>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</si>
  <si>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</si>
  <si>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</si>
  <si>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</si>
  <si>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</si>
  <si>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</si>
  <si>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</si>
  <si>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</si>
  <si>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</si>
  <si>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</si>
  <si>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</si>
  <si>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</si>
  <si>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</si>
  <si>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</si>
  <si>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</si>
  <si>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</si>
  <si>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</si>
  <si>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</si>
  <si>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</si>
  <si>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</si>
  <si>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</si>
  <si>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</si>
  <si>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</si>
  <si>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</si>
  <si>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</si>
  <si>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</si>
  <si>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</si>
  <si>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</si>
  <si>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</si>
  <si>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</si>
  <si>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</si>
  <si>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</si>
  <si>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</si>
  <si>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</si>
  <si>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</si>
  <si>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</si>
  <si>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</si>
  <si>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</si>
  <si>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</si>
  <si>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</si>
  <si>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</si>
  <si>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</si>
  <si>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</si>
  <si>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</si>
  <si>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</si>
  <si>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</si>
  <si>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</si>
  <si>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</si>
  <si>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</si>
  <si>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</si>
  <si>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</si>
  <si>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</si>
  <si>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</si>
  <si>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</si>
  <si>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</si>
  <si>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</si>
  <si>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</si>
  <si>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</si>
  <si>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</si>
  <si>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</si>
  <si>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</si>
  <si>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</si>
  <si>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</si>
  <si>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</si>
  <si>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</si>
  <si>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</si>
  <si>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</si>
  <si>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</si>
  <si>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</si>
  <si>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</si>
  <si>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</si>
  <si>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</si>
  <si>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</si>
  <si>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</si>
  <si>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</si>
  <si>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 xml:space="preserve">Średnie ceny na targowiskach </t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</si>
  <si>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</si>
  <si>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</si>
  <si>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</si>
  <si>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</si>
  <si>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</si>
  <si>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</si>
  <si>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</si>
  <si>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</si>
  <si>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</si>
  <si>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</si>
  <si>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</si>
  <si>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</si>
  <si>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</si>
  <si>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</si>
  <si>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</si>
  <si>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</si>
  <si>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</si>
  <si>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</si>
  <si>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</si>
  <si>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</si>
  <si>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Champignons</t>
  </si>
  <si>
    <t>MAŁOPOLSKIE</t>
  </si>
  <si>
    <t>Jabłka:</t>
  </si>
  <si>
    <t>Pomidory malinowe</t>
  </si>
  <si>
    <t>--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</si>
  <si>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</si>
  <si>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</si>
  <si>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</si>
  <si>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</si>
  <si>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</si>
  <si>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</si>
  <si>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</si>
  <si>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</si>
  <si>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</si>
  <si>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</si>
  <si>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</si>
  <si>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</si>
  <si>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</si>
  <si>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</si>
  <si>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</si>
  <si>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</si>
  <si>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</si>
  <si>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</si>
  <si>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</si>
  <si>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</si>
  <si>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</si>
  <si>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</si>
  <si>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</si>
  <si>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</si>
  <si>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</si>
  <si>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</si>
  <si>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</si>
  <si>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</si>
  <si>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</si>
  <si>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</si>
  <si>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</si>
  <si>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</si>
  <si>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</si>
  <si>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</si>
  <si>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</si>
  <si>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</si>
  <si>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</si>
  <si>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</si>
  <si>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</si>
  <si>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</si>
  <si>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</si>
  <si>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</si>
  <si>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</si>
  <si>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</si>
  <si>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</si>
  <si>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</si>
  <si>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</si>
  <si>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</si>
  <si>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</si>
  <si>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</si>
  <si>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</si>
  <si>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</si>
  <si>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</si>
  <si>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</si>
  <si>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</si>
  <si>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</si>
  <si>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</si>
  <si>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</si>
  <si>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</si>
  <si>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</si>
  <si>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</si>
  <si>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</si>
  <si>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</si>
  <si>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</si>
  <si>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</si>
  <si>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</si>
  <si>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</si>
  <si>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</si>
  <si>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</si>
  <si>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</si>
  <si>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</si>
  <si>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</si>
  <si>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</si>
  <si>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</si>
  <si>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</si>
  <si>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</si>
  <si>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</si>
  <si>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</si>
  <si>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</si>
  <si>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Jonagored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</si>
  <si>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</si>
  <si>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</si>
  <si>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</si>
  <si>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</si>
  <si>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</si>
  <si>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</si>
  <si>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</si>
  <si>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</si>
  <si>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</si>
  <si>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</si>
  <si>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</si>
  <si>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</si>
  <si>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</si>
  <si>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</si>
  <si>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</si>
  <si>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</si>
  <si>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</si>
  <si>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</si>
  <si>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</si>
  <si>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Szara Reneta</t>
  </si>
  <si>
    <t>Departament Rynków Rolnych</t>
  </si>
  <si>
    <t>Bułgaria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</si>
  <si>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</si>
  <si>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</si>
  <si>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</si>
  <si>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</si>
  <si>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</si>
  <si>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</si>
  <si>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z importu</t>
  </si>
  <si>
    <t>Pomarańcze odmiany:</t>
  </si>
  <si>
    <t>nieokreślone</t>
  </si>
  <si>
    <t>OWOCE - luzem</t>
  </si>
  <si>
    <t>WARZYWA - luzem</t>
  </si>
  <si>
    <t>WARZYWA - opakowania do 2 kg</t>
  </si>
  <si>
    <t>Towar</t>
  </si>
  <si>
    <t>IMPORT</t>
  </si>
  <si>
    <t>Lobo</t>
  </si>
  <si>
    <t>Boskoop</t>
  </si>
  <si>
    <t>Cortland</t>
  </si>
  <si>
    <t>Gala</t>
  </si>
  <si>
    <t>Golden delicious</t>
  </si>
  <si>
    <t>Kalisz</t>
  </si>
  <si>
    <t>Alwa</t>
  </si>
  <si>
    <t>Zimbabwe</t>
  </si>
  <si>
    <t>Golden</t>
  </si>
  <si>
    <t>OWOCE - opakowania do 2 kg</t>
  </si>
  <si>
    <t>Gloster</t>
  </si>
  <si>
    <t>Warzywa importowane</t>
  </si>
  <si>
    <t>Pomidory na gałązkach</t>
  </si>
  <si>
    <t>I-X 2020r.</t>
  </si>
  <si>
    <t>I-X 2021r*.</t>
  </si>
  <si>
    <t>Urugwaj</t>
  </si>
  <si>
    <t>+</t>
  </si>
  <si>
    <t xml:space="preserve">WYDZIAŁ INFORMACJI RYNKOWEJ </t>
  </si>
  <si>
    <t>RYNEK OWOCÓW I WARZYW ŚWIEŻYCH</t>
  </si>
  <si>
    <t>Notowania z okresu:</t>
  </si>
  <si>
    <t>Wydawca:</t>
  </si>
  <si>
    <t>ul. Wspólna 30</t>
  </si>
  <si>
    <t>00-930 Warszawa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</si>
  <si>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</si>
  <si>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tel. (022) 623-27-67</t>
  </si>
  <si>
    <t xml:space="preserve">Tomasz Chruśliński  </t>
  </si>
  <si>
    <t>E-mail: T.Chruslinski@minrol.gov.pl</t>
  </si>
  <si>
    <r>
      <t>Autor:</t>
    </r>
    <r>
      <rPr>
        <sz val="11"/>
        <rFont val="Calibri"/>
        <family val="2"/>
        <charset val="238"/>
        <scheme val="minor"/>
      </rPr>
      <t xml:space="preserve">   </t>
    </r>
  </si>
  <si>
    <t xml:space="preserve">Ministerstwo Rolnictwa i Rozwoju Wsi, Departament Rynków Rolnych </t>
  </si>
  <si>
    <t>1. Informacje dot. cen skupu dostarczane są przez IER iGŻ</t>
  </si>
  <si>
    <t xml:space="preserve">2. Informacje dot. cen producenta dostarczane są przez KRIR </t>
  </si>
  <si>
    <t xml:space="preserve">3. Informacje dot. cen hurtowych dostarczone są przez przedstawicieli </t>
  </si>
  <si>
    <t xml:space="preserve">4. Informacje dot. cen targowiskowych ziemniaków i cebuli </t>
  </si>
  <si>
    <t xml:space="preserve">     rynków hurtowych i ośrodków doradztwa rolniczego</t>
  </si>
  <si>
    <t xml:space="preserve">    dostarczone są przez pracowników ośrodków doradztwa rolniczego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</si>
  <si>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>analizowanego tygodnia)</t>
    </r>
  </si>
  <si>
    <t>Idared</t>
  </si>
  <si>
    <t>27.122021-02.01.2022</t>
  </si>
  <si>
    <t>Gdańsk</t>
  </si>
  <si>
    <t>Łódź</t>
  </si>
  <si>
    <t>Wrocław</t>
  </si>
  <si>
    <r>
      <t xml:space="preserve">(daty podane w tabeli oznaczają </t>
    </r>
    <r>
      <rPr>
        <b/>
        <i/>
        <sz val="10"/>
        <color indexed="63"/>
        <rFont val="Times New Roman"/>
        <family val="1"/>
        <charset val="238"/>
      </rPr>
      <t xml:space="preserve">ostatni dzień </t>
    </r>
    <r>
      <rPr>
        <i/>
        <sz val="10"/>
        <color indexed="63"/>
        <rFont val="Times New Roman"/>
        <family val="1"/>
        <charset val="238"/>
      </rPr>
      <t xml:space="preserve"> analizowanego tygodnia)</t>
    </r>
  </si>
  <si>
    <t>Średnie ceny zakupu warzyw (luzem) płacone przez podmioty handlu detalicznego w okresie: 20.12 - 26.12 2021 r.i 27.12.2021 - 02.01.2022r.</t>
  </si>
  <si>
    <t>valencia late</t>
  </si>
  <si>
    <t>NR 1/2022</t>
  </si>
  <si>
    <r>
      <t xml:space="preserve">Ceny </t>
    </r>
    <r>
      <rPr>
        <b/>
        <sz val="18"/>
        <color theme="6" tint="-0.249977111117893"/>
        <rFont val="Calibri"/>
        <family val="2"/>
        <charset val="238"/>
        <scheme val="minor"/>
      </rPr>
      <t>WARZYW</t>
    </r>
    <r>
      <rPr>
        <b/>
        <sz val="18"/>
        <rFont val="Calibri"/>
        <family val="2"/>
        <charset val="238"/>
        <scheme val="minor"/>
      </rPr>
      <t xml:space="preserve"> na rynkach hurtowych w dniach:  11.01 - 13.01.2022r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</si>
  <si>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    11.01 - 13.01.2022r</t>
    </r>
  </si>
  <si>
    <t>Kraków</t>
  </si>
  <si>
    <t>Radom</t>
  </si>
  <si>
    <t>3 stycznia 2022 - 13 stycznia 2022 roku</t>
  </si>
  <si>
    <t>13 stycznia 2021r.</t>
  </si>
  <si>
    <t>Średnie ceny zakupu owoców i warzyw płacone przez podmioty handlu detalicznego w okresie 03.01.2022 - 09.02 2022 r.</t>
  </si>
  <si>
    <t>Średnie ceny zakupu owoców (luzem) płacone przez podmioty handlu detalicznego w okresie:  27.12.2021 - 02.01.2022r. i 03.1-09.01.2022r.</t>
  </si>
  <si>
    <t>03.01.2022-09.01.2022</t>
  </si>
  <si>
    <t>Jabłka wg odmian (import):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</si>
</sst>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dd/mm/yy"/>
    <numFmt numFmtId="166" formatCode="#,###,##0"/>
    <numFmt numFmtId="167" formatCode="yyyy/mm/dd;@"/>
  </numFmts>
  <fonts count="74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24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6"/>
      <color indexed="8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i/>
      <sz val="16"/>
      <color indexed="8"/>
      <name val="Calibri"/>
      <family val="2"/>
      <charset val="238"/>
      <scheme val="minor"/>
    </font>
    <font>
      <sz val="16"/>
      <color indexed="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i/>
      <sz val="14"/>
      <color indexed="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8"/>
      <color theme="6" tint="-0.249977111117893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i/>
      <sz val="16"/>
      <color indexed="63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i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1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6" fillId="0" borderId="0"/>
    <xf numFmtId="0" fontId="1" fillId="0" borderId="0"/>
    <xf numFmtId="0" fontId="19" fillId="0" borderId="0"/>
    <xf numFmtId="0" fontId="20" fillId="0" borderId="0"/>
    <xf numFmtId="0" fontId="1" fillId="0" borderId="0"/>
  </cellStyleXfs>
  <cellXfs count="37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8" fillId="0" borderId="0" xfId="0" applyFont="1"/>
    <xf numFmtId="0" fontId="9" fillId="0" borderId="0" xfId="0" applyFont="1"/>
    <xf numFmtId="0" fontId="10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1" fillId="0" borderId="4" xfId="0" applyFont="1" applyBorder="1"/>
    <xf numFmtId="0" fontId="12" fillId="0" borderId="5" xfId="0" applyFont="1" applyBorder="1"/>
    <xf numFmtId="0" fontId="13" fillId="0" borderId="5" xfId="0" applyFont="1" applyBorder="1"/>
    <xf numFmtId="0" fontId="12" fillId="0" borderId="6" xfId="0" applyFont="1" applyBorder="1"/>
    <xf numFmtId="0" fontId="10" fillId="0" borderId="5" xfId="0" applyFont="1" applyBorder="1"/>
    <xf numFmtId="0" fontId="7" fillId="0" borderId="6" xfId="0" applyFont="1" applyBorder="1"/>
    <xf numFmtId="0" fontId="14" fillId="0" borderId="0" xfId="0" applyFont="1"/>
    <xf numFmtId="0" fontId="11" fillId="0" borderId="7" xfId="0" applyFont="1" applyBorder="1"/>
    <xf numFmtId="0" fontId="12" fillId="0" borderId="8" xfId="0" applyFont="1" applyBorder="1"/>
    <xf numFmtId="0" fontId="13" fillId="0" borderId="8" xfId="0" applyFont="1" applyBorder="1"/>
    <xf numFmtId="0" fontId="12" fillId="0" borderId="9" xfId="0" applyFont="1" applyBorder="1"/>
    <xf numFmtId="0" fontId="0" fillId="0" borderId="0" xfId="0" applyFont="1"/>
    <xf numFmtId="0" fontId="20" fillId="0" borderId="0" xfId="6"/>
    <xf numFmtId="2" fontId="18" fillId="0" borderId="0" xfId="0" applyNumberFormat="1" applyFont="1"/>
    <xf numFmtId="2" fontId="18" fillId="0" borderId="0" xfId="0" applyNumberFormat="1" applyFont="1" applyAlignment="1">
      <alignment horizontal="center"/>
    </xf>
    <xf numFmtId="0" fontId="17" fillId="0" borderId="0" xfId="0" applyFont="1"/>
    <xf numFmtId="0" fontId="21" fillId="0" borderId="0" xfId="0" applyFont="1"/>
    <xf numFmtId="0" fontId="22" fillId="0" borderId="0" xfId="0" applyFont="1"/>
    <xf numFmtId="0" fontId="26" fillId="0" borderId="0" xfId="1" applyFont="1" applyBorder="1"/>
    <xf numFmtId="0" fontId="25" fillId="5" borderId="0" xfId="0" applyFont="1" applyFill="1"/>
    <xf numFmtId="0" fontId="28" fillId="5" borderId="0" xfId="0" applyFont="1" applyFill="1"/>
    <xf numFmtId="0" fontId="29" fillId="5" borderId="0" xfId="0" applyFont="1" applyFill="1"/>
    <xf numFmtId="0" fontId="30" fillId="5" borderId="0" xfId="0" applyFont="1" applyFill="1"/>
    <xf numFmtId="0" fontId="27" fillId="0" borderId="0" xfId="0" applyFont="1"/>
    <xf numFmtId="0" fontId="11" fillId="0" borderId="0" xfId="0" applyFont="1" applyAlignment="1">
      <alignment vertical="center"/>
    </xf>
    <xf numFmtId="0" fontId="31" fillId="0" borderId="0" xfId="0" applyFont="1"/>
    <xf numFmtId="0" fontId="0" fillId="0" borderId="0" xfId="0" applyFont="1" applyFill="1"/>
    <xf numFmtId="0" fontId="29" fillId="0" borderId="0" xfId="0" applyFont="1" applyFill="1"/>
    <xf numFmtId="0" fontId="28" fillId="0" borderId="0" xfId="0" applyFont="1" applyFill="1"/>
    <xf numFmtId="0" fontId="21" fillId="0" borderId="0" xfId="0" applyFont="1" applyFill="1"/>
    <xf numFmtId="0" fontId="23" fillId="0" borderId="0" xfId="0" applyFont="1" applyFill="1"/>
    <xf numFmtId="0" fontId="24" fillId="0" borderId="0" xfId="0" applyFont="1" applyFill="1"/>
    <xf numFmtId="0" fontId="22" fillId="0" borderId="0" xfId="0" applyFont="1" applyFill="1"/>
    <xf numFmtId="0" fontId="25" fillId="0" borderId="0" xfId="0" applyFont="1" applyFill="1"/>
    <xf numFmtId="0" fontId="24" fillId="0" borderId="0" xfId="0" applyFont="1"/>
    <xf numFmtId="0" fontId="32" fillId="3" borderId="0" xfId="7" applyFont="1" applyFill="1" applyAlignment="1">
      <alignment vertical="center"/>
    </xf>
    <xf numFmtId="0" fontId="33" fillId="3" borderId="0" xfId="7" applyFont="1" applyFill="1" applyAlignment="1">
      <alignment vertical="center"/>
    </xf>
    <xf numFmtId="0" fontId="27" fillId="3" borderId="0" xfId="0" applyFont="1" applyFill="1" applyAlignment="1">
      <alignment vertical="center"/>
    </xf>
    <xf numFmtId="0" fontId="21" fillId="3" borderId="0" xfId="0" applyFont="1" applyFill="1" applyAlignment="1">
      <alignment vertical="center"/>
    </xf>
    <xf numFmtId="0" fontId="21" fillId="3" borderId="0" xfId="7" applyFont="1" applyFill="1" applyAlignment="1">
      <alignment vertical="center"/>
    </xf>
    <xf numFmtId="0" fontId="34" fillId="3" borderId="0" xfId="7" applyFont="1" applyFill="1" applyAlignment="1">
      <alignment horizontal="left"/>
    </xf>
    <xf numFmtId="0" fontId="35" fillId="3" borderId="0" xfId="7" applyFont="1" applyFill="1"/>
    <xf numFmtId="2" fontId="34" fillId="3" borderId="0" xfId="7" applyNumberFormat="1" applyFont="1" applyFill="1"/>
    <xf numFmtId="0" fontId="21" fillId="0" borderId="0" xfId="0" applyFont="1" applyBorder="1"/>
    <xf numFmtId="0" fontId="0" fillId="0" borderId="0" xfId="0" applyFont="1" applyBorder="1"/>
    <xf numFmtId="0" fontId="27" fillId="6" borderId="10" xfId="0" applyFont="1" applyFill="1" applyBorder="1"/>
    <xf numFmtId="0" fontId="21" fillId="6" borderId="20" xfId="0" applyFont="1" applyFill="1" applyBorder="1"/>
    <xf numFmtId="0" fontId="21" fillId="6" borderId="12" xfId="0" applyFont="1" applyFill="1" applyBorder="1"/>
    <xf numFmtId="0" fontId="27" fillId="6" borderId="23" xfId="0" applyFont="1" applyFill="1" applyBorder="1"/>
    <xf numFmtId="0" fontId="21" fillId="6" borderId="0" xfId="0" applyFont="1" applyFill="1" applyBorder="1"/>
    <xf numFmtId="0" fontId="21" fillId="6" borderId="71" xfId="0" applyFont="1" applyFill="1" applyBorder="1"/>
    <xf numFmtId="0" fontId="27" fillId="6" borderId="27" xfId="0" applyFont="1" applyFill="1" applyBorder="1"/>
    <xf numFmtId="0" fontId="21" fillId="6" borderId="133" xfId="0" applyFont="1" applyFill="1" applyBorder="1"/>
    <xf numFmtId="0" fontId="21" fillId="6" borderId="9" xfId="0" applyFont="1" applyFill="1" applyBorder="1"/>
    <xf numFmtId="165" fontId="36" fillId="6" borderId="23" xfId="3" applyNumberFormat="1" applyFont="1" applyFill="1" applyBorder="1" applyAlignment="1">
      <alignment horizontal="center" vertical="top"/>
    </xf>
    <xf numFmtId="165" fontId="36" fillId="6" borderId="24" xfId="3" applyNumberFormat="1" applyFont="1" applyFill="1" applyBorder="1" applyAlignment="1">
      <alignment horizontal="center" vertical="top"/>
    </xf>
    <xf numFmtId="14" fontId="40" fillId="6" borderId="55" xfId="3" applyNumberFormat="1" applyFont="1" applyFill="1" applyBorder="1" applyAlignment="1">
      <alignment horizontal="centerContinuous" vertical="center"/>
    </xf>
    <xf numFmtId="14" fontId="40" fillId="6" borderId="25" xfId="3" applyNumberFormat="1" applyFont="1" applyFill="1" applyBorder="1" applyAlignment="1">
      <alignment horizontal="centerContinuous" vertical="center"/>
    </xf>
    <xf numFmtId="14" fontId="40" fillId="6" borderId="26" xfId="3" applyNumberFormat="1" applyFont="1" applyFill="1" applyBorder="1" applyAlignment="1">
      <alignment horizontal="centerContinuous" vertical="center"/>
    </xf>
    <xf numFmtId="165" fontId="37" fillId="6" borderId="56" xfId="0" applyNumberFormat="1" applyFont="1" applyFill="1" applyBorder="1" applyAlignment="1">
      <alignment horizontal="centerContinuous"/>
    </xf>
    <xf numFmtId="165" fontId="39" fillId="6" borderId="26" xfId="0" applyNumberFormat="1" applyFont="1" applyFill="1" applyBorder="1" applyAlignment="1">
      <alignment horizontal="centerContinuous"/>
    </xf>
    <xf numFmtId="165" fontId="40" fillId="6" borderId="26" xfId="3" applyNumberFormat="1" applyFont="1" applyFill="1" applyBorder="1" applyAlignment="1">
      <alignment horizontal="centerContinuous" vertical="center"/>
    </xf>
    <xf numFmtId="165" fontId="39" fillId="6" borderId="14" xfId="0" applyNumberFormat="1" applyFont="1" applyFill="1" applyBorder="1" applyAlignment="1">
      <alignment horizontal="centerContinuous"/>
    </xf>
    <xf numFmtId="2" fontId="43" fillId="0" borderId="62" xfId="3" applyNumberFormat="1" applyFont="1" applyBorder="1" applyAlignment="1">
      <alignment horizontal="right" vertical="top"/>
    </xf>
    <xf numFmtId="2" fontId="43" fillId="0" borderId="36" xfId="3" applyNumberFormat="1" applyFont="1" applyBorder="1" applyAlignment="1">
      <alignment horizontal="right" vertical="top"/>
    </xf>
    <xf numFmtId="2" fontId="43" fillId="0" borderId="35" xfId="3" applyNumberFormat="1" applyFont="1" applyBorder="1" applyAlignment="1">
      <alignment horizontal="right" vertical="top"/>
    </xf>
    <xf numFmtId="2" fontId="43" fillId="0" borderId="63" xfId="3" applyNumberFormat="1" applyFont="1" applyBorder="1" applyAlignment="1">
      <alignment horizontal="right" vertical="top"/>
    </xf>
    <xf numFmtId="164" fontId="44" fillId="0" borderId="49" xfId="3" applyNumberFormat="1" applyFont="1" applyBorder="1" applyAlignment="1">
      <alignment horizontal="right" vertical="top"/>
    </xf>
    <xf numFmtId="164" fontId="44" fillId="0" borderId="36" xfId="3" applyNumberFormat="1" applyFont="1" applyBorder="1" applyAlignment="1">
      <alignment horizontal="right" vertical="top"/>
    </xf>
    <xf numFmtId="164" fontId="44" fillId="0" borderId="35" xfId="3" applyNumberFormat="1" applyFont="1" applyBorder="1" applyAlignment="1">
      <alignment horizontal="right" vertical="top"/>
    </xf>
    <xf numFmtId="164" fontId="44" fillId="0" borderId="37" xfId="3" applyNumberFormat="1" applyFont="1" applyBorder="1" applyAlignment="1">
      <alignment horizontal="right" vertical="top"/>
    </xf>
    <xf numFmtId="2" fontId="43" fillId="0" borderId="45" xfId="3" applyNumberFormat="1" applyFont="1" applyBorder="1" applyAlignment="1">
      <alignment horizontal="right" vertical="top"/>
    </xf>
    <xf numFmtId="2" fontId="43" fillId="0" borderId="54" xfId="3" applyNumberFormat="1" applyFont="1" applyBorder="1" applyAlignment="1">
      <alignment horizontal="right" vertical="top"/>
    </xf>
    <xf numFmtId="2" fontId="43" fillId="0" borderId="53" xfId="3" applyNumberFormat="1" applyFont="1" applyBorder="1" applyAlignment="1">
      <alignment horizontal="right" vertical="top"/>
    </xf>
    <xf numFmtId="2" fontId="43" fillId="0" borderId="44" xfId="3" applyNumberFormat="1" applyFont="1" applyBorder="1" applyAlignment="1">
      <alignment horizontal="right" vertical="top"/>
    </xf>
    <xf numFmtId="2" fontId="40" fillId="6" borderId="2" xfId="3" applyNumberFormat="1" applyFont="1" applyFill="1" applyBorder="1" applyAlignment="1">
      <alignment horizontal="center" vertical="top"/>
    </xf>
    <xf numFmtId="164" fontId="40" fillId="6" borderId="1" xfId="3" applyNumberFormat="1" applyFont="1" applyFill="1" applyBorder="1" applyAlignment="1">
      <alignment horizontal="center" vertical="top"/>
    </xf>
    <xf numFmtId="164" fontId="40" fillId="6" borderId="2" xfId="3" applyNumberFormat="1" applyFont="1" applyFill="1" applyBorder="1" applyAlignment="1">
      <alignment horizontal="center" vertical="top"/>
    </xf>
    <xf numFmtId="164" fontId="40" fillId="6" borderId="33" xfId="3" applyNumberFormat="1" applyFont="1" applyFill="1" applyBorder="1" applyAlignment="1">
      <alignment horizontal="center" vertical="top"/>
    </xf>
    <xf numFmtId="0" fontId="21" fillId="0" borderId="0" xfId="0" applyFont="1" applyFill="1" applyAlignment="1">
      <alignment vertical="center"/>
    </xf>
    <xf numFmtId="165" fontId="40" fillId="4" borderId="25" xfId="3" applyNumberFormat="1" applyFont="1" applyFill="1" applyBorder="1" applyAlignment="1">
      <alignment horizontal="centerContinuous" vertical="center" wrapText="1"/>
    </xf>
    <xf numFmtId="165" fontId="39" fillId="4" borderId="26" xfId="0" applyNumberFormat="1" applyFont="1" applyFill="1" applyBorder="1" applyAlignment="1">
      <alignment horizontal="centerContinuous"/>
    </xf>
    <xf numFmtId="0" fontId="42" fillId="0" borderId="0" xfId="0" applyFont="1"/>
    <xf numFmtId="0" fontId="46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2" fontId="25" fillId="0" borderId="0" xfId="0" applyNumberFormat="1" applyFont="1" applyAlignment="1">
      <alignment horizontal="center"/>
    </xf>
    <xf numFmtId="2" fontId="25" fillId="0" borderId="0" xfId="0" applyNumberFormat="1" applyFont="1"/>
    <xf numFmtId="0" fontId="46" fillId="0" borderId="0" xfId="0" applyFont="1" applyAlignment="1"/>
    <xf numFmtId="0" fontId="51" fillId="0" borderId="114" xfId="0" applyFont="1" applyBorder="1"/>
    <xf numFmtId="2" fontId="51" fillId="2" borderId="18" xfId="0" applyNumberFormat="1" applyFont="1" applyFill="1" applyBorder="1" applyAlignment="1">
      <alignment horizontal="center"/>
    </xf>
    <xf numFmtId="164" fontId="47" fillId="0" borderId="14" xfId="0" quotePrefix="1" applyNumberFormat="1" applyFont="1" applyBorder="1" applyAlignment="1">
      <alignment horizontal="center"/>
    </xf>
    <xf numFmtId="2" fontId="51" fillId="2" borderId="14" xfId="0" quotePrefix="1" applyNumberFormat="1" applyFont="1" applyFill="1" applyBorder="1" applyAlignment="1">
      <alignment horizontal="center"/>
    </xf>
    <xf numFmtId="2" fontId="51" fillId="2" borderId="14" xfId="0" applyNumberFormat="1" applyFont="1" applyFill="1" applyBorder="1" applyAlignment="1">
      <alignment horizontal="center"/>
    </xf>
    <xf numFmtId="0" fontId="51" fillId="0" borderId="115" xfId="0" applyFont="1" applyBorder="1"/>
    <xf numFmtId="2" fontId="51" fillId="2" borderId="16" xfId="0" applyNumberFormat="1" applyFont="1" applyFill="1" applyBorder="1" applyAlignment="1">
      <alignment horizontal="center"/>
    </xf>
    <xf numFmtId="164" fontId="47" fillId="0" borderId="115" xfId="0" quotePrefix="1" applyNumberFormat="1" applyFont="1" applyBorder="1" applyAlignment="1">
      <alignment horizontal="center"/>
    </xf>
    <xf numFmtId="164" fontId="47" fillId="0" borderId="16" xfId="0" quotePrefix="1" applyNumberFormat="1" applyFont="1" applyBorder="1" applyAlignment="1">
      <alignment horizontal="center"/>
    </xf>
    <xf numFmtId="0" fontId="47" fillId="6" borderId="10" xfId="0" applyFont="1" applyFill="1" applyBorder="1" applyAlignment="1">
      <alignment horizontal="left"/>
    </xf>
    <xf numFmtId="0" fontId="28" fillId="6" borderId="20" xfId="0" applyFont="1" applyFill="1" applyBorder="1"/>
    <xf numFmtId="0" fontId="28" fillId="6" borderId="12" xfId="0" applyFont="1" applyFill="1" applyBorder="1"/>
    <xf numFmtId="0" fontId="48" fillId="6" borderId="23" xfId="0" applyFont="1" applyFill="1" applyBorder="1" applyAlignment="1"/>
    <xf numFmtId="0" fontId="28" fillId="6" borderId="0" xfId="0" applyFont="1" applyFill="1" applyBorder="1"/>
    <xf numFmtId="0" fontId="28" fillId="6" borderId="71" xfId="0" applyFont="1" applyFill="1" applyBorder="1"/>
    <xf numFmtId="2" fontId="51" fillId="5" borderId="131" xfId="0" applyNumberFormat="1" applyFont="1" applyFill="1" applyBorder="1" applyAlignment="1">
      <alignment horizontal="center"/>
    </xf>
    <xf numFmtId="2" fontId="51" fillId="5" borderId="25" xfId="0" applyNumberFormat="1" applyFont="1" applyFill="1" applyBorder="1" applyAlignment="1">
      <alignment horizontal="center"/>
    </xf>
    <xf numFmtId="2" fontId="51" fillId="5" borderId="25" xfId="0" quotePrefix="1" applyNumberFormat="1" applyFont="1" applyFill="1" applyBorder="1" applyAlignment="1">
      <alignment horizontal="center"/>
    </xf>
    <xf numFmtId="2" fontId="51" fillId="5" borderId="29" xfId="0" applyNumberFormat="1" applyFont="1" applyFill="1" applyBorder="1" applyAlignment="1">
      <alignment horizontal="center"/>
    </xf>
    <xf numFmtId="2" fontId="51" fillId="5" borderId="111" xfId="0" applyNumberFormat="1" applyFont="1" applyFill="1" applyBorder="1" applyAlignment="1">
      <alignment horizontal="center"/>
    </xf>
    <xf numFmtId="2" fontId="51" fillId="5" borderId="55" xfId="0" applyNumberFormat="1" applyFont="1" applyFill="1" applyBorder="1" applyAlignment="1">
      <alignment horizontal="center"/>
    </xf>
    <xf numFmtId="2" fontId="51" fillId="5" borderId="55" xfId="0" quotePrefix="1" applyNumberFormat="1" applyFont="1" applyFill="1" applyBorder="1" applyAlignment="1">
      <alignment horizontal="center"/>
    </xf>
    <xf numFmtId="2" fontId="51" fillId="5" borderId="57" xfId="0" applyNumberFormat="1" applyFont="1" applyFill="1" applyBorder="1" applyAlignment="1">
      <alignment horizontal="center"/>
    </xf>
    <xf numFmtId="0" fontId="52" fillId="0" borderId="0" xfId="0" applyFont="1" applyFill="1" applyAlignment="1">
      <alignment vertical="center"/>
    </xf>
    <xf numFmtId="0" fontId="53" fillId="0" borderId="0" xfId="0" applyFont="1" applyFill="1" applyBorder="1" applyAlignment="1">
      <alignment horizontal="left"/>
    </xf>
    <xf numFmtId="0" fontId="0" fillId="0" borderId="26" xfId="0" applyBorder="1"/>
    <xf numFmtId="14" fontId="0" fillId="0" borderId="26" xfId="0" applyNumberFormat="1" applyBorder="1"/>
    <xf numFmtId="2" fontId="0" fillId="0" borderId="26" xfId="0" applyNumberFormat="1" applyBorder="1"/>
    <xf numFmtId="0" fontId="54" fillId="0" borderId="0" xfId="5" applyFont="1" applyFill="1"/>
    <xf numFmtId="0" fontId="24" fillId="0" borderId="17" xfId="0" applyFont="1" applyBorder="1" applyAlignment="1">
      <alignment horizontal="centerContinuous" vertical="center"/>
    </xf>
    <xf numFmtId="49" fontId="24" fillId="0" borderId="23" xfId="0" applyNumberFormat="1" applyFont="1" applyBorder="1" applyAlignment="1">
      <alignment horizontal="center"/>
    </xf>
    <xf numFmtId="0" fontId="24" fillId="0" borderId="95" xfId="0" applyFont="1" applyBorder="1" applyAlignment="1">
      <alignment horizontal="center"/>
    </xf>
    <xf numFmtId="0" fontId="27" fillId="0" borderId="0" xfId="6" applyFont="1"/>
    <xf numFmtId="0" fontId="55" fillId="0" borderId="0" xfId="5" applyFont="1" applyFill="1"/>
    <xf numFmtId="49" fontId="24" fillId="0" borderId="10" xfId="0" applyNumberFormat="1" applyFont="1" applyBorder="1"/>
    <xf numFmtId="0" fontId="24" fillId="0" borderId="93" xfId="0" applyFont="1" applyBorder="1"/>
    <xf numFmtId="0" fontId="24" fillId="0" borderId="94" xfId="0" applyFont="1" applyBorder="1" applyAlignment="1">
      <alignment horizontal="centerContinuous" vertical="center"/>
    </xf>
    <xf numFmtId="0" fontId="24" fillId="0" borderId="18" xfId="0" applyFont="1" applyBorder="1" applyAlignment="1">
      <alignment horizontal="centerContinuous" vertical="center"/>
    </xf>
    <xf numFmtId="0" fontId="24" fillId="0" borderId="26" xfId="0" applyFont="1" applyBorder="1" applyAlignment="1">
      <alignment horizontal="centerContinuous" vertical="center"/>
    </xf>
    <xf numFmtId="0" fontId="24" fillId="0" borderId="96" xfId="0" applyFont="1" applyBorder="1" applyAlignment="1">
      <alignment horizontal="centerContinuous" vertical="center"/>
    </xf>
    <xf numFmtId="0" fontId="24" fillId="0" borderId="14" xfId="0" applyFont="1" applyBorder="1" applyAlignment="1">
      <alignment horizontal="centerContinuous" vertical="center"/>
    </xf>
    <xf numFmtId="49" fontId="27" fillId="0" borderId="27" xfId="0" applyNumberFormat="1" applyFont="1" applyBorder="1" applyAlignment="1"/>
    <xf numFmtId="0" fontId="27" fillId="0" borderId="97" xfId="0" applyFont="1" applyBorder="1" applyAlignment="1"/>
    <xf numFmtId="0" fontId="45" fillId="0" borderId="15" xfId="0" applyFont="1" applyBorder="1" applyAlignment="1">
      <alignment horizontal="center"/>
    </xf>
    <xf numFmtId="0" fontId="45" fillId="6" borderId="15" xfId="0" applyFont="1" applyFill="1" applyBorder="1" applyAlignment="1">
      <alignment horizontal="center"/>
    </xf>
    <xf numFmtId="0" fontId="45" fillId="6" borderId="16" xfId="0" applyFont="1" applyFill="1" applyBorder="1" applyAlignment="1">
      <alignment horizontal="center"/>
    </xf>
    <xf numFmtId="49" fontId="27" fillId="0" borderId="98" xfId="0" applyNumberFormat="1" applyFont="1" applyBorder="1"/>
    <xf numFmtId="0" fontId="27" fillId="0" borderId="99" xfId="0" applyFont="1" applyBorder="1"/>
    <xf numFmtId="166" fontId="27" fillId="0" borderId="34" xfId="0" applyNumberFormat="1" applyFont="1" applyBorder="1"/>
    <xf numFmtId="166" fontId="27" fillId="6" borderId="34" xfId="0" applyNumberFormat="1" applyFont="1" applyFill="1" applyBorder="1"/>
    <xf numFmtId="166" fontId="27" fillId="6" borderId="99" xfId="0" applyNumberFormat="1" applyFont="1" applyFill="1" applyBorder="1"/>
    <xf numFmtId="166" fontId="27" fillId="6" borderId="75" xfId="0" applyNumberFormat="1" applyFont="1" applyFill="1" applyBorder="1"/>
    <xf numFmtId="49" fontId="27" fillId="0" borderId="100" xfId="0" applyNumberFormat="1" applyFont="1" applyBorder="1"/>
    <xf numFmtId="0" fontId="27" fillId="0" borderId="101" xfId="0" applyFont="1" applyBorder="1"/>
    <xf numFmtId="166" fontId="27" fillId="0" borderId="102" xfId="0" applyNumberFormat="1" applyFont="1" applyBorder="1"/>
    <xf numFmtId="166" fontId="27" fillId="6" borderId="102" xfId="0" applyNumberFormat="1" applyFont="1" applyFill="1" applyBorder="1"/>
    <xf numFmtId="166" fontId="27" fillId="6" borderId="101" xfId="0" applyNumberFormat="1" applyFont="1" applyFill="1" applyBorder="1"/>
    <xf numFmtId="166" fontId="27" fillId="6" borderId="103" xfId="0" applyNumberFormat="1" applyFont="1" applyFill="1" applyBorder="1"/>
    <xf numFmtId="0" fontId="56" fillId="0" borderId="0" xfId="5" applyFont="1"/>
    <xf numFmtId="0" fontId="46" fillId="0" borderId="1" xfId="4" applyFont="1" applyBorder="1" applyAlignment="1">
      <alignment horizontal="centerContinuous"/>
    </xf>
    <xf numFmtId="0" fontId="46" fillId="0" borderId="2" xfId="4" applyFont="1" applyBorder="1" applyAlignment="1">
      <alignment horizontal="centerContinuous"/>
    </xf>
    <xf numFmtId="0" fontId="46" fillId="0" borderId="33" xfId="4" applyFont="1" applyBorder="1" applyAlignment="1">
      <alignment horizontal="centerContinuous"/>
    </xf>
    <xf numFmtId="0" fontId="21" fillId="0" borderId="0" xfId="4" applyFont="1"/>
    <xf numFmtId="0" fontId="25" fillId="0" borderId="76" xfId="4" applyFont="1" applyBorder="1" applyAlignment="1">
      <alignment horizontal="centerContinuous"/>
    </xf>
    <xf numFmtId="0" fontId="25" fillId="0" borderId="77" xfId="4" applyFont="1" applyBorder="1" applyAlignment="1">
      <alignment horizontal="centerContinuous"/>
    </xf>
    <xf numFmtId="0" fontId="25" fillId="0" borderId="78" xfId="4" applyFont="1" applyBorder="1" applyAlignment="1">
      <alignment horizontal="centerContinuous"/>
    </xf>
    <xf numFmtId="0" fontId="28" fillId="0" borderId="79" xfId="4" applyFont="1" applyBorder="1"/>
    <xf numFmtId="0" fontId="24" fillId="0" borderId="80" xfId="4" applyFont="1" applyBorder="1" applyAlignment="1">
      <alignment horizontal="center" vertical="center"/>
    </xf>
    <xf numFmtId="0" fontId="24" fillId="0" borderId="82" xfId="4" applyFont="1" applyBorder="1" applyAlignment="1">
      <alignment horizontal="center" vertical="center" wrapText="1"/>
    </xf>
    <xf numFmtId="0" fontId="27" fillId="0" borderId="79" xfId="4" applyFont="1" applyBorder="1"/>
    <xf numFmtId="3" fontId="25" fillId="0" borderId="85" xfId="4" applyNumberFormat="1" applyFont="1" applyBorder="1" applyAlignment="1">
      <alignment vertical="center"/>
    </xf>
    <xf numFmtId="0" fontId="24" fillId="0" borderId="0" xfId="4" applyFont="1" applyBorder="1" applyAlignment="1">
      <alignment vertical="center"/>
    </xf>
    <xf numFmtId="3" fontId="28" fillId="0" borderId="88" xfId="4" applyNumberFormat="1" applyFont="1" applyBorder="1"/>
    <xf numFmtId="0" fontId="27" fillId="0" borderId="0" xfId="4" applyFont="1" applyBorder="1"/>
    <xf numFmtId="3" fontId="28" fillId="0" borderId="91" xfId="4" applyNumberFormat="1" applyFont="1" applyBorder="1"/>
    <xf numFmtId="0" fontId="27" fillId="0" borderId="108" xfId="4" applyFont="1" applyBorder="1"/>
    <xf numFmtId="0" fontId="52" fillId="0" borderId="0" xfId="5" applyFont="1"/>
    <xf numFmtId="0" fontId="24" fillId="6" borderId="81" xfId="4" applyFont="1" applyFill="1" applyBorder="1" applyAlignment="1">
      <alignment horizontal="center" vertical="center" wrapText="1"/>
    </xf>
    <xf numFmtId="3" fontId="25" fillId="6" borderId="84" xfId="4" applyNumberFormat="1" applyFont="1" applyFill="1" applyBorder="1" applyAlignment="1">
      <alignment vertical="center"/>
    </xf>
    <xf numFmtId="3" fontId="28" fillId="6" borderId="87" xfId="4" applyNumberFormat="1" applyFont="1" applyFill="1" applyBorder="1"/>
    <xf numFmtId="3" fontId="28" fillId="6" borderId="90" xfId="4" applyNumberFormat="1" applyFont="1" applyFill="1" applyBorder="1"/>
    <xf numFmtId="3" fontId="28" fillId="0" borderId="92" xfId="4" applyNumberFormat="1" applyFont="1" applyBorder="1"/>
    <xf numFmtId="14" fontId="51" fillId="5" borderId="29" xfId="0" applyNumberFormat="1" applyFont="1" applyFill="1" applyBorder="1" applyAlignment="1">
      <alignment horizontal="center" wrapText="1"/>
    </xf>
    <xf numFmtId="14" fontId="51" fillId="2" borderId="16" xfId="0" applyNumberFormat="1" applyFont="1" applyFill="1" applyBorder="1" applyAlignment="1">
      <alignment horizontal="center" wrapText="1"/>
    </xf>
    <xf numFmtId="0" fontId="27" fillId="0" borderId="79" xfId="4" applyFont="1" applyBorder="1" applyAlignment="1">
      <alignment wrapText="1"/>
    </xf>
    <xf numFmtId="0" fontId="24" fillId="0" borderId="80" xfId="4" applyFont="1" applyBorder="1" applyAlignment="1">
      <alignment horizontal="center" vertical="center" wrapText="1"/>
    </xf>
    <xf numFmtId="0" fontId="21" fillId="0" borderId="0" xfId="4" applyFont="1" applyAlignment="1">
      <alignment wrapText="1"/>
    </xf>
    <xf numFmtId="0" fontId="28" fillId="0" borderId="86" xfId="4" applyFont="1" applyBorder="1"/>
    <xf numFmtId="0" fontId="28" fillId="0" borderId="89" xfId="4" applyFont="1" applyBorder="1"/>
    <xf numFmtId="0" fontId="0" fillId="0" borderId="0" xfId="0" applyBorder="1"/>
    <xf numFmtId="14" fontId="0" fillId="0" borderId="0" xfId="0" applyNumberFormat="1" applyBorder="1"/>
    <xf numFmtId="2" fontId="0" fillId="0" borderId="0" xfId="0" applyNumberFormat="1" applyBorder="1"/>
    <xf numFmtId="0" fontId="25" fillId="0" borderId="83" xfId="4" applyFont="1" applyBorder="1" applyAlignment="1">
      <alignment vertical="center"/>
    </xf>
    <xf numFmtId="0" fontId="57" fillId="0" borderId="0" xfId="5" applyFont="1"/>
    <xf numFmtId="0" fontId="36" fillId="6" borderId="10" xfId="3" applyFont="1" applyFill="1" applyBorder="1"/>
    <xf numFmtId="0" fontId="36" fillId="6" borderId="11" xfId="3" applyFont="1" applyFill="1" applyBorder="1"/>
    <xf numFmtId="0" fontId="36" fillId="6" borderId="21" xfId="3" applyFont="1" applyFill="1" applyBorder="1" applyAlignment="1">
      <alignment horizontal="centerContinuous"/>
    </xf>
    <xf numFmtId="0" fontId="37" fillId="6" borderId="20" xfId="0" applyFont="1" applyFill="1" applyBorder="1" applyAlignment="1">
      <alignment horizontal="centerContinuous"/>
    </xf>
    <xf numFmtId="0" fontId="38" fillId="6" borderId="19" xfId="3" applyFont="1" applyFill="1" applyBorder="1" applyAlignment="1">
      <alignment horizontal="centerContinuous"/>
    </xf>
    <xf numFmtId="0" fontId="38" fillId="6" borderId="21" xfId="3" applyFont="1" applyFill="1" applyBorder="1" applyAlignment="1">
      <alignment horizontal="centerContinuous"/>
    </xf>
    <xf numFmtId="0" fontId="39" fillId="6" borderId="21" xfId="0" applyFont="1" applyFill="1" applyBorder="1" applyAlignment="1">
      <alignment horizontal="centerContinuous"/>
    </xf>
    <xf numFmtId="0" fontId="39" fillId="6" borderId="22" xfId="0" applyFont="1" applyFill="1" applyBorder="1"/>
    <xf numFmtId="0" fontId="36" fillId="6" borderId="27" xfId="3" applyFont="1" applyFill="1" applyBorder="1" applyAlignment="1">
      <alignment vertical="top"/>
    </xf>
    <xf numFmtId="0" fontId="36" fillId="6" borderId="28" xfId="3" applyFont="1" applyFill="1" applyBorder="1" applyAlignment="1">
      <alignment vertical="top"/>
    </xf>
    <xf numFmtId="0" fontId="40" fillId="0" borderId="57" xfId="3" applyFont="1" applyBorder="1" applyAlignment="1">
      <alignment horizontal="center" vertical="center" wrapText="1"/>
    </xf>
    <xf numFmtId="0" fontId="39" fillId="0" borderId="15" xfId="0" applyFont="1" applyBorder="1" applyAlignment="1">
      <alignment horizontal="center"/>
    </xf>
    <xf numFmtId="0" fontId="40" fillId="0" borderId="15" xfId="3" applyFont="1" applyBorder="1" applyAlignment="1">
      <alignment horizontal="center" vertical="center" wrapText="1"/>
    </xf>
    <xf numFmtId="0" fontId="39" fillId="0" borderId="58" xfId="0" applyFont="1" applyBorder="1" applyAlignment="1">
      <alignment horizontal="center"/>
    </xf>
    <xf numFmtId="0" fontId="40" fillId="0" borderId="29" xfId="3" applyFont="1" applyBorder="1" applyAlignment="1">
      <alignment horizontal="center" vertical="center" wrapText="1"/>
    </xf>
    <xf numFmtId="0" fontId="39" fillId="0" borderId="16" xfId="0" applyFont="1" applyBorder="1" applyAlignment="1">
      <alignment horizontal="center"/>
    </xf>
    <xf numFmtId="0" fontId="40" fillId="6" borderId="10" xfId="3" applyFont="1" applyFill="1" applyBorder="1" applyAlignment="1">
      <alignment horizontal="center" vertical="top"/>
    </xf>
    <xf numFmtId="0" fontId="40" fillId="6" borderId="11" xfId="3" applyFont="1" applyFill="1" applyBorder="1" applyAlignment="1">
      <alignment horizontal="center" vertical="top"/>
    </xf>
    <xf numFmtId="0" fontId="40" fillId="6" borderId="59" xfId="3" applyFont="1" applyFill="1" applyBorder="1" applyAlignment="1">
      <alignment horizontal="center" vertical="top"/>
    </xf>
    <xf numFmtId="0" fontId="40" fillId="6" borderId="31" xfId="3" applyFont="1" applyFill="1" applyBorder="1" applyAlignment="1">
      <alignment horizontal="center" vertical="top"/>
    </xf>
    <xf numFmtId="0" fontId="40" fillId="6" borderId="60" xfId="3" applyFont="1" applyFill="1" applyBorder="1" applyAlignment="1">
      <alignment horizontal="center" vertical="top"/>
    </xf>
    <xf numFmtId="0" fontId="40" fillId="6" borderId="30" xfId="3" applyFont="1" applyFill="1" applyBorder="1" applyAlignment="1">
      <alignment horizontal="center" vertical="top"/>
    </xf>
    <xf numFmtId="0" fontId="40" fillId="6" borderId="32" xfId="3" applyFont="1" applyFill="1" applyBorder="1" applyAlignment="1">
      <alignment horizontal="center" vertical="top"/>
    </xf>
    <xf numFmtId="0" fontId="38" fillId="6" borderId="1" xfId="3" applyFont="1" applyFill="1" applyBorder="1"/>
    <xf numFmtId="0" fontId="41" fillId="6" borderId="61" xfId="3" applyFont="1" applyFill="1" applyBorder="1" applyAlignment="1">
      <alignment horizontal="left" vertical="top"/>
    </xf>
    <xf numFmtId="0" fontId="42" fillId="0" borderId="51" xfId="0" applyFont="1" applyBorder="1"/>
    <xf numFmtId="0" fontId="43" fillId="0" borderId="40" xfId="3" applyFont="1" applyBorder="1" applyAlignment="1">
      <alignment horizontal="left" vertical="top"/>
    </xf>
    <xf numFmtId="0" fontId="42" fillId="0" borderId="64" xfId="0" applyFont="1" applyBorder="1"/>
    <xf numFmtId="0" fontId="41" fillId="6" borderId="2" xfId="3" applyFont="1" applyFill="1" applyBorder="1" applyAlignment="1">
      <alignment horizontal="left" vertical="top"/>
    </xf>
    <xf numFmtId="0" fontId="42" fillId="0" borderId="72" xfId="0" applyFont="1" applyBorder="1"/>
    <xf numFmtId="0" fontId="43" fillId="0" borderId="105" xfId="3" applyFont="1" applyBorder="1" applyAlignment="1">
      <alignment horizontal="left" vertical="top"/>
    </xf>
    <xf numFmtId="164" fontId="44" fillId="0" borderId="134" xfId="3" applyNumberFormat="1" applyFont="1" applyBorder="1" applyAlignment="1">
      <alignment horizontal="right" vertical="top"/>
    </xf>
    <xf numFmtId="164" fontId="44" fillId="0" borderId="54" xfId="3" applyNumberFormat="1" applyFont="1" applyBorder="1" applyAlignment="1">
      <alignment horizontal="right" vertical="top"/>
    </xf>
    <xf numFmtId="164" fontId="44" fillId="0" borderId="53" xfId="3" applyNumberFormat="1" applyFont="1" applyBorder="1" applyAlignment="1">
      <alignment horizontal="right" vertical="top"/>
    </xf>
    <xf numFmtId="164" fontId="44" fillId="0" borderId="46" xfId="3" applyNumberFormat="1" applyFont="1" applyBorder="1" applyAlignment="1">
      <alignment horizontal="right" vertical="top"/>
    </xf>
    <xf numFmtId="2" fontId="58" fillId="0" borderId="10" xfId="2" applyNumberFormat="1" applyFont="1" applyBorder="1" applyAlignment="1">
      <alignment horizontal="centerContinuous"/>
    </xf>
    <xf numFmtId="2" fontId="59" fillId="0" borderId="31" xfId="2" applyNumberFormat="1" applyFont="1" applyBorder="1" applyAlignment="1">
      <alignment horizontal="centerContinuous"/>
    </xf>
    <xf numFmtId="2" fontId="59" fillId="0" borderId="12" xfId="2" applyNumberFormat="1" applyFont="1" applyBorder="1" applyAlignment="1">
      <alignment horizontal="centerContinuous"/>
    </xf>
    <xf numFmtId="2" fontId="60" fillId="0" borderId="30" xfId="2" applyNumberFormat="1" applyFont="1" applyBorder="1" applyAlignment="1">
      <alignment horizontal="centerContinuous"/>
    </xf>
    <xf numFmtId="2" fontId="60" fillId="0" borderId="31" xfId="2" applyNumberFormat="1" applyFont="1" applyBorder="1" applyAlignment="1">
      <alignment horizontal="centerContinuous"/>
    </xf>
    <xf numFmtId="2" fontId="60" fillId="0" borderId="13" xfId="2" applyNumberFormat="1" applyFont="1" applyBorder="1" applyAlignment="1">
      <alignment horizontal="centerContinuous"/>
    </xf>
    <xf numFmtId="2" fontId="60" fillId="0" borderId="32" xfId="2" applyNumberFormat="1" applyFont="1" applyBorder="1" applyAlignment="1">
      <alignment horizontal="centerContinuous"/>
    </xf>
    <xf numFmtId="14" fontId="58" fillId="0" borderId="19" xfId="2" applyNumberFormat="1" applyFont="1" applyBorder="1" applyAlignment="1">
      <alignment horizontal="centerContinuous"/>
    </xf>
    <xf numFmtId="14" fontId="59" fillId="0" borderId="17" xfId="2" applyNumberFormat="1" applyFont="1" applyBorder="1" applyAlignment="1">
      <alignment horizontal="centerContinuous"/>
    </xf>
    <xf numFmtId="14" fontId="59" fillId="0" borderId="22" xfId="2" applyNumberFormat="1" applyFont="1" applyBorder="1" applyAlignment="1">
      <alignment horizontal="centerContinuous"/>
    </xf>
    <xf numFmtId="14" fontId="60" fillId="0" borderId="17" xfId="2" applyNumberFormat="1" applyFont="1" applyBorder="1" applyAlignment="1">
      <alignment horizontal="centerContinuous"/>
    </xf>
    <xf numFmtId="14" fontId="60" fillId="0" borderId="18" xfId="2" applyNumberFormat="1" applyFont="1" applyBorder="1" applyAlignment="1">
      <alignment horizontal="centerContinuous"/>
    </xf>
    <xf numFmtId="2" fontId="59" fillId="0" borderId="47" xfId="2" applyNumberFormat="1" applyFont="1" applyBorder="1" applyAlignment="1">
      <alignment horizontal="centerContinuous"/>
    </xf>
    <xf numFmtId="2" fontId="59" fillId="0" borderId="104" xfId="2" applyNumberFormat="1" applyFont="1" applyBorder="1" applyAlignment="1">
      <alignment horizontal="center"/>
    </xf>
    <xf numFmtId="2" fontId="59" fillId="0" borderId="48" xfId="2" applyNumberFormat="1" applyFont="1" applyBorder="1" applyAlignment="1">
      <alignment horizontal="centerContinuous"/>
    </xf>
    <xf numFmtId="2" fontId="60" fillId="0" borderId="73" xfId="2" applyNumberFormat="1" applyFont="1" applyBorder="1" applyAlignment="1">
      <alignment horizontal="center"/>
    </xf>
    <xf numFmtId="2" fontId="60" fillId="0" borderId="38" xfId="2" applyNumberFormat="1" applyFont="1" applyBorder="1" applyAlignment="1">
      <alignment horizontal="center"/>
    </xf>
    <xf numFmtId="2" fontId="60" fillId="0" borderId="39" xfId="2" applyNumberFormat="1" applyFont="1" applyBorder="1" applyAlignment="1">
      <alignment horizontal="center"/>
    </xf>
    <xf numFmtId="2" fontId="60" fillId="0" borderId="120" xfId="2" applyNumberFormat="1" applyFont="1" applyBorder="1" applyAlignment="1">
      <alignment horizontal="center"/>
    </xf>
    <xf numFmtId="2" fontId="59" fillId="0" borderId="1" xfId="0" applyNumberFormat="1" applyFont="1" applyBorder="1" applyAlignment="1">
      <alignment horizontal="left"/>
    </xf>
    <xf numFmtId="2" fontId="59" fillId="0" borderId="2" xfId="0" applyNumberFormat="1" applyFont="1" applyBorder="1" applyAlignment="1">
      <alignment horizontal="left"/>
    </xf>
    <xf numFmtId="2" fontId="59" fillId="0" borderId="2" xfId="0" applyNumberFormat="1" applyFont="1" applyBorder="1"/>
    <xf numFmtId="2" fontId="61" fillId="0" borderId="2" xfId="2" applyNumberFormat="1" applyFont="1" applyBorder="1"/>
    <xf numFmtId="2" fontId="61" fillId="0" borderId="33" xfId="2" applyNumberFormat="1" applyFont="1" applyBorder="1"/>
    <xf numFmtId="2" fontId="59" fillId="0" borderId="64" xfId="0" applyNumberFormat="1" applyFont="1" applyBorder="1" applyAlignment="1">
      <alignment horizontal="left"/>
    </xf>
    <xf numFmtId="2" fontId="59" fillId="0" borderId="62" xfId="0" applyNumberFormat="1" applyFont="1" applyBorder="1" applyAlignment="1">
      <alignment horizontal="left"/>
    </xf>
    <xf numFmtId="2" fontId="59" fillId="0" borderId="43" xfId="0" applyNumberFormat="1" applyFont="1" applyBorder="1"/>
    <xf numFmtId="2" fontId="61" fillId="0" borderId="42" xfId="2" applyNumberFormat="1" applyFont="1" applyBorder="1"/>
    <xf numFmtId="2" fontId="61" fillId="0" borderId="41" xfId="2" applyNumberFormat="1" applyFont="1" applyBorder="1"/>
    <xf numFmtId="2" fontId="61" fillId="0" borderId="65" xfId="2" applyNumberFormat="1" applyFont="1" applyBorder="1"/>
    <xf numFmtId="2" fontId="61" fillId="0" borderId="66" xfId="2" applyNumberFormat="1" applyFont="1" applyBorder="1"/>
    <xf numFmtId="2" fontId="61" fillId="0" borderId="43" xfId="2" applyNumberFormat="1" applyFont="1" applyBorder="1"/>
    <xf numFmtId="2" fontId="59" fillId="0" borderId="74" xfId="0" applyNumberFormat="1" applyFont="1" applyBorder="1" applyAlignment="1">
      <alignment horizontal="left"/>
    </xf>
    <xf numFmtId="2" fontId="59" fillId="0" borderId="130" xfId="0" applyNumberFormat="1" applyFont="1" applyBorder="1" applyAlignment="1">
      <alignment horizontal="left"/>
    </xf>
    <xf numFmtId="2" fontId="59" fillId="0" borderId="1" xfId="2" applyNumberFormat="1" applyFont="1" applyBorder="1"/>
    <xf numFmtId="2" fontId="59" fillId="0" borderId="33" xfId="0" applyNumberFormat="1" applyFont="1" applyBorder="1"/>
    <xf numFmtId="2" fontId="59" fillId="0" borderId="27" xfId="0" applyNumberFormat="1" applyFont="1" applyBorder="1" applyAlignment="1">
      <alignment horizontal="left"/>
    </xf>
    <xf numFmtId="2" fontId="59" fillId="0" borderId="117" xfId="0" applyNumberFormat="1" applyFont="1" applyBorder="1" applyAlignment="1">
      <alignment horizontal="left"/>
    </xf>
    <xf numFmtId="2" fontId="59" fillId="0" borderId="46" xfId="0" applyNumberFormat="1" applyFont="1" applyBorder="1"/>
    <xf numFmtId="2" fontId="61" fillId="0" borderId="45" xfId="2" applyNumberFormat="1" applyFont="1" applyBorder="1"/>
    <xf numFmtId="2" fontId="61" fillId="0" borderId="44" xfId="2" applyNumberFormat="1" applyFont="1" applyBorder="1"/>
    <xf numFmtId="2" fontId="61" fillId="0" borderId="53" xfId="2" applyNumberFormat="1" applyFont="1" applyBorder="1"/>
    <xf numFmtId="2" fontId="61" fillId="0" borderId="54" xfId="2" applyNumberFormat="1" applyFont="1" applyBorder="1"/>
    <xf numFmtId="2" fontId="61" fillId="0" borderId="46" xfId="2" applyNumberFormat="1" applyFont="1" applyBorder="1"/>
    <xf numFmtId="2" fontId="59" fillId="0" borderId="67" xfId="2" applyNumberFormat="1" applyFont="1" applyBorder="1" applyAlignment="1">
      <alignment horizontal="centerContinuous"/>
    </xf>
    <xf numFmtId="2" fontId="59" fillId="0" borderId="15" xfId="2" applyNumberFormat="1" applyFont="1" applyBorder="1" applyAlignment="1">
      <alignment horizontal="center"/>
    </xf>
    <xf numFmtId="2" fontId="59" fillId="0" borderId="68" xfId="2" applyNumberFormat="1" applyFont="1" applyBorder="1" applyAlignment="1">
      <alignment horizontal="centerContinuous"/>
    </xf>
    <xf numFmtId="2" fontId="60" fillId="0" borderId="70" xfId="2" applyNumberFormat="1" applyFont="1" applyBorder="1" applyAlignment="1">
      <alignment horizontal="center"/>
    </xf>
    <xf numFmtId="2" fontId="60" fillId="0" borderId="69" xfId="2" applyNumberFormat="1" applyFont="1" applyBorder="1" applyAlignment="1">
      <alignment horizontal="center"/>
    </xf>
    <xf numFmtId="2" fontId="60" fillId="0" borderId="121" xfId="2" applyNumberFormat="1" applyFont="1" applyBorder="1" applyAlignment="1">
      <alignment horizontal="center"/>
    </xf>
    <xf numFmtId="2" fontId="59" fillId="0" borderId="49" xfId="0" applyNumberFormat="1" applyFont="1" applyBorder="1" applyAlignment="1">
      <alignment horizontal="left"/>
    </xf>
    <xf numFmtId="2" fontId="59" fillId="0" borderId="50" xfId="0" applyNumberFormat="1" applyFont="1" applyBorder="1" applyAlignment="1">
      <alignment horizontal="left"/>
    </xf>
    <xf numFmtId="2" fontId="62" fillId="0" borderId="106" xfId="0" applyNumberFormat="1" applyFont="1" applyBorder="1" applyAlignment="1">
      <alignment horizontal="center"/>
    </xf>
    <xf numFmtId="2" fontId="59" fillId="0" borderId="107" xfId="0" applyNumberFormat="1" applyFont="1" applyBorder="1" applyAlignment="1">
      <alignment horizontal="left"/>
    </xf>
    <xf numFmtId="2" fontId="59" fillId="0" borderId="107" xfId="0" applyNumberFormat="1" applyFont="1" applyBorder="1"/>
    <xf numFmtId="2" fontId="61" fillId="0" borderId="109" xfId="2" applyNumberFormat="1" applyFont="1" applyBorder="1"/>
    <xf numFmtId="2" fontId="61" fillId="0" borderId="110" xfId="2" applyNumberFormat="1" applyFont="1" applyBorder="1"/>
    <xf numFmtId="2" fontId="61" fillId="0" borderId="122" xfId="2" applyNumberFormat="1" applyFont="1" applyBorder="1"/>
    <xf numFmtId="0" fontId="63" fillId="0" borderId="23" xfId="0" applyFont="1" applyBorder="1"/>
    <xf numFmtId="2" fontId="62" fillId="0" borderId="50" xfId="0" applyNumberFormat="1" applyFont="1" applyBorder="1" applyAlignment="1">
      <alignment horizontal="left"/>
    </xf>
    <xf numFmtId="2" fontId="61" fillId="0" borderId="98" xfId="2" applyNumberFormat="1" applyFont="1" applyBorder="1"/>
    <xf numFmtId="2" fontId="61" fillId="0" borderId="34" xfId="2" applyNumberFormat="1" applyFont="1" applyBorder="1"/>
    <xf numFmtId="2" fontId="61" fillId="0" borderId="75" xfId="2" applyNumberFormat="1" applyFont="1" applyBorder="1"/>
    <xf numFmtId="2" fontId="59" fillId="0" borderId="123" xfId="0" applyNumberFormat="1" applyFont="1" applyBorder="1" applyAlignment="1">
      <alignment horizontal="left"/>
    </xf>
    <xf numFmtId="2" fontId="59" fillId="0" borderId="124" xfId="0" applyNumberFormat="1" applyFont="1" applyBorder="1" applyAlignment="1">
      <alignment horizontal="left"/>
    </xf>
    <xf numFmtId="2" fontId="59" fillId="0" borderId="125" xfId="0" applyNumberFormat="1" applyFont="1" applyBorder="1"/>
    <xf numFmtId="2" fontId="61" fillId="0" borderId="126" xfId="2" applyNumberFormat="1" applyFont="1" applyBorder="1"/>
    <xf numFmtId="2" fontId="61" fillId="0" borderId="127" xfId="2" applyNumberFormat="1" applyFont="1" applyBorder="1"/>
    <xf numFmtId="2" fontId="61" fillId="0" borderId="128" xfId="2" applyNumberFormat="1" applyFont="1" applyBorder="1"/>
    <xf numFmtId="2" fontId="61" fillId="0" borderId="129" xfId="2" applyNumberFormat="1" applyFont="1" applyBorder="1"/>
    <xf numFmtId="2" fontId="61" fillId="0" borderId="125" xfId="2" applyNumberFormat="1" applyFont="1" applyBorder="1"/>
    <xf numFmtId="2" fontId="59" fillId="0" borderId="52" xfId="0" applyNumberFormat="1" applyFont="1" applyBorder="1" applyAlignment="1">
      <alignment horizontal="left"/>
    </xf>
    <xf numFmtId="2" fontId="59" fillId="0" borderId="116" xfId="0" applyNumberFormat="1" applyFont="1" applyBorder="1" applyAlignment="1">
      <alignment horizontal="left"/>
    </xf>
    <xf numFmtId="0" fontId="65" fillId="0" borderId="11" xfId="0" applyFont="1" applyBorder="1" applyAlignment="1">
      <alignment horizontal="center" vertical="center"/>
    </xf>
    <xf numFmtId="0" fontId="65" fillId="0" borderId="24" xfId="0" applyFont="1" applyBorder="1" applyAlignment="1">
      <alignment vertical="center"/>
    </xf>
    <xf numFmtId="14" fontId="65" fillId="9" borderId="104" xfId="0" applyNumberFormat="1" applyFont="1" applyFill="1" applyBorder="1" applyAlignment="1">
      <alignment horizontal="center"/>
    </xf>
    <xf numFmtId="14" fontId="65" fillId="2" borderId="118" xfId="0" applyNumberFormat="1" applyFont="1" applyFill="1" applyBorder="1" applyAlignment="1">
      <alignment horizontal="center"/>
    </xf>
    <xf numFmtId="0" fontId="66" fillId="0" borderId="114" xfId="0" applyFont="1" applyBorder="1"/>
    <xf numFmtId="2" fontId="65" fillId="9" borderId="55" xfId="0" quotePrefix="1" applyNumberFormat="1" applyFont="1" applyFill="1" applyBorder="1"/>
    <xf numFmtId="2" fontId="66" fillId="2" borderId="14" xfId="0" applyNumberFormat="1" applyFont="1" applyFill="1" applyBorder="1" applyAlignment="1">
      <alignment horizontal="right"/>
    </xf>
    <xf numFmtId="164" fontId="67" fillId="0" borderId="14" xfId="0" applyNumberFormat="1" applyFont="1" applyBorder="1" applyAlignment="1">
      <alignment horizontal="right"/>
    </xf>
    <xf numFmtId="0" fontId="66" fillId="0" borderId="115" xfId="0" applyFont="1" applyBorder="1"/>
    <xf numFmtId="2" fontId="65" fillId="9" borderId="57" xfId="0" applyNumberFormat="1" applyFont="1" applyFill="1" applyBorder="1" applyAlignment="1">
      <alignment horizontal="right"/>
    </xf>
    <xf numFmtId="2" fontId="66" fillId="2" borderId="16" xfId="0" applyNumberFormat="1" applyFont="1" applyFill="1" applyBorder="1" applyAlignment="1">
      <alignment horizontal="right"/>
    </xf>
    <xf numFmtId="164" fontId="67" fillId="0" borderId="16" xfId="0" applyNumberFormat="1" applyFont="1" applyBorder="1"/>
    <xf numFmtId="2" fontId="65" fillId="9" borderId="55" xfId="0" applyNumberFormat="1" applyFont="1" applyFill="1" applyBorder="1"/>
    <xf numFmtId="2" fontId="65" fillId="9" borderId="57" xfId="0" applyNumberFormat="1" applyFont="1" applyFill="1" applyBorder="1"/>
    <xf numFmtId="164" fontId="67" fillId="0" borderId="16" xfId="0" applyNumberFormat="1" applyFont="1" applyBorder="1" applyAlignment="1">
      <alignment horizontal="right"/>
    </xf>
    <xf numFmtId="164" fontId="67" fillId="0" borderId="14" xfId="0" applyNumberFormat="1" applyFont="1" applyBorder="1"/>
    <xf numFmtId="2" fontId="68" fillId="2" borderId="16" xfId="0" applyNumberFormat="1" applyFont="1" applyFill="1" applyBorder="1" applyAlignment="1">
      <alignment horizontal="right"/>
    </xf>
    <xf numFmtId="0" fontId="65" fillId="0" borderId="28" xfId="0" applyFont="1" applyBorder="1" applyAlignment="1">
      <alignment horizontal="center" vertical="center"/>
    </xf>
    <xf numFmtId="2" fontId="66" fillId="2" borderId="16" xfId="0" applyNumberFormat="1" applyFont="1" applyFill="1" applyBorder="1"/>
    <xf numFmtId="2" fontId="66" fillId="2" borderId="14" xfId="0" applyNumberFormat="1" applyFont="1" applyFill="1" applyBorder="1"/>
    <xf numFmtId="0" fontId="66" fillId="0" borderId="112" xfId="0" applyFont="1" applyBorder="1"/>
    <xf numFmtId="2" fontId="65" fillId="9" borderId="5" xfId="0" applyNumberFormat="1" applyFont="1" applyFill="1" applyBorder="1"/>
    <xf numFmtId="2" fontId="66" fillId="2" borderId="113" xfId="0" applyNumberFormat="1" applyFont="1" applyFill="1" applyBorder="1"/>
    <xf numFmtId="164" fontId="67" fillId="0" borderId="113" xfId="0" applyNumberFormat="1" applyFont="1" applyBorder="1"/>
    <xf numFmtId="0" fontId="66" fillId="0" borderId="132" xfId="0" applyFont="1" applyBorder="1"/>
    <xf numFmtId="2" fontId="65" fillId="9" borderId="104" xfId="0" applyNumberFormat="1" applyFont="1" applyFill="1" applyBorder="1" applyAlignment="1">
      <alignment horizontal="right"/>
    </xf>
    <xf numFmtId="2" fontId="66" fillId="2" borderId="135" xfId="0" applyNumberFormat="1" applyFont="1" applyFill="1" applyBorder="1" applyAlignment="1">
      <alignment horizontal="right"/>
    </xf>
    <xf numFmtId="164" fontId="67" fillId="0" borderId="135" xfId="0" applyNumberFormat="1" applyFont="1" applyBorder="1"/>
    <xf numFmtId="2" fontId="65" fillId="9" borderId="104" xfId="0" applyNumberFormat="1" applyFont="1" applyFill="1" applyBorder="1"/>
    <xf numFmtId="0" fontId="69" fillId="0" borderId="0" xfId="0" applyFont="1" applyAlignment="1">
      <alignment horizontal="left"/>
    </xf>
    <xf numFmtId="0" fontId="70" fillId="0" borderId="0" xfId="0" applyFont="1"/>
    <xf numFmtId="0" fontId="72" fillId="0" borderId="0" xfId="0" applyFont="1"/>
    <xf numFmtId="0" fontId="64" fillId="8" borderId="0" xfId="0" applyFont="1" applyFill="1"/>
    <xf numFmtId="0" fontId="0" fillId="8" borderId="0" xfId="0" applyFill="1"/>
    <xf numFmtId="0" fontId="64" fillId="4" borderId="0" xfId="0" applyFont="1" applyFill="1"/>
    <xf numFmtId="0" fontId="0" fillId="4" borderId="0" xfId="0" applyFill="1"/>
    <xf numFmtId="0" fontId="64" fillId="0" borderId="19" xfId="0" applyFont="1" applyBorder="1" applyAlignment="1">
      <alignment horizontal="left"/>
    </xf>
    <xf numFmtId="0" fontId="64" fillId="0" borderId="21" xfId="0" applyFont="1" applyBorder="1" applyAlignment="1">
      <alignment horizontal="left"/>
    </xf>
    <xf numFmtId="0" fontId="64" fillId="0" borderId="22" xfId="0" applyFont="1" applyBorder="1" applyAlignment="1">
      <alignment horizontal="left"/>
    </xf>
    <xf numFmtId="0" fontId="64" fillId="0" borderId="19" xfId="0" applyFont="1" applyBorder="1" applyAlignment="1">
      <alignment horizontal="center"/>
    </xf>
    <xf numFmtId="0" fontId="64" fillId="0" borderId="21" xfId="0" applyFont="1" applyBorder="1" applyAlignment="1">
      <alignment horizontal="center"/>
    </xf>
    <xf numFmtId="0" fontId="64" fillId="0" borderId="22" xfId="0" applyFont="1" applyBorder="1" applyAlignment="1">
      <alignment horizontal="center"/>
    </xf>
    <xf numFmtId="2" fontId="73" fillId="9" borderId="5" xfId="0" applyNumberFormat="1" applyFont="1" applyFill="1" applyBorder="1"/>
    <xf numFmtId="167" fontId="0" fillId="0" borderId="26" xfId="0" applyNumberFormat="1" applyBorder="1"/>
    <xf numFmtId="0" fontId="66" fillId="0" borderId="28" xfId="0" applyFont="1" applyBorder="1"/>
    <xf numFmtId="2" fontId="65" fillId="9" borderId="8" xfId="0" applyNumberFormat="1" applyFont="1" applyFill="1" applyBorder="1" applyAlignment="1">
      <alignment horizontal="right"/>
    </xf>
    <xf numFmtId="2" fontId="66" fillId="2" borderId="136" xfId="0" applyNumberFormat="1" applyFont="1" applyFill="1" applyBorder="1" applyAlignment="1">
      <alignment horizontal="right"/>
    </xf>
    <xf numFmtId="164" fontId="67" fillId="0" borderId="136" xfId="0" applyNumberFormat="1" applyFont="1" applyBorder="1"/>
    <xf numFmtId="0" fontId="64" fillId="0" borderId="137" xfId="0" applyFont="1" applyBorder="1" applyAlignment="1">
      <alignment horizontal="left"/>
    </xf>
    <xf numFmtId="0" fontId="64" fillId="0" borderId="138" xfId="0" applyFont="1" applyBorder="1" applyAlignment="1">
      <alignment horizontal="left"/>
    </xf>
    <xf numFmtId="0" fontId="64" fillId="0" borderId="6" xfId="0" applyFont="1" applyBorder="1" applyAlignment="1">
      <alignment horizontal="left"/>
    </xf>
    <xf numFmtId="164" fontId="67" fillId="0" borderId="0" xfId="0" applyNumberFormat="1" applyFont="1" applyBorder="1"/>
    <xf numFmtId="0" fontId="51" fillId="6" borderId="11" xfId="0" applyFont="1" applyFill="1" applyBorder="1" applyAlignment="1">
      <alignment horizontal="center" vertical="center"/>
    </xf>
    <xf numFmtId="0" fontId="51" fillId="6" borderId="24" xfId="0" applyFont="1" applyFill="1" applyBorder="1" applyAlignment="1">
      <alignment horizontal="center" vertical="center"/>
    </xf>
    <xf numFmtId="0" fontId="51" fillId="6" borderId="112" xfId="0" applyFont="1" applyFill="1" applyBorder="1" applyAlignment="1">
      <alignment horizontal="center" vertical="center"/>
    </xf>
    <xf numFmtId="0" fontId="51" fillId="7" borderId="1" xfId="0" applyFont="1" applyFill="1" applyBorder="1" applyAlignment="1">
      <alignment horizontal="center" vertical="center"/>
    </xf>
    <xf numFmtId="0" fontId="51" fillId="7" borderId="2" xfId="0" applyFont="1" applyFill="1" applyBorder="1" applyAlignment="1">
      <alignment horizontal="center" vertical="center"/>
    </xf>
    <xf numFmtId="0" fontId="51" fillId="7" borderId="33" xfId="0" applyFont="1" applyFill="1" applyBorder="1" applyAlignment="1">
      <alignment horizontal="center" vertical="center"/>
    </xf>
    <xf numFmtId="0" fontId="51" fillId="0" borderId="1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51" fillId="0" borderId="33" xfId="0" applyFont="1" applyBorder="1" applyAlignment="1">
      <alignment horizontal="center" vertical="center"/>
    </xf>
    <xf numFmtId="0" fontId="51" fillId="6" borderId="19" xfId="0" applyFont="1" applyFill="1" applyBorder="1" applyAlignment="1">
      <alignment horizontal="center"/>
    </xf>
    <xf numFmtId="0" fontId="51" fillId="6" borderId="22" xfId="0" applyFont="1" applyFill="1" applyBorder="1" applyAlignment="1">
      <alignment horizontal="center"/>
    </xf>
    <xf numFmtId="0" fontId="51" fillId="6" borderId="12" xfId="0" applyFont="1" applyFill="1" applyBorder="1" applyAlignment="1">
      <alignment horizontal="center" wrapText="1"/>
    </xf>
    <xf numFmtId="0" fontId="51" fillId="6" borderId="6" xfId="0" applyFont="1" applyFill="1" applyBorder="1" applyAlignment="1">
      <alignment horizontal="center" wrapText="1"/>
    </xf>
    <xf numFmtId="0" fontId="65" fillId="0" borderId="21" xfId="0" applyFont="1" applyBorder="1" applyAlignment="1">
      <alignment horizontal="center"/>
    </xf>
    <xf numFmtId="0" fontId="65" fillId="0" borderId="111" xfId="0" applyFont="1" applyBorder="1" applyAlignment="1">
      <alignment horizontal="center"/>
    </xf>
    <xf numFmtId="0" fontId="65" fillId="0" borderId="32" xfId="0" applyFont="1" applyBorder="1" applyAlignment="1">
      <alignment horizontal="center" vertical="center" wrapText="1"/>
    </xf>
    <xf numFmtId="0" fontId="65" fillId="0" borderId="119" xfId="0" applyFont="1" applyBorder="1" applyAlignment="1">
      <alignment horizontal="center" vertical="center" wrapText="1"/>
    </xf>
    <xf numFmtId="0" fontId="64" fillId="0" borderId="19" xfId="0" applyFont="1" applyBorder="1" applyAlignment="1">
      <alignment horizontal="left"/>
    </xf>
    <xf numFmtId="0" fontId="64" fillId="0" borderId="21" xfId="0" applyFont="1" applyBorder="1" applyAlignment="1">
      <alignment horizontal="left"/>
    </xf>
    <xf numFmtId="0" fontId="64" fillId="0" borderId="22" xfId="0" applyFont="1" applyBorder="1" applyAlignment="1">
      <alignment horizontal="left"/>
    </xf>
    <xf numFmtId="0" fontId="64" fillId="0" borderId="19" xfId="0" applyFont="1" applyBorder="1" applyAlignment="1">
      <alignment horizontal="center"/>
    </xf>
    <xf numFmtId="0" fontId="64" fillId="0" borderId="21" xfId="0" applyFont="1" applyBorder="1" applyAlignment="1">
      <alignment horizontal="center"/>
    </xf>
    <xf numFmtId="0" fontId="64" fillId="0" borderId="22" xfId="0" applyFont="1" applyBorder="1" applyAlignment="1">
      <alignment horizontal="center"/>
    </xf>
    <xf numFmtId="0" fontId="65" fillId="0" borderId="19" xfId="0" applyFont="1" applyBorder="1" applyAlignment="1">
      <alignment horizontal="center"/>
    </xf>
  </cellXfs>
  <cellStyles count="8">
    <cellStyle name="Hiperłącze" xfId="1" builtinId="8"/>
    <cellStyle name="Normal_WK" xfId="2" xr:uid="{00000000-0005-0000-0000-000001000000}"/>
    <cellStyle name="Normalny" xfId="0" builtinId="0"/>
    <cellStyle name="Normalny 2" xfId="6" xr:uid="{00000000-0005-0000-0000-000003000000}"/>
    <cellStyle name="Normalny 3 3" xfId="5" xr:uid="{00000000-0005-0000-0000-000004000000}"/>
    <cellStyle name="Normalny_DROB41_0" xfId="7" xr:uid="{00000000-0005-0000-0000-000005000000}"/>
    <cellStyle name="Normalny_MatrycaKRAJ" xfId="4" xr:uid="{00000000-0005-0000-0000-000006000000}"/>
    <cellStyle name="Normalny_tabela (2)" xfId="3" xr:uid="{00000000-0005-0000-0000-000007000000}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owoce_wykresy'!$B$61</c:f>
              <c:strCache>
                <c:ptCount val="1"/>
                <c:pt idx="0">
                  <c:v>2022-01-02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owoce_wykresy'!$A$62:$A$66</c:f>
              <c:strCache>
                <c:ptCount val="5"/>
                <c:pt idx="0">
                  <c:v>Gala</c:v>
                </c:pt>
                <c:pt idx="1">
                  <c:v>Golden delicious</c:v>
                </c:pt>
                <c:pt idx="2">
                  <c:v>Jonagold/jonagored</c:v>
                </c:pt>
                <c:pt idx="3">
                  <c:v>Ligol</c:v>
                </c:pt>
                <c:pt idx="4">
                  <c:v>Szampion</c:v>
                </c:pt>
              </c:strCache>
            </c:strRef>
          </c:cat>
          <c:val>
            <c:numRef>
              <c:f>'sieci handlowe - owoce_wykresy'!$B$62:$B$66</c:f>
              <c:numCache>
                <c:formatCode>0.00</c:formatCode>
                <c:ptCount val="5"/>
                <c:pt idx="0">
                  <c:v>0</c:v>
                </c:pt>
                <c:pt idx="1">
                  <c:v>2.0699999999999998</c:v>
                </c:pt>
                <c:pt idx="2">
                  <c:v>2.5</c:v>
                </c:pt>
                <c:pt idx="3">
                  <c:v>0</c:v>
                </c:pt>
                <c:pt idx="4">
                  <c:v>1.83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BD-4840-B1CA-2816A6476158}"/>
            </c:ext>
          </c:extLst>
        </c:ser>
        <c:ser>
          <c:idx val="1"/>
          <c:order val="1"/>
          <c:tx>
            <c:strRef>
              <c:f>'sieci handlowe - owoce_wykresy'!$C$61</c:f>
              <c:strCache>
                <c:ptCount val="1"/>
                <c:pt idx="0">
                  <c:v>2022-01-09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owoce_wykresy'!$A$62:$A$66</c:f>
              <c:strCache>
                <c:ptCount val="5"/>
                <c:pt idx="0">
                  <c:v>Gala</c:v>
                </c:pt>
                <c:pt idx="1">
                  <c:v>Golden delicious</c:v>
                </c:pt>
                <c:pt idx="2">
                  <c:v>Jonagold/jonagored</c:v>
                </c:pt>
                <c:pt idx="3">
                  <c:v>Ligol</c:v>
                </c:pt>
                <c:pt idx="4">
                  <c:v>Szampion</c:v>
                </c:pt>
              </c:strCache>
            </c:strRef>
          </c:cat>
          <c:val>
            <c:numRef>
              <c:f>'sieci handlowe - owoce_wykresy'!$C$62:$C$66</c:f>
              <c:numCache>
                <c:formatCode>0.00</c:formatCode>
                <c:ptCount val="5"/>
                <c:pt idx="0">
                  <c:v>0</c:v>
                </c:pt>
                <c:pt idx="1">
                  <c:v>2.37</c:v>
                </c:pt>
                <c:pt idx="2">
                  <c:v>2.5099999999999998</c:v>
                </c:pt>
                <c:pt idx="3">
                  <c:v>2.15</c:v>
                </c:pt>
                <c:pt idx="4">
                  <c:v>1.92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BD-4840-B1CA-2816A6476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Pomarańcze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'[2]sieci handlowe - owoce_wykresy'!$B$69</c:f>
              <c:strCache>
                <c:ptCount val="1"/>
                <c:pt idx="0">
                  <c:v>44563</c:v>
                </c:pt>
              </c:strCache>
            </c:strRef>
          </c:tx>
          <c:spPr>
            <a:solidFill>
              <a:srgbClr val="FF9900"/>
            </a:solidFill>
            <a:ln w="15875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'[2]sieci handlowe - owoce_wykresy'!$A$70:$A$71</c:f>
              <c:strCache>
                <c:ptCount val="2"/>
                <c:pt idx="0">
                  <c:v>Valencia late</c:v>
                </c:pt>
                <c:pt idx="1">
                  <c:v>nieokreślone</c:v>
                </c:pt>
              </c:strCache>
            </c:strRef>
          </c:cat>
          <c:val>
            <c:numRef>
              <c:f>'[2]sieci handlowe - owoce_wykresy'!$B$70:$B$71</c:f>
              <c:numCache>
                <c:formatCode>General</c:formatCode>
                <c:ptCount val="2"/>
                <c:pt idx="0">
                  <c:v>0</c:v>
                </c:pt>
                <c:pt idx="1">
                  <c:v>6.27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18-47EA-9116-61BEC46D291E}"/>
            </c:ext>
          </c:extLst>
        </c:ser>
        <c:ser>
          <c:idx val="1"/>
          <c:order val="1"/>
          <c:tx>
            <c:strRef>
              <c:f>'[2]sieci handlowe - owoce_wykresy'!$C$69</c:f>
              <c:strCache>
                <c:ptCount val="1"/>
                <c:pt idx="0">
                  <c:v>44570</c:v>
                </c:pt>
              </c:strCache>
            </c:strRef>
          </c:tx>
          <c:spPr>
            <a:solidFill>
              <a:srgbClr val="FFFF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'[2]sieci handlowe - owoce_wykresy'!$A$70:$A$71</c:f>
              <c:strCache>
                <c:ptCount val="2"/>
                <c:pt idx="0">
                  <c:v>Valencia late</c:v>
                </c:pt>
                <c:pt idx="1">
                  <c:v>nieokreślone</c:v>
                </c:pt>
              </c:strCache>
            </c:strRef>
          </c:cat>
          <c:val>
            <c:numRef>
              <c:f>'[2]sieci handlowe - owoce_wykresy'!$C$70:$C$71</c:f>
              <c:numCache>
                <c:formatCode>General</c:formatCode>
                <c:ptCount val="2"/>
                <c:pt idx="0">
                  <c:v>0</c:v>
                </c:pt>
                <c:pt idx="1">
                  <c:v>6.31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18-47EA-9116-61BEC46D2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warzywa_wykres'!$B$60</c:f>
              <c:strCache>
                <c:ptCount val="1"/>
                <c:pt idx="0">
                  <c:v>2022-01-02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warzywa_wykres'!$B$61:$B$63</c:f>
              <c:numCache>
                <c:formatCode>0.00</c:formatCode>
                <c:ptCount val="3"/>
                <c:pt idx="0">
                  <c:v>1.66</c:v>
                </c:pt>
                <c:pt idx="1">
                  <c:v>14.64</c:v>
                </c:pt>
                <c:pt idx="2">
                  <c:v>1.84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8-435D-B54A-ED9D22388A0C}"/>
            </c:ext>
          </c:extLst>
        </c:ser>
        <c:ser>
          <c:idx val="1"/>
          <c:order val="1"/>
          <c:tx>
            <c:strRef>
              <c:f>'sieci handlowe - warzywa_wykres'!$C$60</c:f>
              <c:strCache>
                <c:ptCount val="1"/>
                <c:pt idx="0">
                  <c:v>2022-01-09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warzywa_wykres'!$C$61:$C$63</c:f>
              <c:numCache>
                <c:formatCode>0.00</c:formatCode>
                <c:ptCount val="3"/>
                <c:pt idx="0">
                  <c:v>1.7</c:v>
                </c:pt>
                <c:pt idx="1">
                  <c:v>15.04</c:v>
                </c:pt>
                <c:pt idx="2">
                  <c:v>1.77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88-435D-B54A-ED9D22388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 (z importu)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warzywa_wykres'!$B$65</c:f>
              <c:strCache>
                <c:ptCount val="1"/>
                <c:pt idx="0">
                  <c:v>2022-01-02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warzywa_wykres'!$A$66:$A$68</c:f>
              <c:strCache>
                <c:ptCount val="3"/>
                <c:pt idx="0">
                  <c:v>Pomidory na gałązkach</c:v>
                </c:pt>
                <c:pt idx="1">
                  <c:v>Pomidory okrągłe</c:v>
                </c:pt>
                <c:pt idx="2">
                  <c:v>Pomidory typu cherry</c:v>
                </c:pt>
              </c:strCache>
            </c:strRef>
          </c:cat>
          <c:val>
            <c:numRef>
              <c:f>'sieci handlowe - warzywa_wykres'!$B$66:$B$68</c:f>
              <c:numCache>
                <c:formatCode>0.00</c:formatCode>
                <c:ptCount val="3"/>
                <c:pt idx="0">
                  <c:v>6.47</c:v>
                </c:pt>
                <c:pt idx="1">
                  <c:v>15.28</c:v>
                </c:pt>
                <c:pt idx="2">
                  <c:v>13.25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60-4D0C-882D-458CA3EBF00B}"/>
            </c:ext>
          </c:extLst>
        </c:ser>
        <c:ser>
          <c:idx val="1"/>
          <c:order val="1"/>
          <c:tx>
            <c:strRef>
              <c:f>'sieci handlowe - warzywa_wykres'!$C$65</c:f>
              <c:strCache>
                <c:ptCount val="1"/>
                <c:pt idx="0">
                  <c:v>2022-01-09</c:v>
                </c:pt>
              </c:strCache>
            </c:strRef>
          </c:tx>
          <c:spPr>
            <a:solidFill>
              <a:srgbClr val="FF33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warzywa_wykres'!$A$66:$A$68</c:f>
              <c:strCache>
                <c:ptCount val="3"/>
                <c:pt idx="0">
                  <c:v>Pomidory na gałązkach</c:v>
                </c:pt>
                <c:pt idx="1">
                  <c:v>Pomidory okrągłe</c:v>
                </c:pt>
                <c:pt idx="2">
                  <c:v>Pomidory typu cherry</c:v>
                </c:pt>
              </c:strCache>
            </c:strRef>
          </c:cat>
          <c:val>
            <c:numRef>
              <c:f>'sieci handlowe - warzywa_wykres'!$C$66:$C$68</c:f>
              <c:numCache>
                <c:formatCode>0.00</c:formatCode>
                <c:ptCount val="3"/>
                <c:pt idx="0">
                  <c:v>7.16</c:v>
                </c:pt>
                <c:pt idx="1">
                  <c:v>14.78</c:v>
                </c:pt>
                <c:pt idx="2">
                  <c:v>12.77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60-4D0C-882D-458CA3EBF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1116688"/>
        <c:axId val="331119640"/>
      </c:barChart>
      <c:catAx>
        <c:axId val="331116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31119640"/>
        <c:crosses val="autoZero"/>
        <c:auto val="1"/>
        <c:lblAlgn val="ctr"/>
        <c:lblOffset val="100"/>
        <c:noMultiLvlLbl val="0"/>
      </c:catAx>
      <c:valAx>
        <c:axId val="331119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31116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3</xdr:row>
      <xdr:rowOff>0</xdr:rowOff>
    </xdr:from>
    <xdr:to>
      <xdr:col>25</xdr:col>
      <xdr:colOff>561975</xdr:colOff>
      <xdr:row>28</xdr:row>
      <xdr:rowOff>152400</xdr:rowOff>
    </xdr:to>
    <xdr:graphicFrame macro="">
      <xdr:nvGraphicFramePr>
        <xdr:cNvPr id="9" name="Wykres 8">
          <a:extLst>
            <a:ext uri="{FF2B5EF4-FFF2-40B4-BE49-F238E27FC236}">
              <a16:creationId xmlns:a16="http://schemas.microsoft.com/office/drawing/2014/main" id="{98A50F1D-79E4-4507-BEFA-882CADF5D5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3</xdr:row>
      <xdr:rowOff>28575</xdr:rowOff>
    </xdr:from>
    <xdr:to>
      <xdr:col>10</xdr:col>
      <xdr:colOff>390525</xdr:colOff>
      <xdr:row>26</xdr:row>
      <xdr:rowOff>66675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571500</xdr:colOff>
      <xdr:row>3</xdr:row>
      <xdr:rowOff>28575</xdr:rowOff>
    </xdr:from>
    <xdr:to>
      <xdr:col>22</xdr:col>
      <xdr:colOff>228600</xdr:colOff>
      <xdr:row>26</xdr:row>
      <xdr:rowOff>114300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chruslin/Desktop/Biuletyny_2021/ow_wa%2051_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zmiany cen hurt"/>
      <sheetName val="ceny hurt_warz"/>
      <sheetName val="ceny hurt_owoc"/>
      <sheetName val="ceny targ_kraj"/>
      <sheetName val="ceny zakupu_sieci handlowe"/>
      <sheetName val="sieci handlowe - owoce_wykresy"/>
      <sheetName val="sieci handlowe - warzywa_wykres"/>
      <sheetName val="handel zagraniczny_2021"/>
      <sheetName val="eksport_2021"/>
      <sheetName val="import_2021"/>
      <sheetName val="Sł_Pol-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>
        <row r="69">
          <cell r="B69">
            <v>44563</v>
          </cell>
          <cell r="C69">
            <v>44570</v>
          </cell>
        </row>
        <row r="70">
          <cell r="A70" t="str">
            <v>Valencia late</v>
          </cell>
          <cell r="B70">
            <v>0</v>
          </cell>
          <cell r="C70">
            <v>0</v>
          </cell>
        </row>
        <row r="71">
          <cell r="A71" t="str">
            <v>nieokreślone</v>
          </cell>
          <cell r="B71">
            <v>6.27</v>
          </cell>
          <cell r="C71">
            <v>6.31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Q35"/>
  <sheetViews>
    <sheetView showGridLines="0" workbookViewId="0">
      <selection activeCell="T8" sqref="T8"/>
    </sheetView>
  </sheetViews>
  <sheetFormatPr defaultRowHeight="12.75" x14ac:dyDescent="0.2"/>
  <cols>
    <col min="1" max="1" width="9.140625" style="24"/>
    <col min="2" max="2" width="18.28515625" style="24" customWidth="1"/>
    <col min="3" max="3" width="16.5703125" style="24" customWidth="1"/>
    <col min="4" max="4" width="11" style="24" customWidth="1"/>
    <col min="5" max="5" width="9.7109375" style="24" customWidth="1"/>
    <col min="6" max="9" width="9.140625" style="24"/>
    <col min="10" max="10" width="6.140625" style="24" customWidth="1"/>
    <col min="11" max="11" width="18.42578125" style="24" customWidth="1"/>
    <col min="12" max="14" width="9.140625" style="24"/>
    <col min="15" max="15" width="10.85546875" style="24" customWidth="1"/>
    <col min="16" max="16384" width="9.140625" style="24"/>
  </cols>
  <sheetData>
    <row r="1" spans="1:16" ht="18" customHeight="1" x14ac:dyDescent="0.2"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ht="18" customHeight="1" x14ac:dyDescent="0.25">
      <c r="B2" s="32" t="s">
        <v>0</v>
      </c>
      <c r="C2" s="32"/>
      <c r="D2" s="32"/>
      <c r="E2" s="32"/>
      <c r="F2" s="45"/>
      <c r="G2" s="42"/>
      <c r="H2" s="29"/>
      <c r="I2" s="29"/>
      <c r="J2" s="29"/>
      <c r="K2" s="29"/>
      <c r="L2" s="29"/>
      <c r="M2" s="29"/>
      <c r="N2" s="29"/>
      <c r="O2" s="29"/>
      <c r="P2" s="29"/>
    </row>
    <row r="3" spans="1:16" ht="18" customHeight="1" x14ac:dyDescent="0.25">
      <c r="B3" s="35" t="s">
        <v>241</v>
      </c>
      <c r="C3" s="33"/>
      <c r="D3" s="33"/>
      <c r="E3" s="33"/>
      <c r="F3" s="42"/>
      <c r="G3" s="42"/>
      <c r="H3" s="29"/>
      <c r="I3" s="29"/>
      <c r="J3" s="29"/>
      <c r="K3" s="29"/>
      <c r="L3" s="29"/>
      <c r="M3" s="29"/>
      <c r="N3" s="29"/>
      <c r="O3" s="29"/>
      <c r="P3" s="29"/>
    </row>
    <row r="4" spans="1:16" ht="18" customHeight="1" x14ac:dyDescent="0.25">
      <c r="B4" s="34" t="s">
        <v>274</v>
      </c>
      <c r="C4" s="33"/>
      <c r="D4" s="33"/>
      <c r="E4" s="33"/>
      <c r="F4" s="42"/>
      <c r="G4" s="42"/>
      <c r="H4" s="29"/>
      <c r="I4" s="29"/>
      <c r="J4" s="29"/>
      <c r="K4" s="29"/>
      <c r="L4" s="29"/>
      <c r="M4" s="29"/>
      <c r="N4" s="29"/>
      <c r="O4" s="29"/>
      <c r="P4" s="29"/>
    </row>
    <row r="5" spans="1:16" s="39" customFormat="1" ht="18" customHeight="1" x14ac:dyDescent="0.25">
      <c r="B5" s="40"/>
      <c r="C5" s="41"/>
      <c r="D5" s="41"/>
      <c r="E5" s="41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</row>
    <row r="6" spans="1:16" ht="15" customHeight="1" x14ac:dyDescent="0.2">
      <c r="B6" s="30" t="s">
        <v>1</v>
      </c>
      <c r="C6" s="29"/>
      <c r="D6" s="29"/>
      <c r="E6" s="29"/>
      <c r="F6" s="29"/>
      <c r="G6" s="29"/>
      <c r="H6" s="37"/>
      <c r="I6" s="38"/>
      <c r="J6" s="38"/>
      <c r="K6" s="38"/>
      <c r="L6"/>
      <c r="M6"/>
      <c r="N6"/>
      <c r="O6"/>
      <c r="P6"/>
    </row>
    <row r="7" spans="1:16" ht="15" customHeight="1" x14ac:dyDescent="0.2">
      <c r="B7" s="29" t="s">
        <v>2</v>
      </c>
      <c r="C7" s="29"/>
      <c r="D7" s="29"/>
      <c r="E7" s="29"/>
      <c r="F7" s="29"/>
      <c r="G7" s="29"/>
      <c r="H7" s="38"/>
      <c r="I7" s="38"/>
      <c r="J7" s="38"/>
      <c r="K7" s="38"/>
      <c r="L7"/>
      <c r="M7"/>
      <c r="N7"/>
      <c r="O7"/>
      <c r="P7"/>
    </row>
    <row r="8" spans="1:16" ht="18" customHeight="1" x14ac:dyDescent="0.2">
      <c r="B8" s="29"/>
      <c r="C8" s="29"/>
      <c r="D8" s="29"/>
      <c r="E8" s="29"/>
      <c r="F8" s="29"/>
      <c r="G8" s="29"/>
      <c r="H8" s="38"/>
      <c r="I8" s="38"/>
      <c r="J8" s="38"/>
      <c r="K8" s="38"/>
      <c r="L8"/>
      <c r="M8"/>
      <c r="N8"/>
      <c r="O8"/>
      <c r="P8"/>
    </row>
    <row r="9" spans="1:16" ht="37.5" customHeight="1" x14ac:dyDescent="0.2">
      <c r="B9" s="48" t="s">
        <v>301</v>
      </c>
      <c r="C9" s="49"/>
      <c r="D9" s="48" t="s">
        <v>275</v>
      </c>
      <c r="E9" s="49"/>
      <c r="F9" s="49"/>
      <c r="G9" s="48"/>
      <c r="H9" s="49"/>
      <c r="I9" s="50"/>
      <c r="J9" s="51"/>
      <c r="K9" s="51"/>
      <c r="L9" s="48" t="s">
        <v>307</v>
      </c>
      <c r="M9" s="48"/>
      <c r="N9" s="49"/>
      <c r="O9" s="52"/>
      <c r="P9" s="42"/>
    </row>
    <row r="10" spans="1:16" ht="18" customHeight="1" x14ac:dyDescent="0.2"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</row>
    <row r="11" spans="1:16" ht="23.25" customHeight="1" x14ac:dyDescent="0.35">
      <c r="A11" s="1"/>
      <c r="B11" s="53" t="s">
        <v>276</v>
      </c>
      <c r="C11" s="54"/>
      <c r="D11" s="55" t="s">
        <v>306</v>
      </c>
      <c r="E11" s="54"/>
      <c r="F11" s="54"/>
      <c r="G11" s="53"/>
      <c r="H11" s="53"/>
      <c r="I11" s="53"/>
      <c r="J11" s="29"/>
      <c r="K11" s="29"/>
      <c r="L11" s="29"/>
      <c r="M11" s="29"/>
      <c r="N11" s="29"/>
      <c r="O11" s="29"/>
      <c r="P11" s="29"/>
    </row>
    <row r="12" spans="1:16" ht="18.75" x14ac:dyDescent="0.3">
      <c r="B12" s="43"/>
      <c r="C12" s="43"/>
      <c r="D12" s="43"/>
      <c r="E12" s="43"/>
      <c r="F12" s="43"/>
      <c r="G12" s="43"/>
      <c r="H12" s="42"/>
      <c r="I12" s="42"/>
      <c r="J12" s="42"/>
      <c r="K12" s="42"/>
      <c r="L12" s="29"/>
      <c r="M12" s="29"/>
      <c r="N12" s="29"/>
      <c r="O12" s="29"/>
      <c r="P12" s="29"/>
    </row>
    <row r="13" spans="1:16" ht="15" x14ac:dyDescent="0.25">
      <c r="B13" s="44"/>
      <c r="C13" s="42"/>
      <c r="D13" s="42"/>
      <c r="E13" s="42"/>
      <c r="F13" s="42"/>
      <c r="G13" s="42"/>
      <c r="H13" s="42"/>
      <c r="I13" s="45"/>
      <c r="J13" s="42"/>
      <c r="K13" s="42"/>
      <c r="L13" s="29"/>
      <c r="M13" s="29"/>
      <c r="N13" s="29"/>
      <c r="O13" s="29"/>
      <c r="P13" s="29"/>
    </row>
    <row r="14" spans="1:16" ht="22.5" customHeight="1" x14ac:dyDescent="0.25">
      <c r="B14" s="36" t="s">
        <v>280</v>
      </c>
      <c r="C14" s="42"/>
      <c r="D14" s="42"/>
      <c r="E14" s="42"/>
      <c r="F14" s="42"/>
      <c r="G14" s="42"/>
      <c r="H14" s="42"/>
      <c r="I14" s="42"/>
      <c r="J14" s="42"/>
      <c r="K14" s="42"/>
      <c r="L14" s="29"/>
      <c r="M14" s="29"/>
      <c r="N14" s="29"/>
      <c r="O14" s="29"/>
      <c r="P14" s="29"/>
    </row>
    <row r="15" spans="1:16" ht="15.75" x14ac:dyDescent="0.25">
      <c r="B15" s="36" t="s">
        <v>277</v>
      </c>
      <c r="C15" s="46"/>
      <c r="D15" s="44"/>
      <c r="E15" s="44"/>
      <c r="F15" s="44"/>
      <c r="G15" s="44"/>
      <c r="H15" s="42"/>
      <c r="I15" s="29"/>
      <c r="J15" s="29"/>
      <c r="K15" s="29"/>
      <c r="L15" s="29"/>
      <c r="M15" s="29"/>
      <c r="N15" s="29"/>
      <c r="O15" s="29"/>
      <c r="P15" s="29"/>
    </row>
    <row r="16" spans="1:16" ht="15.75" x14ac:dyDescent="0.25">
      <c r="B16" s="47" t="s">
        <v>285</v>
      </c>
      <c r="C16" s="46"/>
      <c r="D16" s="44"/>
      <c r="E16" s="44"/>
      <c r="F16" s="44"/>
      <c r="G16" s="44"/>
      <c r="H16" s="42"/>
      <c r="I16" s="29"/>
      <c r="J16" s="29"/>
      <c r="K16" s="29"/>
      <c r="L16" s="29"/>
      <c r="M16" s="29"/>
      <c r="N16" s="29"/>
      <c r="O16" s="29"/>
      <c r="P16" s="29"/>
    </row>
    <row r="17" spans="1:17" ht="15.75" x14ac:dyDescent="0.25">
      <c r="B17" s="36" t="s">
        <v>278</v>
      </c>
      <c r="C17" s="46"/>
      <c r="D17" s="44"/>
      <c r="E17" s="44"/>
      <c r="F17" s="44"/>
      <c r="G17" s="44"/>
      <c r="H17" s="42"/>
      <c r="I17" s="29"/>
      <c r="J17" s="29"/>
    </row>
    <row r="18" spans="1:17" ht="15.75" x14ac:dyDescent="0.25">
      <c r="B18" s="36" t="s">
        <v>279</v>
      </c>
      <c r="C18" s="46"/>
      <c r="D18" s="44"/>
      <c r="E18" s="44"/>
      <c r="F18" s="44"/>
      <c r="G18" s="44"/>
      <c r="H18" s="42"/>
      <c r="I18" s="29"/>
      <c r="J18" s="29"/>
    </row>
    <row r="19" spans="1:17" ht="15" x14ac:dyDescent="0.25">
      <c r="B19" s="36" t="s">
        <v>281</v>
      </c>
      <c r="C19" s="29"/>
      <c r="D19" s="29"/>
      <c r="E19" s="29"/>
      <c r="F19" s="29"/>
      <c r="G19" s="29"/>
      <c r="H19" s="29"/>
      <c r="I19" s="29"/>
      <c r="J19" s="29"/>
    </row>
    <row r="20" spans="1:17" x14ac:dyDescent="0.2">
      <c r="B20" s="29"/>
      <c r="C20" s="29"/>
      <c r="D20" s="29"/>
      <c r="E20" s="29"/>
      <c r="F20" s="29"/>
      <c r="G20" s="29"/>
      <c r="H20" s="29"/>
      <c r="I20" s="29"/>
      <c r="J20" s="29"/>
    </row>
    <row r="21" spans="1:17" ht="13.5" thickBot="1" x14ac:dyDescent="0.25">
      <c r="C21" s="29"/>
      <c r="D21" s="29"/>
      <c r="E21" s="29"/>
      <c r="F21" s="29"/>
      <c r="G21" s="29"/>
      <c r="H21" s="29"/>
      <c r="I21" s="29"/>
      <c r="J21" s="29"/>
    </row>
    <row r="22" spans="1:17" ht="15.75" customHeight="1" x14ac:dyDescent="0.25">
      <c r="A22" s="1"/>
      <c r="B22" s="29"/>
      <c r="C22" s="29"/>
      <c r="D22" s="29"/>
      <c r="E22" s="29"/>
      <c r="F22" s="29"/>
      <c r="G22" s="29"/>
      <c r="H22" s="29"/>
      <c r="I22" s="29"/>
      <c r="J22" s="58" t="s">
        <v>286</v>
      </c>
      <c r="K22" s="59"/>
      <c r="L22" s="59"/>
      <c r="M22" s="59"/>
      <c r="N22" s="59"/>
      <c r="O22" s="60"/>
    </row>
    <row r="23" spans="1:17" ht="15" x14ac:dyDescent="0.25">
      <c r="B23" s="31" t="s">
        <v>4</v>
      </c>
      <c r="C23" s="31"/>
      <c r="D23" s="31"/>
      <c r="E23" s="31"/>
      <c r="F23" s="29"/>
      <c r="G23" s="29"/>
      <c r="H23" s="29"/>
      <c r="I23" s="29"/>
      <c r="J23" s="61" t="s">
        <v>287</v>
      </c>
      <c r="K23" s="62"/>
      <c r="L23" s="62"/>
      <c r="M23" s="62"/>
      <c r="N23" s="62"/>
      <c r="O23" s="63"/>
      <c r="P23" s="56"/>
      <c r="Q23" s="57"/>
    </row>
    <row r="24" spans="1:17" ht="15" x14ac:dyDescent="0.25">
      <c r="B24" s="29"/>
      <c r="C24" s="29"/>
      <c r="D24" s="29"/>
      <c r="E24" s="29"/>
      <c r="F24" s="29"/>
      <c r="G24" s="29"/>
      <c r="H24" s="29"/>
      <c r="I24" s="29"/>
      <c r="J24" s="61" t="s">
        <v>288</v>
      </c>
      <c r="K24" s="62"/>
      <c r="L24" s="62"/>
      <c r="M24" s="62"/>
      <c r="N24" s="62"/>
      <c r="O24" s="63"/>
      <c r="P24" s="56"/>
      <c r="Q24" s="57"/>
    </row>
    <row r="25" spans="1:17" ht="15" x14ac:dyDescent="0.25">
      <c r="B25" s="29"/>
      <c r="C25" s="29"/>
      <c r="D25" s="29"/>
      <c r="E25" s="29"/>
      <c r="F25" s="29"/>
      <c r="G25" s="29"/>
      <c r="H25" s="29"/>
      <c r="I25" s="29"/>
      <c r="J25" s="61" t="s">
        <v>290</v>
      </c>
      <c r="K25" s="62"/>
      <c r="L25" s="62"/>
      <c r="M25" s="62"/>
      <c r="N25" s="62"/>
      <c r="O25" s="63"/>
      <c r="P25" s="29"/>
    </row>
    <row r="26" spans="1:17" ht="15" x14ac:dyDescent="0.25">
      <c r="B26" s="47" t="s">
        <v>284</v>
      </c>
      <c r="C26" s="36" t="s">
        <v>282</v>
      </c>
      <c r="D26" s="36"/>
      <c r="E26" s="36"/>
      <c r="F26" s="29"/>
      <c r="G26" s="29"/>
      <c r="H26" s="29"/>
      <c r="I26" s="29"/>
      <c r="J26" s="61" t="s">
        <v>289</v>
      </c>
      <c r="K26" s="62"/>
      <c r="L26" s="62"/>
      <c r="M26" s="62"/>
      <c r="N26" s="62"/>
      <c r="O26" s="63"/>
      <c r="P26" s="29"/>
    </row>
    <row r="27" spans="1:17" ht="15.75" thickBot="1" x14ac:dyDescent="0.3">
      <c r="B27" s="36" t="s">
        <v>281</v>
      </c>
      <c r="C27" s="36" t="s">
        <v>283</v>
      </c>
      <c r="D27" s="36"/>
      <c r="E27" s="36"/>
      <c r="F27" s="29"/>
      <c r="G27" s="29"/>
      <c r="H27" s="29"/>
      <c r="I27" s="29"/>
      <c r="J27" s="64" t="s">
        <v>291</v>
      </c>
      <c r="K27" s="65"/>
      <c r="L27" s="65"/>
      <c r="M27" s="65"/>
      <c r="N27" s="65"/>
      <c r="O27" s="66"/>
      <c r="P27" s="29"/>
    </row>
    <row r="28" spans="1:17" ht="15" x14ac:dyDescent="0.25">
      <c r="B28" s="36"/>
      <c r="C28" s="36"/>
      <c r="D28" s="36"/>
      <c r="E28" s="36"/>
      <c r="F28" s="29"/>
      <c r="G28" s="29"/>
      <c r="H28" s="29"/>
      <c r="I28" s="29"/>
      <c r="P28" s="29"/>
    </row>
    <row r="29" spans="1:17" ht="15" x14ac:dyDescent="0.25">
      <c r="B29" s="36"/>
      <c r="C29" s="36"/>
      <c r="D29" s="36"/>
      <c r="E29" s="36"/>
      <c r="F29" s="29"/>
      <c r="G29" s="29"/>
      <c r="H29" s="29"/>
      <c r="I29" s="29"/>
      <c r="P29" s="29"/>
    </row>
    <row r="30" spans="1:17" ht="15" x14ac:dyDescent="0.25">
      <c r="B30" s="36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</row>
    <row r="31" spans="1:17" ht="15" x14ac:dyDescent="0.25">
      <c r="B31" s="36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</row>
    <row r="32" spans="1:17" ht="15" x14ac:dyDescent="0.25">
      <c r="B32" s="36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</row>
    <row r="33" spans="2:16" ht="15" x14ac:dyDescent="0.25">
      <c r="B33" s="36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</row>
    <row r="34" spans="2:16" ht="15" x14ac:dyDescent="0.25">
      <c r="B34" s="36"/>
    </row>
    <row r="35" spans="2:16" ht="15" x14ac:dyDescent="0.25">
      <c r="B35" s="36"/>
    </row>
  </sheetData>
  <phoneticPr fontId="15" type="noConversion"/>
  <hyperlinks>
    <hyperlink ref="B23" r:id="rId1" display="http://www.minrol.gov.pl/DesktopDefault.aspx?TabOrgId=878" xr:uid="{00000000-0004-0000-0000-000000000000}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 tint="-0.249977111117893"/>
  </sheetPr>
  <dimension ref="A1:O42"/>
  <sheetViews>
    <sheetView workbookViewId="0">
      <selection activeCell="G10" sqref="G10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129" t="s">
        <v>158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26.25" x14ac:dyDescent="0.4">
      <c r="A2" s="177" t="s">
        <v>141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15.75" x14ac:dyDescent="0.25">
      <c r="A3" s="15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5" ht="18.75" x14ac:dyDescent="0.3">
      <c r="A4" s="194" t="s">
        <v>159</v>
      </c>
      <c r="B4" s="29"/>
      <c r="C4" s="29"/>
      <c r="D4" s="29"/>
      <c r="E4" s="29"/>
      <c r="F4" s="29"/>
      <c r="G4" s="29"/>
      <c r="H4" s="29"/>
      <c r="I4" s="194" t="s">
        <v>208</v>
      </c>
      <c r="J4" s="29"/>
      <c r="K4" s="29"/>
      <c r="L4" s="29"/>
      <c r="M4" s="29"/>
      <c r="N4" s="29"/>
      <c r="O4" s="29"/>
    </row>
    <row r="5" spans="1:15" ht="13.5" thickBot="1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ht="21.75" thickBot="1" x14ac:dyDescent="0.4">
      <c r="A6" s="160" t="s">
        <v>141</v>
      </c>
      <c r="B6" s="161"/>
      <c r="C6" s="161"/>
      <c r="D6" s="161"/>
      <c r="E6" s="161"/>
      <c r="F6" s="161"/>
      <c r="G6" s="162"/>
      <c r="H6" s="163"/>
      <c r="I6" s="160" t="s">
        <v>141</v>
      </c>
      <c r="J6" s="161"/>
      <c r="K6" s="161"/>
      <c r="L6" s="161"/>
      <c r="M6" s="161"/>
      <c r="N6" s="161"/>
      <c r="O6" s="162"/>
    </row>
    <row r="7" spans="1:15" ht="16.5" thickBot="1" x14ac:dyDescent="0.3">
      <c r="A7" s="164" t="s">
        <v>270</v>
      </c>
      <c r="B7" s="165"/>
      <c r="C7" s="166"/>
      <c r="D7" s="167"/>
      <c r="E7" s="164" t="s">
        <v>271</v>
      </c>
      <c r="F7" s="165"/>
      <c r="G7" s="166"/>
      <c r="H7" s="163"/>
      <c r="I7" s="164" t="s">
        <v>270</v>
      </c>
      <c r="J7" s="165"/>
      <c r="K7" s="166"/>
      <c r="L7" s="167"/>
      <c r="M7" s="164" t="s">
        <v>271</v>
      </c>
      <c r="N7" s="165"/>
      <c r="O7" s="166"/>
    </row>
    <row r="8" spans="1:15" ht="30" x14ac:dyDescent="0.25">
      <c r="A8" s="168" t="s">
        <v>142</v>
      </c>
      <c r="B8" s="178" t="s">
        <v>143</v>
      </c>
      <c r="C8" s="169" t="s">
        <v>144</v>
      </c>
      <c r="D8" s="185"/>
      <c r="E8" s="186" t="s">
        <v>142</v>
      </c>
      <c r="F8" s="178" t="s">
        <v>143</v>
      </c>
      <c r="G8" s="169" t="s">
        <v>144</v>
      </c>
      <c r="H8" s="187"/>
      <c r="I8" s="186" t="s">
        <v>142</v>
      </c>
      <c r="J8" s="178" t="s">
        <v>143</v>
      </c>
      <c r="K8" s="169" t="s">
        <v>144</v>
      </c>
      <c r="L8" s="185"/>
      <c r="M8" s="186" t="s">
        <v>142</v>
      </c>
      <c r="N8" s="178" t="s">
        <v>143</v>
      </c>
      <c r="O8" s="169" t="s">
        <v>144</v>
      </c>
    </row>
    <row r="9" spans="1:15" ht="15.75" x14ac:dyDescent="0.2">
      <c r="A9" s="193" t="s">
        <v>145</v>
      </c>
      <c r="B9" s="179">
        <v>244510.77100000001</v>
      </c>
      <c r="C9" s="171">
        <v>512414.31699999998</v>
      </c>
      <c r="D9" s="172"/>
      <c r="E9" s="193" t="s">
        <v>145</v>
      </c>
      <c r="F9" s="179">
        <v>289269.46600000001</v>
      </c>
      <c r="G9" s="171">
        <v>732086.29700000002</v>
      </c>
      <c r="H9" s="163"/>
      <c r="I9" s="193" t="s">
        <v>145</v>
      </c>
      <c r="J9" s="179">
        <v>56960.048999999999</v>
      </c>
      <c r="K9" s="171">
        <v>69359.395000000004</v>
      </c>
      <c r="L9" s="172"/>
      <c r="M9" s="193" t="s">
        <v>145</v>
      </c>
      <c r="N9" s="179">
        <v>68639.788</v>
      </c>
      <c r="O9" s="171">
        <v>62319.347000000002</v>
      </c>
    </row>
    <row r="10" spans="1:15" ht="15.75" x14ac:dyDescent="0.25">
      <c r="A10" s="188" t="s">
        <v>147</v>
      </c>
      <c r="B10" s="180">
        <v>39059.853999999999</v>
      </c>
      <c r="C10" s="173">
        <v>98393.94</v>
      </c>
      <c r="D10" s="174"/>
      <c r="E10" s="188" t="s">
        <v>146</v>
      </c>
      <c r="F10" s="180">
        <v>48906.883000000002</v>
      </c>
      <c r="G10" s="173">
        <v>107568.90300000001</v>
      </c>
      <c r="H10" s="163"/>
      <c r="I10" s="188" t="s">
        <v>152</v>
      </c>
      <c r="J10" s="180">
        <v>11309.936</v>
      </c>
      <c r="K10" s="173">
        <v>13386.679</v>
      </c>
      <c r="L10" s="174"/>
      <c r="M10" s="188" t="s">
        <v>152</v>
      </c>
      <c r="N10" s="180">
        <v>22073.975999999999</v>
      </c>
      <c r="O10" s="173">
        <v>14544.008</v>
      </c>
    </row>
    <row r="11" spans="1:15" ht="15.75" x14ac:dyDescent="0.25">
      <c r="A11" s="188" t="s">
        <v>148</v>
      </c>
      <c r="B11" s="180">
        <v>29068.968000000001</v>
      </c>
      <c r="C11" s="173">
        <v>48658.925999999999</v>
      </c>
      <c r="D11" s="174"/>
      <c r="E11" s="188" t="s">
        <v>147</v>
      </c>
      <c r="F11" s="180">
        <v>31776.061000000002</v>
      </c>
      <c r="G11" s="173">
        <v>98938.005000000005</v>
      </c>
      <c r="H11" s="163"/>
      <c r="I11" s="188" t="s">
        <v>155</v>
      </c>
      <c r="J11" s="180">
        <v>10795.957</v>
      </c>
      <c r="K11" s="173">
        <v>9077.8060000000005</v>
      </c>
      <c r="L11" s="174"/>
      <c r="M11" s="188" t="s">
        <v>155</v>
      </c>
      <c r="N11" s="180">
        <v>13448.067999999999</v>
      </c>
      <c r="O11" s="173">
        <v>11311.635</v>
      </c>
    </row>
    <row r="12" spans="1:15" ht="15.75" x14ac:dyDescent="0.25">
      <c r="A12" s="188" t="s">
        <v>146</v>
      </c>
      <c r="B12" s="180">
        <v>21407.312000000002</v>
      </c>
      <c r="C12" s="173">
        <v>42796.165000000001</v>
      </c>
      <c r="D12" s="174"/>
      <c r="E12" s="188" t="s">
        <v>148</v>
      </c>
      <c r="F12" s="180">
        <v>29528.455000000002</v>
      </c>
      <c r="G12" s="173">
        <v>62488.963000000003</v>
      </c>
      <c r="H12" s="163"/>
      <c r="I12" s="188" t="s">
        <v>205</v>
      </c>
      <c r="J12" s="180">
        <v>8408.9179999999997</v>
      </c>
      <c r="K12" s="173">
        <v>12258.486999999999</v>
      </c>
      <c r="L12" s="174"/>
      <c r="M12" s="188" t="s">
        <v>163</v>
      </c>
      <c r="N12" s="180">
        <v>4025.4079999999999</v>
      </c>
      <c r="O12" s="173">
        <v>3780.085</v>
      </c>
    </row>
    <row r="13" spans="1:15" ht="15.75" x14ac:dyDescent="0.25">
      <c r="A13" s="188" t="s">
        <v>150</v>
      </c>
      <c r="B13" s="180">
        <v>18637.891</v>
      </c>
      <c r="C13" s="173">
        <v>41798.410000000003</v>
      </c>
      <c r="D13" s="174"/>
      <c r="E13" s="188" t="s">
        <v>152</v>
      </c>
      <c r="F13" s="180">
        <v>22280.569</v>
      </c>
      <c r="G13" s="173">
        <v>85077.769</v>
      </c>
      <c r="H13" s="163"/>
      <c r="I13" s="188" t="s">
        <v>147</v>
      </c>
      <c r="J13" s="180">
        <v>4806.6620000000003</v>
      </c>
      <c r="K13" s="173">
        <v>7237.2020000000002</v>
      </c>
      <c r="L13" s="174"/>
      <c r="M13" s="188" t="s">
        <v>207</v>
      </c>
      <c r="N13" s="180">
        <v>3864.9969999999998</v>
      </c>
      <c r="O13" s="173">
        <v>3684.2269999999999</v>
      </c>
    </row>
    <row r="14" spans="1:15" ht="15.75" x14ac:dyDescent="0.25">
      <c r="A14" s="188" t="s">
        <v>152</v>
      </c>
      <c r="B14" s="180">
        <v>17612.187999999998</v>
      </c>
      <c r="C14" s="173">
        <v>53436.493999999999</v>
      </c>
      <c r="D14" s="174"/>
      <c r="E14" s="188" t="s">
        <v>216</v>
      </c>
      <c r="F14" s="180">
        <v>15944.272000000001</v>
      </c>
      <c r="G14" s="173">
        <v>45396.400999999998</v>
      </c>
      <c r="H14" s="163"/>
      <c r="I14" s="188" t="s">
        <v>151</v>
      </c>
      <c r="J14" s="180">
        <v>2670.5949999999998</v>
      </c>
      <c r="K14" s="173">
        <v>3655.9450000000002</v>
      </c>
      <c r="L14" s="174"/>
      <c r="M14" s="188" t="s">
        <v>162</v>
      </c>
      <c r="N14" s="180">
        <v>3367.2809999999999</v>
      </c>
      <c r="O14" s="173">
        <v>3534.6060000000002</v>
      </c>
    </row>
    <row r="15" spans="1:15" ht="15.75" x14ac:dyDescent="0.25">
      <c r="A15" s="188" t="s">
        <v>151</v>
      </c>
      <c r="B15" s="180">
        <v>13901.313</v>
      </c>
      <c r="C15" s="173">
        <v>22074.652999999998</v>
      </c>
      <c r="D15" s="174"/>
      <c r="E15" s="188" t="s">
        <v>150</v>
      </c>
      <c r="F15" s="180">
        <v>15659.232</v>
      </c>
      <c r="G15" s="173">
        <v>45912.555999999997</v>
      </c>
      <c r="H15" s="163"/>
      <c r="I15" s="188" t="s">
        <v>163</v>
      </c>
      <c r="J15" s="180">
        <v>2374.4450000000002</v>
      </c>
      <c r="K15" s="173">
        <v>2859.752</v>
      </c>
      <c r="L15" s="174"/>
      <c r="M15" s="188" t="s">
        <v>205</v>
      </c>
      <c r="N15" s="180">
        <v>3190.44</v>
      </c>
      <c r="O15" s="173">
        <v>4380.43</v>
      </c>
    </row>
    <row r="16" spans="1:15" ht="15.75" x14ac:dyDescent="0.25">
      <c r="A16" s="188" t="s">
        <v>157</v>
      </c>
      <c r="B16" s="180">
        <v>10374.298000000001</v>
      </c>
      <c r="C16" s="173">
        <v>18377.003000000001</v>
      </c>
      <c r="D16" s="174"/>
      <c r="E16" s="188" t="s">
        <v>154</v>
      </c>
      <c r="F16" s="180">
        <v>12280.088</v>
      </c>
      <c r="G16" s="173">
        <v>23453.21</v>
      </c>
      <c r="H16" s="163"/>
      <c r="I16" s="188" t="s">
        <v>162</v>
      </c>
      <c r="J16" s="180">
        <v>2241.7570000000001</v>
      </c>
      <c r="K16" s="173">
        <v>2685.49</v>
      </c>
      <c r="L16" s="174"/>
      <c r="M16" s="188" t="s">
        <v>151</v>
      </c>
      <c r="N16" s="180">
        <v>2976.614</v>
      </c>
      <c r="O16" s="173">
        <v>3219.9119999999998</v>
      </c>
    </row>
    <row r="17" spans="1:15" ht="15.75" x14ac:dyDescent="0.25">
      <c r="A17" s="188" t="s">
        <v>156</v>
      </c>
      <c r="B17" s="180">
        <v>9336.1710000000003</v>
      </c>
      <c r="C17" s="173">
        <v>16158.826999999999</v>
      </c>
      <c r="D17" s="174"/>
      <c r="E17" s="188" t="s">
        <v>151</v>
      </c>
      <c r="F17" s="180">
        <v>11631.614</v>
      </c>
      <c r="G17" s="173">
        <v>23638.126</v>
      </c>
      <c r="H17" s="163"/>
      <c r="I17" s="188" t="s">
        <v>168</v>
      </c>
      <c r="J17" s="180">
        <v>1892.7370000000001</v>
      </c>
      <c r="K17" s="173">
        <v>2498.15</v>
      </c>
      <c r="L17" s="174"/>
      <c r="M17" s="188" t="s">
        <v>157</v>
      </c>
      <c r="N17" s="180">
        <v>2732.2910000000002</v>
      </c>
      <c r="O17" s="173">
        <v>3000.2539999999999</v>
      </c>
    </row>
    <row r="18" spans="1:15" ht="15.75" x14ac:dyDescent="0.25">
      <c r="A18" s="188" t="s">
        <v>206</v>
      </c>
      <c r="B18" s="180">
        <v>7523.1189999999997</v>
      </c>
      <c r="C18" s="173">
        <v>12537.954</v>
      </c>
      <c r="D18" s="174"/>
      <c r="E18" s="188" t="s">
        <v>162</v>
      </c>
      <c r="F18" s="180">
        <v>10087.19</v>
      </c>
      <c r="G18" s="173">
        <v>31529.216</v>
      </c>
      <c r="H18" s="163"/>
      <c r="I18" s="188" t="s">
        <v>242</v>
      </c>
      <c r="J18" s="180">
        <v>1781.7149999999999</v>
      </c>
      <c r="K18" s="173">
        <v>3920.55</v>
      </c>
      <c r="L18" s="174"/>
      <c r="M18" s="188" t="s">
        <v>147</v>
      </c>
      <c r="N18" s="180">
        <v>2584.4169999999999</v>
      </c>
      <c r="O18" s="173">
        <v>3815.2719999999999</v>
      </c>
    </row>
    <row r="19" spans="1:15" ht="15.75" x14ac:dyDescent="0.25">
      <c r="A19" s="188" t="s">
        <v>153</v>
      </c>
      <c r="B19" s="180">
        <v>6935.5969999999998</v>
      </c>
      <c r="C19" s="173">
        <v>12601.901</v>
      </c>
      <c r="D19" s="174"/>
      <c r="E19" s="188" t="s">
        <v>156</v>
      </c>
      <c r="F19" s="180">
        <v>8415.6810000000005</v>
      </c>
      <c r="G19" s="173">
        <v>17145.62</v>
      </c>
      <c r="H19" s="163"/>
      <c r="I19" s="188" t="s">
        <v>157</v>
      </c>
      <c r="J19" s="180">
        <v>1667.575</v>
      </c>
      <c r="K19" s="173">
        <v>1822.152</v>
      </c>
      <c r="L19" s="174"/>
      <c r="M19" s="188" t="s">
        <v>168</v>
      </c>
      <c r="N19" s="180">
        <v>2310.5059999999999</v>
      </c>
      <c r="O19" s="173">
        <v>2424.6320000000001</v>
      </c>
    </row>
    <row r="20" spans="1:15" ht="16.5" thickBot="1" x14ac:dyDescent="0.3">
      <c r="A20" s="189" t="s">
        <v>216</v>
      </c>
      <c r="B20" s="181">
        <v>6503.52</v>
      </c>
      <c r="C20" s="175">
        <v>22028.471000000001</v>
      </c>
      <c r="D20" s="176"/>
      <c r="E20" s="189" t="s">
        <v>155</v>
      </c>
      <c r="F20" s="181">
        <v>7801.6840000000002</v>
      </c>
      <c r="G20" s="175">
        <v>12426.151</v>
      </c>
      <c r="H20" s="29"/>
      <c r="I20" s="189" t="s">
        <v>207</v>
      </c>
      <c r="J20" s="181">
        <v>1630.9480000000001</v>
      </c>
      <c r="K20" s="175">
        <v>1880.528</v>
      </c>
      <c r="L20" s="176"/>
      <c r="M20" s="189" t="s">
        <v>216</v>
      </c>
      <c r="N20" s="181">
        <v>1847.4280000000001</v>
      </c>
      <c r="O20" s="175">
        <v>1725.316</v>
      </c>
    </row>
    <row r="21" spans="1:15" x14ac:dyDescent="0.2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ht="19.5" thickBot="1" x14ac:dyDescent="0.35">
      <c r="A22" s="194" t="s">
        <v>214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ht="21.75" thickBot="1" x14ac:dyDescent="0.4">
      <c r="A23" s="160" t="s">
        <v>141</v>
      </c>
      <c r="B23" s="161"/>
      <c r="C23" s="161"/>
      <c r="D23" s="161"/>
      <c r="E23" s="161"/>
      <c r="F23" s="161"/>
      <c r="G23" s="162"/>
      <c r="H23" s="29"/>
      <c r="I23" s="29"/>
      <c r="J23" s="29"/>
      <c r="K23" s="29"/>
      <c r="L23" s="29"/>
      <c r="M23" s="29"/>
      <c r="N23" s="29"/>
      <c r="O23" s="29"/>
    </row>
    <row r="24" spans="1:15" ht="16.5" thickBot="1" x14ac:dyDescent="0.3">
      <c r="A24" s="164" t="s">
        <v>270</v>
      </c>
      <c r="B24" s="165"/>
      <c r="C24" s="166"/>
      <c r="D24" s="167"/>
      <c r="E24" s="164" t="s">
        <v>271</v>
      </c>
      <c r="F24" s="165"/>
      <c r="G24" s="166"/>
      <c r="H24" s="29"/>
      <c r="I24" s="29"/>
      <c r="J24" s="29"/>
      <c r="K24" s="29"/>
      <c r="L24" s="29"/>
      <c r="M24" s="29"/>
      <c r="N24" s="29"/>
      <c r="O24" s="29"/>
    </row>
    <row r="25" spans="1:15" ht="30" x14ac:dyDescent="0.25">
      <c r="A25" s="168" t="s">
        <v>142</v>
      </c>
      <c r="B25" s="178" t="s">
        <v>143</v>
      </c>
      <c r="C25" s="169" t="s">
        <v>144</v>
      </c>
      <c r="D25" s="185"/>
      <c r="E25" s="186" t="s">
        <v>142</v>
      </c>
      <c r="F25" s="178" t="s">
        <v>143</v>
      </c>
      <c r="G25" s="169" t="s">
        <v>144</v>
      </c>
      <c r="H25" s="29"/>
      <c r="I25" s="29"/>
      <c r="J25" s="29"/>
      <c r="K25" s="29"/>
      <c r="L25" s="29"/>
      <c r="M25" s="29"/>
      <c r="N25" s="29"/>
      <c r="O25" s="29"/>
    </row>
    <row r="26" spans="1:15" ht="15.75" x14ac:dyDescent="0.2">
      <c r="A26" s="193" t="s">
        <v>145</v>
      </c>
      <c r="B26" s="179">
        <v>65889.040999999997</v>
      </c>
      <c r="C26" s="171">
        <v>131074.144</v>
      </c>
      <c r="D26" s="172"/>
      <c r="E26" s="193" t="s">
        <v>145</v>
      </c>
      <c r="F26" s="179">
        <v>54531.974999999999</v>
      </c>
      <c r="G26" s="171">
        <v>119704.057</v>
      </c>
      <c r="H26" s="29"/>
      <c r="I26" s="29"/>
      <c r="J26" s="29"/>
      <c r="K26" s="29"/>
      <c r="L26" s="29"/>
      <c r="M26" s="29"/>
      <c r="N26" s="29"/>
      <c r="O26" s="29"/>
    </row>
    <row r="27" spans="1:15" ht="15.75" x14ac:dyDescent="0.25">
      <c r="A27" s="188" t="s">
        <v>155</v>
      </c>
      <c r="B27" s="180">
        <v>18647.037</v>
      </c>
      <c r="C27" s="173">
        <v>30521.953000000001</v>
      </c>
      <c r="D27" s="174"/>
      <c r="E27" s="188" t="s">
        <v>216</v>
      </c>
      <c r="F27" s="180">
        <v>17259.795999999998</v>
      </c>
      <c r="G27" s="173">
        <v>35285.319000000003</v>
      </c>
      <c r="H27" s="29"/>
      <c r="I27" s="29"/>
      <c r="J27" s="29"/>
      <c r="K27" s="29"/>
      <c r="L27" s="29"/>
      <c r="M27" s="29"/>
      <c r="N27" s="29"/>
      <c r="O27" s="29"/>
    </row>
    <row r="28" spans="1:15" ht="15.75" x14ac:dyDescent="0.25">
      <c r="A28" s="188" t="s">
        <v>216</v>
      </c>
      <c r="B28" s="180">
        <v>16205.377</v>
      </c>
      <c r="C28" s="173">
        <v>31775.746999999999</v>
      </c>
      <c r="D28" s="174"/>
      <c r="E28" s="188" t="s">
        <v>155</v>
      </c>
      <c r="F28" s="180">
        <v>14668.646000000001</v>
      </c>
      <c r="G28" s="173">
        <v>30514.401000000002</v>
      </c>
      <c r="H28" s="29"/>
      <c r="I28" s="29"/>
      <c r="J28" s="29"/>
      <c r="K28" s="29"/>
      <c r="L28" s="29"/>
      <c r="M28" s="29"/>
      <c r="N28" s="29"/>
      <c r="O28" s="29"/>
    </row>
    <row r="29" spans="1:15" ht="15.75" x14ac:dyDescent="0.25">
      <c r="A29" s="188" t="s">
        <v>162</v>
      </c>
      <c r="B29" s="180">
        <v>8125.6859999999997</v>
      </c>
      <c r="C29" s="173">
        <v>14966.013999999999</v>
      </c>
      <c r="D29" s="174"/>
      <c r="E29" s="188" t="s">
        <v>162</v>
      </c>
      <c r="F29" s="180">
        <v>4494.3519999999999</v>
      </c>
      <c r="G29" s="173">
        <v>8190.8919999999998</v>
      </c>
      <c r="H29" s="29"/>
      <c r="I29" s="29"/>
      <c r="J29" s="29"/>
      <c r="K29" s="29"/>
      <c r="L29" s="29"/>
      <c r="M29" s="29"/>
      <c r="N29" s="29"/>
      <c r="O29" s="29"/>
    </row>
    <row r="30" spans="1:15" ht="15.75" x14ac:dyDescent="0.25">
      <c r="A30" s="188" t="s">
        <v>152</v>
      </c>
      <c r="B30" s="180">
        <v>4927.0810000000001</v>
      </c>
      <c r="C30" s="173">
        <v>10680.825000000001</v>
      </c>
      <c r="D30" s="174"/>
      <c r="E30" s="188" t="s">
        <v>152</v>
      </c>
      <c r="F30" s="180">
        <v>4413.7939999999999</v>
      </c>
      <c r="G30" s="173">
        <v>9824.6389999999992</v>
      </c>
      <c r="H30" s="29"/>
      <c r="I30" s="29"/>
      <c r="J30" s="29"/>
      <c r="K30" s="29"/>
      <c r="L30" s="29"/>
      <c r="M30" s="29"/>
      <c r="N30" s="29"/>
      <c r="O30" s="29"/>
    </row>
    <row r="31" spans="1:15" ht="15.75" x14ac:dyDescent="0.25">
      <c r="A31" s="188" t="s">
        <v>205</v>
      </c>
      <c r="B31" s="180">
        <v>3920.9340000000002</v>
      </c>
      <c r="C31" s="173">
        <v>9855.9709999999995</v>
      </c>
      <c r="D31" s="174"/>
      <c r="E31" s="188" t="s">
        <v>160</v>
      </c>
      <c r="F31" s="180">
        <v>3815.3049999999998</v>
      </c>
      <c r="G31" s="173">
        <v>11815.948</v>
      </c>
      <c r="H31" s="29"/>
      <c r="I31" s="29"/>
      <c r="J31" s="29"/>
      <c r="K31" s="29"/>
      <c r="L31" s="29"/>
      <c r="M31" s="29"/>
      <c r="N31" s="29"/>
      <c r="O31" s="29"/>
    </row>
    <row r="32" spans="1:15" ht="15.75" x14ac:dyDescent="0.25">
      <c r="A32" s="188" t="s">
        <v>160</v>
      </c>
      <c r="B32" s="180">
        <v>3883.5619999999999</v>
      </c>
      <c r="C32" s="173">
        <v>9947.4760000000006</v>
      </c>
      <c r="D32" s="174"/>
      <c r="E32" s="188" t="s">
        <v>148</v>
      </c>
      <c r="F32" s="180">
        <v>2184.9949999999999</v>
      </c>
      <c r="G32" s="173">
        <v>5842.21</v>
      </c>
      <c r="H32" s="29"/>
      <c r="I32" s="29"/>
      <c r="J32" s="29"/>
      <c r="K32" s="29"/>
      <c r="L32" s="29"/>
      <c r="M32" s="29"/>
      <c r="N32" s="29"/>
      <c r="O32" s="29"/>
    </row>
    <row r="33" spans="1:15" ht="15.75" x14ac:dyDescent="0.25">
      <c r="A33" s="188" t="s">
        <v>148</v>
      </c>
      <c r="B33" s="180">
        <v>1788.896</v>
      </c>
      <c r="C33" s="173">
        <v>4265.7520000000004</v>
      </c>
      <c r="D33" s="174"/>
      <c r="E33" s="188" t="s">
        <v>168</v>
      </c>
      <c r="F33" s="180">
        <v>1647.145</v>
      </c>
      <c r="G33" s="173">
        <v>3201.1089999999999</v>
      </c>
      <c r="H33" s="29"/>
      <c r="I33" s="29"/>
      <c r="J33" s="29"/>
      <c r="K33" s="29"/>
      <c r="L33" s="29"/>
      <c r="M33" s="29"/>
      <c r="N33" s="29"/>
      <c r="O33" s="29"/>
    </row>
    <row r="34" spans="1:15" ht="15.75" x14ac:dyDescent="0.25">
      <c r="A34" s="188" t="s">
        <v>168</v>
      </c>
      <c r="B34" s="180">
        <v>1655.43</v>
      </c>
      <c r="C34" s="173">
        <v>2751.2829999999999</v>
      </c>
      <c r="D34" s="174"/>
      <c r="E34" s="188" t="s">
        <v>205</v>
      </c>
      <c r="F34" s="180">
        <v>1458.0550000000001</v>
      </c>
      <c r="G34" s="173">
        <v>2169.703</v>
      </c>
      <c r="H34" s="29"/>
      <c r="I34" s="29"/>
      <c r="J34" s="29"/>
      <c r="K34" s="29"/>
      <c r="L34" s="29"/>
      <c r="M34" s="29"/>
      <c r="N34" s="29"/>
      <c r="O34" s="29"/>
    </row>
    <row r="35" spans="1:15" ht="15.75" x14ac:dyDescent="0.25">
      <c r="A35" s="188" t="s">
        <v>151</v>
      </c>
      <c r="B35" s="180">
        <v>1210.0550000000001</v>
      </c>
      <c r="C35" s="173">
        <v>3192.2910000000002</v>
      </c>
      <c r="D35" s="174"/>
      <c r="E35" s="188" t="s">
        <v>151</v>
      </c>
      <c r="F35" s="180">
        <v>1225.0219999999999</v>
      </c>
      <c r="G35" s="173">
        <v>3063.7020000000002</v>
      </c>
      <c r="H35" s="29"/>
      <c r="I35" s="29"/>
      <c r="J35" s="29"/>
      <c r="K35" s="29"/>
      <c r="L35" s="29"/>
      <c r="M35" s="29"/>
      <c r="N35" s="29"/>
      <c r="O35" s="29"/>
    </row>
    <row r="36" spans="1:15" ht="16.5" thickBot="1" x14ac:dyDescent="0.3">
      <c r="A36" s="189" t="s">
        <v>157</v>
      </c>
      <c r="B36" s="181">
        <v>884.78</v>
      </c>
      <c r="C36" s="175">
        <v>2330.279</v>
      </c>
      <c r="D36" s="176"/>
      <c r="E36" s="189" t="s">
        <v>206</v>
      </c>
      <c r="F36" s="181">
        <v>729.69299999999998</v>
      </c>
      <c r="G36" s="175">
        <v>1979.8979999999999</v>
      </c>
      <c r="H36" s="29"/>
      <c r="I36" s="29"/>
      <c r="J36" s="29"/>
      <c r="K36" s="29"/>
      <c r="L36" s="29"/>
      <c r="M36" s="29"/>
      <c r="N36" s="29"/>
      <c r="O36" s="29"/>
    </row>
    <row r="37" spans="1:15" x14ac:dyDescent="0.2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15" x14ac:dyDescent="0.2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1:15" x14ac:dyDescent="0.2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</row>
    <row r="40" spans="1:15" x14ac:dyDescent="0.2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</row>
    <row r="41" spans="1:15" x14ac:dyDescent="0.2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</row>
    <row r="42" spans="1:15" x14ac:dyDescent="0.2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7" tint="-0.249977111117893"/>
  </sheetPr>
  <dimension ref="A1:R23"/>
  <sheetViews>
    <sheetView workbookViewId="0">
      <selection activeCell="A5" sqref="A5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3" max="13" width="1.140625" customWidth="1"/>
    <col min="14" max="14" width="28.7109375" customWidth="1"/>
  </cols>
  <sheetData>
    <row r="1" spans="1:18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8" ht="15.75" x14ac:dyDescent="0.25">
      <c r="A2" s="129" t="s">
        <v>158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8" ht="26.25" x14ac:dyDescent="0.4">
      <c r="A3" s="177" t="s">
        <v>203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8" ht="15.75" x14ac:dyDescent="0.25">
      <c r="A4" s="15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5" spans="1:18" ht="19.5" thickBot="1" x14ac:dyDescent="0.35">
      <c r="A5" s="194" t="s">
        <v>209</v>
      </c>
      <c r="B5" s="29"/>
      <c r="C5" s="29"/>
      <c r="D5" s="29"/>
      <c r="E5" s="29"/>
      <c r="F5" s="29"/>
      <c r="G5" s="29"/>
      <c r="H5" s="29"/>
      <c r="I5" s="29"/>
      <c r="J5" s="194" t="s">
        <v>204</v>
      </c>
      <c r="K5" s="29"/>
      <c r="L5" s="29"/>
      <c r="M5" s="29"/>
      <c r="N5" s="29"/>
      <c r="O5" s="29"/>
      <c r="P5" s="29"/>
      <c r="Q5" s="29"/>
    </row>
    <row r="6" spans="1:18" ht="21.75" thickBot="1" x14ac:dyDescent="0.4">
      <c r="A6" s="160" t="s">
        <v>256</v>
      </c>
      <c r="B6" s="161"/>
      <c r="C6" s="161"/>
      <c r="D6" s="161"/>
      <c r="E6" s="161"/>
      <c r="F6" s="161"/>
      <c r="G6" s="162"/>
      <c r="H6" s="29"/>
      <c r="I6" s="29"/>
      <c r="J6" s="160" t="s">
        <v>256</v>
      </c>
      <c r="K6" s="161"/>
      <c r="L6" s="161"/>
      <c r="M6" s="161"/>
      <c r="N6" s="161"/>
      <c r="O6" s="161"/>
      <c r="P6" s="162"/>
      <c r="Q6" s="29"/>
    </row>
    <row r="7" spans="1:18" ht="16.5" thickBot="1" x14ac:dyDescent="0.3">
      <c r="A7" s="164" t="s">
        <v>270</v>
      </c>
      <c r="B7" s="165"/>
      <c r="C7" s="166"/>
      <c r="D7" s="167"/>
      <c r="E7" s="164" t="s">
        <v>271</v>
      </c>
      <c r="F7" s="165"/>
      <c r="G7" s="166"/>
      <c r="H7" s="29"/>
      <c r="I7" s="29"/>
      <c r="J7" s="164" t="s">
        <v>270</v>
      </c>
      <c r="K7" s="165"/>
      <c r="L7" s="166"/>
      <c r="M7" s="167"/>
      <c r="N7" s="164" t="s">
        <v>271</v>
      </c>
      <c r="O7" s="165"/>
      <c r="P7" s="166"/>
      <c r="Q7" s="29"/>
    </row>
    <row r="8" spans="1:18" ht="45" x14ac:dyDescent="0.25">
      <c r="A8" s="168" t="s">
        <v>142</v>
      </c>
      <c r="B8" s="178" t="s">
        <v>143</v>
      </c>
      <c r="C8" s="169" t="s">
        <v>144</v>
      </c>
      <c r="D8" s="170"/>
      <c r="E8" s="168" t="s">
        <v>142</v>
      </c>
      <c r="F8" s="178" t="s">
        <v>143</v>
      </c>
      <c r="G8" s="169" t="s">
        <v>144</v>
      </c>
      <c r="H8" s="29"/>
      <c r="I8" s="29"/>
      <c r="J8" s="168" t="s">
        <v>142</v>
      </c>
      <c r="K8" s="178" t="s">
        <v>143</v>
      </c>
      <c r="L8" s="169" t="s">
        <v>144</v>
      </c>
      <c r="M8" s="170"/>
      <c r="N8" s="168" t="s">
        <v>142</v>
      </c>
      <c r="O8" s="178" t="s">
        <v>143</v>
      </c>
      <c r="P8" s="169" t="s">
        <v>144</v>
      </c>
      <c r="Q8" s="29"/>
    </row>
    <row r="9" spans="1:18" ht="15.75" x14ac:dyDescent="0.2">
      <c r="A9" s="193" t="s">
        <v>145</v>
      </c>
      <c r="B9" s="179">
        <v>81723.854000000007</v>
      </c>
      <c r="C9" s="171">
        <v>106867.776</v>
      </c>
      <c r="D9" s="172"/>
      <c r="E9" s="193" t="s">
        <v>145</v>
      </c>
      <c r="F9" s="179">
        <v>84820.164999999994</v>
      </c>
      <c r="G9" s="171">
        <v>120542.24</v>
      </c>
      <c r="H9" s="29"/>
      <c r="I9" s="29"/>
      <c r="J9" s="193" t="s">
        <v>145</v>
      </c>
      <c r="K9" s="179">
        <v>154263.965</v>
      </c>
      <c r="L9" s="171">
        <v>112316.17200000001</v>
      </c>
      <c r="M9" s="172"/>
      <c r="N9" s="193" t="s">
        <v>145</v>
      </c>
      <c r="O9" s="179">
        <v>158501.45699999999</v>
      </c>
      <c r="P9" s="171">
        <v>111466.27499999999</v>
      </c>
      <c r="Q9" s="29"/>
      <c r="R9" t="s">
        <v>273</v>
      </c>
    </row>
    <row r="10" spans="1:18" ht="15.75" x14ac:dyDescent="0.25">
      <c r="A10" s="188" t="s">
        <v>154</v>
      </c>
      <c r="B10" s="180">
        <v>35356.19</v>
      </c>
      <c r="C10" s="182">
        <v>47640.586000000003</v>
      </c>
      <c r="D10" s="174"/>
      <c r="E10" s="188" t="s">
        <v>154</v>
      </c>
      <c r="F10" s="180">
        <v>31476.312999999998</v>
      </c>
      <c r="G10" s="182">
        <v>42775.470999999998</v>
      </c>
      <c r="H10" s="29"/>
      <c r="I10" s="29"/>
      <c r="J10" s="188" t="s">
        <v>168</v>
      </c>
      <c r="K10" s="180">
        <v>57322.078000000001</v>
      </c>
      <c r="L10" s="182">
        <v>52002.781000000003</v>
      </c>
      <c r="M10" s="174"/>
      <c r="N10" s="188" t="s">
        <v>168</v>
      </c>
      <c r="O10" s="180">
        <v>61688.002</v>
      </c>
      <c r="P10" s="182">
        <v>53285.832000000002</v>
      </c>
      <c r="Q10" s="29"/>
    </row>
    <row r="11" spans="1:18" ht="15.75" x14ac:dyDescent="0.25">
      <c r="A11" s="188" t="s">
        <v>166</v>
      </c>
      <c r="B11" s="180">
        <v>11078.329</v>
      </c>
      <c r="C11" s="173">
        <v>13034.727000000001</v>
      </c>
      <c r="D11" s="174"/>
      <c r="E11" s="188" t="s">
        <v>163</v>
      </c>
      <c r="F11" s="180">
        <v>14292.200999999999</v>
      </c>
      <c r="G11" s="173">
        <v>23448.100999999999</v>
      </c>
      <c r="H11" s="29"/>
      <c r="I11" s="29"/>
      <c r="J11" s="188" t="s">
        <v>152</v>
      </c>
      <c r="K11" s="180">
        <v>18014.475999999999</v>
      </c>
      <c r="L11" s="173">
        <v>9436.7950000000001</v>
      </c>
      <c r="M11" s="174"/>
      <c r="N11" s="188" t="s">
        <v>152</v>
      </c>
      <c r="O11" s="180">
        <v>21283.263999999999</v>
      </c>
      <c r="P11" s="173">
        <v>11594.355</v>
      </c>
      <c r="Q11" s="29"/>
    </row>
    <row r="12" spans="1:18" ht="15.75" x14ac:dyDescent="0.25">
      <c r="A12" s="188" t="s">
        <v>152</v>
      </c>
      <c r="B12" s="180">
        <v>10601.481</v>
      </c>
      <c r="C12" s="173">
        <v>11835.616</v>
      </c>
      <c r="D12" s="174"/>
      <c r="E12" s="188" t="s">
        <v>152</v>
      </c>
      <c r="F12" s="180">
        <v>11580.053</v>
      </c>
      <c r="G12" s="173">
        <v>14015.163</v>
      </c>
      <c r="H12" s="29"/>
      <c r="I12" s="29"/>
      <c r="J12" s="188" t="s">
        <v>169</v>
      </c>
      <c r="K12" s="180">
        <v>15116.679</v>
      </c>
      <c r="L12" s="173">
        <v>7980.6289999999999</v>
      </c>
      <c r="M12" s="174"/>
      <c r="N12" s="188" t="s">
        <v>216</v>
      </c>
      <c r="O12" s="180">
        <v>15071.373</v>
      </c>
      <c r="P12" s="173">
        <v>6901.5320000000002</v>
      </c>
      <c r="Q12" s="29"/>
    </row>
    <row r="13" spans="1:18" ht="15.75" x14ac:dyDescent="0.25">
      <c r="A13" s="188" t="s">
        <v>163</v>
      </c>
      <c r="B13" s="180">
        <v>8865.4680000000008</v>
      </c>
      <c r="C13" s="173">
        <v>15185.915999999999</v>
      </c>
      <c r="D13" s="174"/>
      <c r="E13" s="188" t="s">
        <v>146</v>
      </c>
      <c r="F13" s="180">
        <v>10116.727000000001</v>
      </c>
      <c r="G13" s="173">
        <v>19248.655999999999</v>
      </c>
      <c r="H13" s="29"/>
      <c r="I13" s="29"/>
      <c r="J13" s="188" t="s">
        <v>161</v>
      </c>
      <c r="K13" s="180">
        <v>11418.507</v>
      </c>
      <c r="L13" s="173">
        <v>7135.0820000000003</v>
      </c>
      <c r="M13" s="174"/>
      <c r="N13" s="188" t="s">
        <v>169</v>
      </c>
      <c r="O13" s="180">
        <v>12749.927</v>
      </c>
      <c r="P13" s="173">
        <v>7645.7120000000004</v>
      </c>
      <c r="Q13" s="29"/>
    </row>
    <row r="14" spans="1:18" ht="15.75" x14ac:dyDescent="0.25">
      <c r="A14" s="188" t="s">
        <v>146</v>
      </c>
      <c r="B14" s="180">
        <v>6560.4920000000002</v>
      </c>
      <c r="C14" s="173">
        <v>9149.2659999999996</v>
      </c>
      <c r="D14" s="174"/>
      <c r="E14" s="188" t="s">
        <v>166</v>
      </c>
      <c r="F14" s="180">
        <v>6708.2240000000002</v>
      </c>
      <c r="G14" s="173">
        <v>8380.9580000000005</v>
      </c>
      <c r="H14" s="29"/>
      <c r="I14" s="29"/>
      <c r="J14" s="188" t="s">
        <v>166</v>
      </c>
      <c r="K14" s="180">
        <v>10131.995000000001</v>
      </c>
      <c r="L14" s="173">
        <v>4341.32</v>
      </c>
      <c r="M14" s="174"/>
      <c r="N14" s="188" t="s">
        <v>149</v>
      </c>
      <c r="O14" s="180">
        <v>7762.5789999999997</v>
      </c>
      <c r="P14" s="173">
        <v>4600.2569999999996</v>
      </c>
      <c r="Q14" s="29"/>
    </row>
    <row r="15" spans="1:18" ht="15.75" x14ac:dyDescent="0.25">
      <c r="A15" s="188" t="s">
        <v>216</v>
      </c>
      <c r="B15" s="180">
        <v>3586.489</v>
      </c>
      <c r="C15" s="173">
        <v>3048.5169999999998</v>
      </c>
      <c r="D15" s="174"/>
      <c r="E15" s="188" t="s">
        <v>216</v>
      </c>
      <c r="F15" s="180">
        <v>3586.0320000000002</v>
      </c>
      <c r="G15" s="173">
        <v>3723.97</v>
      </c>
      <c r="H15" s="29"/>
      <c r="I15" s="29"/>
      <c r="J15" s="188" t="s">
        <v>216</v>
      </c>
      <c r="K15" s="180">
        <v>9569.9079999999994</v>
      </c>
      <c r="L15" s="173">
        <v>4723.2269999999999</v>
      </c>
      <c r="M15" s="174"/>
      <c r="N15" s="188" t="s">
        <v>161</v>
      </c>
      <c r="O15" s="180">
        <v>7754.0370000000003</v>
      </c>
      <c r="P15" s="173">
        <v>4822.8559999999998</v>
      </c>
      <c r="Q15" s="29"/>
    </row>
    <row r="16" spans="1:18" ht="15.75" x14ac:dyDescent="0.25">
      <c r="A16" s="188" t="s">
        <v>165</v>
      </c>
      <c r="B16" s="180">
        <v>1833.4870000000001</v>
      </c>
      <c r="C16" s="173">
        <v>2218.482</v>
      </c>
      <c r="D16" s="174"/>
      <c r="E16" s="188" t="s">
        <v>168</v>
      </c>
      <c r="F16" s="180">
        <v>2318.8710000000001</v>
      </c>
      <c r="G16" s="173">
        <v>3049.1669999999999</v>
      </c>
      <c r="H16" s="29"/>
      <c r="I16" s="29"/>
      <c r="J16" s="188" t="s">
        <v>154</v>
      </c>
      <c r="K16" s="180">
        <v>8699.8950000000004</v>
      </c>
      <c r="L16" s="173">
        <v>4882.5349999999999</v>
      </c>
      <c r="M16" s="174"/>
      <c r="N16" s="188" t="s">
        <v>166</v>
      </c>
      <c r="O16" s="180">
        <v>6738.0370000000003</v>
      </c>
      <c r="P16" s="173">
        <v>3835.4740000000002</v>
      </c>
      <c r="Q16" s="29"/>
    </row>
    <row r="17" spans="1:17" ht="15.75" x14ac:dyDescent="0.25">
      <c r="A17" s="188" t="s">
        <v>168</v>
      </c>
      <c r="B17" s="180">
        <v>1399.537</v>
      </c>
      <c r="C17" s="173">
        <v>1539.86</v>
      </c>
      <c r="D17" s="174"/>
      <c r="E17" s="188" t="s">
        <v>165</v>
      </c>
      <c r="F17" s="180">
        <v>1799.6110000000001</v>
      </c>
      <c r="G17" s="173">
        <v>2186.8000000000002</v>
      </c>
      <c r="H17" s="29"/>
      <c r="I17" s="29"/>
      <c r="J17" s="188" t="s">
        <v>149</v>
      </c>
      <c r="K17" s="180">
        <v>6417.4070000000002</v>
      </c>
      <c r="L17" s="173">
        <v>5435.6390000000001</v>
      </c>
      <c r="M17" s="174"/>
      <c r="N17" s="188" t="s">
        <v>154</v>
      </c>
      <c r="O17" s="180">
        <v>6630.2179999999998</v>
      </c>
      <c r="P17" s="173">
        <v>3488.4769999999999</v>
      </c>
      <c r="Q17" s="29"/>
    </row>
    <row r="18" spans="1:17" ht="15.75" x14ac:dyDescent="0.25">
      <c r="A18" s="188" t="s">
        <v>264</v>
      </c>
      <c r="B18" s="180">
        <v>585.64099999999996</v>
      </c>
      <c r="C18" s="173">
        <v>540.58000000000004</v>
      </c>
      <c r="D18" s="174"/>
      <c r="E18" s="188" t="s">
        <v>264</v>
      </c>
      <c r="F18" s="180">
        <v>1533.606</v>
      </c>
      <c r="G18" s="173">
        <v>2025.7380000000001</v>
      </c>
      <c r="H18" s="29"/>
      <c r="I18" s="29"/>
      <c r="J18" s="188" t="s">
        <v>167</v>
      </c>
      <c r="K18" s="180">
        <v>5188.9960000000001</v>
      </c>
      <c r="L18" s="173">
        <v>6126.7950000000001</v>
      </c>
      <c r="M18" s="174"/>
      <c r="N18" s="188" t="s">
        <v>146</v>
      </c>
      <c r="O18" s="180">
        <v>3553.7750000000001</v>
      </c>
      <c r="P18" s="173">
        <v>1972.6559999999999</v>
      </c>
      <c r="Q18" s="29"/>
    </row>
    <row r="19" spans="1:17" ht="15.75" x14ac:dyDescent="0.25">
      <c r="A19" s="188" t="s">
        <v>167</v>
      </c>
      <c r="B19" s="180">
        <v>544.29</v>
      </c>
      <c r="C19" s="173">
        <v>808.47500000000002</v>
      </c>
      <c r="D19" s="174"/>
      <c r="E19" s="188" t="s">
        <v>164</v>
      </c>
      <c r="F19" s="180">
        <v>344.36599999999999</v>
      </c>
      <c r="G19" s="173">
        <v>447.18400000000003</v>
      </c>
      <c r="H19" s="29"/>
      <c r="I19" s="29"/>
      <c r="J19" s="188" t="s">
        <v>163</v>
      </c>
      <c r="K19" s="180">
        <v>3785.6689999999999</v>
      </c>
      <c r="L19" s="173">
        <v>4461.1629999999996</v>
      </c>
      <c r="M19" s="174"/>
      <c r="N19" s="188" t="s">
        <v>167</v>
      </c>
      <c r="O19" s="180">
        <v>3405.7959999999998</v>
      </c>
      <c r="P19" s="173">
        <v>3461.4949999999999</v>
      </c>
      <c r="Q19" s="29"/>
    </row>
    <row r="20" spans="1:17" ht="16.5" thickBot="1" x14ac:dyDescent="0.3">
      <c r="A20" s="189" t="s">
        <v>164</v>
      </c>
      <c r="B20" s="181">
        <v>417.32100000000003</v>
      </c>
      <c r="C20" s="175">
        <v>633.80600000000004</v>
      </c>
      <c r="D20" s="174"/>
      <c r="E20" s="189" t="s">
        <v>272</v>
      </c>
      <c r="F20" s="181">
        <v>249.77600000000001</v>
      </c>
      <c r="G20" s="175">
        <v>366.625</v>
      </c>
      <c r="H20" s="29"/>
      <c r="I20" s="29"/>
      <c r="J20" s="189" t="s">
        <v>146</v>
      </c>
      <c r="K20" s="181">
        <v>2013.288</v>
      </c>
      <c r="L20" s="175">
        <v>1410.836</v>
      </c>
      <c r="M20" s="174"/>
      <c r="N20" s="189" t="s">
        <v>163</v>
      </c>
      <c r="O20" s="181">
        <v>2859.741</v>
      </c>
      <c r="P20" s="175">
        <v>3011.7510000000002</v>
      </c>
      <c r="Q20" s="29"/>
    </row>
    <row r="21" spans="1:17" x14ac:dyDescent="0.2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</row>
    <row r="22" spans="1:17" x14ac:dyDescent="0.2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</row>
    <row r="23" spans="1:17" x14ac:dyDescent="0.2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</row>
  </sheetData>
  <sortState xmlns:xlrd2="http://schemas.microsoft.com/office/spreadsheetml/2017/richdata2"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3" customWidth="1"/>
    <col min="2" max="2" width="24.7109375" style="3" customWidth="1"/>
    <col min="3" max="3" width="21.85546875" style="3" customWidth="1"/>
    <col min="4" max="4" width="17.42578125" style="4" customWidth="1"/>
    <col min="5" max="16384" width="18" style="3"/>
  </cols>
  <sheetData>
    <row r="1" spans="1:6" ht="19.5" thickBot="1" x14ac:dyDescent="0.35">
      <c r="A1" s="5" t="s">
        <v>49</v>
      </c>
      <c r="B1" s="6"/>
      <c r="C1" s="6"/>
      <c r="D1" s="7"/>
      <c r="F1" s="8"/>
    </row>
    <row r="2" spans="1:6" s="9" customFormat="1" x14ac:dyDescent="0.3">
      <c r="A2" s="10" t="s">
        <v>50</v>
      </c>
      <c r="B2" s="11" t="s">
        <v>51</v>
      </c>
      <c r="C2" s="11" t="s">
        <v>52</v>
      </c>
      <c r="D2" s="12" t="s">
        <v>53</v>
      </c>
      <c r="E2" s="8"/>
      <c r="F2" s="8"/>
    </row>
    <row r="3" spans="1:6" x14ac:dyDescent="0.3">
      <c r="A3" s="13" t="s">
        <v>54</v>
      </c>
      <c r="B3" s="14" t="s">
        <v>55</v>
      </c>
      <c r="C3" s="15" t="s">
        <v>31</v>
      </c>
      <c r="D3" s="16" t="s">
        <v>56</v>
      </c>
      <c r="F3" s="8"/>
    </row>
    <row r="4" spans="1:6" x14ac:dyDescent="0.3">
      <c r="A4" s="13" t="s">
        <v>10</v>
      </c>
      <c r="B4" s="14" t="s">
        <v>57</v>
      </c>
      <c r="C4" s="15" t="s">
        <v>32</v>
      </c>
      <c r="D4" s="16" t="s">
        <v>58</v>
      </c>
      <c r="F4" s="8"/>
    </row>
    <row r="5" spans="1:6" x14ac:dyDescent="0.3">
      <c r="A5" s="13" t="s">
        <v>24</v>
      </c>
      <c r="B5" s="14" t="s">
        <v>59</v>
      </c>
      <c r="C5" s="15" t="s">
        <v>33</v>
      </c>
      <c r="D5" s="16" t="s">
        <v>60</v>
      </c>
      <c r="F5" s="8"/>
    </row>
    <row r="6" spans="1:6" x14ac:dyDescent="0.3">
      <c r="A6" s="13" t="s">
        <v>25</v>
      </c>
      <c r="B6" s="14" t="s">
        <v>61</v>
      </c>
      <c r="C6" s="15" t="s">
        <v>34</v>
      </c>
      <c r="D6" s="16" t="s">
        <v>62</v>
      </c>
      <c r="F6" s="8"/>
    </row>
    <row r="7" spans="1:6" x14ac:dyDescent="0.3">
      <c r="A7" s="13" t="s">
        <v>11</v>
      </c>
      <c r="B7" s="14" t="s">
        <v>63</v>
      </c>
      <c r="C7" s="15" t="s">
        <v>64</v>
      </c>
      <c r="D7" s="16" t="s">
        <v>65</v>
      </c>
      <c r="F7" s="8"/>
    </row>
    <row r="8" spans="1:6" x14ac:dyDescent="0.3">
      <c r="A8" s="13" t="s">
        <v>12</v>
      </c>
      <c r="B8" s="14" t="s">
        <v>66</v>
      </c>
      <c r="C8" s="15" t="s">
        <v>67</v>
      </c>
      <c r="D8" s="16" t="s">
        <v>68</v>
      </c>
      <c r="F8" s="8"/>
    </row>
    <row r="9" spans="1:6" x14ac:dyDescent="0.3">
      <c r="A9" s="13" t="s">
        <v>13</v>
      </c>
      <c r="B9" s="14" t="s">
        <v>69</v>
      </c>
      <c r="C9" s="15" t="s">
        <v>36</v>
      </c>
      <c r="D9" s="16" t="s">
        <v>70</v>
      </c>
      <c r="F9" s="8"/>
    </row>
    <row r="10" spans="1:6" x14ac:dyDescent="0.3">
      <c r="A10" s="13" t="s">
        <v>15</v>
      </c>
      <c r="B10" s="14" t="s">
        <v>71</v>
      </c>
      <c r="C10" s="15" t="s">
        <v>72</v>
      </c>
      <c r="D10" s="16" t="s">
        <v>73</v>
      </c>
      <c r="F10" s="8"/>
    </row>
    <row r="11" spans="1:6" x14ac:dyDescent="0.3">
      <c r="A11" s="13" t="s">
        <v>14</v>
      </c>
      <c r="B11" s="14" t="s">
        <v>74</v>
      </c>
      <c r="C11" s="15" t="s">
        <v>37</v>
      </c>
      <c r="D11" s="16" t="s">
        <v>75</v>
      </c>
      <c r="F11" s="8"/>
    </row>
    <row r="12" spans="1:6" x14ac:dyDescent="0.3">
      <c r="A12" s="13" t="s">
        <v>26</v>
      </c>
      <c r="B12" s="14" t="s">
        <v>76</v>
      </c>
      <c r="C12" s="15" t="s">
        <v>77</v>
      </c>
      <c r="D12" s="16" t="s">
        <v>78</v>
      </c>
      <c r="F12" s="8"/>
    </row>
    <row r="13" spans="1:6" x14ac:dyDescent="0.3">
      <c r="A13" s="13" t="s">
        <v>28</v>
      </c>
      <c r="B13" s="14" t="s">
        <v>79</v>
      </c>
      <c r="C13" s="15" t="s">
        <v>38</v>
      </c>
      <c r="D13" s="16" t="s">
        <v>80</v>
      </c>
      <c r="F13" s="8"/>
    </row>
    <row r="14" spans="1:6" x14ac:dyDescent="0.3">
      <c r="A14" s="13" t="s">
        <v>27</v>
      </c>
      <c r="B14" s="14" t="s">
        <v>81</v>
      </c>
      <c r="C14" s="15" t="s">
        <v>82</v>
      </c>
      <c r="D14" s="16" t="s">
        <v>83</v>
      </c>
      <c r="F14" s="8"/>
    </row>
    <row r="15" spans="1:6" x14ac:dyDescent="0.3">
      <c r="A15" s="13" t="s">
        <v>17</v>
      </c>
      <c r="B15" s="14" t="s">
        <v>84</v>
      </c>
      <c r="C15" s="15" t="s">
        <v>85</v>
      </c>
      <c r="D15" s="16" t="s">
        <v>86</v>
      </c>
      <c r="F15" s="8"/>
    </row>
    <row r="16" spans="1:6" x14ac:dyDescent="0.3">
      <c r="A16" s="13" t="s">
        <v>87</v>
      </c>
      <c r="B16" s="14" t="s">
        <v>88</v>
      </c>
      <c r="C16" s="15" t="s">
        <v>48</v>
      </c>
      <c r="D16" s="16" t="s">
        <v>89</v>
      </c>
      <c r="F16" s="8"/>
    </row>
    <row r="17" spans="1:6" x14ac:dyDescent="0.3">
      <c r="A17" s="13" t="s">
        <v>90</v>
      </c>
      <c r="B17" s="14" t="s">
        <v>91</v>
      </c>
      <c r="C17" s="15" t="s">
        <v>47</v>
      </c>
      <c r="D17" s="16" t="s">
        <v>92</v>
      </c>
      <c r="F17" s="8"/>
    </row>
    <row r="18" spans="1:6" x14ac:dyDescent="0.3">
      <c r="A18" s="13" t="s">
        <v>29</v>
      </c>
      <c r="B18" s="14" t="s">
        <v>93</v>
      </c>
      <c r="C18" s="15" t="s">
        <v>39</v>
      </c>
      <c r="D18" s="16" t="s">
        <v>94</v>
      </c>
      <c r="F18" s="8"/>
    </row>
    <row r="19" spans="1:6" x14ac:dyDescent="0.3">
      <c r="A19" s="13" t="s">
        <v>19</v>
      </c>
      <c r="B19" s="14" t="s">
        <v>95</v>
      </c>
      <c r="C19" s="15" t="s">
        <v>96</v>
      </c>
      <c r="D19" s="16" t="s">
        <v>97</v>
      </c>
      <c r="F19" s="8"/>
    </row>
    <row r="20" spans="1:6" x14ac:dyDescent="0.3">
      <c r="A20" s="13" t="s">
        <v>20</v>
      </c>
      <c r="B20" s="14" t="s">
        <v>98</v>
      </c>
      <c r="C20" s="17" t="s">
        <v>99</v>
      </c>
      <c r="D20" s="18" t="s">
        <v>100</v>
      </c>
      <c r="E20" s="19"/>
      <c r="F20" s="8"/>
    </row>
    <row r="21" spans="1:6" x14ac:dyDescent="0.3">
      <c r="A21" s="13" t="s">
        <v>44</v>
      </c>
      <c r="B21" s="14" t="s">
        <v>101</v>
      </c>
      <c r="C21" s="15" t="s">
        <v>9</v>
      </c>
      <c r="D21" s="16" t="s">
        <v>102</v>
      </c>
      <c r="F21" s="8"/>
    </row>
    <row r="22" spans="1:6" ht="19.5" thickBot="1" x14ac:dyDescent="0.35">
      <c r="A22" s="20" t="s">
        <v>22</v>
      </c>
      <c r="B22" s="21" t="s">
        <v>103</v>
      </c>
      <c r="C22" s="22" t="s">
        <v>16</v>
      </c>
      <c r="D22" s="23" t="s">
        <v>136</v>
      </c>
    </row>
    <row r="31" spans="1:6" x14ac:dyDescent="0.3">
      <c r="D31" s="4" t="s">
        <v>104</v>
      </c>
    </row>
  </sheetData>
  <phoneticPr fontId="15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 tint="-0.749992370372631"/>
    <pageSetUpPr autoPageBreaks="0" fitToPage="1"/>
  </sheetPr>
  <dimension ref="A1:N49"/>
  <sheetViews>
    <sheetView showGridLines="0" zoomScale="90" zoomScaleNormal="90" workbookViewId="0">
      <selection activeCell="A2" sqref="A2:N49"/>
    </sheetView>
  </sheetViews>
  <sheetFormatPr defaultRowHeight="20.25" x14ac:dyDescent="0.3"/>
  <cols>
    <col min="1" max="1" width="27.28515625" style="28" customWidth="1"/>
    <col min="2" max="2" width="10.140625" style="28" customWidth="1"/>
    <col min="3" max="5" width="10.140625" style="28" bestFit="1" customWidth="1"/>
    <col min="6" max="6" width="11.42578125" style="28" customWidth="1"/>
    <col min="7" max="7" width="10.140625" style="28" customWidth="1"/>
    <col min="8" max="8" width="10.5703125" style="28" customWidth="1"/>
    <col min="9" max="9" width="12.140625" style="28" customWidth="1"/>
    <col min="10" max="10" width="11.140625" style="28" customWidth="1"/>
    <col min="11" max="11" width="11.7109375" style="28" customWidth="1"/>
    <col min="12" max="12" width="10.28515625" style="28" customWidth="1"/>
    <col min="13" max="13" width="10.7109375" style="28" customWidth="1"/>
    <col min="14" max="14" width="10" style="28" customWidth="1"/>
    <col min="15" max="21" width="9.140625" style="28"/>
    <col min="22" max="22" width="10.7109375" style="28" bestFit="1" customWidth="1"/>
    <col min="23" max="16384" width="9.140625" style="28"/>
  </cols>
  <sheetData>
    <row r="1" spans="1:14" customFormat="1" ht="45" customHeight="1" thickBot="1" x14ac:dyDescent="0.25">
      <c r="A1" s="124" t="s">
        <v>219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spans="1:14" ht="21" x14ac:dyDescent="0.35">
      <c r="A2" s="195"/>
      <c r="B2" s="196"/>
      <c r="C2" s="197" t="s">
        <v>105</v>
      </c>
      <c r="D2" s="198"/>
      <c r="E2" s="197"/>
      <c r="F2" s="197"/>
      <c r="G2" s="199" t="s">
        <v>106</v>
      </c>
      <c r="H2" s="200"/>
      <c r="I2" s="200"/>
      <c r="J2" s="200"/>
      <c r="K2" s="201"/>
      <c r="L2" s="201"/>
      <c r="M2" s="201"/>
      <c r="N2" s="202"/>
    </row>
    <row r="3" spans="1:14" ht="63" x14ac:dyDescent="0.35">
      <c r="A3" s="67" t="s">
        <v>107</v>
      </c>
      <c r="B3" s="68" t="s">
        <v>5</v>
      </c>
      <c r="C3" s="69">
        <v>44574</v>
      </c>
      <c r="D3" s="70"/>
      <c r="E3" s="71">
        <v>44571</v>
      </c>
      <c r="F3" s="72"/>
      <c r="G3" s="93" t="s">
        <v>108</v>
      </c>
      <c r="H3" s="94"/>
      <c r="I3" s="74" t="s">
        <v>109</v>
      </c>
      <c r="J3" s="73"/>
      <c r="K3" s="74" t="s">
        <v>110</v>
      </c>
      <c r="L3" s="73"/>
      <c r="M3" s="74" t="s">
        <v>111</v>
      </c>
      <c r="N3" s="75"/>
    </row>
    <row r="4" spans="1:14" ht="21.75" thickBot="1" x14ac:dyDescent="0.4">
      <c r="A4" s="203"/>
      <c r="B4" s="204"/>
      <c r="C4" s="205" t="s">
        <v>6</v>
      </c>
      <c r="D4" s="206" t="s">
        <v>7</v>
      </c>
      <c r="E4" s="207" t="s">
        <v>6</v>
      </c>
      <c r="F4" s="208" t="s">
        <v>7</v>
      </c>
      <c r="G4" s="209" t="s">
        <v>6</v>
      </c>
      <c r="H4" s="206" t="s">
        <v>7</v>
      </c>
      <c r="I4" s="207" t="s">
        <v>6</v>
      </c>
      <c r="J4" s="206" t="s">
        <v>7</v>
      </c>
      <c r="K4" s="207" t="s">
        <v>6</v>
      </c>
      <c r="L4" s="206" t="s">
        <v>7</v>
      </c>
      <c r="M4" s="207" t="s">
        <v>6</v>
      </c>
      <c r="N4" s="210" t="s">
        <v>7</v>
      </c>
    </row>
    <row r="5" spans="1:14" ht="21.75" thickBot="1" x14ac:dyDescent="0.35">
      <c r="A5" s="211">
        <v>1</v>
      </c>
      <c r="B5" s="212">
        <v>2</v>
      </c>
      <c r="C5" s="213">
        <v>3</v>
      </c>
      <c r="D5" s="214">
        <v>4</v>
      </c>
      <c r="E5" s="214">
        <v>5</v>
      </c>
      <c r="F5" s="215">
        <v>6</v>
      </c>
      <c r="G5" s="216">
        <v>7</v>
      </c>
      <c r="H5" s="214">
        <v>8</v>
      </c>
      <c r="I5" s="214">
        <v>9</v>
      </c>
      <c r="J5" s="214">
        <v>10</v>
      </c>
      <c r="K5" s="214">
        <v>11</v>
      </c>
      <c r="L5" s="214">
        <v>12</v>
      </c>
      <c r="M5" s="214">
        <v>13</v>
      </c>
      <c r="N5" s="217">
        <v>14</v>
      </c>
    </row>
    <row r="6" spans="1:14" ht="21.75" thickBot="1" x14ac:dyDescent="0.4">
      <c r="A6" s="218" t="s">
        <v>112</v>
      </c>
      <c r="B6" s="219"/>
      <c r="C6" s="88"/>
      <c r="D6" s="88"/>
      <c r="E6" s="88"/>
      <c r="F6" s="88"/>
      <c r="G6" s="89"/>
      <c r="H6" s="90"/>
      <c r="I6" s="90"/>
      <c r="J6" s="90"/>
      <c r="K6" s="90"/>
      <c r="L6" s="90"/>
      <c r="M6" s="90"/>
      <c r="N6" s="91"/>
    </row>
    <row r="7" spans="1:14" x14ac:dyDescent="0.3">
      <c r="A7" s="220" t="s">
        <v>9</v>
      </c>
      <c r="B7" s="221" t="s">
        <v>8</v>
      </c>
      <c r="C7" s="76">
        <v>15</v>
      </c>
      <c r="D7" s="77">
        <v>21.25</v>
      </c>
      <c r="E7" s="78">
        <v>15.333333333333334</v>
      </c>
      <c r="F7" s="79">
        <v>19.723333333333333</v>
      </c>
      <c r="G7" s="80">
        <v>2.2222222222222263</v>
      </c>
      <c r="H7" s="81">
        <v>-7.184313725490199</v>
      </c>
      <c r="I7" s="82">
        <v>15.384615384615385</v>
      </c>
      <c r="J7" s="81">
        <v>15.898554676847553</v>
      </c>
      <c r="K7" s="82">
        <v>0</v>
      </c>
      <c r="L7" s="81">
        <v>0</v>
      </c>
      <c r="M7" s="82">
        <v>0</v>
      </c>
      <c r="N7" s="83">
        <v>0</v>
      </c>
    </row>
    <row r="8" spans="1:14" x14ac:dyDescent="0.3">
      <c r="A8" s="222" t="s">
        <v>113</v>
      </c>
      <c r="B8" s="221" t="s">
        <v>8</v>
      </c>
      <c r="C8" s="76">
        <v>1.0125</v>
      </c>
      <c r="D8" s="77">
        <v>1.2874999999999999</v>
      </c>
      <c r="E8" s="78">
        <v>1.1142857142857143</v>
      </c>
      <c r="F8" s="79">
        <v>1.4357142857142855</v>
      </c>
      <c r="G8" s="80">
        <v>10.052910052910063</v>
      </c>
      <c r="H8" s="81">
        <v>11.511789181692089</v>
      </c>
      <c r="I8" s="82">
        <v>5.4687499999999991</v>
      </c>
      <c r="J8" s="81">
        <v>-3.1954887218045265</v>
      </c>
      <c r="K8" s="82">
        <v>-6.2500000000000098</v>
      </c>
      <c r="L8" s="81">
        <v>-12.414965986394565</v>
      </c>
      <c r="M8" s="82">
        <v>2.7173913043478164</v>
      </c>
      <c r="N8" s="83">
        <v>-7.0876288659794033</v>
      </c>
    </row>
    <row r="9" spans="1:14" x14ac:dyDescent="0.3">
      <c r="A9" s="222" t="s">
        <v>10</v>
      </c>
      <c r="B9" s="221" t="s">
        <v>8</v>
      </c>
      <c r="C9" s="76">
        <v>1.2375</v>
      </c>
      <c r="D9" s="77">
        <v>1.5</v>
      </c>
      <c r="E9" s="78">
        <v>1.2285714285714284</v>
      </c>
      <c r="F9" s="79">
        <v>1.5000000000000002</v>
      </c>
      <c r="G9" s="80">
        <v>-0.72150072150073685</v>
      </c>
      <c r="H9" s="81">
        <v>1.4802973661668752E-14</v>
      </c>
      <c r="I9" s="82">
        <v>-2.8649921507064349</v>
      </c>
      <c r="J9" s="81">
        <v>-1.3157894736842117</v>
      </c>
      <c r="K9" s="82">
        <v>-7.6492537313432711</v>
      </c>
      <c r="L9" s="81">
        <v>-7.4074074074074012</v>
      </c>
      <c r="M9" s="82">
        <v>-0.43103448275860134</v>
      </c>
      <c r="N9" s="83">
        <v>-5.4054054054054141</v>
      </c>
    </row>
    <row r="10" spans="1:14" x14ac:dyDescent="0.3">
      <c r="A10" s="222" t="s">
        <v>11</v>
      </c>
      <c r="B10" s="221" t="s">
        <v>8</v>
      </c>
      <c r="C10" s="76">
        <v>0.92428571428571416</v>
      </c>
      <c r="D10" s="77">
        <v>1.2214285714285715</v>
      </c>
      <c r="E10" s="78">
        <v>1.08</v>
      </c>
      <c r="F10" s="79">
        <v>1.37</v>
      </c>
      <c r="G10" s="80">
        <v>16.846986089644535</v>
      </c>
      <c r="H10" s="81">
        <v>12.163742690058479</v>
      </c>
      <c r="I10" s="82">
        <v>-29.119193689745838</v>
      </c>
      <c r="J10" s="81">
        <v>-28.571428571428577</v>
      </c>
      <c r="K10" s="82">
        <v>-15.974025974025993</v>
      </c>
      <c r="L10" s="81">
        <v>-4.5758928571428346</v>
      </c>
      <c r="M10" s="82">
        <v>4.3548387096774217</v>
      </c>
      <c r="N10" s="83">
        <v>6.8750000000000142</v>
      </c>
    </row>
    <row r="11" spans="1:14" x14ac:dyDescent="0.3">
      <c r="A11" s="222" t="s">
        <v>12</v>
      </c>
      <c r="B11" s="221" t="s">
        <v>8</v>
      </c>
      <c r="C11" s="76">
        <v>1.075</v>
      </c>
      <c r="D11" s="77">
        <v>1.3625</v>
      </c>
      <c r="E11" s="78">
        <v>1.1285714285714286</v>
      </c>
      <c r="F11" s="79">
        <v>1.3571428571428572</v>
      </c>
      <c r="G11" s="80">
        <v>4.9833887043189407</v>
      </c>
      <c r="H11" s="81">
        <v>-0.39318479685452018</v>
      </c>
      <c r="I11" s="82">
        <v>5.3921568627450922</v>
      </c>
      <c r="J11" s="81">
        <v>9.8790322580645409</v>
      </c>
      <c r="K11" s="82">
        <v>1.4150943396226321</v>
      </c>
      <c r="L11" s="81">
        <v>-7.9391891891891841</v>
      </c>
      <c r="M11" s="82">
        <v>9.0579710144927557</v>
      </c>
      <c r="N11" s="83">
        <v>-8.2932692307692299</v>
      </c>
    </row>
    <row r="12" spans="1:14" x14ac:dyDescent="0.3">
      <c r="A12" s="222" t="s">
        <v>17</v>
      </c>
      <c r="B12" s="221" t="s">
        <v>8</v>
      </c>
      <c r="C12" s="76">
        <v>3.1500000000000004</v>
      </c>
      <c r="D12" s="77">
        <v>3.8250000000000002</v>
      </c>
      <c r="E12" s="78">
        <v>3.2857142857142856</v>
      </c>
      <c r="F12" s="79">
        <v>4.1571428571428575</v>
      </c>
      <c r="G12" s="80">
        <v>4.308390022675721</v>
      </c>
      <c r="H12" s="81">
        <v>8.683473389355747</v>
      </c>
      <c r="I12" s="82">
        <v>-8.4302325581395241</v>
      </c>
      <c r="J12" s="81">
        <v>-6.7073170731707199</v>
      </c>
      <c r="K12" s="82">
        <v>-3.963414634146325</v>
      </c>
      <c r="L12" s="81">
        <v>-9.3601895734597242</v>
      </c>
      <c r="M12" s="82">
        <v>8.8888888888889035</v>
      </c>
      <c r="N12" s="83">
        <v>-2.6363636363636269</v>
      </c>
    </row>
    <row r="13" spans="1:14" x14ac:dyDescent="0.3">
      <c r="A13" s="222" t="s">
        <v>139</v>
      </c>
      <c r="B13" s="221" t="s">
        <v>8</v>
      </c>
      <c r="C13" s="76">
        <v>15.61904761904762</v>
      </c>
      <c r="D13" s="77">
        <v>18.833333333333332</v>
      </c>
      <c r="E13" s="78">
        <v>16.666666666666668</v>
      </c>
      <c r="F13" s="79">
        <v>20.166190476190479</v>
      </c>
      <c r="G13" s="80">
        <v>6.7073170731707306</v>
      </c>
      <c r="H13" s="81">
        <v>7.0771175726928179</v>
      </c>
      <c r="I13" s="82">
        <v>-1.3533834586466005</v>
      </c>
      <c r="J13" s="81">
        <v>-2.7915179147490314</v>
      </c>
      <c r="K13" s="82">
        <v>-5.1474840948524978</v>
      </c>
      <c r="L13" s="81">
        <v>-4.5608108108108043</v>
      </c>
      <c r="M13" s="82">
        <v>22.388059701492541</v>
      </c>
      <c r="N13" s="83">
        <v>17.708333333333339</v>
      </c>
    </row>
    <row r="14" spans="1:14" x14ac:dyDescent="0.3">
      <c r="A14" s="222" t="s">
        <v>29</v>
      </c>
      <c r="B14" s="221" t="s">
        <v>21</v>
      </c>
      <c r="C14" s="76">
        <v>1.45</v>
      </c>
      <c r="D14" s="77">
        <v>1.8</v>
      </c>
      <c r="E14" s="78">
        <v>1.4</v>
      </c>
      <c r="F14" s="79">
        <v>1.825</v>
      </c>
      <c r="G14" s="80">
        <v>-3.4482758620689689</v>
      </c>
      <c r="H14" s="81">
        <v>1.388888888888884</v>
      </c>
      <c r="I14" s="82">
        <v>13.281249999999995</v>
      </c>
      <c r="J14" s="81">
        <v>5.8823529411764763</v>
      </c>
      <c r="K14" s="82">
        <v>3.5714285714285747</v>
      </c>
      <c r="L14" s="81">
        <v>0</v>
      </c>
      <c r="M14" s="82">
        <v>10.326086956521737</v>
      </c>
      <c r="N14" s="83">
        <v>4.1322314049586888</v>
      </c>
    </row>
    <row r="15" spans="1:14" x14ac:dyDescent="0.3">
      <c r="A15" s="222" t="s">
        <v>20</v>
      </c>
      <c r="B15" s="221" t="s">
        <v>21</v>
      </c>
      <c r="C15" s="76">
        <v>2.5194444444444444</v>
      </c>
      <c r="D15" s="77">
        <v>3.2777777777777772</v>
      </c>
      <c r="E15" s="78">
        <v>3.4233333333333333</v>
      </c>
      <c r="F15" s="79">
        <v>4.2333333333333334</v>
      </c>
      <c r="G15" s="80">
        <v>35.876515986769576</v>
      </c>
      <c r="H15" s="81">
        <v>29.152542372881378</v>
      </c>
      <c r="I15" s="82">
        <v>-6.6872427983539176</v>
      </c>
      <c r="J15" s="81">
        <v>4.8888888888888715</v>
      </c>
      <c r="K15" s="82">
        <v>-11.425781250000005</v>
      </c>
      <c r="L15" s="81">
        <v>-1.6666666666666874</v>
      </c>
      <c r="M15" s="82">
        <v>6.4553990610328595</v>
      </c>
      <c r="N15" s="83">
        <v>11.320754716981122</v>
      </c>
    </row>
    <row r="16" spans="1:14" x14ac:dyDescent="0.3">
      <c r="A16" s="222" t="s">
        <v>44</v>
      </c>
      <c r="B16" s="221" t="s">
        <v>8</v>
      </c>
      <c r="C16" s="76">
        <v>2.5437499999999997</v>
      </c>
      <c r="D16" s="77">
        <v>2.9624999999999995</v>
      </c>
      <c r="E16" s="78">
        <v>2.6214285714285714</v>
      </c>
      <c r="F16" s="79">
        <v>2.9857142857142853</v>
      </c>
      <c r="G16" s="80">
        <v>3.0537030537030647</v>
      </c>
      <c r="H16" s="81">
        <v>0.7836045810729404</v>
      </c>
      <c r="I16" s="82">
        <v>8.2446808510638139</v>
      </c>
      <c r="J16" s="81">
        <v>2.8645833333333188</v>
      </c>
      <c r="K16" s="82">
        <v>-3.2794676806083713</v>
      </c>
      <c r="L16" s="81">
        <v>-4.4354838709677615</v>
      </c>
      <c r="M16" s="82">
        <v>5.9895833333333259</v>
      </c>
      <c r="N16" s="83">
        <v>-1.7180094786730165</v>
      </c>
    </row>
    <row r="17" spans="1:14" ht="21" thickBot="1" x14ac:dyDescent="0.35">
      <c r="A17" s="222" t="s">
        <v>22</v>
      </c>
      <c r="B17" s="221" t="s">
        <v>8</v>
      </c>
      <c r="C17" s="76">
        <v>0.83124999999999993</v>
      </c>
      <c r="D17" s="77">
        <v>1.1333333333333333</v>
      </c>
      <c r="E17" s="78">
        <v>0.88809523809523816</v>
      </c>
      <c r="F17" s="79">
        <v>1.176190476190476</v>
      </c>
      <c r="G17" s="80">
        <v>6.8385248836376826</v>
      </c>
      <c r="H17" s="81">
        <v>3.7815126050420034</v>
      </c>
      <c r="I17" s="82">
        <v>-3.3430232558139719</v>
      </c>
      <c r="J17" s="81">
        <v>0.59171597633137474</v>
      </c>
      <c r="K17" s="82">
        <v>-3.3430232558139719</v>
      </c>
      <c r="L17" s="81">
        <v>-2.8571428571428656</v>
      </c>
      <c r="M17" s="82">
        <v>2.0833333333333397</v>
      </c>
      <c r="N17" s="83">
        <v>-1.2448132780082946</v>
      </c>
    </row>
    <row r="18" spans="1:14" ht="21.75" thickBot="1" x14ac:dyDescent="0.4">
      <c r="A18" s="218" t="s">
        <v>215</v>
      </c>
      <c r="B18" s="223"/>
      <c r="C18" s="88"/>
      <c r="D18" s="88"/>
      <c r="E18" s="88"/>
      <c r="F18" s="88"/>
      <c r="G18" s="90"/>
      <c r="H18" s="90"/>
      <c r="I18" s="90"/>
      <c r="J18" s="90"/>
      <c r="K18" s="90"/>
      <c r="L18" s="90"/>
      <c r="M18" s="90"/>
      <c r="N18" s="91"/>
    </row>
    <row r="19" spans="1:14" ht="21" thickBot="1" x14ac:dyDescent="0.35">
      <c r="A19" s="222" t="s">
        <v>23</v>
      </c>
      <c r="B19" s="221" t="s">
        <v>8</v>
      </c>
      <c r="C19" s="76">
        <v>3.3285714285714287</v>
      </c>
      <c r="D19" s="77">
        <v>4.3928571428571432</v>
      </c>
      <c r="E19" s="78">
        <v>3.2783333333333338</v>
      </c>
      <c r="F19" s="79">
        <v>4.708333333333333</v>
      </c>
      <c r="G19" s="80">
        <v>-1.5092989985693768</v>
      </c>
      <c r="H19" s="81">
        <v>7.181571815718141</v>
      </c>
      <c r="I19" s="82">
        <v>-0.16282457794156513</v>
      </c>
      <c r="J19" s="81">
        <v>-5.5299539170506904</v>
      </c>
      <c r="K19" s="82">
        <v>-20.748299319727888</v>
      </c>
      <c r="L19" s="81">
        <v>-9.4256259204712673</v>
      </c>
      <c r="M19" s="82">
        <v>-10.556621880998078</v>
      </c>
      <c r="N19" s="83">
        <v>-3.9062499999999862</v>
      </c>
    </row>
    <row r="20" spans="1:14" ht="21.75" thickBot="1" x14ac:dyDescent="0.4">
      <c r="A20" s="218" t="s">
        <v>138</v>
      </c>
      <c r="B20" s="223"/>
      <c r="C20" s="88"/>
      <c r="D20" s="88"/>
      <c r="E20" s="88"/>
      <c r="F20" s="88"/>
      <c r="G20" s="90"/>
      <c r="H20" s="90"/>
      <c r="I20" s="90"/>
      <c r="J20" s="90"/>
      <c r="K20" s="90"/>
      <c r="L20" s="90"/>
      <c r="M20" s="90"/>
      <c r="N20" s="91"/>
    </row>
    <row r="21" spans="1:14" x14ac:dyDescent="0.3">
      <c r="A21" s="222" t="s">
        <v>263</v>
      </c>
      <c r="B21" s="221" t="s">
        <v>8</v>
      </c>
      <c r="C21" s="76">
        <v>2.3333333333333335</v>
      </c>
      <c r="D21" s="77">
        <v>2.6666666666666665</v>
      </c>
      <c r="E21" s="78">
        <v>1.6666666666666667</v>
      </c>
      <c r="F21" s="79">
        <v>2.1633333333333331</v>
      </c>
      <c r="G21" s="80">
        <v>-28.571428571428577</v>
      </c>
      <c r="H21" s="81">
        <v>-18.875000000000004</v>
      </c>
      <c r="I21" s="82">
        <v>40</v>
      </c>
      <c r="J21" s="81">
        <v>23.266563944530052</v>
      </c>
      <c r="K21" s="82">
        <v>40</v>
      </c>
      <c r="L21" s="81">
        <v>23.266563944530052</v>
      </c>
      <c r="M21" s="82">
        <v>40</v>
      </c>
      <c r="N21" s="83">
        <v>23.266563944530052</v>
      </c>
    </row>
    <row r="22" spans="1:14" x14ac:dyDescent="0.3">
      <c r="A22" s="222" t="s">
        <v>258</v>
      </c>
      <c r="B22" s="221" t="s">
        <v>8</v>
      </c>
      <c r="C22" s="76">
        <v>2.3333333333333335</v>
      </c>
      <c r="D22" s="77">
        <v>3</v>
      </c>
      <c r="E22" s="78">
        <v>2.0016666666666669</v>
      </c>
      <c r="F22" s="79">
        <v>2.5</v>
      </c>
      <c r="G22" s="80">
        <v>-14.21428571428571</v>
      </c>
      <c r="H22" s="81">
        <v>-16.666666666666664</v>
      </c>
      <c r="I22" s="82">
        <v>16.569525395503739</v>
      </c>
      <c r="J22" s="81">
        <v>12.570356472795496</v>
      </c>
      <c r="K22" s="82">
        <v>0</v>
      </c>
      <c r="L22" s="81">
        <v>0</v>
      </c>
      <c r="M22" s="82">
        <v>0</v>
      </c>
      <c r="N22" s="83">
        <v>0</v>
      </c>
    </row>
    <row r="23" spans="1:14" x14ac:dyDescent="0.3">
      <c r="A23" s="222" t="s">
        <v>259</v>
      </c>
      <c r="B23" s="221" t="s">
        <v>8</v>
      </c>
      <c r="C23" s="76">
        <v>1.6944444444444446</v>
      </c>
      <c r="D23" s="77">
        <v>2.5544444444444445</v>
      </c>
      <c r="E23" s="78">
        <v>1.6944444444444446</v>
      </c>
      <c r="F23" s="79">
        <v>2.5544444444444445</v>
      </c>
      <c r="G23" s="80">
        <v>0</v>
      </c>
      <c r="H23" s="81">
        <v>0</v>
      </c>
      <c r="I23" s="82">
        <v>-16.438356164383567</v>
      </c>
      <c r="J23" s="81">
        <v>9.5283468318246829</v>
      </c>
      <c r="K23" s="82">
        <v>-16.438356164383567</v>
      </c>
      <c r="L23" s="81">
        <v>9.5283468318246829</v>
      </c>
      <c r="M23" s="82">
        <v>-4.3137254901960755</v>
      </c>
      <c r="N23" s="83">
        <v>13.572928245029034</v>
      </c>
    </row>
    <row r="24" spans="1:14" x14ac:dyDescent="0.3">
      <c r="A24" s="222" t="s">
        <v>265</v>
      </c>
      <c r="B24" s="221" t="s">
        <v>8</v>
      </c>
      <c r="C24" s="76">
        <v>1</v>
      </c>
      <c r="D24" s="77">
        <v>1.86</v>
      </c>
      <c r="E24" s="78">
        <v>1</v>
      </c>
      <c r="F24" s="79">
        <v>1.86</v>
      </c>
      <c r="G24" s="80">
        <v>0</v>
      </c>
      <c r="H24" s="81">
        <v>0</v>
      </c>
      <c r="I24" s="82">
        <v>-25.000000000000011</v>
      </c>
      <c r="J24" s="81">
        <v>5.4820415879017013</v>
      </c>
      <c r="K24" s="82">
        <v>-25.000000000000011</v>
      </c>
      <c r="L24" s="81">
        <v>5.4820415879017013</v>
      </c>
      <c r="M24" s="82">
        <v>-25.000000000000011</v>
      </c>
      <c r="N24" s="83">
        <v>5.4820415879017013</v>
      </c>
    </row>
    <row r="25" spans="1:14" x14ac:dyDescent="0.3">
      <c r="A25" s="222" t="s">
        <v>293</v>
      </c>
      <c r="B25" s="221" t="s">
        <v>8</v>
      </c>
      <c r="C25" s="76">
        <v>2.3333333333333335</v>
      </c>
      <c r="D25" s="77">
        <v>2.3333333333333335</v>
      </c>
      <c r="E25" s="78">
        <v>2.3333333333333335</v>
      </c>
      <c r="F25" s="79">
        <v>2.3333333333333335</v>
      </c>
      <c r="G25" s="80">
        <v>0</v>
      </c>
      <c r="H25" s="81">
        <v>0</v>
      </c>
      <c r="I25" s="82">
        <v>0</v>
      </c>
      <c r="J25" s="81">
        <v>0</v>
      </c>
      <c r="K25" s="82">
        <v>0</v>
      </c>
      <c r="L25" s="81">
        <v>0</v>
      </c>
      <c r="M25" s="82"/>
      <c r="N25" s="83"/>
    </row>
    <row r="26" spans="1:14" x14ac:dyDescent="0.3">
      <c r="A26" s="222" t="s">
        <v>220</v>
      </c>
      <c r="B26" s="221" t="s">
        <v>8</v>
      </c>
      <c r="C26" s="76">
        <v>1.1755555555555557</v>
      </c>
      <c r="D26" s="77">
        <v>1.8866666666666667</v>
      </c>
      <c r="E26" s="78">
        <v>1.1755555555555557</v>
      </c>
      <c r="F26" s="79">
        <v>1.7755555555555558</v>
      </c>
      <c r="G26" s="80">
        <v>0</v>
      </c>
      <c r="H26" s="81">
        <v>-5.8892815076560563</v>
      </c>
      <c r="I26" s="82">
        <v>-6.9481090589269963</v>
      </c>
      <c r="J26" s="81">
        <v>13.426853707414832</v>
      </c>
      <c r="K26" s="82">
        <v>-6.9481090589269963</v>
      </c>
      <c r="L26" s="81">
        <v>13.426853707414832</v>
      </c>
      <c r="M26" s="82">
        <v>0</v>
      </c>
      <c r="N26" s="83">
        <v>6.2578222778472981</v>
      </c>
    </row>
    <row r="27" spans="1:14" x14ac:dyDescent="0.3">
      <c r="A27" s="222" t="s">
        <v>217</v>
      </c>
      <c r="B27" s="221" t="s">
        <v>8</v>
      </c>
      <c r="C27" s="76">
        <v>1.4453333333333336</v>
      </c>
      <c r="D27" s="77">
        <v>1.9386666666666668</v>
      </c>
      <c r="E27" s="78">
        <v>1.4944444444444445</v>
      </c>
      <c r="F27" s="79">
        <v>1.9488888888888889</v>
      </c>
      <c r="G27" s="80">
        <v>3.3979089790897747</v>
      </c>
      <c r="H27" s="81">
        <v>0.52728106373222827</v>
      </c>
      <c r="I27" s="82">
        <v>-3.5908838243468488</v>
      </c>
      <c r="J27" s="81">
        <v>1.2358572671888512</v>
      </c>
      <c r="K27" s="82">
        <v>-4.2120765832106049</v>
      </c>
      <c r="L27" s="81">
        <v>2.7561837455830416</v>
      </c>
      <c r="M27" s="82">
        <v>4.6079613992762596</v>
      </c>
      <c r="N27" s="83">
        <v>5.8416742493175606</v>
      </c>
    </row>
    <row r="28" spans="1:14" x14ac:dyDescent="0.3">
      <c r="A28" s="222" t="s">
        <v>257</v>
      </c>
      <c r="B28" s="221" t="s">
        <v>8</v>
      </c>
      <c r="C28" s="76">
        <v>1.7483333333333333</v>
      </c>
      <c r="D28" s="77">
        <v>2.4991666666666665</v>
      </c>
      <c r="E28" s="78">
        <v>1.8653333333333333</v>
      </c>
      <c r="F28" s="79">
        <v>2.4006666666666665</v>
      </c>
      <c r="G28" s="80">
        <v>6.692087702573879</v>
      </c>
      <c r="H28" s="81">
        <v>-3.9413137712570872</v>
      </c>
      <c r="I28" s="82">
        <v>-8.703220191470848</v>
      </c>
      <c r="J28" s="81">
        <v>11.115227862171174</v>
      </c>
      <c r="K28" s="82">
        <v>-12.486095661846512</v>
      </c>
      <c r="L28" s="81">
        <v>7.158170557408285</v>
      </c>
      <c r="M28" s="82">
        <v>1.1084337349397655</v>
      </c>
      <c r="N28" s="83">
        <v>10.257352941176467</v>
      </c>
    </row>
    <row r="29" spans="1:14" x14ac:dyDescent="0.3">
      <c r="A29" s="222" t="s">
        <v>240</v>
      </c>
      <c r="B29" s="221" t="s">
        <v>8</v>
      </c>
      <c r="C29" s="76">
        <v>1.6644444444444444</v>
      </c>
      <c r="D29" s="77">
        <v>2.4433333333333334</v>
      </c>
      <c r="E29" s="78">
        <v>1.6644444444444444</v>
      </c>
      <c r="F29" s="79">
        <v>2.4433333333333334</v>
      </c>
      <c r="G29" s="80">
        <v>0</v>
      </c>
      <c r="H29" s="81">
        <v>0</v>
      </c>
      <c r="I29" s="82">
        <v>-9.0467516697024966</v>
      </c>
      <c r="J29" s="81">
        <v>22.166666666666668</v>
      </c>
      <c r="K29" s="82">
        <v>-9.0467516697024966</v>
      </c>
      <c r="L29" s="81">
        <v>12.769230769230756</v>
      </c>
      <c r="M29" s="82">
        <v>0</v>
      </c>
      <c r="N29" s="83">
        <v>4.7142857142857082</v>
      </c>
    </row>
    <row r="30" spans="1:14" ht="21" thickBot="1" x14ac:dyDescent="0.35">
      <c r="A30" s="222" t="s">
        <v>218</v>
      </c>
      <c r="B30" s="221" t="s">
        <v>8</v>
      </c>
      <c r="C30" s="76">
        <v>1.3666666666666667</v>
      </c>
      <c r="D30" s="77">
        <v>1.8719999999999999</v>
      </c>
      <c r="E30" s="78">
        <v>1.4288888888888887</v>
      </c>
      <c r="F30" s="79">
        <v>1.8933333333333333</v>
      </c>
      <c r="G30" s="80">
        <v>4.5528455284552649</v>
      </c>
      <c r="H30" s="81">
        <v>1.1396011396011447</v>
      </c>
      <c r="I30" s="82">
        <v>-2.4390243902439033</v>
      </c>
      <c r="J30" s="81">
        <v>-2.2454308093994855</v>
      </c>
      <c r="K30" s="82">
        <v>-0.80645161290323897</v>
      </c>
      <c r="L30" s="81">
        <v>-0.77738515901060923</v>
      </c>
      <c r="M30" s="82">
        <v>6.4935064935064872</v>
      </c>
      <c r="N30" s="83">
        <v>2.202001819836215</v>
      </c>
    </row>
    <row r="31" spans="1:14" ht="21.75" thickBot="1" x14ac:dyDescent="0.4">
      <c r="A31" s="218" t="s">
        <v>268</v>
      </c>
      <c r="B31" s="223"/>
      <c r="C31" s="88"/>
      <c r="D31" s="88"/>
      <c r="E31" s="88"/>
      <c r="F31" s="88"/>
      <c r="G31" s="90"/>
      <c r="H31" s="90"/>
      <c r="I31" s="90"/>
      <c r="J31" s="90"/>
      <c r="K31" s="90"/>
      <c r="L31" s="90"/>
      <c r="M31" s="90"/>
      <c r="N31" s="91"/>
    </row>
    <row r="32" spans="1:14" x14ac:dyDescent="0.3">
      <c r="A32" s="222" t="s">
        <v>24</v>
      </c>
      <c r="B32" s="221" t="s">
        <v>8</v>
      </c>
      <c r="C32" s="76">
        <v>10.5</v>
      </c>
      <c r="D32" s="77">
        <v>12.5</v>
      </c>
      <c r="E32" s="78">
        <v>11.666666666666666</v>
      </c>
      <c r="F32" s="79">
        <v>13.666666666666666</v>
      </c>
      <c r="G32" s="80">
        <v>11.111111111111105</v>
      </c>
      <c r="H32" s="81">
        <v>9.3333333333333286</v>
      </c>
      <c r="I32" s="82">
        <v>-16</v>
      </c>
      <c r="J32" s="81">
        <v>-10.714285714285714</v>
      </c>
      <c r="K32" s="82">
        <v>-4.5454545454545459</v>
      </c>
      <c r="L32" s="81">
        <v>-3.8461538461538463</v>
      </c>
      <c r="M32" s="82">
        <v>-4.5454545454545459</v>
      </c>
      <c r="N32" s="83">
        <v>-3.8461538461538463</v>
      </c>
    </row>
    <row r="33" spans="1:14" x14ac:dyDescent="0.3">
      <c r="A33" s="222" t="s">
        <v>25</v>
      </c>
      <c r="B33" s="221" t="s">
        <v>21</v>
      </c>
      <c r="C33" s="76">
        <v>6.15</v>
      </c>
      <c r="D33" s="77">
        <v>7.3</v>
      </c>
      <c r="E33" s="78">
        <v>6.875</v>
      </c>
      <c r="F33" s="79">
        <v>8.125</v>
      </c>
      <c r="G33" s="80">
        <v>11.788617886178855</v>
      </c>
      <c r="H33" s="81">
        <v>11.301369863013701</v>
      </c>
      <c r="I33" s="82">
        <v>9.8214285714285854</v>
      </c>
      <c r="J33" s="81">
        <v>-12.048192771084347</v>
      </c>
      <c r="K33" s="82">
        <v>-21.904761904761898</v>
      </c>
      <c r="L33" s="81">
        <v>-24.155844155844157</v>
      </c>
      <c r="M33" s="82">
        <v>-21.48100861793807</v>
      </c>
      <c r="N33" s="83">
        <v>-21.081081081081081</v>
      </c>
    </row>
    <row r="34" spans="1:14" x14ac:dyDescent="0.3">
      <c r="A34" s="222" t="s">
        <v>13</v>
      </c>
      <c r="B34" s="221" t="s">
        <v>8</v>
      </c>
      <c r="C34" s="76">
        <v>9.8412698412698401</v>
      </c>
      <c r="D34" s="77">
        <v>11.015873015873016</v>
      </c>
      <c r="E34" s="78">
        <v>10.129629629629628</v>
      </c>
      <c r="F34" s="79">
        <v>11.200000000000001</v>
      </c>
      <c r="G34" s="80">
        <v>2.9301075268817161</v>
      </c>
      <c r="H34" s="81">
        <v>1.671469740634016</v>
      </c>
      <c r="I34" s="82">
        <v>20.341614906832291</v>
      </c>
      <c r="J34" s="81">
        <v>12.406867508908316</v>
      </c>
      <c r="K34" s="82">
        <v>14.729829755736482</v>
      </c>
      <c r="L34" s="81">
        <v>7.9987550575785935</v>
      </c>
      <c r="M34" s="82">
        <v>8.7878344787249514</v>
      </c>
      <c r="N34" s="83">
        <v>4.913076341647769</v>
      </c>
    </row>
    <row r="35" spans="1:14" x14ac:dyDescent="0.3">
      <c r="A35" s="222" t="s">
        <v>26</v>
      </c>
      <c r="B35" s="221" t="s">
        <v>8</v>
      </c>
      <c r="C35" s="76">
        <v>8.5166666666666675</v>
      </c>
      <c r="D35" s="77">
        <v>9.6666666666666661</v>
      </c>
      <c r="E35" s="78">
        <v>8.2285714285714295</v>
      </c>
      <c r="F35" s="79">
        <v>9.5714285714285712</v>
      </c>
      <c r="G35" s="80">
        <v>-3.3827229521945745</v>
      </c>
      <c r="H35" s="81">
        <v>-0.98522167487684387</v>
      </c>
      <c r="I35" s="82">
        <v>14.011601963409193</v>
      </c>
      <c r="J35" s="81">
        <v>8.6142322097378177</v>
      </c>
      <c r="K35" s="82">
        <v>5.5349029326724555</v>
      </c>
      <c r="L35" s="81">
        <v>6.2271062271062245</v>
      </c>
      <c r="M35" s="82">
        <v>-4.6641791044776051</v>
      </c>
      <c r="N35" s="83">
        <v>-1.6949152542372998</v>
      </c>
    </row>
    <row r="36" spans="1:14" x14ac:dyDescent="0.3">
      <c r="A36" s="222" t="s">
        <v>27</v>
      </c>
      <c r="B36" s="221" t="s">
        <v>8</v>
      </c>
      <c r="C36" s="76">
        <v>8.58</v>
      </c>
      <c r="D36" s="77">
        <v>9.4</v>
      </c>
      <c r="E36" s="78">
        <v>7.7333333333333334</v>
      </c>
      <c r="F36" s="79">
        <v>9.3333333333333339</v>
      </c>
      <c r="G36" s="80">
        <v>-9.8679098679098676</v>
      </c>
      <c r="H36" s="81">
        <v>-0.70921985815602584</v>
      </c>
      <c r="I36" s="82">
        <v>15.750421585160209</v>
      </c>
      <c r="J36" s="81">
        <v>-2.337662337662334</v>
      </c>
      <c r="K36" s="82">
        <v>2.7544910179640771</v>
      </c>
      <c r="L36" s="81">
        <v>-0.3973509933774797</v>
      </c>
      <c r="M36" s="82">
        <v>1.2389380530973502</v>
      </c>
      <c r="N36" s="83">
        <v>-2.337662337662334</v>
      </c>
    </row>
    <row r="37" spans="1:14" x14ac:dyDescent="0.3">
      <c r="A37" s="222" t="s">
        <v>28</v>
      </c>
      <c r="B37" s="221" t="s">
        <v>8</v>
      </c>
      <c r="C37" s="76">
        <v>8.620000000000001</v>
      </c>
      <c r="D37" s="77">
        <v>9.6</v>
      </c>
      <c r="E37" s="78">
        <v>8.2666666666666675</v>
      </c>
      <c r="F37" s="79">
        <v>9.3333333333333339</v>
      </c>
      <c r="G37" s="80">
        <v>-4.0989945862335668</v>
      </c>
      <c r="H37" s="81">
        <v>-2.7777777777777679</v>
      </c>
      <c r="I37" s="82">
        <v>13.607907742998361</v>
      </c>
      <c r="J37" s="81">
        <v>9.4017094017093932</v>
      </c>
      <c r="K37" s="82">
        <v>6.5842349304482291</v>
      </c>
      <c r="L37" s="81">
        <v>5.2054794520547905</v>
      </c>
      <c r="M37" s="82">
        <v>3.2335329341317527</v>
      </c>
      <c r="N37" s="83">
        <v>3.7837837837837798</v>
      </c>
    </row>
    <row r="38" spans="1:14" x14ac:dyDescent="0.3">
      <c r="A38" s="222" t="s">
        <v>18</v>
      </c>
      <c r="B38" s="221" t="s">
        <v>8</v>
      </c>
      <c r="C38" s="76">
        <v>6.5875000000000004</v>
      </c>
      <c r="D38" s="77">
        <v>9.158333333333335</v>
      </c>
      <c r="E38" s="78">
        <v>6.4611111111111121</v>
      </c>
      <c r="F38" s="79">
        <v>9.3055555555555554</v>
      </c>
      <c r="G38" s="80">
        <v>-1.9186169091292327</v>
      </c>
      <c r="H38" s="81">
        <v>1.6075219896875743</v>
      </c>
      <c r="I38" s="82">
        <v>21.990740740740737</v>
      </c>
      <c r="J38" s="81">
        <v>5.6934025774187633</v>
      </c>
      <c r="K38" s="82">
        <v>15.166083916083908</v>
      </c>
      <c r="L38" s="81">
        <v>2.5186567164179263</v>
      </c>
      <c r="M38" s="82">
        <v>4.7852598091198297</v>
      </c>
      <c r="N38" s="83">
        <v>0.27372262773724965</v>
      </c>
    </row>
    <row r="39" spans="1:14" x14ac:dyDescent="0.3">
      <c r="A39" s="222" t="s">
        <v>19</v>
      </c>
      <c r="B39" s="221" t="s">
        <v>8</v>
      </c>
      <c r="C39" s="76">
        <v>1.7</v>
      </c>
      <c r="D39" s="77">
        <v>1.9333333333333333</v>
      </c>
      <c r="E39" s="78">
        <v>1.85</v>
      </c>
      <c r="F39" s="79">
        <v>2.0499999999999998</v>
      </c>
      <c r="G39" s="80">
        <v>8.8235294117647136</v>
      </c>
      <c r="H39" s="81">
        <v>6.0344827586206797</v>
      </c>
      <c r="I39" s="82">
        <v>-8.928571428571443</v>
      </c>
      <c r="J39" s="81">
        <v>-18.30985915492958</v>
      </c>
      <c r="K39" s="82">
        <v>-5.5555555555555598</v>
      </c>
      <c r="L39" s="81">
        <v>-7.9365079365079403</v>
      </c>
      <c r="M39" s="82">
        <v>0</v>
      </c>
      <c r="N39" s="83">
        <v>-6.4516129032258149</v>
      </c>
    </row>
    <row r="40" spans="1:14" ht="21" thickBot="1" x14ac:dyDescent="0.35">
      <c r="A40" s="222" t="s">
        <v>20</v>
      </c>
      <c r="B40" s="221" t="s">
        <v>21</v>
      </c>
      <c r="C40" s="76">
        <v>2.9833333333333329</v>
      </c>
      <c r="D40" s="77">
        <v>3.8249999999999997</v>
      </c>
      <c r="E40" s="78">
        <v>2.92</v>
      </c>
      <c r="F40" s="79">
        <v>3.7400000000000007</v>
      </c>
      <c r="G40" s="80">
        <v>-2.1229050279329509</v>
      </c>
      <c r="H40" s="81">
        <v>-2.2222222222221983</v>
      </c>
      <c r="I40" s="82">
        <v>-12.6829268292683</v>
      </c>
      <c r="J40" s="81">
        <v>-4.3750000000000071</v>
      </c>
      <c r="K40" s="82">
        <v>2.5200458190148729</v>
      </c>
      <c r="L40" s="81">
        <v>2.5469168900804346</v>
      </c>
      <c r="M40" s="82">
        <v>0.13986013986013193</v>
      </c>
      <c r="N40" s="83">
        <v>7.6959174096667997</v>
      </c>
    </row>
    <row r="41" spans="1:14" ht="21.75" thickBot="1" x14ac:dyDescent="0.4">
      <c r="A41" s="218" t="s">
        <v>222</v>
      </c>
      <c r="B41" s="223"/>
      <c r="C41" s="88"/>
      <c r="D41" s="88"/>
      <c r="E41" s="88"/>
      <c r="F41" s="88"/>
      <c r="G41" s="90"/>
      <c r="H41" s="90"/>
      <c r="I41" s="90"/>
      <c r="J41" s="90"/>
      <c r="K41" s="90"/>
      <c r="L41" s="90"/>
      <c r="M41" s="90"/>
      <c r="N41" s="91"/>
    </row>
    <row r="42" spans="1:14" x14ac:dyDescent="0.3">
      <c r="A42" s="222" t="s">
        <v>30</v>
      </c>
      <c r="B42" s="221" t="s">
        <v>21</v>
      </c>
      <c r="C42" s="76">
        <v>5.291666666666667</v>
      </c>
      <c r="D42" s="77">
        <v>7.75</v>
      </c>
      <c r="E42" s="78">
        <v>5.583333333333333</v>
      </c>
      <c r="F42" s="79">
        <v>7.916666666666667</v>
      </c>
      <c r="G42" s="80">
        <v>5.5118110236220357</v>
      </c>
      <c r="H42" s="81">
        <v>2.150537634408606</v>
      </c>
      <c r="I42" s="82">
        <v>14.41441441441442</v>
      </c>
      <c r="J42" s="81">
        <v>26.530612244897959</v>
      </c>
      <c r="K42" s="82">
        <v>-7.9710144927536186</v>
      </c>
      <c r="L42" s="81">
        <v>-1.5873015873015872</v>
      </c>
      <c r="M42" s="82">
        <v>8.6584531143052743</v>
      </c>
      <c r="N42" s="83">
        <v>2.6490066225165587</v>
      </c>
    </row>
    <row r="43" spans="1:14" x14ac:dyDescent="0.3">
      <c r="A43" s="222" t="s">
        <v>32</v>
      </c>
      <c r="B43" s="221" t="s">
        <v>8</v>
      </c>
      <c r="C43" s="76">
        <v>3.9638888888888886</v>
      </c>
      <c r="D43" s="77">
        <v>4.7493055555555559</v>
      </c>
      <c r="E43" s="78">
        <v>3.9396825396825399</v>
      </c>
      <c r="F43" s="79">
        <v>4.8246031746031743</v>
      </c>
      <c r="G43" s="80">
        <v>-0.6106717389127907</v>
      </c>
      <c r="H43" s="81">
        <v>1.5854448227602069</v>
      </c>
      <c r="I43" s="82">
        <v>2.6914219919401101</v>
      </c>
      <c r="J43" s="81">
        <v>1.3125148139369582</v>
      </c>
      <c r="K43" s="82">
        <v>4.6187683284457428</v>
      </c>
      <c r="L43" s="81">
        <v>-0.80355070782084503</v>
      </c>
      <c r="M43" s="82">
        <v>3.2433438068463514</v>
      </c>
      <c r="N43" s="83">
        <v>0.2433161350844377</v>
      </c>
    </row>
    <row r="44" spans="1:14" x14ac:dyDescent="0.3">
      <c r="A44" s="222" t="s">
        <v>34</v>
      </c>
      <c r="B44" s="221" t="s">
        <v>8</v>
      </c>
      <c r="C44" s="76">
        <v>4.09375</v>
      </c>
      <c r="D44" s="77">
        <v>5.9375</v>
      </c>
      <c r="E44" s="78">
        <v>4.3928571428571432</v>
      </c>
      <c r="F44" s="79">
        <v>6.0142857142857142</v>
      </c>
      <c r="G44" s="80">
        <v>7.3064340239912857</v>
      </c>
      <c r="H44" s="81">
        <v>1.2932330827067662</v>
      </c>
      <c r="I44" s="82">
        <v>-3.6764705882352944</v>
      </c>
      <c r="J44" s="81">
        <v>-6.9357366771159858</v>
      </c>
      <c r="K44" s="82">
        <v>1.0802469135802513</v>
      </c>
      <c r="L44" s="81">
        <v>2.3706896551724168</v>
      </c>
      <c r="M44" s="82">
        <v>-6.0450819672131058</v>
      </c>
      <c r="N44" s="83">
        <v>0.15060240963854993</v>
      </c>
    </row>
    <row r="45" spans="1:14" x14ac:dyDescent="0.3">
      <c r="A45" s="222" t="s">
        <v>35</v>
      </c>
      <c r="B45" s="221" t="s">
        <v>8</v>
      </c>
      <c r="C45" s="76">
        <v>5.0409663865546221</v>
      </c>
      <c r="D45" s="77">
        <v>8.882352941176471</v>
      </c>
      <c r="E45" s="78">
        <v>5.7468187274909965</v>
      </c>
      <c r="F45" s="79">
        <v>9.5655462184873947</v>
      </c>
      <c r="G45" s="80">
        <v>14.002321912303154</v>
      </c>
      <c r="H45" s="81">
        <v>7.6915799432355643</v>
      </c>
      <c r="I45" s="82">
        <v>-0.6006628003313893</v>
      </c>
      <c r="J45" s="81">
        <v>-13.763563677898347</v>
      </c>
      <c r="K45" s="82">
        <v>5.6489961253962742</v>
      </c>
      <c r="L45" s="81">
        <v>-12.055911473500284</v>
      </c>
      <c r="M45" s="82">
        <v>1.3180118228978361</v>
      </c>
      <c r="N45" s="83">
        <v>-4.4303797468354462</v>
      </c>
    </row>
    <row r="46" spans="1:14" x14ac:dyDescent="0.3">
      <c r="A46" s="222" t="s">
        <v>23</v>
      </c>
      <c r="B46" s="221" t="s">
        <v>8</v>
      </c>
      <c r="C46" s="76">
        <v>5.2738095238095237</v>
      </c>
      <c r="D46" s="77">
        <v>6.2571428571428571</v>
      </c>
      <c r="E46" s="78">
        <v>5.3194444444444446</v>
      </c>
      <c r="F46" s="79">
        <v>6.3</v>
      </c>
      <c r="G46" s="80">
        <v>0.86531226486080293</v>
      </c>
      <c r="H46" s="81">
        <v>0.68493150684931259</v>
      </c>
      <c r="I46" s="82">
        <v>9.8710317460317487</v>
      </c>
      <c r="J46" s="81">
        <v>4.2857142857142847</v>
      </c>
      <c r="K46" s="82">
        <v>1.9093627789279983</v>
      </c>
      <c r="L46" s="81">
        <v>-3.7362637362637368</v>
      </c>
      <c r="M46" s="82">
        <v>-5.5437100213219725</v>
      </c>
      <c r="N46" s="83">
        <v>-2.232142857142863</v>
      </c>
    </row>
    <row r="47" spans="1:14" x14ac:dyDescent="0.3">
      <c r="A47" s="222" t="s">
        <v>37</v>
      </c>
      <c r="B47" s="221" t="s">
        <v>8</v>
      </c>
      <c r="C47" s="76">
        <v>4.4375</v>
      </c>
      <c r="D47" s="77">
        <v>8.625</v>
      </c>
      <c r="E47" s="78">
        <v>4.8214285714285712</v>
      </c>
      <c r="F47" s="79">
        <v>9.2857142857142865</v>
      </c>
      <c r="G47" s="80">
        <v>8.6519114688128713</v>
      </c>
      <c r="H47" s="81">
        <v>7.6604554865424515</v>
      </c>
      <c r="I47" s="82">
        <v>-3.5326086956521667</v>
      </c>
      <c r="J47" s="81">
        <v>-1.9886363636363715</v>
      </c>
      <c r="K47" s="82">
        <v>-5.5851063829787275</v>
      </c>
      <c r="L47" s="81">
        <v>-4.1666666666666661</v>
      </c>
      <c r="M47" s="82">
        <v>-5.8712121212121238</v>
      </c>
      <c r="N47" s="83">
        <v>7.8125</v>
      </c>
    </row>
    <row r="48" spans="1:14" x14ac:dyDescent="0.3">
      <c r="A48" s="222" t="s">
        <v>48</v>
      </c>
      <c r="B48" s="221" t="s">
        <v>8</v>
      </c>
      <c r="C48" s="76">
        <v>5</v>
      </c>
      <c r="D48" s="77">
        <v>6</v>
      </c>
      <c r="E48" s="78">
        <v>5</v>
      </c>
      <c r="F48" s="79">
        <v>6</v>
      </c>
      <c r="G48" s="80">
        <v>0</v>
      </c>
      <c r="H48" s="81">
        <v>0</v>
      </c>
      <c r="I48" s="82">
        <v>0</v>
      </c>
      <c r="J48" s="81">
        <v>0</v>
      </c>
      <c r="K48" s="82">
        <v>-33.333333333333329</v>
      </c>
      <c r="L48" s="81">
        <v>-27.27272727272727</v>
      </c>
      <c r="M48" s="82">
        <v>0</v>
      </c>
      <c r="N48" s="83">
        <v>0</v>
      </c>
    </row>
    <row r="49" spans="1:14" ht="21" thickBot="1" x14ac:dyDescent="0.35">
      <c r="A49" s="224" t="s">
        <v>39</v>
      </c>
      <c r="B49" s="225" t="s">
        <v>8</v>
      </c>
      <c r="C49" s="84">
        <v>11.485714285714286</v>
      </c>
      <c r="D49" s="85">
        <v>14.138775510204081</v>
      </c>
      <c r="E49" s="86">
        <v>12.530000000000001</v>
      </c>
      <c r="F49" s="87">
        <v>15.284489795918367</v>
      </c>
      <c r="G49" s="226">
        <v>9.0920398009950354</v>
      </c>
      <c r="H49" s="227">
        <v>8.1033487297921489</v>
      </c>
      <c r="I49" s="228">
        <v>4.4155844155844166</v>
      </c>
      <c r="J49" s="227">
        <v>-11.829462297168311</v>
      </c>
      <c r="K49" s="228">
        <v>19.642857142857149</v>
      </c>
      <c r="L49" s="227">
        <v>12.852256067763474</v>
      </c>
      <c r="M49" s="228">
        <v>36.271186440677958</v>
      </c>
      <c r="N49" s="229">
        <v>22.079295154185022</v>
      </c>
    </row>
  </sheetData>
  <phoneticPr fontId="15" type="noConversion"/>
  <conditionalFormatting sqref="G46:H47">
    <cfRule type="cellIs" dxfId="29" priority="1" operator="lessThan">
      <formula>0</formula>
    </cfRule>
    <cfRule type="cellIs" dxfId="28" priority="2" operator="greaterThan">
      <formula>0</formula>
    </cfRule>
  </conditionalFormatting>
  <conditionalFormatting sqref="G7:H17 G22:H30 G48:H49 G43:H45">
    <cfRule type="cellIs" dxfId="27" priority="15" operator="lessThan">
      <formula>0</formula>
    </cfRule>
    <cfRule type="cellIs" dxfId="26" priority="16" operator="greaterThan">
      <formula>0</formula>
    </cfRule>
  </conditionalFormatting>
  <conditionalFormatting sqref="G19:H19">
    <cfRule type="cellIs" dxfId="25" priority="13" operator="lessThan">
      <formula>0</formula>
    </cfRule>
    <cfRule type="cellIs" dxfId="24" priority="14" operator="greaterThan">
      <formula>0</formula>
    </cfRule>
  </conditionalFormatting>
  <conditionalFormatting sqref="G21:H21">
    <cfRule type="cellIs" dxfId="23" priority="11" operator="lessThan">
      <formula>0</formula>
    </cfRule>
    <cfRule type="cellIs" dxfId="22" priority="12" operator="greaterThan">
      <formula>0</formula>
    </cfRule>
  </conditionalFormatting>
  <conditionalFormatting sqref="G32:H32">
    <cfRule type="cellIs" dxfId="21" priority="9" operator="lessThan">
      <formula>0</formula>
    </cfRule>
    <cfRule type="cellIs" dxfId="20" priority="10" operator="greaterThan">
      <formula>0</formula>
    </cfRule>
  </conditionalFormatting>
  <conditionalFormatting sqref="G33:H36">
    <cfRule type="cellIs" dxfId="19" priority="7" operator="lessThan">
      <formula>0</formula>
    </cfRule>
    <cfRule type="cellIs" dxfId="18" priority="8" operator="greaterThan">
      <formula>0</formula>
    </cfRule>
  </conditionalFormatting>
  <conditionalFormatting sqref="G37:H40">
    <cfRule type="cellIs" dxfId="17" priority="5" operator="lessThan">
      <formula>0</formula>
    </cfRule>
    <cfRule type="cellIs" dxfId="16" priority="6" operator="greaterThan">
      <formula>0</formula>
    </cfRule>
  </conditionalFormatting>
  <conditionalFormatting sqref="G42:H42">
    <cfRule type="cellIs" dxfId="15" priority="3" operator="lessThan">
      <formula>0</formula>
    </cfRule>
    <cfRule type="cellIs" dxfId="14" priority="4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0.749992370372631"/>
    <pageSetUpPr fitToPage="1"/>
  </sheetPr>
  <dimension ref="A1:S33"/>
  <sheetViews>
    <sheetView showGridLines="0" showZeros="0" tabSelected="1" zoomScaleNormal="100" workbookViewId="0">
      <selection activeCell="A2" sqref="A2:S33"/>
    </sheetView>
  </sheetViews>
  <sheetFormatPr defaultRowHeight="18" x14ac:dyDescent="0.25"/>
  <cols>
    <col min="1" max="1" width="17.42578125" style="8" customWidth="1"/>
    <col min="2" max="2" width="9.42578125" style="8" customWidth="1"/>
    <col min="3" max="3" width="8.42578125" style="8" customWidth="1"/>
    <col min="4" max="13" width="12.140625" style="8" customWidth="1"/>
    <col min="14" max="16384" width="9.140625" style="8"/>
  </cols>
  <sheetData>
    <row r="1" spans="1:19" ht="33" customHeight="1" thickBot="1" x14ac:dyDescent="0.35">
      <c r="A1" s="97" t="s">
        <v>302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9" ht="18.75" thickBot="1" x14ac:dyDescent="0.3">
      <c r="A2" s="230" t="s">
        <v>3</v>
      </c>
      <c r="B2" s="231"/>
      <c r="C2" s="232"/>
      <c r="D2" s="233" t="s">
        <v>41</v>
      </c>
      <c r="E2" s="234"/>
      <c r="F2" s="235" t="s">
        <v>295</v>
      </c>
      <c r="G2" s="234"/>
      <c r="H2" s="234" t="s">
        <v>262</v>
      </c>
      <c r="I2" s="234"/>
      <c r="J2" s="235" t="s">
        <v>304</v>
      </c>
      <c r="K2" s="234"/>
      <c r="L2" s="234" t="s">
        <v>296</v>
      </c>
      <c r="M2" s="234"/>
      <c r="N2" s="235" t="s">
        <v>239</v>
      </c>
      <c r="O2" s="234"/>
      <c r="P2" s="234" t="s">
        <v>305</v>
      </c>
      <c r="Q2" s="234"/>
      <c r="R2" s="235" t="s">
        <v>297</v>
      </c>
      <c r="S2" s="236"/>
    </row>
    <row r="3" spans="1:19" x14ac:dyDescent="0.25">
      <c r="A3" s="237" t="s">
        <v>42</v>
      </c>
      <c r="B3" s="238"/>
      <c r="C3" s="239"/>
      <c r="D3" s="240">
        <v>44574</v>
      </c>
      <c r="E3" s="240"/>
      <c r="F3" s="240">
        <v>44543</v>
      </c>
      <c r="G3" s="240"/>
      <c r="H3" s="240">
        <v>44574</v>
      </c>
      <c r="I3" s="240"/>
      <c r="J3" s="240">
        <v>44543</v>
      </c>
      <c r="K3" s="240"/>
      <c r="L3" s="240">
        <v>44572</v>
      </c>
      <c r="M3" s="240"/>
      <c r="N3" s="240">
        <v>44572</v>
      </c>
      <c r="O3" s="240"/>
      <c r="P3" s="240">
        <v>44572</v>
      </c>
      <c r="Q3" s="240"/>
      <c r="R3" s="240">
        <v>44572</v>
      </c>
      <c r="S3" s="241"/>
    </row>
    <row r="4" spans="1:19" ht="18.75" thickBot="1" x14ac:dyDescent="0.3">
      <c r="A4" s="242" t="s">
        <v>45</v>
      </c>
      <c r="B4" s="243"/>
      <c r="C4" s="244"/>
      <c r="D4" s="245" t="s">
        <v>7</v>
      </c>
      <c r="E4" s="246" t="s">
        <v>6</v>
      </c>
      <c r="F4" s="247" t="s">
        <v>7</v>
      </c>
      <c r="G4" s="246" t="s">
        <v>6</v>
      </c>
      <c r="H4" s="247" t="s">
        <v>7</v>
      </c>
      <c r="I4" s="246" t="s">
        <v>6</v>
      </c>
      <c r="J4" s="247" t="s">
        <v>7</v>
      </c>
      <c r="K4" s="246" t="s">
        <v>6</v>
      </c>
      <c r="L4" s="247" t="s">
        <v>7</v>
      </c>
      <c r="M4" s="246" t="s">
        <v>6</v>
      </c>
      <c r="N4" s="247" t="s">
        <v>7</v>
      </c>
      <c r="O4" s="246" t="s">
        <v>6</v>
      </c>
      <c r="P4" s="247" t="s">
        <v>7</v>
      </c>
      <c r="Q4" s="246" t="s">
        <v>6</v>
      </c>
      <c r="R4" s="247" t="s">
        <v>7</v>
      </c>
      <c r="S4" s="248" t="s">
        <v>6</v>
      </c>
    </row>
    <row r="5" spans="1:19" ht="18.75" thickBot="1" x14ac:dyDescent="0.3">
      <c r="A5" s="249" t="s">
        <v>43</v>
      </c>
      <c r="B5" s="250"/>
      <c r="C5" s="251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252"/>
      <c r="Q5" s="252"/>
      <c r="R5" s="252"/>
      <c r="S5" s="253"/>
    </row>
    <row r="6" spans="1:19" x14ac:dyDescent="0.25">
      <c r="A6" s="254" t="s">
        <v>113</v>
      </c>
      <c r="B6" s="255"/>
      <c r="C6" s="256" t="s">
        <v>8</v>
      </c>
      <c r="D6" s="257">
        <v>1</v>
      </c>
      <c r="E6" s="258">
        <v>1.5</v>
      </c>
      <c r="F6" s="259">
        <v>1</v>
      </c>
      <c r="G6" s="260">
        <v>1</v>
      </c>
      <c r="H6" s="259">
        <v>1</v>
      </c>
      <c r="I6" s="260">
        <v>1.2</v>
      </c>
      <c r="J6" s="259">
        <v>0.7</v>
      </c>
      <c r="K6" s="260">
        <v>1</v>
      </c>
      <c r="L6" s="259">
        <v>1</v>
      </c>
      <c r="M6" s="260">
        <v>1.5</v>
      </c>
      <c r="N6" s="259">
        <v>1.4</v>
      </c>
      <c r="O6" s="260">
        <v>1.6</v>
      </c>
      <c r="P6" s="259">
        <v>0.8</v>
      </c>
      <c r="Q6" s="260">
        <v>1</v>
      </c>
      <c r="R6" s="259">
        <v>1.2</v>
      </c>
      <c r="S6" s="261">
        <v>1.5</v>
      </c>
    </row>
    <row r="7" spans="1:19" x14ac:dyDescent="0.25">
      <c r="A7" s="254" t="s">
        <v>10</v>
      </c>
      <c r="B7" s="255"/>
      <c r="C7" s="256" t="s">
        <v>8</v>
      </c>
      <c r="D7" s="257">
        <v>1</v>
      </c>
      <c r="E7" s="258">
        <v>1.5</v>
      </c>
      <c r="F7" s="259">
        <v>1.2</v>
      </c>
      <c r="G7" s="260">
        <v>1.2</v>
      </c>
      <c r="H7" s="259">
        <v>1</v>
      </c>
      <c r="I7" s="260">
        <v>1</v>
      </c>
      <c r="J7" s="259">
        <v>1</v>
      </c>
      <c r="K7" s="260">
        <v>1.4</v>
      </c>
      <c r="L7" s="259">
        <v>1</v>
      </c>
      <c r="M7" s="260">
        <v>1.6</v>
      </c>
      <c r="N7" s="259">
        <v>1.5</v>
      </c>
      <c r="O7" s="260">
        <v>1.8</v>
      </c>
      <c r="P7" s="259">
        <v>1.6</v>
      </c>
      <c r="Q7" s="260">
        <v>1.7</v>
      </c>
      <c r="R7" s="259">
        <v>1.6</v>
      </c>
      <c r="S7" s="261">
        <v>1.8</v>
      </c>
    </row>
    <row r="8" spans="1:19" x14ac:dyDescent="0.25">
      <c r="A8" s="262" t="s">
        <v>11</v>
      </c>
      <c r="B8" s="263"/>
      <c r="C8" s="256" t="s">
        <v>8</v>
      </c>
      <c r="D8" s="257">
        <v>1.25</v>
      </c>
      <c r="E8" s="258">
        <v>1.85</v>
      </c>
      <c r="F8" s="259"/>
      <c r="G8" s="260"/>
      <c r="H8" s="259">
        <v>0.8</v>
      </c>
      <c r="I8" s="260">
        <v>1</v>
      </c>
      <c r="J8" s="259">
        <v>0.6</v>
      </c>
      <c r="K8" s="260">
        <v>1</v>
      </c>
      <c r="L8" s="259">
        <v>1</v>
      </c>
      <c r="M8" s="260">
        <v>1.25</v>
      </c>
      <c r="N8" s="259">
        <v>1</v>
      </c>
      <c r="O8" s="260">
        <v>1.25</v>
      </c>
      <c r="P8" s="259">
        <v>0.72</v>
      </c>
      <c r="Q8" s="260">
        <v>0.8</v>
      </c>
      <c r="R8" s="259">
        <v>1.1000000000000001</v>
      </c>
      <c r="S8" s="261">
        <v>1.4</v>
      </c>
    </row>
    <row r="9" spans="1:19" x14ac:dyDescent="0.25">
      <c r="A9" s="254"/>
      <c r="B9" s="255"/>
      <c r="C9" s="256" t="s">
        <v>21</v>
      </c>
      <c r="D9" s="257"/>
      <c r="E9" s="258"/>
      <c r="F9" s="259">
        <v>1.5</v>
      </c>
      <c r="G9" s="260">
        <v>1.5</v>
      </c>
      <c r="H9" s="259"/>
      <c r="I9" s="260"/>
      <c r="J9" s="259"/>
      <c r="K9" s="260"/>
      <c r="L9" s="259">
        <v>1.5</v>
      </c>
      <c r="M9" s="260">
        <v>3</v>
      </c>
      <c r="N9" s="259">
        <v>2.5</v>
      </c>
      <c r="O9" s="260">
        <v>3</v>
      </c>
      <c r="P9" s="259">
        <v>3</v>
      </c>
      <c r="Q9" s="260">
        <v>4</v>
      </c>
      <c r="R9" s="259">
        <v>3</v>
      </c>
      <c r="S9" s="261">
        <v>4</v>
      </c>
    </row>
    <row r="10" spans="1:19" x14ac:dyDescent="0.25">
      <c r="A10" s="254" t="s">
        <v>12</v>
      </c>
      <c r="B10" s="255"/>
      <c r="C10" s="256" t="s">
        <v>8</v>
      </c>
      <c r="D10" s="257">
        <v>0.8</v>
      </c>
      <c r="E10" s="258">
        <v>1.1000000000000001</v>
      </c>
      <c r="F10" s="259">
        <v>1.2</v>
      </c>
      <c r="G10" s="260">
        <v>1.2</v>
      </c>
      <c r="H10" s="259">
        <v>1.2</v>
      </c>
      <c r="I10" s="260">
        <v>1.2</v>
      </c>
      <c r="J10" s="259">
        <v>0.6</v>
      </c>
      <c r="K10" s="260">
        <v>1.2</v>
      </c>
      <c r="L10" s="259">
        <v>1.3</v>
      </c>
      <c r="M10" s="260">
        <v>1.9</v>
      </c>
      <c r="N10" s="259">
        <v>1.3</v>
      </c>
      <c r="O10" s="260">
        <v>1.7</v>
      </c>
      <c r="P10" s="259">
        <v>1</v>
      </c>
      <c r="Q10" s="260">
        <v>1.2</v>
      </c>
      <c r="R10" s="259">
        <v>1.2</v>
      </c>
      <c r="S10" s="261">
        <v>1.4</v>
      </c>
    </row>
    <row r="11" spans="1:19" x14ac:dyDescent="0.25">
      <c r="A11" s="254" t="s">
        <v>15</v>
      </c>
      <c r="B11" s="255"/>
      <c r="C11" s="256" t="s">
        <v>8</v>
      </c>
      <c r="D11" s="257">
        <v>12</v>
      </c>
      <c r="E11" s="258">
        <v>14</v>
      </c>
      <c r="F11" s="259">
        <v>10</v>
      </c>
      <c r="G11" s="260">
        <v>10</v>
      </c>
      <c r="H11" s="259">
        <v>14</v>
      </c>
      <c r="I11" s="260">
        <v>14</v>
      </c>
      <c r="J11" s="259"/>
      <c r="K11" s="260"/>
      <c r="L11" s="259"/>
      <c r="M11" s="260"/>
      <c r="N11" s="259"/>
      <c r="O11" s="260"/>
      <c r="P11" s="259">
        <v>10</v>
      </c>
      <c r="Q11" s="260">
        <v>11</v>
      </c>
      <c r="R11" s="259"/>
      <c r="S11" s="261"/>
    </row>
    <row r="12" spans="1:19" x14ac:dyDescent="0.25">
      <c r="A12" s="254" t="s">
        <v>17</v>
      </c>
      <c r="B12" s="255"/>
      <c r="C12" s="256" t="s">
        <v>8</v>
      </c>
      <c r="D12" s="257">
        <v>3</v>
      </c>
      <c r="E12" s="258">
        <v>4</v>
      </c>
      <c r="F12" s="259">
        <v>4</v>
      </c>
      <c r="G12" s="260">
        <v>4</v>
      </c>
      <c r="H12" s="259">
        <v>3.6</v>
      </c>
      <c r="I12" s="260">
        <v>3.6</v>
      </c>
      <c r="J12" s="259">
        <v>2</v>
      </c>
      <c r="K12" s="260">
        <v>3</v>
      </c>
      <c r="L12" s="259">
        <v>2.4</v>
      </c>
      <c r="M12" s="260">
        <v>4</v>
      </c>
      <c r="N12" s="259">
        <v>3.6</v>
      </c>
      <c r="O12" s="260">
        <v>4</v>
      </c>
      <c r="P12" s="259">
        <v>3.6</v>
      </c>
      <c r="Q12" s="260">
        <v>4</v>
      </c>
      <c r="R12" s="259">
        <v>3</v>
      </c>
      <c r="S12" s="261">
        <v>4</v>
      </c>
    </row>
    <row r="13" spans="1:19" x14ac:dyDescent="0.25">
      <c r="A13" s="254" t="s">
        <v>18</v>
      </c>
      <c r="B13" s="255"/>
      <c r="C13" s="256" t="s">
        <v>8</v>
      </c>
      <c r="D13" s="257"/>
      <c r="E13" s="258"/>
      <c r="F13" s="259">
        <v>6.6</v>
      </c>
      <c r="G13" s="260">
        <v>6.6</v>
      </c>
      <c r="H13" s="259"/>
      <c r="I13" s="260"/>
      <c r="J13" s="259">
        <v>5</v>
      </c>
      <c r="K13" s="260">
        <v>6</v>
      </c>
      <c r="L13" s="259"/>
      <c r="M13" s="260"/>
      <c r="N13" s="259"/>
      <c r="O13" s="260"/>
      <c r="P13" s="259">
        <v>7</v>
      </c>
      <c r="Q13" s="260">
        <v>11</v>
      </c>
      <c r="R13" s="259"/>
      <c r="S13" s="261"/>
    </row>
    <row r="14" spans="1:19" x14ac:dyDescent="0.25">
      <c r="A14" s="254" t="s">
        <v>139</v>
      </c>
      <c r="B14" s="255"/>
      <c r="C14" s="256" t="s">
        <v>8</v>
      </c>
      <c r="D14" s="257">
        <v>12</v>
      </c>
      <c r="E14" s="258">
        <v>19</v>
      </c>
      <c r="F14" s="259">
        <v>20</v>
      </c>
      <c r="G14" s="260">
        <v>20</v>
      </c>
      <c r="H14" s="259">
        <v>16.666666666666668</v>
      </c>
      <c r="I14" s="260">
        <v>18.333333333333332</v>
      </c>
      <c r="J14" s="259">
        <v>7</v>
      </c>
      <c r="K14" s="260">
        <v>10</v>
      </c>
      <c r="L14" s="259">
        <v>16.666666666666668</v>
      </c>
      <c r="M14" s="260">
        <v>25</v>
      </c>
      <c r="N14" s="259">
        <v>17</v>
      </c>
      <c r="O14" s="260">
        <v>17.5</v>
      </c>
      <c r="P14" s="259"/>
      <c r="Q14" s="260"/>
      <c r="R14" s="259">
        <v>20</v>
      </c>
      <c r="S14" s="261">
        <v>22</v>
      </c>
    </row>
    <row r="15" spans="1:19" x14ac:dyDescent="0.25">
      <c r="A15" s="254" t="s">
        <v>29</v>
      </c>
      <c r="B15" s="255"/>
      <c r="C15" s="256" t="s">
        <v>21</v>
      </c>
      <c r="D15" s="257">
        <v>1</v>
      </c>
      <c r="E15" s="258">
        <v>2</v>
      </c>
      <c r="F15" s="259"/>
      <c r="G15" s="260"/>
      <c r="H15" s="259">
        <v>1.5</v>
      </c>
      <c r="I15" s="260">
        <v>1.5</v>
      </c>
      <c r="J15" s="259">
        <v>1.2</v>
      </c>
      <c r="K15" s="260">
        <v>1.5</v>
      </c>
      <c r="L15" s="259"/>
      <c r="M15" s="260"/>
      <c r="N15" s="259">
        <v>1.4</v>
      </c>
      <c r="O15" s="260">
        <v>1.8</v>
      </c>
      <c r="P15" s="259">
        <v>1.6</v>
      </c>
      <c r="Q15" s="260">
        <v>2</v>
      </c>
      <c r="R15" s="259">
        <v>2</v>
      </c>
      <c r="S15" s="261">
        <v>2</v>
      </c>
    </row>
    <row r="16" spans="1:19" x14ac:dyDescent="0.25">
      <c r="A16" s="254" t="s">
        <v>19</v>
      </c>
      <c r="B16" s="255"/>
      <c r="C16" s="256" t="s">
        <v>221</v>
      </c>
      <c r="D16" s="257"/>
      <c r="E16" s="258"/>
      <c r="F16" s="259">
        <v>1.7</v>
      </c>
      <c r="G16" s="260">
        <v>1.7</v>
      </c>
      <c r="H16" s="259"/>
      <c r="I16" s="260"/>
      <c r="J16" s="259">
        <v>1.3</v>
      </c>
      <c r="K16" s="260">
        <v>1.5</v>
      </c>
      <c r="L16" s="259">
        <v>1.5</v>
      </c>
      <c r="M16" s="260">
        <v>2</v>
      </c>
      <c r="N16" s="259"/>
      <c r="O16" s="260"/>
      <c r="P16" s="259">
        <v>1.6</v>
      </c>
      <c r="Q16" s="260">
        <v>2</v>
      </c>
      <c r="R16" s="259">
        <v>1.5</v>
      </c>
      <c r="S16" s="261">
        <v>1.8</v>
      </c>
    </row>
    <row r="17" spans="1:19" x14ac:dyDescent="0.25">
      <c r="A17" s="254" t="s">
        <v>20</v>
      </c>
      <c r="B17" s="255"/>
      <c r="C17" s="256" t="s">
        <v>21</v>
      </c>
      <c r="D17" s="257">
        <v>3</v>
      </c>
      <c r="E17" s="258">
        <v>4</v>
      </c>
      <c r="F17" s="259"/>
      <c r="G17" s="260"/>
      <c r="H17" s="259"/>
      <c r="I17" s="260"/>
      <c r="J17" s="259">
        <v>1.5</v>
      </c>
      <c r="K17" s="260">
        <v>2.5</v>
      </c>
      <c r="L17" s="259">
        <v>2.5</v>
      </c>
      <c r="M17" s="260">
        <v>4.5</v>
      </c>
      <c r="N17" s="259">
        <v>2.9166666666666665</v>
      </c>
      <c r="O17" s="260">
        <v>3.1666666666666665</v>
      </c>
      <c r="P17" s="259">
        <v>2</v>
      </c>
      <c r="Q17" s="260">
        <v>2</v>
      </c>
      <c r="R17" s="259">
        <v>3.2</v>
      </c>
      <c r="S17" s="261">
        <v>3.5</v>
      </c>
    </row>
    <row r="18" spans="1:19" x14ac:dyDescent="0.25">
      <c r="A18" s="254" t="s">
        <v>44</v>
      </c>
      <c r="B18" s="255"/>
      <c r="C18" s="256" t="s">
        <v>8</v>
      </c>
      <c r="D18" s="257">
        <v>1.75</v>
      </c>
      <c r="E18" s="258">
        <v>2.5</v>
      </c>
      <c r="F18" s="259">
        <v>3</v>
      </c>
      <c r="G18" s="260">
        <v>3</v>
      </c>
      <c r="H18" s="259">
        <v>2.4</v>
      </c>
      <c r="I18" s="260">
        <v>2.4</v>
      </c>
      <c r="J18" s="259">
        <v>2</v>
      </c>
      <c r="K18" s="260">
        <v>2.5</v>
      </c>
      <c r="L18" s="259">
        <v>2.4</v>
      </c>
      <c r="M18" s="260">
        <v>3.4</v>
      </c>
      <c r="N18" s="259">
        <v>2.8</v>
      </c>
      <c r="O18" s="260">
        <v>3.4</v>
      </c>
      <c r="P18" s="259">
        <v>3</v>
      </c>
      <c r="Q18" s="260">
        <v>3.5</v>
      </c>
      <c r="R18" s="259">
        <v>3</v>
      </c>
      <c r="S18" s="261">
        <v>3</v>
      </c>
    </row>
    <row r="19" spans="1:19" x14ac:dyDescent="0.25">
      <c r="A19" s="254" t="s">
        <v>22</v>
      </c>
      <c r="B19" s="255"/>
      <c r="C19" s="256" t="s">
        <v>8</v>
      </c>
      <c r="D19" s="257">
        <v>0.75</v>
      </c>
      <c r="E19" s="258">
        <v>1.3</v>
      </c>
      <c r="F19" s="259">
        <v>1.3</v>
      </c>
      <c r="G19" s="260">
        <v>1.3</v>
      </c>
      <c r="H19" s="259">
        <v>0.66666666666666663</v>
      </c>
      <c r="I19" s="260">
        <v>0.8</v>
      </c>
      <c r="J19" s="259">
        <v>0.6</v>
      </c>
      <c r="K19" s="260">
        <v>1</v>
      </c>
      <c r="L19" s="259">
        <v>0.73333333333333328</v>
      </c>
      <c r="M19" s="260">
        <v>1.2666666666666666</v>
      </c>
      <c r="N19" s="259">
        <v>1</v>
      </c>
      <c r="O19" s="260">
        <v>1.2</v>
      </c>
      <c r="P19" s="259">
        <v>0.8</v>
      </c>
      <c r="Q19" s="260">
        <v>1</v>
      </c>
      <c r="R19" s="259">
        <v>0.8</v>
      </c>
      <c r="S19" s="261">
        <v>1.2</v>
      </c>
    </row>
    <row r="20" spans="1:19" x14ac:dyDescent="0.25">
      <c r="A20" s="254" t="s">
        <v>9</v>
      </c>
      <c r="B20" s="255"/>
      <c r="C20" s="256" t="s">
        <v>8</v>
      </c>
      <c r="D20" s="257">
        <v>10</v>
      </c>
      <c r="E20" s="258">
        <v>20</v>
      </c>
      <c r="F20" s="259"/>
      <c r="G20" s="260"/>
      <c r="H20" s="259"/>
      <c r="I20" s="260"/>
      <c r="J20" s="259"/>
      <c r="K20" s="260"/>
      <c r="L20" s="259"/>
      <c r="M20" s="260"/>
      <c r="N20" s="259"/>
      <c r="O20" s="260"/>
      <c r="P20" s="259"/>
      <c r="Q20" s="260"/>
      <c r="R20" s="259">
        <v>20</v>
      </c>
      <c r="S20" s="261">
        <v>22.5</v>
      </c>
    </row>
    <row r="21" spans="1:19" ht="18.75" thickBot="1" x14ac:dyDescent="0.3">
      <c r="A21" s="254" t="s">
        <v>16</v>
      </c>
      <c r="B21" s="255"/>
      <c r="C21" s="256" t="s">
        <v>8</v>
      </c>
      <c r="D21" s="257">
        <v>6.5</v>
      </c>
      <c r="E21" s="258">
        <v>8</v>
      </c>
      <c r="F21" s="259">
        <v>8.3000000000000007</v>
      </c>
      <c r="G21" s="260">
        <v>8.3000000000000007</v>
      </c>
      <c r="H21" s="259">
        <v>6</v>
      </c>
      <c r="I21" s="260">
        <v>7</v>
      </c>
      <c r="J21" s="259">
        <v>7</v>
      </c>
      <c r="K21" s="260">
        <v>8</v>
      </c>
      <c r="L21" s="259">
        <v>7</v>
      </c>
      <c r="M21" s="260">
        <v>9.5</v>
      </c>
      <c r="N21" s="259">
        <v>8</v>
      </c>
      <c r="O21" s="260">
        <v>9</v>
      </c>
      <c r="P21" s="259">
        <v>6.5</v>
      </c>
      <c r="Q21" s="260">
        <v>7</v>
      </c>
      <c r="R21" s="259">
        <v>8</v>
      </c>
      <c r="S21" s="261">
        <v>9</v>
      </c>
    </row>
    <row r="22" spans="1:19" ht="18.75" thickBot="1" x14ac:dyDescent="0.3">
      <c r="A22" s="264" t="s">
        <v>114</v>
      </c>
      <c r="B22" s="251"/>
      <c r="C22" s="251"/>
      <c r="D22" s="251"/>
      <c r="E22" s="251"/>
      <c r="F22" s="251"/>
      <c r="G22" s="251"/>
      <c r="H22" s="251"/>
      <c r="I22" s="251"/>
      <c r="J22" s="251"/>
      <c r="K22" s="251"/>
      <c r="L22" s="251"/>
      <c r="M22" s="251"/>
      <c r="N22" s="251"/>
      <c r="O22" s="251"/>
      <c r="P22" s="251"/>
      <c r="Q22" s="251"/>
      <c r="R22" s="251"/>
      <c r="S22" s="265"/>
    </row>
    <row r="23" spans="1:19" x14ac:dyDescent="0.25">
      <c r="A23" s="254" t="s">
        <v>18</v>
      </c>
      <c r="B23" s="255"/>
      <c r="C23" s="256" t="s">
        <v>8</v>
      </c>
      <c r="D23" s="257">
        <v>5.5</v>
      </c>
      <c r="E23" s="258">
        <v>12</v>
      </c>
      <c r="F23" s="259"/>
      <c r="G23" s="260"/>
      <c r="H23" s="259">
        <v>6.666666666666667</v>
      </c>
      <c r="I23" s="260">
        <v>10</v>
      </c>
      <c r="J23" s="259">
        <v>7</v>
      </c>
      <c r="K23" s="260">
        <v>9.1999999999999993</v>
      </c>
      <c r="L23" s="259">
        <v>6.6</v>
      </c>
      <c r="M23" s="260">
        <v>8.3000000000000007</v>
      </c>
      <c r="N23" s="259">
        <v>6</v>
      </c>
      <c r="O23" s="260">
        <v>8.3333333333333339</v>
      </c>
      <c r="P23" s="259">
        <v>7</v>
      </c>
      <c r="Q23" s="260">
        <v>8</v>
      </c>
      <c r="R23" s="259"/>
      <c r="S23" s="261"/>
    </row>
    <row r="24" spans="1:19" x14ac:dyDescent="0.25">
      <c r="A24" s="254" t="s">
        <v>24</v>
      </c>
      <c r="B24" s="255"/>
      <c r="C24" s="256" t="s">
        <v>8</v>
      </c>
      <c r="D24" s="257">
        <v>11</v>
      </c>
      <c r="E24" s="258">
        <v>13</v>
      </c>
      <c r="F24" s="259"/>
      <c r="G24" s="260"/>
      <c r="H24" s="259">
        <v>10</v>
      </c>
      <c r="I24" s="260">
        <v>12</v>
      </c>
      <c r="J24" s="259">
        <v>14</v>
      </c>
      <c r="K24" s="260">
        <v>16</v>
      </c>
      <c r="L24" s="259"/>
      <c r="M24" s="260"/>
      <c r="N24" s="259"/>
      <c r="O24" s="260"/>
      <c r="P24" s="259"/>
      <c r="Q24" s="260"/>
      <c r="R24" s="259"/>
      <c r="S24" s="261"/>
    </row>
    <row r="25" spans="1:19" x14ac:dyDescent="0.25">
      <c r="A25" s="254" t="s">
        <v>25</v>
      </c>
      <c r="B25" s="255"/>
      <c r="C25" s="256" t="s">
        <v>21</v>
      </c>
      <c r="D25" s="257">
        <v>5.75</v>
      </c>
      <c r="E25" s="258">
        <v>6.25</v>
      </c>
      <c r="F25" s="259">
        <v>5.5</v>
      </c>
      <c r="G25" s="260">
        <v>5.5</v>
      </c>
      <c r="H25" s="259">
        <v>6</v>
      </c>
      <c r="I25" s="260">
        <v>8</v>
      </c>
      <c r="J25" s="259">
        <v>6</v>
      </c>
      <c r="K25" s="260">
        <v>8</v>
      </c>
      <c r="L25" s="259"/>
      <c r="M25" s="260"/>
      <c r="N25" s="259">
        <v>8</v>
      </c>
      <c r="O25" s="260">
        <v>10</v>
      </c>
      <c r="P25" s="259">
        <v>10</v>
      </c>
      <c r="Q25" s="260">
        <v>11</v>
      </c>
      <c r="R25" s="259"/>
      <c r="S25" s="261"/>
    </row>
    <row r="26" spans="1:19" x14ac:dyDescent="0.25">
      <c r="A26" s="254" t="s">
        <v>13</v>
      </c>
      <c r="B26" s="255"/>
      <c r="C26" s="256" t="s">
        <v>8</v>
      </c>
      <c r="D26" s="257">
        <v>12</v>
      </c>
      <c r="E26" s="258">
        <v>13</v>
      </c>
      <c r="F26" s="259"/>
      <c r="G26" s="260"/>
      <c r="H26" s="259">
        <v>9</v>
      </c>
      <c r="I26" s="260">
        <v>12</v>
      </c>
      <c r="J26" s="259">
        <v>9</v>
      </c>
      <c r="K26" s="260">
        <v>9.1999999999999993</v>
      </c>
      <c r="L26" s="259">
        <v>8.8888888888888893</v>
      </c>
      <c r="M26" s="260">
        <v>10</v>
      </c>
      <c r="N26" s="259">
        <v>8.8888888888888893</v>
      </c>
      <c r="O26" s="260">
        <v>10</v>
      </c>
      <c r="P26" s="259">
        <v>13</v>
      </c>
      <c r="Q26" s="260">
        <v>13</v>
      </c>
      <c r="R26" s="259"/>
      <c r="S26" s="261"/>
    </row>
    <row r="27" spans="1:19" x14ac:dyDescent="0.25">
      <c r="A27" s="254" t="s">
        <v>26</v>
      </c>
      <c r="B27" s="255"/>
      <c r="C27" s="256" t="s">
        <v>8</v>
      </c>
      <c r="D27" s="257">
        <v>6</v>
      </c>
      <c r="E27" s="258">
        <v>9</v>
      </c>
      <c r="F27" s="259">
        <v>9</v>
      </c>
      <c r="G27" s="260">
        <v>9</v>
      </c>
      <c r="H27" s="259">
        <v>8</v>
      </c>
      <c r="I27" s="260">
        <v>9</v>
      </c>
      <c r="J27" s="259">
        <v>8</v>
      </c>
      <c r="K27" s="260">
        <v>10</v>
      </c>
      <c r="L27" s="259">
        <v>9</v>
      </c>
      <c r="M27" s="260">
        <v>11</v>
      </c>
      <c r="N27" s="259">
        <v>8.6</v>
      </c>
      <c r="O27" s="260">
        <v>9</v>
      </c>
      <c r="P27" s="259">
        <v>9</v>
      </c>
      <c r="Q27" s="260">
        <v>10</v>
      </c>
      <c r="R27" s="259"/>
      <c r="S27" s="261"/>
    </row>
    <row r="28" spans="1:19" x14ac:dyDescent="0.25">
      <c r="A28" s="254" t="s">
        <v>27</v>
      </c>
      <c r="B28" s="255"/>
      <c r="C28" s="256" t="s">
        <v>8</v>
      </c>
      <c r="D28" s="257">
        <v>6.5</v>
      </c>
      <c r="E28" s="258">
        <v>9</v>
      </c>
      <c r="F28" s="259">
        <v>9</v>
      </c>
      <c r="G28" s="260">
        <v>9</v>
      </c>
      <c r="H28" s="259">
        <v>9</v>
      </c>
      <c r="I28" s="260">
        <v>9</v>
      </c>
      <c r="J28" s="259">
        <v>4.5</v>
      </c>
      <c r="K28" s="260">
        <v>10</v>
      </c>
      <c r="L28" s="259"/>
      <c r="M28" s="260"/>
      <c r="N28" s="259">
        <v>8.4</v>
      </c>
      <c r="O28" s="260">
        <v>9</v>
      </c>
      <c r="P28" s="259">
        <v>9</v>
      </c>
      <c r="Q28" s="260">
        <v>10</v>
      </c>
      <c r="R28" s="259"/>
      <c r="S28" s="261"/>
    </row>
    <row r="29" spans="1:19" x14ac:dyDescent="0.25">
      <c r="A29" s="254" t="s">
        <v>28</v>
      </c>
      <c r="B29" s="255"/>
      <c r="C29" s="256" t="s">
        <v>8</v>
      </c>
      <c r="D29" s="257">
        <v>6</v>
      </c>
      <c r="E29" s="258">
        <v>9</v>
      </c>
      <c r="F29" s="259">
        <v>9</v>
      </c>
      <c r="G29" s="260">
        <v>9</v>
      </c>
      <c r="H29" s="259">
        <v>9</v>
      </c>
      <c r="I29" s="260">
        <v>9</v>
      </c>
      <c r="J29" s="259">
        <v>8</v>
      </c>
      <c r="K29" s="260">
        <v>10</v>
      </c>
      <c r="L29" s="259"/>
      <c r="M29" s="260"/>
      <c r="N29" s="259">
        <v>8.6</v>
      </c>
      <c r="O29" s="260">
        <v>9</v>
      </c>
      <c r="P29" s="259">
        <v>9</v>
      </c>
      <c r="Q29" s="260">
        <v>10</v>
      </c>
      <c r="R29" s="259"/>
      <c r="S29" s="261"/>
    </row>
    <row r="30" spans="1:19" x14ac:dyDescent="0.25">
      <c r="A30" s="254" t="s">
        <v>139</v>
      </c>
      <c r="B30" s="255"/>
      <c r="C30" s="256" t="s">
        <v>8</v>
      </c>
      <c r="D30" s="257"/>
      <c r="E30" s="258"/>
      <c r="F30" s="259"/>
      <c r="G30" s="260"/>
      <c r="H30" s="259"/>
      <c r="I30" s="260"/>
      <c r="J30" s="259">
        <v>9</v>
      </c>
      <c r="K30" s="260">
        <v>10</v>
      </c>
      <c r="L30" s="259"/>
      <c r="M30" s="260"/>
      <c r="N30" s="259"/>
      <c r="O30" s="260"/>
      <c r="P30" s="259"/>
      <c r="Q30" s="260"/>
      <c r="R30" s="259"/>
      <c r="S30" s="261"/>
    </row>
    <row r="31" spans="1:19" x14ac:dyDescent="0.25">
      <c r="A31" s="254" t="s">
        <v>19</v>
      </c>
      <c r="B31" s="255"/>
      <c r="C31" s="256" t="s">
        <v>221</v>
      </c>
      <c r="D31" s="257">
        <v>1.5</v>
      </c>
      <c r="E31" s="258">
        <v>2</v>
      </c>
      <c r="F31" s="259"/>
      <c r="G31" s="260"/>
      <c r="H31" s="259">
        <v>2</v>
      </c>
      <c r="I31" s="260">
        <v>2</v>
      </c>
      <c r="J31" s="259">
        <v>1.9</v>
      </c>
      <c r="K31" s="260">
        <v>2.2000000000000002</v>
      </c>
      <c r="L31" s="259"/>
      <c r="M31" s="260"/>
      <c r="N31" s="259">
        <v>2</v>
      </c>
      <c r="O31" s="260">
        <v>2</v>
      </c>
      <c r="P31" s="259"/>
      <c r="Q31" s="260"/>
      <c r="R31" s="259"/>
      <c r="S31" s="261"/>
    </row>
    <row r="32" spans="1:19" x14ac:dyDescent="0.25">
      <c r="A32" s="254" t="s">
        <v>20</v>
      </c>
      <c r="B32" s="255"/>
      <c r="C32" s="256" t="s">
        <v>21</v>
      </c>
      <c r="D32" s="257">
        <v>2.35</v>
      </c>
      <c r="E32" s="258">
        <v>3.5</v>
      </c>
      <c r="F32" s="259"/>
      <c r="G32" s="260"/>
      <c r="H32" s="259">
        <v>2.25</v>
      </c>
      <c r="I32" s="260">
        <v>2.5</v>
      </c>
      <c r="J32" s="259"/>
      <c r="K32" s="260"/>
      <c r="L32" s="259">
        <v>3.2</v>
      </c>
      <c r="M32" s="260">
        <v>3.8</v>
      </c>
      <c r="N32" s="259">
        <v>3.5</v>
      </c>
      <c r="O32" s="260">
        <v>5</v>
      </c>
      <c r="P32" s="259">
        <v>3.3</v>
      </c>
      <c r="Q32" s="260">
        <v>3.9</v>
      </c>
      <c r="R32" s="259"/>
      <c r="S32" s="261"/>
    </row>
    <row r="33" spans="1:19" ht="18.75" thickBot="1" x14ac:dyDescent="0.3">
      <c r="A33" s="266" t="s">
        <v>22</v>
      </c>
      <c r="B33" s="267"/>
      <c r="C33" s="268" t="s">
        <v>8</v>
      </c>
      <c r="D33" s="269">
        <v>1.1000000000000001</v>
      </c>
      <c r="E33" s="270">
        <v>3.5</v>
      </c>
      <c r="F33" s="271"/>
      <c r="G33" s="272"/>
      <c r="H33" s="271"/>
      <c r="I33" s="272"/>
      <c r="J33" s="271"/>
      <c r="K33" s="272"/>
      <c r="L33" s="271"/>
      <c r="M33" s="272"/>
      <c r="N33" s="271"/>
      <c r="O33" s="272"/>
      <c r="P33" s="271"/>
      <c r="Q33" s="272"/>
      <c r="R33" s="271"/>
      <c r="S33" s="273"/>
    </row>
  </sheetData>
  <phoneticPr fontId="15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 tint="-0.749992370372631"/>
    <pageSetUpPr fitToPage="1"/>
  </sheetPr>
  <dimension ref="A1:S29"/>
  <sheetViews>
    <sheetView showGridLines="0" showZeros="0" zoomScaleNormal="100" workbookViewId="0">
      <selection sqref="A1:S29"/>
    </sheetView>
  </sheetViews>
  <sheetFormatPr defaultRowHeight="15.75" x14ac:dyDescent="0.25"/>
  <cols>
    <col min="1" max="1" width="16" style="26" customWidth="1"/>
    <col min="2" max="2" width="13.5703125" style="27" customWidth="1"/>
    <col min="3" max="3" width="6.5703125" style="26" customWidth="1"/>
    <col min="4" max="13" width="12.42578125" style="26" customWidth="1"/>
    <col min="14" max="16384" width="9.140625" style="2"/>
  </cols>
  <sheetData>
    <row r="1" spans="1:19" ht="36" customHeight="1" thickBot="1" x14ac:dyDescent="0.3">
      <c r="A1" s="96" t="s">
        <v>303</v>
      </c>
      <c r="B1" s="98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spans="1:19" ht="16.5" thickBot="1" x14ac:dyDescent="0.3">
      <c r="A2" s="230" t="s">
        <v>40</v>
      </c>
      <c r="B2" s="231"/>
      <c r="C2" s="232"/>
      <c r="D2" s="234" t="s">
        <v>41</v>
      </c>
      <c r="E2" s="234"/>
      <c r="F2" s="235" t="s">
        <v>295</v>
      </c>
      <c r="G2" s="234"/>
      <c r="H2" s="234" t="s">
        <v>262</v>
      </c>
      <c r="I2" s="234"/>
      <c r="J2" s="235" t="s">
        <v>304</v>
      </c>
      <c r="K2" s="234"/>
      <c r="L2" s="234" t="s">
        <v>296</v>
      </c>
      <c r="M2" s="234"/>
      <c r="N2" s="235" t="s">
        <v>239</v>
      </c>
      <c r="O2" s="234"/>
      <c r="P2" s="234" t="s">
        <v>305</v>
      </c>
      <c r="Q2" s="234"/>
      <c r="R2" s="235" t="s">
        <v>297</v>
      </c>
      <c r="S2" s="236"/>
    </row>
    <row r="3" spans="1:19" x14ac:dyDescent="0.25">
      <c r="A3" s="237" t="s">
        <v>42</v>
      </c>
      <c r="B3" s="238"/>
      <c r="C3" s="239"/>
      <c r="D3" s="240">
        <v>44574</v>
      </c>
      <c r="E3" s="240"/>
      <c r="F3" s="240">
        <v>44543</v>
      </c>
      <c r="G3" s="240"/>
      <c r="H3" s="240">
        <v>44574</v>
      </c>
      <c r="I3" s="240"/>
      <c r="J3" s="240">
        <v>44543</v>
      </c>
      <c r="K3" s="240"/>
      <c r="L3" s="240">
        <v>44572</v>
      </c>
      <c r="M3" s="240"/>
      <c r="N3" s="240">
        <v>44572</v>
      </c>
      <c r="O3" s="240"/>
      <c r="P3" s="240">
        <v>44572</v>
      </c>
      <c r="Q3" s="240"/>
      <c r="R3" s="240">
        <v>44572</v>
      </c>
      <c r="S3" s="241"/>
    </row>
    <row r="4" spans="1:19" ht="16.5" thickBot="1" x14ac:dyDescent="0.3">
      <c r="A4" s="274" t="s">
        <v>45</v>
      </c>
      <c r="B4" s="275" t="s">
        <v>46</v>
      </c>
      <c r="C4" s="276" t="s">
        <v>5</v>
      </c>
      <c r="D4" s="277" t="s">
        <v>6</v>
      </c>
      <c r="E4" s="278" t="s">
        <v>7</v>
      </c>
      <c r="F4" s="277" t="s">
        <v>6</v>
      </c>
      <c r="G4" s="278" t="s">
        <v>7</v>
      </c>
      <c r="H4" s="277" t="s">
        <v>6</v>
      </c>
      <c r="I4" s="278" t="s">
        <v>7</v>
      </c>
      <c r="J4" s="277" t="s">
        <v>6</v>
      </c>
      <c r="K4" s="278" t="s">
        <v>7</v>
      </c>
      <c r="L4" s="277" t="s">
        <v>6</v>
      </c>
      <c r="M4" s="278" t="s">
        <v>7</v>
      </c>
      <c r="N4" s="277" t="s">
        <v>6</v>
      </c>
      <c r="O4" s="278" t="s">
        <v>7</v>
      </c>
      <c r="P4" s="277" t="s">
        <v>6</v>
      </c>
      <c r="Q4" s="278" t="s">
        <v>7</v>
      </c>
      <c r="R4" s="277" t="s">
        <v>6</v>
      </c>
      <c r="S4" s="279" t="s">
        <v>7</v>
      </c>
    </row>
    <row r="5" spans="1:19" thickBot="1" x14ac:dyDescent="0.25">
      <c r="A5" s="264" t="s">
        <v>43</v>
      </c>
      <c r="B5" s="251"/>
      <c r="C5" s="251"/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265"/>
    </row>
    <row r="6" spans="1:19" thickBot="1" x14ac:dyDescent="0.25">
      <c r="A6" s="280" t="s">
        <v>23</v>
      </c>
      <c r="B6" s="281"/>
      <c r="C6" s="256" t="s">
        <v>8</v>
      </c>
      <c r="D6" s="257">
        <v>3</v>
      </c>
      <c r="E6" s="258">
        <v>4.75</v>
      </c>
      <c r="F6" s="259"/>
      <c r="G6" s="260"/>
      <c r="H6" s="259">
        <v>5</v>
      </c>
      <c r="I6" s="260">
        <v>5</v>
      </c>
      <c r="J6" s="259">
        <v>2.8</v>
      </c>
      <c r="K6" s="260">
        <v>3.5</v>
      </c>
      <c r="L6" s="259">
        <v>1.5</v>
      </c>
      <c r="M6" s="260">
        <v>4</v>
      </c>
      <c r="N6" s="259">
        <v>4.5</v>
      </c>
      <c r="O6" s="260">
        <v>5</v>
      </c>
      <c r="P6" s="259">
        <v>2.5</v>
      </c>
      <c r="Q6" s="260">
        <v>4</v>
      </c>
      <c r="R6" s="259">
        <v>4</v>
      </c>
      <c r="S6" s="261">
        <v>4.5</v>
      </c>
    </row>
    <row r="7" spans="1:19" ht="16.5" thickBot="1" x14ac:dyDescent="0.3">
      <c r="A7" s="282" t="s">
        <v>36</v>
      </c>
      <c r="B7" s="283"/>
      <c r="C7" s="284"/>
      <c r="D7" s="285"/>
      <c r="E7" s="286"/>
      <c r="F7" s="286"/>
      <c r="G7" s="286"/>
      <c r="H7" s="286"/>
      <c r="I7" s="286"/>
      <c r="J7" s="286"/>
      <c r="K7" s="286"/>
      <c r="L7" s="286"/>
      <c r="M7" s="286"/>
      <c r="N7" s="286"/>
      <c r="O7" s="286"/>
      <c r="P7" s="286"/>
      <c r="Q7" s="286"/>
      <c r="R7" s="286"/>
      <c r="S7" s="287"/>
    </row>
    <row r="8" spans="1:19" x14ac:dyDescent="0.25">
      <c r="A8" s="288"/>
      <c r="B8" s="289" t="s">
        <v>263</v>
      </c>
      <c r="C8" s="256" t="s">
        <v>8</v>
      </c>
      <c r="D8" s="285"/>
      <c r="E8" s="286"/>
      <c r="F8" s="286"/>
      <c r="G8" s="286"/>
      <c r="H8" s="286"/>
      <c r="I8" s="286"/>
      <c r="J8" s="286"/>
      <c r="K8" s="286"/>
      <c r="L8" s="286"/>
      <c r="M8" s="286"/>
      <c r="N8" s="286">
        <v>2.3333333333333335</v>
      </c>
      <c r="O8" s="286">
        <v>2.6666666666666665</v>
      </c>
      <c r="P8" s="286"/>
      <c r="Q8" s="286"/>
      <c r="R8" s="286"/>
      <c r="S8" s="287"/>
    </row>
    <row r="9" spans="1:19" x14ac:dyDescent="0.25">
      <c r="A9" s="288"/>
      <c r="B9" s="289" t="s">
        <v>258</v>
      </c>
      <c r="C9" s="256" t="s">
        <v>8</v>
      </c>
      <c r="D9" s="290"/>
      <c r="E9" s="291"/>
      <c r="F9" s="291"/>
      <c r="G9" s="291"/>
      <c r="H9" s="291"/>
      <c r="I9" s="291"/>
      <c r="J9" s="291"/>
      <c r="K9" s="291"/>
      <c r="L9" s="291"/>
      <c r="M9" s="291"/>
      <c r="N9" s="291">
        <v>2.3333333333333335</v>
      </c>
      <c r="O9" s="291">
        <v>3</v>
      </c>
      <c r="P9" s="291"/>
      <c r="Q9" s="291"/>
      <c r="R9" s="291"/>
      <c r="S9" s="292"/>
    </row>
    <row r="10" spans="1:19" x14ac:dyDescent="0.25">
      <c r="A10" s="288"/>
      <c r="B10" s="289" t="s">
        <v>259</v>
      </c>
      <c r="C10" s="256" t="s">
        <v>8</v>
      </c>
      <c r="D10" s="290">
        <v>1.75</v>
      </c>
      <c r="E10" s="291">
        <v>2.33</v>
      </c>
      <c r="F10" s="291"/>
      <c r="G10" s="291"/>
      <c r="H10" s="291"/>
      <c r="I10" s="291"/>
      <c r="J10" s="291"/>
      <c r="K10" s="291"/>
      <c r="L10" s="291">
        <v>1</v>
      </c>
      <c r="M10" s="291">
        <v>2.6666666666666665</v>
      </c>
      <c r="N10" s="291">
        <v>2.3333333333333335</v>
      </c>
      <c r="O10" s="291">
        <v>2.6666666666666665</v>
      </c>
      <c r="P10" s="291"/>
      <c r="Q10" s="291"/>
      <c r="R10" s="291"/>
      <c r="S10" s="292"/>
    </row>
    <row r="11" spans="1:19" x14ac:dyDescent="0.25">
      <c r="A11" s="288"/>
      <c r="B11" s="289" t="s">
        <v>260</v>
      </c>
      <c r="C11" s="256" t="s">
        <v>8</v>
      </c>
      <c r="D11" s="290">
        <v>1</v>
      </c>
      <c r="E11" s="291">
        <v>1.66</v>
      </c>
      <c r="F11" s="291">
        <v>1.7</v>
      </c>
      <c r="G11" s="291">
        <v>1.7</v>
      </c>
      <c r="H11" s="291"/>
      <c r="I11" s="291"/>
      <c r="J11" s="291"/>
      <c r="K11" s="291"/>
      <c r="L11" s="291"/>
      <c r="M11" s="291"/>
      <c r="N11" s="291">
        <v>2.3333333333333335</v>
      </c>
      <c r="O11" s="291">
        <v>2.3333333333333335</v>
      </c>
      <c r="P11" s="291"/>
      <c r="Q11" s="291"/>
      <c r="R11" s="291"/>
      <c r="S11" s="292"/>
    </row>
    <row r="12" spans="1:19" x14ac:dyDescent="0.25">
      <c r="A12" s="288"/>
      <c r="B12" s="289" t="s">
        <v>267</v>
      </c>
      <c r="C12" s="256" t="s">
        <v>8</v>
      </c>
      <c r="D12" s="290"/>
      <c r="E12" s="291"/>
      <c r="F12" s="291"/>
      <c r="G12" s="291"/>
      <c r="H12" s="291">
        <v>1.6666666666666667</v>
      </c>
      <c r="I12" s="291">
        <v>1.6666666666666667</v>
      </c>
      <c r="J12" s="291"/>
      <c r="K12" s="291"/>
      <c r="L12" s="291"/>
      <c r="M12" s="291"/>
      <c r="N12" s="291"/>
      <c r="O12" s="291"/>
      <c r="P12" s="291"/>
      <c r="Q12" s="291"/>
      <c r="R12" s="291"/>
      <c r="S12" s="292"/>
    </row>
    <row r="13" spans="1:19" x14ac:dyDescent="0.25">
      <c r="A13" s="288"/>
      <c r="B13" s="289" t="s">
        <v>265</v>
      </c>
      <c r="C13" s="256" t="s">
        <v>8</v>
      </c>
      <c r="D13" s="290">
        <v>1</v>
      </c>
      <c r="E13" s="291">
        <v>1.86</v>
      </c>
      <c r="F13" s="291"/>
      <c r="G13" s="291"/>
      <c r="H13" s="291"/>
      <c r="I13" s="291"/>
      <c r="J13" s="291"/>
      <c r="K13" s="291"/>
      <c r="L13" s="291"/>
      <c r="M13" s="291"/>
      <c r="N13" s="291"/>
      <c r="O13" s="291"/>
      <c r="P13" s="291"/>
      <c r="Q13" s="291"/>
      <c r="R13" s="291"/>
      <c r="S13" s="292"/>
    </row>
    <row r="14" spans="1:19" x14ac:dyDescent="0.25">
      <c r="A14" s="288"/>
      <c r="B14" s="289" t="s">
        <v>293</v>
      </c>
      <c r="C14" s="256" t="s">
        <v>8</v>
      </c>
      <c r="D14" s="290"/>
      <c r="E14" s="291"/>
      <c r="F14" s="291"/>
      <c r="G14" s="291"/>
      <c r="H14" s="291"/>
      <c r="I14" s="291"/>
      <c r="J14" s="291"/>
      <c r="K14" s="291"/>
      <c r="L14" s="291"/>
      <c r="M14" s="291"/>
      <c r="N14" s="291">
        <v>2.3333333333333335</v>
      </c>
      <c r="O14" s="291">
        <v>2.3333333333333335</v>
      </c>
      <c r="P14" s="291"/>
      <c r="Q14" s="291"/>
      <c r="R14" s="291"/>
      <c r="S14" s="292"/>
    </row>
    <row r="15" spans="1:19" x14ac:dyDescent="0.25">
      <c r="A15" s="288"/>
      <c r="B15" s="289" t="s">
        <v>220</v>
      </c>
      <c r="C15" s="256" t="s">
        <v>8</v>
      </c>
      <c r="D15" s="290">
        <v>0.86</v>
      </c>
      <c r="E15" s="291">
        <v>1.66</v>
      </c>
      <c r="F15" s="291"/>
      <c r="G15" s="291"/>
      <c r="H15" s="291">
        <v>1.6666666666666667</v>
      </c>
      <c r="I15" s="291">
        <v>2</v>
      </c>
      <c r="J15" s="291"/>
      <c r="K15" s="291"/>
      <c r="L15" s="291">
        <v>1</v>
      </c>
      <c r="M15" s="291">
        <v>2</v>
      </c>
      <c r="N15" s="291"/>
      <c r="O15" s="291"/>
      <c r="P15" s="291"/>
      <c r="Q15" s="291"/>
      <c r="R15" s="291"/>
      <c r="S15" s="292"/>
    </row>
    <row r="16" spans="1:19" x14ac:dyDescent="0.25">
      <c r="A16" s="288"/>
      <c r="B16" s="289" t="s">
        <v>217</v>
      </c>
      <c r="C16" s="256" t="s">
        <v>8</v>
      </c>
      <c r="D16" s="290">
        <v>0.86</v>
      </c>
      <c r="E16" s="291">
        <v>1.66</v>
      </c>
      <c r="F16" s="291">
        <v>1.7</v>
      </c>
      <c r="G16" s="291">
        <v>1.7</v>
      </c>
      <c r="H16" s="291">
        <v>1.6666666666666667</v>
      </c>
      <c r="I16" s="291">
        <v>2</v>
      </c>
      <c r="J16" s="291"/>
      <c r="K16" s="291"/>
      <c r="L16" s="291">
        <v>1</v>
      </c>
      <c r="M16" s="291">
        <v>2</v>
      </c>
      <c r="N16" s="291">
        <v>2</v>
      </c>
      <c r="O16" s="291">
        <v>2.3333333333333335</v>
      </c>
      <c r="P16" s="291"/>
      <c r="Q16" s="291"/>
      <c r="R16" s="291"/>
      <c r="S16" s="292"/>
    </row>
    <row r="17" spans="1:19" x14ac:dyDescent="0.25">
      <c r="A17" s="288"/>
      <c r="B17" s="289" t="s">
        <v>257</v>
      </c>
      <c r="C17" s="256" t="s">
        <v>8</v>
      </c>
      <c r="D17" s="290">
        <v>1.66</v>
      </c>
      <c r="E17" s="291">
        <v>2.33</v>
      </c>
      <c r="F17" s="291"/>
      <c r="G17" s="291"/>
      <c r="H17" s="291">
        <v>1.6666666666666667</v>
      </c>
      <c r="I17" s="291">
        <v>2.3333333333333335</v>
      </c>
      <c r="J17" s="291"/>
      <c r="K17" s="291"/>
      <c r="L17" s="291">
        <v>1.3333333333333333</v>
      </c>
      <c r="M17" s="291">
        <v>2.6666666666666665</v>
      </c>
      <c r="N17" s="291">
        <v>2.3333333333333335</v>
      </c>
      <c r="O17" s="291">
        <v>2.6666666666666665</v>
      </c>
      <c r="P17" s="291"/>
      <c r="Q17" s="291"/>
      <c r="R17" s="291"/>
      <c r="S17" s="292"/>
    </row>
    <row r="18" spans="1:19" x14ac:dyDescent="0.25">
      <c r="A18" s="288"/>
      <c r="B18" s="289" t="s">
        <v>218</v>
      </c>
      <c r="C18" s="256" t="s">
        <v>8</v>
      </c>
      <c r="D18" s="290">
        <v>0.8</v>
      </c>
      <c r="E18" s="291">
        <v>1.66</v>
      </c>
      <c r="F18" s="291">
        <v>1.7</v>
      </c>
      <c r="G18" s="291">
        <v>1.7</v>
      </c>
      <c r="H18" s="291">
        <v>1.6666666666666667</v>
      </c>
      <c r="I18" s="291">
        <v>1.6666666666666667</v>
      </c>
      <c r="J18" s="291"/>
      <c r="K18" s="291"/>
      <c r="L18" s="291">
        <v>1</v>
      </c>
      <c r="M18" s="291">
        <v>2</v>
      </c>
      <c r="N18" s="291">
        <v>1.6666666666666667</v>
      </c>
      <c r="O18" s="291">
        <v>2.3333333333333335</v>
      </c>
      <c r="P18" s="291"/>
      <c r="Q18" s="291"/>
      <c r="R18" s="291"/>
      <c r="S18" s="292"/>
    </row>
    <row r="19" spans="1:19" ht="16.5" thickBot="1" x14ac:dyDescent="0.3">
      <c r="A19" s="288"/>
      <c r="B19" s="289" t="s">
        <v>240</v>
      </c>
      <c r="C19" s="256" t="s">
        <v>8</v>
      </c>
      <c r="D19" s="290">
        <v>1.66</v>
      </c>
      <c r="E19" s="291">
        <v>2.33</v>
      </c>
      <c r="F19" s="291"/>
      <c r="G19" s="291"/>
      <c r="H19" s="291">
        <v>2</v>
      </c>
      <c r="I19" s="291">
        <v>2.3333333333333335</v>
      </c>
      <c r="J19" s="291"/>
      <c r="K19" s="291"/>
      <c r="L19" s="291">
        <v>1.3333333333333333</v>
      </c>
      <c r="M19" s="291">
        <v>2.6666666666666665</v>
      </c>
      <c r="N19" s="291"/>
      <c r="O19" s="291"/>
      <c r="P19" s="291"/>
      <c r="Q19" s="291"/>
      <c r="R19" s="291"/>
      <c r="S19" s="292"/>
    </row>
    <row r="20" spans="1:19" thickBot="1" x14ac:dyDescent="0.25">
      <c r="A20" s="264" t="s">
        <v>114</v>
      </c>
      <c r="B20" s="251"/>
      <c r="C20" s="251"/>
      <c r="D20" s="251"/>
      <c r="E20" s="251"/>
      <c r="F20" s="251"/>
      <c r="G20" s="251"/>
      <c r="H20" s="251"/>
      <c r="I20" s="251"/>
      <c r="J20" s="251"/>
      <c r="K20" s="251"/>
      <c r="L20" s="251"/>
      <c r="M20" s="251"/>
      <c r="N20" s="251"/>
      <c r="O20" s="251"/>
      <c r="P20" s="251"/>
      <c r="Q20" s="251"/>
      <c r="R20" s="251"/>
      <c r="S20" s="265"/>
    </row>
    <row r="21" spans="1:19" ht="15" x14ac:dyDescent="0.2">
      <c r="A21" s="293" t="s">
        <v>30</v>
      </c>
      <c r="B21" s="294"/>
      <c r="C21" s="295" t="s">
        <v>21</v>
      </c>
      <c r="D21" s="296">
        <v>4.75</v>
      </c>
      <c r="E21" s="297">
        <v>5.5</v>
      </c>
      <c r="F21" s="298">
        <v>5</v>
      </c>
      <c r="G21" s="299">
        <v>5</v>
      </c>
      <c r="H21" s="298">
        <v>5</v>
      </c>
      <c r="I21" s="299">
        <v>7</v>
      </c>
      <c r="J21" s="298"/>
      <c r="K21" s="299"/>
      <c r="L21" s="298">
        <v>5</v>
      </c>
      <c r="M21" s="299">
        <v>10</v>
      </c>
      <c r="N21" s="298"/>
      <c r="O21" s="299"/>
      <c r="P21" s="298">
        <v>4</v>
      </c>
      <c r="Q21" s="299">
        <v>6</v>
      </c>
      <c r="R21" s="298">
        <v>8</v>
      </c>
      <c r="S21" s="300">
        <v>13</v>
      </c>
    </row>
    <row r="22" spans="1:19" ht="15" x14ac:dyDescent="0.2">
      <c r="A22" s="280" t="s">
        <v>31</v>
      </c>
      <c r="B22" s="281"/>
      <c r="C22" s="256" t="s">
        <v>8</v>
      </c>
      <c r="D22" s="257"/>
      <c r="E22" s="258"/>
      <c r="F22" s="259">
        <v>5</v>
      </c>
      <c r="G22" s="260">
        <v>5</v>
      </c>
      <c r="H22" s="259"/>
      <c r="I22" s="260"/>
      <c r="J22" s="259">
        <v>6</v>
      </c>
      <c r="K22" s="260">
        <v>13</v>
      </c>
      <c r="L22" s="259"/>
      <c r="M22" s="260"/>
      <c r="N22" s="259"/>
      <c r="O22" s="260"/>
      <c r="P22" s="259"/>
      <c r="Q22" s="260"/>
      <c r="R22" s="259">
        <v>8</v>
      </c>
      <c r="S22" s="261">
        <v>8</v>
      </c>
    </row>
    <row r="23" spans="1:19" ht="15" x14ac:dyDescent="0.2">
      <c r="A23" s="280" t="s">
        <v>32</v>
      </c>
      <c r="B23" s="281"/>
      <c r="C23" s="256" t="s">
        <v>8</v>
      </c>
      <c r="D23" s="257">
        <v>3.5</v>
      </c>
      <c r="E23" s="258">
        <v>4.55</v>
      </c>
      <c r="F23" s="259">
        <v>4</v>
      </c>
      <c r="G23" s="260">
        <v>4</v>
      </c>
      <c r="H23" s="259">
        <v>3.7777777777777777</v>
      </c>
      <c r="I23" s="260">
        <v>4</v>
      </c>
      <c r="J23" s="259">
        <v>3.6</v>
      </c>
      <c r="K23" s="260">
        <v>4.5</v>
      </c>
      <c r="L23" s="259">
        <v>4.7222222222222223</v>
      </c>
      <c r="M23" s="260">
        <v>5</v>
      </c>
      <c r="N23" s="259">
        <v>4.1111111111111107</v>
      </c>
      <c r="O23" s="260">
        <v>5.4444444444444446</v>
      </c>
      <c r="P23" s="259">
        <v>4</v>
      </c>
      <c r="Q23" s="260">
        <v>4.5</v>
      </c>
      <c r="R23" s="259">
        <v>4</v>
      </c>
      <c r="S23" s="261">
        <v>6</v>
      </c>
    </row>
    <row r="24" spans="1:19" ht="15" x14ac:dyDescent="0.2">
      <c r="A24" s="280" t="s">
        <v>34</v>
      </c>
      <c r="B24" s="281"/>
      <c r="C24" s="256" t="s">
        <v>8</v>
      </c>
      <c r="D24" s="257">
        <v>3.25</v>
      </c>
      <c r="E24" s="258">
        <v>6</v>
      </c>
      <c r="F24" s="259">
        <v>3.5</v>
      </c>
      <c r="G24" s="260">
        <v>6.5</v>
      </c>
      <c r="H24" s="259">
        <v>6</v>
      </c>
      <c r="I24" s="260">
        <v>6</v>
      </c>
      <c r="J24" s="259">
        <v>3</v>
      </c>
      <c r="K24" s="260">
        <v>5.5</v>
      </c>
      <c r="L24" s="259">
        <v>6</v>
      </c>
      <c r="M24" s="260">
        <v>6.5</v>
      </c>
      <c r="N24" s="259">
        <v>4</v>
      </c>
      <c r="O24" s="260">
        <v>6</v>
      </c>
      <c r="P24" s="259">
        <v>4</v>
      </c>
      <c r="Q24" s="260">
        <v>6</v>
      </c>
      <c r="R24" s="259">
        <v>3</v>
      </c>
      <c r="S24" s="261">
        <v>5</v>
      </c>
    </row>
    <row r="25" spans="1:19" ht="15" x14ac:dyDescent="0.2">
      <c r="A25" s="280" t="s">
        <v>35</v>
      </c>
      <c r="B25" s="281"/>
      <c r="C25" s="256" t="s">
        <v>8</v>
      </c>
      <c r="D25" s="257">
        <v>4</v>
      </c>
      <c r="E25" s="258">
        <v>16</v>
      </c>
      <c r="F25" s="259">
        <v>5.5</v>
      </c>
      <c r="G25" s="260">
        <v>5.5</v>
      </c>
      <c r="H25" s="259">
        <v>6</v>
      </c>
      <c r="I25" s="260">
        <v>16</v>
      </c>
      <c r="J25" s="259">
        <v>4</v>
      </c>
      <c r="K25" s="260">
        <v>7</v>
      </c>
      <c r="L25" s="259">
        <v>6.4705882352941178</v>
      </c>
      <c r="M25" s="260">
        <v>7.0588235294117645</v>
      </c>
      <c r="N25" s="259">
        <v>5.3571428571428568</v>
      </c>
      <c r="O25" s="260">
        <v>7.5</v>
      </c>
      <c r="P25" s="259">
        <v>5</v>
      </c>
      <c r="Q25" s="260">
        <v>6</v>
      </c>
      <c r="R25" s="259">
        <v>4</v>
      </c>
      <c r="S25" s="261">
        <v>6</v>
      </c>
    </row>
    <row r="26" spans="1:19" ht="15" x14ac:dyDescent="0.2">
      <c r="A26" s="280" t="s">
        <v>23</v>
      </c>
      <c r="B26" s="281"/>
      <c r="C26" s="256" t="s">
        <v>8</v>
      </c>
      <c r="D26" s="257">
        <v>4.2</v>
      </c>
      <c r="E26" s="258">
        <v>6.5</v>
      </c>
      <c r="F26" s="259">
        <v>5.8</v>
      </c>
      <c r="G26" s="260">
        <v>5.8</v>
      </c>
      <c r="H26" s="259">
        <v>5</v>
      </c>
      <c r="I26" s="260">
        <v>6</v>
      </c>
      <c r="J26" s="259"/>
      <c r="K26" s="260"/>
      <c r="L26" s="259">
        <v>5.416666666666667</v>
      </c>
      <c r="M26" s="260">
        <v>6</v>
      </c>
      <c r="N26" s="259">
        <v>6.5</v>
      </c>
      <c r="O26" s="260">
        <v>7.5</v>
      </c>
      <c r="P26" s="259">
        <v>5</v>
      </c>
      <c r="Q26" s="260">
        <v>6</v>
      </c>
      <c r="R26" s="259">
        <v>5</v>
      </c>
      <c r="S26" s="261">
        <v>6</v>
      </c>
    </row>
    <row r="27" spans="1:19" ht="15" x14ac:dyDescent="0.2">
      <c r="A27" s="280" t="s">
        <v>37</v>
      </c>
      <c r="B27" s="281"/>
      <c r="C27" s="256" t="s">
        <v>8</v>
      </c>
      <c r="D27" s="257">
        <v>4.5</v>
      </c>
      <c r="E27" s="258">
        <v>12</v>
      </c>
      <c r="F27" s="259">
        <v>3</v>
      </c>
      <c r="G27" s="260">
        <v>10</v>
      </c>
      <c r="H27" s="259">
        <v>4</v>
      </c>
      <c r="I27" s="260">
        <v>7</v>
      </c>
      <c r="J27" s="259">
        <v>3.5</v>
      </c>
      <c r="K27" s="260">
        <v>6</v>
      </c>
      <c r="L27" s="259">
        <v>5</v>
      </c>
      <c r="M27" s="260">
        <v>6</v>
      </c>
      <c r="N27" s="259">
        <v>5.5</v>
      </c>
      <c r="O27" s="260">
        <v>11.5</v>
      </c>
      <c r="P27" s="259">
        <v>5</v>
      </c>
      <c r="Q27" s="260">
        <v>7</v>
      </c>
      <c r="R27" s="259">
        <v>5</v>
      </c>
      <c r="S27" s="261">
        <v>9.5</v>
      </c>
    </row>
    <row r="28" spans="1:19" ht="15" x14ac:dyDescent="0.2">
      <c r="A28" s="280" t="s">
        <v>38</v>
      </c>
      <c r="B28" s="281"/>
      <c r="C28" s="256" t="s">
        <v>8</v>
      </c>
      <c r="D28" s="257">
        <v>3</v>
      </c>
      <c r="E28" s="258">
        <v>6.5</v>
      </c>
      <c r="F28" s="259">
        <v>3.3</v>
      </c>
      <c r="G28" s="260">
        <v>8</v>
      </c>
      <c r="H28" s="259">
        <v>3.5</v>
      </c>
      <c r="I28" s="260">
        <v>5</v>
      </c>
      <c r="J28" s="259">
        <v>4</v>
      </c>
      <c r="K28" s="260">
        <v>6</v>
      </c>
      <c r="L28" s="259">
        <v>6</v>
      </c>
      <c r="M28" s="260">
        <v>7</v>
      </c>
      <c r="N28" s="259">
        <v>5</v>
      </c>
      <c r="O28" s="260">
        <v>7</v>
      </c>
      <c r="P28" s="259">
        <v>5</v>
      </c>
      <c r="Q28" s="260">
        <v>6</v>
      </c>
      <c r="R28" s="259">
        <v>5</v>
      </c>
      <c r="S28" s="261">
        <v>6.5</v>
      </c>
    </row>
    <row r="29" spans="1:19" thickBot="1" x14ac:dyDescent="0.25">
      <c r="A29" s="301" t="s">
        <v>39</v>
      </c>
      <c r="B29" s="302"/>
      <c r="C29" s="268" t="s">
        <v>8</v>
      </c>
      <c r="D29" s="269">
        <v>12</v>
      </c>
      <c r="E29" s="270">
        <v>18</v>
      </c>
      <c r="F29" s="271">
        <v>17.399999999999999</v>
      </c>
      <c r="G29" s="272">
        <v>17.399999999999999</v>
      </c>
      <c r="H29" s="271">
        <v>15</v>
      </c>
      <c r="I29" s="272">
        <v>18</v>
      </c>
      <c r="J29" s="271">
        <v>5</v>
      </c>
      <c r="K29" s="272">
        <v>8</v>
      </c>
      <c r="L29" s="271">
        <v>10</v>
      </c>
      <c r="M29" s="272">
        <v>11.428571428571429</v>
      </c>
      <c r="N29" s="271">
        <v>10</v>
      </c>
      <c r="O29" s="272">
        <v>12.142857142857142</v>
      </c>
      <c r="P29" s="271"/>
      <c r="Q29" s="272"/>
      <c r="R29" s="271">
        <v>11</v>
      </c>
      <c r="S29" s="273">
        <v>14</v>
      </c>
    </row>
  </sheetData>
  <phoneticPr fontId="15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-0.249977111117893"/>
  </sheetPr>
  <dimension ref="B1:H26"/>
  <sheetViews>
    <sheetView showGridLines="0" zoomScale="110" zoomScaleNormal="110" workbookViewId="0">
      <selection activeCell="B5" sqref="B5:H25"/>
    </sheetView>
  </sheetViews>
  <sheetFormatPr defaultColWidth="9.140625" defaultRowHeight="12.75" x14ac:dyDescent="0.2"/>
  <cols>
    <col min="1" max="1" width="6" customWidth="1"/>
    <col min="2" max="2" width="27.140625" bestFit="1" customWidth="1"/>
    <col min="3" max="3" width="13.85546875" customWidth="1"/>
    <col min="4" max="4" width="17" customWidth="1"/>
    <col min="5" max="5" width="17.28515625" customWidth="1"/>
    <col min="6" max="6" width="18.28515625" customWidth="1"/>
    <col min="7" max="7" width="15.28515625" customWidth="1"/>
    <col min="8" max="8" width="17.28515625" customWidth="1"/>
  </cols>
  <sheetData>
    <row r="1" spans="2:8" x14ac:dyDescent="0.2">
      <c r="B1" s="29"/>
      <c r="C1" s="29"/>
      <c r="D1" s="29"/>
      <c r="E1" s="29"/>
      <c r="F1" s="29"/>
      <c r="G1" s="29"/>
      <c r="H1" s="29"/>
    </row>
    <row r="2" spans="2:8" ht="21" x14ac:dyDescent="0.35">
      <c r="B2" s="100" t="s">
        <v>115</v>
      </c>
      <c r="C2" s="29"/>
      <c r="D2" s="29"/>
      <c r="E2" s="29"/>
      <c r="F2" s="29"/>
      <c r="G2" s="29"/>
      <c r="H2" s="29"/>
    </row>
    <row r="3" spans="2:8" x14ac:dyDescent="0.2">
      <c r="C3" s="29"/>
      <c r="D3" s="29"/>
      <c r="E3" s="29"/>
      <c r="F3" s="29"/>
      <c r="G3" s="29"/>
      <c r="H3" s="29"/>
    </row>
    <row r="4" spans="2:8" ht="13.5" thickBot="1" x14ac:dyDescent="0.25">
      <c r="B4" s="29"/>
      <c r="C4" s="29"/>
      <c r="D4" s="29"/>
      <c r="E4" s="29"/>
      <c r="F4" s="29"/>
      <c r="G4" s="29"/>
      <c r="H4" s="29"/>
    </row>
    <row r="5" spans="2:8" ht="15.75" x14ac:dyDescent="0.25">
      <c r="B5" s="110" t="s">
        <v>3</v>
      </c>
      <c r="C5" s="111"/>
      <c r="D5" s="111"/>
      <c r="E5" s="111"/>
      <c r="F5" s="111"/>
      <c r="G5" s="111"/>
      <c r="H5" s="112"/>
    </row>
    <row r="6" spans="2:8" ht="16.5" thickBot="1" x14ac:dyDescent="0.3">
      <c r="B6" s="113" t="s">
        <v>292</v>
      </c>
      <c r="C6" s="114"/>
      <c r="D6" s="114"/>
      <c r="E6" s="114"/>
      <c r="F6" s="114"/>
      <c r="G6" s="114"/>
      <c r="H6" s="115"/>
    </row>
    <row r="7" spans="2:8" ht="16.5" thickBot="1" x14ac:dyDescent="0.25">
      <c r="B7" s="355" t="s">
        <v>116</v>
      </c>
      <c r="C7" s="358" t="s">
        <v>117</v>
      </c>
      <c r="D7" s="359"/>
      <c r="E7" s="360"/>
      <c r="F7" s="361" t="s">
        <v>10</v>
      </c>
      <c r="G7" s="362"/>
      <c r="H7" s="363"/>
    </row>
    <row r="8" spans="2:8" ht="12.75" customHeight="1" x14ac:dyDescent="0.25">
      <c r="B8" s="356"/>
      <c r="C8" s="364" t="s">
        <v>120</v>
      </c>
      <c r="D8" s="365"/>
      <c r="E8" s="366" t="s">
        <v>119</v>
      </c>
      <c r="F8" s="364" t="s">
        <v>118</v>
      </c>
      <c r="G8" s="365"/>
      <c r="H8" s="366" t="s">
        <v>119</v>
      </c>
    </row>
    <row r="9" spans="2:8" ht="32.25" thickBot="1" x14ac:dyDescent="0.3">
      <c r="B9" s="357"/>
      <c r="C9" s="183" t="s">
        <v>310</v>
      </c>
      <c r="D9" s="184" t="s">
        <v>294</v>
      </c>
      <c r="E9" s="367"/>
      <c r="F9" s="183" t="s">
        <v>310</v>
      </c>
      <c r="G9" s="184" t="s">
        <v>294</v>
      </c>
      <c r="H9" s="367"/>
    </row>
    <row r="10" spans="2:8" ht="15.75" x14ac:dyDescent="0.25">
      <c r="B10" s="101" t="s">
        <v>121</v>
      </c>
      <c r="C10" s="116">
        <v>135</v>
      </c>
      <c r="D10" s="102">
        <v>165</v>
      </c>
      <c r="E10" s="103">
        <f t="shared" ref="E10:E25" si="0">(C10-D10)/D10*100</f>
        <v>-18.181818181818183</v>
      </c>
      <c r="F10" s="120">
        <v>2.5</v>
      </c>
      <c r="G10" s="102">
        <v>2.92</v>
      </c>
      <c r="H10" s="103">
        <f>(F10-G10)/G10*100</f>
        <v>-14.383561643835616</v>
      </c>
    </row>
    <row r="11" spans="2:8" ht="15.75" x14ac:dyDescent="0.25">
      <c r="B11" s="101" t="s">
        <v>122</v>
      </c>
      <c r="C11" s="117"/>
      <c r="D11" s="104">
        <v>106.67</v>
      </c>
      <c r="E11" s="103">
        <f t="shared" si="0"/>
        <v>-100</v>
      </c>
      <c r="F11" s="121">
        <v>1.53</v>
      </c>
      <c r="G11" s="105">
        <v>1.53</v>
      </c>
      <c r="H11" s="103">
        <f>(F11-G11)/G11*100</f>
        <v>0</v>
      </c>
    </row>
    <row r="12" spans="2:8" ht="15.75" x14ac:dyDescent="0.25">
      <c r="B12" s="101" t="s">
        <v>123</v>
      </c>
      <c r="C12" s="117">
        <v>145</v>
      </c>
      <c r="D12" s="105">
        <v>120</v>
      </c>
      <c r="E12" s="103">
        <f t="shared" si="0"/>
        <v>20.833333333333336</v>
      </c>
      <c r="F12" s="121">
        <v>4</v>
      </c>
      <c r="G12" s="105">
        <v>3.17</v>
      </c>
      <c r="H12" s="103">
        <f t="shared" ref="H12:H25" si="1">(F12-G12)/G12*100</f>
        <v>26.182965299684547</v>
      </c>
    </row>
    <row r="13" spans="2:8" ht="15.75" x14ac:dyDescent="0.25">
      <c r="B13" s="101" t="s">
        <v>124</v>
      </c>
      <c r="C13" s="118"/>
      <c r="D13" s="105"/>
      <c r="E13" s="105"/>
      <c r="F13" s="122"/>
      <c r="G13" s="105"/>
      <c r="H13" s="103"/>
    </row>
    <row r="14" spans="2:8" ht="15.75" x14ac:dyDescent="0.25">
      <c r="B14" s="101" t="s">
        <v>125</v>
      </c>
      <c r="C14" s="117">
        <v>133.33000000000001</v>
      </c>
      <c r="D14" s="105">
        <v>150</v>
      </c>
      <c r="E14" s="105">
        <f t="shared" si="0"/>
        <v>-11.113333333333324</v>
      </c>
      <c r="F14" s="121">
        <v>2.75</v>
      </c>
      <c r="G14" s="105">
        <v>2.5</v>
      </c>
      <c r="H14" s="103">
        <f t="shared" si="1"/>
        <v>10</v>
      </c>
    </row>
    <row r="15" spans="2:8" ht="15.75" x14ac:dyDescent="0.25">
      <c r="B15" s="101" t="s">
        <v>137</v>
      </c>
      <c r="C15" s="117">
        <v>83.6</v>
      </c>
      <c r="D15" s="105">
        <v>89.43</v>
      </c>
      <c r="E15" s="103">
        <f t="shared" si="0"/>
        <v>-6.5190651906519195</v>
      </c>
      <c r="F15" s="121">
        <v>1.48</v>
      </c>
      <c r="G15" s="105">
        <v>1.6</v>
      </c>
      <c r="H15" s="103">
        <f t="shared" si="1"/>
        <v>-7.5000000000000071</v>
      </c>
    </row>
    <row r="16" spans="2:8" ht="15.75" x14ac:dyDescent="0.25">
      <c r="B16" s="101" t="s">
        <v>126</v>
      </c>
      <c r="C16" s="117">
        <v>95</v>
      </c>
      <c r="D16" s="105">
        <v>100</v>
      </c>
      <c r="E16" s="103">
        <f t="shared" si="0"/>
        <v>-5</v>
      </c>
      <c r="F16" s="121">
        <v>2.36</v>
      </c>
      <c r="G16" s="105">
        <v>3</v>
      </c>
      <c r="H16" s="103">
        <f t="shared" si="1"/>
        <v>-21.333333333333336</v>
      </c>
    </row>
    <row r="17" spans="2:8" ht="15.75" x14ac:dyDescent="0.25">
      <c r="B17" s="101" t="s">
        <v>127</v>
      </c>
      <c r="C17" s="117">
        <v>180</v>
      </c>
      <c r="D17" s="104">
        <v>172</v>
      </c>
      <c r="E17" s="103">
        <f t="shared" si="0"/>
        <v>4.6511627906976747</v>
      </c>
      <c r="F17" s="121">
        <v>3.26</v>
      </c>
      <c r="G17" s="104">
        <v>3.23</v>
      </c>
      <c r="H17" s="103">
        <f t="shared" si="1"/>
        <v>0.92879256965943657</v>
      </c>
    </row>
    <row r="18" spans="2:8" ht="15.75" x14ac:dyDescent="0.25">
      <c r="B18" s="101" t="s">
        <v>128</v>
      </c>
      <c r="C18" s="117">
        <v>146.66999999999999</v>
      </c>
      <c r="D18" s="105">
        <v>139</v>
      </c>
      <c r="E18" s="103">
        <f t="shared" si="0"/>
        <v>5.5179856115107828</v>
      </c>
      <c r="F18" s="121">
        <v>2.63</v>
      </c>
      <c r="G18" s="105">
        <v>2.15</v>
      </c>
      <c r="H18" s="103">
        <f t="shared" si="1"/>
        <v>22.325581395348838</v>
      </c>
    </row>
    <row r="19" spans="2:8" ht="15.75" x14ac:dyDescent="0.25">
      <c r="B19" s="101" t="s">
        <v>129</v>
      </c>
      <c r="C19" s="117">
        <v>130</v>
      </c>
      <c r="D19" s="105">
        <v>125</v>
      </c>
      <c r="E19" s="103">
        <f t="shared" si="0"/>
        <v>4</v>
      </c>
      <c r="F19" s="121">
        <v>3.92</v>
      </c>
      <c r="G19" s="105">
        <v>2.56</v>
      </c>
      <c r="H19" s="103">
        <f t="shared" si="1"/>
        <v>53.124999999999986</v>
      </c>
    </row>
    <row r="20" spans="2:8" ht="15.75" x14ac:dyDescent="0.25">
      <c r="B20" s="101" t="s">
        <v>130</v>
      </c>
      <c r="C20" s="117">
        <v>143.33000000000001</v>
      </c>
      <c r="D20" s="105">
        <v>160</v>
      </c>
      <c r="E20" s="103">
        <f t="shared" si="0"/>
        <v>-10.418749999999992</v>
      </c>
      <c r="F20" s="121">
        <v>2.57</v>
      </c>
      <c r="G20" s="105">
        <v>2.57</v>
      </c>
      <c r="H20" s="103">
        <f t="shared" si="1"/>
        <v>0</v>
      </c>
    </row>
    <row r="21" spans="2:8" ht="15.75" x14ac:dyDescent="0.25">
      <c r="B21" s="101" t="s">
        <v>131</v>
      </c>
      <c r="C21" s="117">
        <v>112.33</v>
      </c>
      <c r="D21" s="105">
        <v>121.57</v>
      </c>
      <c r="E21" s="103">
        <f t="shared" si="0"/>
        <v>-7.6005593485234808</v>
      </c>
      <c r="F21" s="121">
        <v>2.19</v>
      </c>
      <c r="G21" s="105">
        <v>2.41</v>
      </c>
      <c r="H21" s="103">
        <f t="shared" si="1"/>
        <v>-9.1286307053941993</v>
      </c>
    </row>
    <row r="22" spans="2:8" ht="15.75" x14ac:dyDescent="0.25">
      <c r="B22" s="101" t="s">
        <v>132</v>
      </c>
      <c r="C22" s="117">
        <v>65</v>
      </c>
      <c r="D22" s="105">
        <v>65</v>
      </c>
      <c r="E22" s="103">
        <f t="shared" si="0"/>
        <v>0</v>
      </c>
      <c r="F22" s="121">
        <v>1.45</v>
      </c>
      <c r="G22" s="105">
        <v>1.45</v>
      </c>
      <c r="H22" s="103">
        <f t="shared" si="1"/>
        <v>0</v>
      </c>
    </row>
    <row r="23" spans="2:8" ht="15.75" x14ac:dyDescent="0.25">
      <c r="B23" s="101" t="s">
        <v>133</v>
      </c>
      <c r="C23" s="117">
        <v>130</v>
      </c>
      <c r="D23" s="105">
        <v>140</v>
      </c>
      <c r="E23" s="103">
        <f t="shared" si="0"/>
        <v>-7.1428571428571423</v>
      </c>
      <c r="F23" s="121">
        <v>2.4500000000000002</v>
      </c>
      <c r="G23" s="105">
        <v>1.7</v>
      </c>
      <c r="H23" s="103">
        <f t="shared" si="1"/>
        <v>44.117647058823543</v>
      </c>
    </row>
    <row r="24" spans="2:8" ht="15.75" x14ac:dyDescent="0.25">
      <c r="B24" s="101" t="s">
        <v>134</v>
      </c>
      <c r="C24" s="117">
        <v>147</v>
      </c>
      <c r="D24" s="105">
        <v>139</v>
      </c>
      <c r="E24" s="103">
        <f t="shared" si="0"/>
        <v>5.755395683453238</v>
      </c>
      <c r="F24" s="121">
        <v>2.46</v>
      </c>
      <c r="G24" s="105">
        <v>2.79</v>
      </c>
      <c r="H24" s="103">
        <f t="shared" si="1"/>
        <v>-11.827956989247314</v>
      </c>
    </row>
    <row r="25" spans="2:8" ht="16.5" thickBot="1" x14ac:dyDescent="0.3">
      <c r="B25" s="106" t="s">
        <v>135</v>
      </c>
      <c r="C25" s="119">
        <v>120</v>
      </c>
      <c r="D25" s="107">
        <v>115</v>
      </c>
      <c r="E25" s="108">
        <f t="shared" si="0"/>
        <v>4.3478260869565215</v>
      </c>
      <c r="F25" s="123">
        <v>2.63</v>
      </c>
      <c r="G25" s="107">
        <v>2.65</v>
      </c>
      <c r="H25" s="109">
        <f t="shared" si="1"/>
        <v>-0.75471698113207619</v>
      </c>
    </row>
    <row r="26" spans="2:8" x14ac:dyDescent="0.2">
      <c r="B26" s="29"/>
      <c r="C26" s="29"/>
      <c r="D26" s="29"/>
      <c r="E26" s="29"/>
      <c r="F26" s="29"/>
      <c r="G26" s="29"/>
      <c r="H26" s="29"/>
    </row>
  </sheetData>
  <mergeCells count="7">
    <mergeCell ref="B7:B9"/>
    <mergeCell ref="C7:E7"/>
    <mergeCell ref="F7:H7"/>
    <mergeCell ref="C8:D8"/>
    <mergeCell ref="E8:E9"/>
    <mergeCell ref="F8:G8"/>
    <mergeCell ref="H8:H9"/>
  </mergeCells>
  <phoneticPr fontId="15" type="noConversion"/>
  <conditionalFormatting sqref="E10:E12 E14:E25">
    <cfRule type="cellIs" dxfId="13" priority="3" operator="lessThan">
      <formula>0</formula>
    </cfRule>
    <cfRule type="cellIs" dxfId="12" priority="4" operator="greaterThan">
      <formula>0</formula>
    </cfRule>
  </conditionalFormatting>
  <conditionalFormatting sqref="H10:H25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-0.249977111117893"/>
  </sheetPr>
  <dimension ref="A1:S34"/>
  <sheetViews>
    <sheetView showGridLines="0" workbookViewId="0">
      <selection sqref="A1:I34"/>
    </sheetView>
  </sheetViews>
  <sheetFormatPr defaultColWidth="9.140625" defaultRowHeight="12.75" x14ac:dyDescent="0.2"/>
  <cols>
    <col min="1" max="1" width="23.140625" customWidth="1"/>
    <col min="2" max="2" width="11.28515625" bestFit="1" customWidth="1"/>
    <col min="3" max="3" width="11.5703125" bestFit="1" customWidth="1"/>
    <col min="5" max="5" width="8.140625" customWidth="1"/>
    <col min="6" max="6" width="22.5703125" customWidth="1"/>
    <col min="7" max="7" width="14" customWidth="1"/>
    <col min="8" max="9" width="11.5703125" bestFit="1" customWidth="1"/>
    <col min="10" max="10" width="8.28515625" customWidth="1"/>
    <col min="11" max="11" width="23" customWidth="1"/>
    <col min="12" max="12" width="19.28515625" customWidth="1"/>
    <col min="13" max="14" width="11.5703125" bestFit="1" customWidth="1"/>
    <col min="15" max="15" width="8" customWidth="1"/>
    <col min="16" max="16" width="22.5703125" customWidth="1"/>
    <col min="17" max="18" width="11.5703125" bestFit="1" customWidth="1"/>
  </cols>
  <sheetData>
    <row r="1" spans="1:19" ht="15.75" x14ac:dyDescent="0.25">
      <c r="A1" s="332" t="s">
        <v>308</v>
      </c>
      <c r="K1" s="29"/>
      <c r="L1" s="29"/>
      <c r="M1" s="29"/>
      <c r="N1" s="29"/>
      <c r="O1" s="29"/>
      <c r="P1" s="29"/>
      <c r="Q1" s="29"/>
      <c r="R1" s="29"/>
      <c r="S1" s="29"/>
    </row>
    <row r="2" spans="1:19" ht="13.5" x14ac:dyDescent="0.25">
      <c r="A2" s="333" t="s">
        <v>298</v>
      </c>
      <c r="K2" s="29"/>
      <c r="L2" s="29"/>
      <c r="M2" s="29"/>
      <c r="N2" s="29"/>
      <c r="O2" s="29"/>
      <c r="P2" s="29"/>
      <c r="Q2" s="29"/>
      <c r="R2" s="29"/>
      <c r="S2" s="29"/>
    </row>
    <row r="3" spans="1:19" ht="15.75" x14ac:dyDescent="0.25">
      <c r="A3" s="334"/>
      <c r="K3" s="29"/>
      <c r="L3" s="29"/>
      <c r="M3" s="29"/>
      <c r="N3" s="29"/>
      <c r="O3" s="29"/>
      <c r="P3" s="29"/>
      <c r="Q3" s="29"/>
      <c r="R3" s="29"/>
      <c r="S3" s="29"/>
    </row>
    <row r="4" spans="1:19" ht="15.75" x14ac:dyDescent="0.25">
      <c r="A4" s="335" t="s">
        <v>252</v>
      </c>
      <c r="B4" s="336"/>
      <c r="C4" s="336"/>
      <c r="D4" s="336"/>
      <c r="E4" s="336"/>
      <c r="F4" s="335" t="s">
        <v>266</v>
      </c>
      <c r="G4" s="336"/>
      <c r="H4" s="336"/>
      <c r="I4" s="336"/>
    </row>
    <row r="5" spans="1:19" ht="13.5" thickBot="1" x14ac:dyDescent="0.25"/>
    <row r="6" spans="1:19" ht="14.25" customHeight="1" x14ac:dyDescent="0.2">
      <c r="A6" s="303" t="s">
        <v>255</v>
      </c>
      <c r="B6" s="368" t="s">
        <v>118</v>
      </c>
      <c r="C6" s="369"/>
      <c r="D6" s="370" t="s">
        <v>243</v>
      </c>
      <c r="F6" s="303" t="s">
        <v>255</v>
      </c>
      <c r="G6" s="368" t="s">
        <v>118</v>
      </c>
      <c r="H6" s="369"/>
      <c r="I6" s="370" t="s">
        <v>243</v>
      </c>
    </row>
    <row r="7" spans="1:19" ht="15" thickBot="1" x14ac:dyDescent="0.25">
      <c r="A7" s="304"/>
      <c r="B7" s="305">
        <v>44570</v>
      </c>
      <c r="C7" s="306">
        <v>44563</v>
      </c>
      <c r="D7" s="371"/>
      <c r="F7" s="304"/>
      <c r="G7" s="305">
        <v>44570</v>
      </c>
      <c r="H7" s="306">
        <v>44563</v>
      </c>
      <c r="I7" s="371"/>
    </row>
    <row r="8" spans="1:19" ht="15.75" x14ac:dyDescent="0.25">
      <c r="A8" s="372" t="s">
        <v>244</v>
      </c>
      <c r="B8" s="373"/>
      <c r="C8" s="373"/>
      <c r="D8" s="374"/>
      <c r="F8" s="339" t="s">
        <v>250</v>
      </c>
      <c r="G8" s="340"/>
      <c r="H8" s="340"/>
      <c r="I8" s="341"/>
    </row>
    <row r="9" spans="1:19" ht="15.75" thickBot="1" x14ac:dyDescent="0.3">
      <c r="F9" s="347" t="s">
        <v>251</v>
      </c>
      <c r="G9" s="348">
        <v>3.02</v>
      </c>
      <c r="H9" s="349">
        <v>3.6</v>
      </c>
      <c r="I9" s="350">
        <v>-16.111111111111111</v>
      </c>
    </row>
    <row r="10" spans="1:19" ht="15" x14ac:dyDescent="0.25">
      <c r="A10" s="307" t="s">
        <v>260</v>
      </c>
      <c r="B10" s="308">
        <v>2.37</v>
      </c>
      <c r="C10" s="309">
        <v>2.0699999999999998</v>
      </c>
      <c r="D10" s="310">
        <v>14.49275362318842</v>
      </c>
    </row>
    <row r="11" spans="1:19" ht="15" x14ac:dyDescent="0.25">
      <c r="A11" s="307" t="s">
        <v>261</v>
      </c>
      <c r="B11" s="315">
        <v>2.5099999999999998</v>
      </c>
      <c r="C11" s="309">
        <v>2.5</v>
      </c>
      <c r="D11" s="310">
        <v>0.39999999999999153</v>
      </c>
    </row>
    <row r="12" spans="1:19" ht="15" x14ac:dyDescent="0.25">
      <c r="A12" s="307" t="s">
        <v>293</v>
      </c>
      <c r="B12" s="315">
        <v>2.15</v>
      </c>
      <c r="C12" s="309" t="s">
        <v>140</v>
      </c>
      <c r="D12" s="310" t="s">
        <v>140</v>
      </c>
    </row>
    <row r="13" spans="1:19" ht="15" x14ac:dyDescent="0.25">
      <c r="A13" s="307" t="s">
        <v>248</v>
      </c>
      <c r="B13" s="315">
        <v>1.92</v>
      </c>
      <c r="C13" s="309">
        <v>1.83</v>
      </c>
      <c r="D13" s="310">
        <v>4.918032786885238</v>
      </c>
    </row>
    <row r="14" spans="1:19" ht="15" x14ac:dyDescent="0.25">
      <c r="A14" s="307" t="s">
        <v>217</v>
      </c>
      <c r="B14" s="315">
        <v>2.0499999999999998</v>
      </c>
      <c r="C14" s="309">
        <v>1.91</v>
      </c>
      <c r="D14" s="310">
        <v>7.3298429319371676</v>
      </c>
    </row>
    <row r="15" spans="1:19" ht="15.75" thickBot="1" x14ac:dyDescent="0.3">
      <c r="A15" s="311" t="s">
        <v>218</v>
      </c>
      <c r="B15" s="316">
        <v>1.86</v>
      </c>
      <c r="C15" s="313">
        <v>1.86</v>
      </c>
      <c r="D15" s="317">
        <v>0</v>
      </c>
    </row>
    <row r="16" spans="1:19" ht="16.5" thickBot="1" x14ac:dyDescent="0.3">
      <c r="A16" s="351" t="s">
        <v>311</v>
      </c>
      <c r="B16" s="352"/>
      <c r="C16" s="352"/>
      <c r="D16" s="353"/>
      <c r="K16" s="29"/>
      <c r="L16" s="29"/>
      <c r="M16" s="29"/>
      <c r="N16" s="29"/>
      <c r="O16" s="29"/>
      <c r="P16" s="29"/>
      <c r="Q16" s="29"/>
      <c r="R16" s="29"/>
      <c r="S16" s="29"/>
    </row>
    <row r="17" spans="1:19" ht="15.75" x14ac:dyDescent="0.25">
      <c r="A17" s="339" t="s">
        <v>250</v>
      </c>
      <c r="B17" s="340"/>
      <c r="C17" s="340"/>
      <c r="D17" s="341"/>
      <c r="K17" s="29"/>
      <c r="L17" s="29"/>
      <c r="M17" s="29"/>
      <c r="N17" s="29"/>
      <c r="O17" s="29"/>
      <c r="P17" s="29"/>
      <c r="Q17" s="29"/>
      <c r="R17" s="29"/>
      <c r="S17" s="29"/>
    </row>
    <row r="18" spans="1:19" ht="15.75" thickBot="1" x14ac:dyDescent="0.3">
      <c r="A18" s="311" t="s">
        <v>251</v>
      </c>
      <c r="B18" s="312">
        <v>3.65</v>
      </c>
      <c r="C18" s="319">
        <v>3.75</v>
      </c>
      <c r="D18" s="314">
        <v>-2.6666666666666687</v>
      </c>
      <c r="K18" s="29"/>
      <c r="L18" s="29"/>
      <c r="M18" s="29"/>
      <c r="N18" s="29"/>
      <c r="O18" s="29"/>
      <c r="P18" s="29"/>
      <c r="Q18" s="29"/>
      <c r="R18" s="29"/>
      <c r="S18" s="29"/>
    </row>
    <row r="19" spans="1:19" ht="15" x14ac:dyDescent="0.25">
      <c r="D19" s="354"/>
      <c r="K19" s="29"/>
      <c r="L19" s="29"/>
      <c r="M19" s="29"/>
      <c r="N19" s="29"/>
      <c r="O19" s="29"/>
      <c r="P19" s="29"/>
      <c r="Q19" s="29"/>
      <c r="R19" s="29"/>
      <c r="S19" s="29"/>
    </row>
    <row r="20" spans="1:19" ht="15" x14ac:dyDescent="0.25">
      <c r="D20" s="354"/>
      <c r="K20" s="29"/>
      <c r="L20" s="29"/>
      <c r="M20" s="29"/>
      <c r="N20" s="29"/>
      <c r="O20" s="29"/>
      <c r="P20" s="29"/>
      <c r="Q20" s="29"/>
      <c r="R20" s="29"/>
      <c r="S20" s="29"/>
    </row>
    <row r="21" spans="1:19" ht="15" x14ac:dyDescent="0.25">
      <c r="D21" s="354"/>
      <c r="K21" s="29"/>
      <c r="L21" s="29"/>
      <c r="M21" s="29"/>
      <c r="N21" s="29"/>
      <c r="O21" s="29"/>
      <c r="P21" s="29"/>
      <c r="Q21" s="29"/>
      <c r="R21" s="29"/>
      <c r="S21" s="29"/>
    </row>
    <row r="22" spans="1:19" x14ac:dyDescent="0.2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</row>
    <row r="23" spans="1:19" ht="15.75" x14ac:dyDescent="0.25">
      <c r="A23" s="337" t="s">
        <v>253</v>
      </c>
      <c r="B23" s="338"/>
      <c r="C23" s="338"/>
      <c r="D23" s="338"/>
      <c r="E23" s="338"/>
      <c r="F23" s="337" t="s">
        <v>254</v>
      </c>
      <c r="G23" s="338"/>
      <c r="H23" s="338"/>
      <c r="I23" s="338"/>
      <c r="J23" s="29"/>
      <c r="K23" s="29"/>
      <c r="L23" s="29"/>
      <c r="M23" s="29"/>
      <c r="N23" s="29"/>
      <c r="O23" s="29"/>
      <c r="P23" s="29"/>
      <c r="Q23" s="29"/>
      <c r="R23" s="29"/>
      <c r="S23" s="29"/>
    </row>
    <row r="24" spans="1:19" ht="13.5" thickBot="1" x14ac:dyDescent="0.25">
      <c r="J24" s="29"/>
      <c r="K24" s="29"/>
      <c r="L24" s="29"/>
      <c r="M24" s="29"/>
      <c r="N24" s="29"/>
      <c r="O24" s="29"/>
      <c r="P24" s="29"/>
      <c r="Q24" s="29"/>
      <c r="R24" s="29"/>
      <c r="S24" s="29"/>
    </row>
    <row r="25" spans="1:19" ht="15.75" customHeight="1" x14ac:dyDescent="0.2">
      <c r="A25" s="303" t="s">
        <v>255</v>
      </c>
      <c r="B25" s="368" t="s">
        <v>118</v>
      </c>
      <c r="C25" s="369"/>
      <c r="D25" s="370" t="s">
        <v>243</v>
      </c>
      <c r="F25" s="303" t="s">
        <v>255</v>
      </c>
      <c r="G25" s="378" t="s">
        <v>118</v>
      </c>
      <c r="H25" s="369"/>
      <c r="I25" s="370" t="s">
        <v>243</v>
      </c>
      <c r="J25" s="29"/>
      <c r="K25" s="29"/>
      <c r="L25" s="29"/>
      <c r="M25" s="29"/>
      <c r="N25" s="29"/>
      <c r="O25" s="29"/>
      <c r="P25" s="29"/>
      <c r="Q25" s="29"/>
      <c r="R25" s="29"/>
      <c r="S25" s="29"/>
    </row>
    <row r="26" spans="1:19" ht="16.5" customHeight="1" thickBot="1" x14ac:dyDescent="0.25">
      <c r="A26" s="304"/>
      <c r="B26" s="305">
        <v>44570</v>
      </c>
      <c r="C26" s="306">
        <v>44563</v>
      </c>
      <c r="D26" s="371"/>
      <c r="F26" s="320"/>
      <c r="G26" s="305">
        <v>44570</v>
      </c>
      <c r="H26" s="306">
        <v>44563</v>
      </c>
      <c r="I26" s="371"/>
      <c r="J26" s="29"/>
      <c r="K26" s="29"/>
      <c r="L26" s="29"/>
      <c r="M26" s="29"/>
      <c r="N26" s="29"/>
      <c r="O26" s="29"/>
      <c r="P26" s="29"/>
      <c r="Q26" s="29"/>
      <c r="R26" s="29"/>
      <c r="S26" s="29"/>
    </row>
    <row r="27" spans="1:19" ht="15.75" x14ac:dyDescent="0.25">
      <c r="A27" s="375" t="s">
        <v>245</v>
      </c>
      <c r="B27" s="376"/>
      <c r="C27" s="376"/>
      <c r="D27" s="377"/>
      <c r="F27" s="375" t="s">
        <v>245</v>
      </c>
      <c r="G27" s="376"/>
      <c r="H27" s="376"/>
      <c r="I27" s="377"/>
      <c r="J27" s="29"/>
      <c r="K27" s="29"/>
      <c r="L27" s="29"/>
      <c r="M27" s="29"/>
      <c r="N27" s="29"/>
      <c r="O27" s="29"/>
      <c r="P27" s="29"/>
      <c r="Q27" s="29"/>
      <c r="R27" s="29"/>
      <c r="S27" s="29"/>
    </row>
    <row r="28" spans="1:19" ht="15.75" thickBot="1" x14ac:dyDescent="0.3">
      <c r="A28" s="311" t="s">
        <v>12</v>
      </c>
      <c r="B28" s="316">
        <v>1.7</v>
      </c>
      <c r="C28" s="321">
        <v>1.66</v>
      </c>
      <c r="D28" s="314">
        <v>2.4096385542168699</v>
      </c>
      <c r="F28" s="311" t="s">
        <v>12</v>
      </c>
      <c r="G28" s="316">
        <v>2.76</v>
      </c>
      <c r="H28" s="321">
        <v>2.79</v>
      </c>
      <c r="I28" s="314">
        <v>-1.0752688172043101</v>
      </c>
      <c r="J28" s="29"/>
      <c r="K28" s="29"/>
      <c r="L28" s="29"/>
      <c r="M28" s="29"/>
      <c r="N28" s="29"/>
      <c r="O28" s="29"/>
      <c r="P28" s="29"/>
      <c r="Q28" s="29"/>
      <c r="R28" s="29"/>
      <c r="S28" s="29"/>
    </row>
    <row r="29" spans="1:19" ht="15.75" thickBot="1" x14ac:dyDescent="0.3">
      <c r="A29" s="307" t="s">
        <v>246</v>
      </c>
      <c r="B29" s="315">
        <v>15.04</v>
      </c>
      <c r="C29" s="322">
        <v>14.64</v>
      </c>
      <c r="D29" s="318">
        <v>2.7322404371584601</v>
      </c>
      <c r="F29" s="311" t="s">
        <v>247</v>
      </c>
      <c r="G29" s="316">
        <v>12.35</v>
      </c>
      <c r="H29" s="321">
        <v>13.25</v>
      </c>
      <c r="I29" s="314">
        <v>-6.7924528301886822</v>
      </c>
      <c r="J29" s="29"/>
      <c r="K29" s="29"/>
      <c r="L29" s="29"/>
      <c r="M29" s="29"/>
      <c r="N29" s="29"/>
      <c r="O29" s="29"/>
      <c r="P29" s="29"/>
      <c r="Q29" s="29"/>
      <c r="R29" s="29"/>
      <c r="S29" s="29"/>
    </row>
    <row r="30" spans="1:19" ht="15.75" thickBot="1" x14ac:dyDescent="0.3">
      <c r="A30" s="323" t="s">
        <v>22</v>
      </c>
      <c r="B30" s="324">
        <v>1.77</v>
      </c>
      <c r="C30" s="325">
        <v>1.84</v>
      </c>
      <c r="D30" s="326">
        <v>-3.8043478260869596</v>
      </c>
      <c r="F30" s="323" t="s">
        <v>22</v>
      </c>
      <c r="G30" s="345">
        <v>2.2000000000000002</v>
      </c>
      <c r="H30" s="325">
        <v>2.14</v>
      </c>
      <c r="I30" s="326">
        <v>2.8037383177570119</v>
      </c>
      <c r="J30" s="29"/>
      <c r="K30" s="29"/>
      <c r="L30" s="29"/>
      <c r="M30" s="29"/>
      <c r="N30" s="29"/>
      <c r="O30" s="29"/>
      <c r="P30" s="29"/>
      <c r="Q30" s="29"/>
      <c r="R30" s="29"/>
      <c r="S30" s="29"/>
    </row>
    <row r="31" spans="1:19" ht="15.75" x14ac:dyDescent="0.25">
      <c r="A31" s="342" t="s">
        <v>249</v>
      </c>
      <c r="B31" s="343"/>
      <c r="C31" s="343"/>
      <c r="D31" s="344"/>
      <c r="F31" s="342" t="s">
        <v>249</v>
      </c>
      <c r="G31" s="343"/>
      <c r="H31" s="343"/>
      <c r="I31" s="344"/>
    </row>
    <row r="32" spans="1:19" ht="15" x14ac:dyDescent="0.25">
      <c r="A32" s="327" t="s">
        <v>246</v>
      </c>
      <c r="B32" s="328">
        <v>7.16</v>
      </c>
      <c r="C32" s="329">
        <v>6.47</v>
      </c>
      <c r="D32" s="330">
        <v>10.664605873261213</v>
      </c>
      <c r="F32" s="327" t="s">
        <v>269</v>
      </c>
      <c r="G32" s="331">
        <v>7.28</v>
      </c>
      <c r="H32" s="329">
        <v>8.3000000000000007</v>
      </c>
      <c r="I32" s="330">
        <v>-12.289156626506029</v>
      </c>
    </row>
    <row r="33" spans="1:9" ht="15.75" thickBot="1" x14ac:dyDescent="0.3">
      <c r="A33" s="311" t="s">
        <v>247</v>
      </c>
      <c r="B33" s="312">
        <v>14.78</v>
      </c>
      <c r="C33" s="313">
        <v>15.28</v>
      </c>
      <c r="D33" s="314">
        <v>-3.2722513089005236</v>
      </c>
      <c r="F33" s="311" t="s">
        <v>247</v>
      </c>
      <c r="G33" s="316">
        <v>14.71</v>
      </c>
      <c r="H33" s="321">
        <v>15.47</v>
      </c>
      <c r="I33" s="314">
        <v>-4.9127343244990289</v>
      </c>
    </row>
    <row r="34" spans="1:9" ht="15.75" thickBot="1" x14ac:dyDescent="0.3">
      <c r="F34" s="311" t="s">
        <v>22</v>
      </c>
      <c r="G34" s="316">
        <v>1.17</v>
      </c>
      <c r="H34" s="321">
        <v>1.1499999999999999</v>
      </c>
      <c r="I34" s="314">
        <v>1.7391304347826104</v>
      </c>
    </row>
  </sheetData>
  <mergeCells count="11">
    <mergeCell ref="A27:D27"/>
    <mergeCell ref="F27:I27"/>
    <mergeCell ref="D25:D26"/>
    <mergeCell ref="G25:H25"/>
    <mergeCell ref="I25:I26"/>
    <mergeCell ref="B6:C6"/>
    <mergeCell ref="D6:D7"/>
    <mergeCell ref="G6:H6"/>
    <mergeCell ref="I6:I7"/>
    <mergeCell ref="B25:C25"/>
    <mergeCell ref="A8:D8"/>
  </mergeCells>
  <conditionalFormatting sqref="D9:D15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I9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D28:D34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I28:I32 I34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I33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-0.249977111117893"/>
  </sheetPr>
  <dimension ref="A2:E74"/>
  <sheetViews>
    <sheetView showGridLines="0" workbookViewId="0">
      <selection activeCell="R69" sqref="R69"/>
    </sheetView>
  </sheetViews>
  <sheetFormatPr defaultRowHeight="12.75" x14ac:dyDescent="0.2"/>
  <cols>
    <col min="1" max="1" width="17.28515625" customWidth="1"/>
    <col min="2" max="2" width="13" customWidth="1"/>
    <col min="3" max="4" width="10.140625" bestFit="1" customWidth="1"/>
  </cols>
  <sheetData>
    <row r="2" spans="1:2" ht="21" x14ac:dyDescent="0.35">
      <c r="A2" s="125" t="s">
        <v>309</v>
      </c>
      <c r="B2" s="125"/>
    </row>
    <row r="59" spans="1:5" x14ac:dyDescent="0.2">
      <c r="D59" s="190"/>
      <c r="E59" s="190"/>
    </row>
    <row r="60" spans="1:5" x14ac:dyDescent="0.2">
      <c r="D60" s="190"/>
      <c r="E60" s="190"/>
    </row>
    <row r="61" spans="1:5" x14ac:dyDescent="0.2">
      <c r="A61" s="126"/>
      <c r="B61" s="127">
        <f>'ceny zakupu_sieci handlowe'!C7</f>
        <v>44563</v>
      </c>
      <c r="C61" s="127">
        <f>'ceny zakupu_sieci handlowe'!B7</f>
        <v>44570</v>
      </c>
      <c r="D61" s="191"/>
      <c r="E61" s="190"/>
    </row>
    <row r="62" spans="1:5" x14ac:dyDescent="0.2">
      <c r="A62" s="126" t="s">
        <v>260</v>
      </c>
      <c r="B62" s="128">
        <f>'ceny zakupu_sieci handlowe'!C9</f>
        <v>0</v>
      </c>
      <c r="C62" s="128">
        <f>'ceny zakupu_sieci handlowe'!B9</f>
        <v>0</v>
      </c>
      <c r="D62" s="192"/>
      <c r="E62" s="190"/>
    </row>
    <row r="63" spans="1:5" x14ac:dyDescent="0.2">
      <c r="A63" s="126" t="s">
        <v>261</v>
      </c>
      <c r="B63" s="128">
        <f>'ceny zakupu_sieci handlowe'!C10</f>
        <v>2.0699999999999998</v>
      </c>
      <c r="C63" s="128">
        <f>'ceny zakupu_sieci handlowe'!B10</f>
        <v>2.37</v>
      </c>
      <c r="D63" s="192"/>
      <c r="E63" s="190"/>
    </row>
    <row r="64" spans="1:5" x14ac:dyDescent="0.2">
      <c r="A64" s="126" t="s">
        <v>248</v>
      </c>
      <c r="B64" s="128">
        <f>'ceny zakupu_sieci handlowe'!C11</f>
        <v>2.5</v>
      </c>
      <c r="C64" s="128">
        <f>'ceny zakupu_sieci handlowe'!B11</f>
        <v>2.5099999999999998</v>
      </c>
      <c r="D64" s="192"/>
      <c r="E64" s="190"/>
    </row>
    <row r="65" spans="1:5" x14ac:dyDescent="0.2">
      <c r="A65" s="126" t="s">
        <v>217</v>
      </c>
      <c r="B65" s="128" t="str">
        <f>'ceny zakupu_sieci handlowe'!C12</f>
        <v>--</v>
      </c>
      <c r="C65" s="128">
        <f>'ceny zakupu_sieci handlowe'!B12</f>
        <v>2.15</v>
      </c>
      <c r="D65" s="192"/>
      <c r="E65" s="190"/>
    </row>
    <row r="66" spans="1:5" x14ac:dyDescent="0.2">
      <c r="A66" s="126" t="s">
        <v>218</v>
      </c>
      <c r="B66" s="128">
        <f>'ceny zakupu_sieci handlowe'!C13</f>
        <v>1.83</v>
      </c>
      <c r="C66" s="128">
        <f>'ceny zakupu_sieci handlowe'!B13</f>
        <v>1.92</v>
      </c>
      <c r="D66" s="192"/>
      <c r="E66" s="190"/>
    </row>
    <row r="67" spans="1:5" x14ac:dyDescent="0.2">
      <c r="D67" s="190"/>
      <c r="E67" s="190"/>
    </row>
    <row r="68" spans="1:5" x14ac:dyDescent="0.2">
      <c r="A68" s="126"/>
      <c r="B68" s="346">
        <v>44564</v>
      </c>
      <c r="C68" s="346">
        <v>44570</v>
      </c>
      <c r="D68" s="190"/>
      <c r="E68" s="190"/>
    </row>
    <row r="69" spans="1:5" x14ac:dyDescent="0.2">
      <c r="A69" s="126" t="s">
        <v>251</v>
      </c>
      <c r="B69" s="128">
        <v>3.65</v>
      </c>
      <c r="C69" s="128">
        <v>3.75</v>
      </c>
      <c r="D69" s="192"/>
      <c r="E69" s="190"/>
    </row>
    <row r="70" spans="1:5" x14ac:dyDescent="0.2">
      <c r="A70" s="126" t="s">
        <v>300</v>
      </c>
      <c r="B70" s="128"/>
      <c r="C70" s="128"/>
      <c r="D70" s="192"/>
      <c r="E70" s="190"/>
    </row>
    <row r="71" spans="1:5" x14ac:dyDescent="0.2">
      <c r="D71" s="190"/>
      <c r="E71" s="190"/>
    </row>
    <row r="72" spans="1:5" x14ac:dyDescent="0.2">
      <c r="D72" s="190"/>
      <c r="E72" s="190"/>
    </row>
    <row r="73" spans="1:5" x14ac:dyDescent="0.2">
      <c r="D73" s="190"/>
      <c r="E73" s="190"/>
    </row>
    <row r="74" spans="1:5" x14ac:dyDescent="0.2">
      <c r="D74" s="190"/>
      <c r="E74" s="190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-0.249977111117893"/>
  </sheetPr>
  <dimension ref="A2:D70"/>
  <sheetViews>
    <sheetView showGridLines="0" workbookViewId="0">
      <selection activeCell="L16" sqref="L16"/>
    </sheetView>
  </sheetViews>
  <sheetFormatPr defaultRowHeight="12.75" x14ac:dyDescent="0.2"/>
  <cols>
    <col min="1" max="1" width="21.140625" customWidth="1"/>
    <col min="2" max="2" width="12.7109375" customWidth="1"/>
    <col min="3" max="4" width="10.140625" bestFit="1" customWidth="1"/>
  </cols>
  <sheetData>
    <row r="2" spans="1:2" ht="21" x14ac:dyDescent="0.35">
      <c r="A2" s="125" t="s">
        <v>299</v>
      </c>
      <c r="B2" s="125"/>
    </row>
    <row r="59" spans="1:4" x14ac:dyDescent="0.2">
      <c r="D59" s="190"/>
    </row>
    <row r="60" spans="1:4" x14ac:dyDescent="0.2">
      <c r="A60" s="126"/>
      <c r="B60" s="127">
        <f>'ceny zakupu_sieci handlowe'!C26</f>
        <v>44563</v>
      </c>
      <c r="C60" s="127">
        <f>'ceny zakupu_sieci handlowe'!B26</f>
        <v>44570</v>
      </c>
      <c r="D60" s="191"/>
    </row>
    <row r="61" spans="1:4" x14ac:dyDescent="0.2">
      <c r="A61" s="126" t="s">
        <v>12</v>
      </c>
      <c r="B61" s="128">
        <f>'ceny zakupu_sieci handlowe'!C28</f>
        <v>1.66</v>
      </c>
      <c r="C61" s="128">
        <f>'ceny zakupu_sieci handlowe'!B28</f>
        <v>1.7</v>
      </c>
      <c r="D61" s="192"/>
    </row>
    <row r="62" spans="1:4" x14ac:dyDescent="0.2">
      <c r="A62" s="126" t="s">
        <v>246</v>
      </c>
      <c r="B62" s="128">
        <f>'ceny zakupu_sieci handlowe'!C29</f>
        <v>14.64</v>
      </c>
      <c r="C62" s="128">
        <f>'ceny zakupu_sieci handlowe'!B29</f>
        <v>15.04</v>
      </c>
      <c r="D62" s="192"/>
    </row>
    <row r="63" spans="1:4" x14ac:dyDescent="0.2">
      <c r="A63" s="126" t="s">
        <v>22</v>
      </c>
      <c r="B63" s="128">
        <f>'ceny zakupu_sieci handlowe'!C30</f>
        <v>1.84</v>
      </c>
      <c r="C63" s="128">
        <f>'ceny zakupu_sieci handlowe'!B30</f>
        <v>1.77</v>
      </c>
      <c r="D63" s="192"/>
    </row>
    <row r="64" spans="1:4" x14ac:dyDescent="0.2">
      <c r="D64" s="190"/>
    </row>
    <row r="65" spans="1:4" x14ac:dyDescent="0.2">
      <c r="A65" s="126"/>
      <c r="B65" s="127">
        <f>'ceny zakupu_sieci handlowe'!C26</f>
        <v>44563</v>
      </c>
      <c r="C65" s="127">
        <f>'ceny zakupu_sieci handlowe'!B26</f>
        <v>44570</v>
      </c>
      <c r="D65" s="191"/>
    </row>
    <row r="66" spans="1:4" x14ac:dyDescent="0.2">
      <c r="A66" s="126" t="s">
        <v>269</v>
      </c>
      <c r="B66" s="128">
        <f>'ceny zakupu_sieci handlowe'!C32</f>
        <v>6.47</v>
      </c>
      <c r="C66" s="128">
        <f>'ceny zakupu_sieci handlowe'!B32</f>
        <v>7.16</v>
      </c>
      <c r="D66" s="192"/>
    </row>
    <row r="67" spans="1:4" x14ac:dyDescent="0.2">
      <c r="A67" s="126" t="s">
        <v>246</v>
      </c>
      <c r="B67" s="128">
        <f>'ceny zakupu_sieci handlowe'!C33</f>
        <v>15.28</v>
      </c>
      <c r="C67" s="128">
        <f>'ceny zakupu_sieci handlowe'!B33</f>
        <v>14.78</v>
      </c>
      <c r="D67" s="192"/>
    </row>
    <row r="68" spans="1:4" x14ac:dyDescent="0.2">
      <c r="A68" s="126" t="s">
        <v>247</v>
      </c>
      <c r="B68" s="128">
        <v>13.25</v>
      </c>
      <c r="C68" s="128">
        <v>12.77</v>
      </c>
      <c r="D68" s="192"/>
    </row>
    <row r="69" spans="1:4" x14ac:dyDescent="0.2">
      <c r="D69" s="190"/>
    </row>
    <row r="70" spans="1:4" x14ac:dyDescent="0.2">
      <c r="D70" s="190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13">
    <tabColor theme="7" tint="-0.249977111117893"/>
  </sheetPr>
  <dimension ref="A1:L31"/>
  <sheetViews>
    <sheetView showGridLines="0" showZeros="0" zoomScale="90" workbookViewId="0">
      <selection activeCell="D33" sqref="D33"/>
    </sheetView>
  </sheetViews>
  <sheetFormatPr defaultRowHeight="12.75" x14ac:dyDescent="0.2"/>
  <cols>
    <col min="1" max="1" width="4.85546875" style="25" bestFit="1" customWidth="1"/>
    <col min="2" max="2" width="48.28515625" style="25" customWidth="1"/>
    <col min="3" max="12" width="16.42578125" style="25" customWidth="1"/>
    <col min="13" max="16384" width="9.140625" style="25"/>
  </cols>
  <sheetData>
    <row r="1" spans="1:12" ht="15" x14ac:dyDescent="0.25">
      <c r="A1" s="133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</row>
    <row r="2" spans="1:12" ht="15" x14ac:dyDescent="0.25">
      <c r="A2" s="134" t="s">
        <v>158</v>
      </c>
      <c r="B2" s="36"/>
      <c r="C2" s="36"/>
      <c r="D2" s="36"/>
      <c r="E2" s="36"/>
      <c r="F2" s="36"/>
      <c r="G2" s="36"/>
      <c r="H2" s="133"/>
      <c r="I2" s="133"/>
      <c r="J2" s="133"/>
      <c r="K2" s="133"/>
      <c r="L2" s="133"/>
    </row>
    <row r="3" spans="1:12" ht="15.75" thickBot="1" x14ac:dyDescent="0.3">
      <c r="A3" s="133"/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</row>
    <row r="4" spans="1:12" ht="15" x14ac:dyDescent="0.25">
      <c r="A4" s="135"/>
      <c r="B4" s="136"/>
      <c r="C4" s="130" t="s">
        <v>170</v>
      </c>
      <c r="D4" s="130"/>
      <c r="E4" s="130"/>
      <c r="F4" s="137"/>
      <c r="G4" s="130" t="s">
        <v>171</v>
      </c>
      <c r="H4" s="130"/>
      <c r="I4" s="130"/>
      <c r="J4" s="137"/>
      <c r="K4" s="130" t="s">
        <v>172</v>
      </c>
      <c r="L4" s="138"/>
    </row>
    <row r="5" spans="1:12" ht="15" x14ac:dyDescent="0.25">
      <c r="A5" s="131" t="s">
        <v>173</v>
      </c>
      <c r="B5" s="132" t="s">
        <v>174</v>
      </c>
      <c r="C5" s="139" t="s">
        <v>143</v>
      </c>
      <c r="D5" s="139"/>
      <c r="E5" s="139" t="s">
        <v>175</v>
      </c>
      <c r="F5" s="140"/>
      <c r="G5" s="139" t="s">
        <v>143</v>
      </c>
      <c r="H5" s="139"/>
      <c r="I5" s="139" t="s">
        <v>175</v>
      </c>
      <c r="J5" s="140"/>
      <c r="K5" s="139" t="s">
        <v>143</v>
      </c>
      <c r="L5" s="141"/>
    </row>
    <row r="6" spans="1:12" ht="15.75" thickBot="1" x14ac:dyDescent="0.3">
      <c r="A6" s="142"/>
      <c r="B6" s="143"/>
      <c r="C6" s="144" t="s">
        <v>270</v>
      </c>
      <c r="D6" s="145" t="s">
        <v>271</v>
      </c>
      <c r="E6" s="144" t="s">
        <v>270</v>
      </c>
      <c r="F6" s="145" t="s">
        <v>271</v>
      </c>
      <c r="G6" s="144" t="s">
        <v>270</v>
      </c>
      <c r="H6" s="145" t="s">
        <v>271</v>
      </c>
      <c r="I6" s="144" t="s">
        <v>270</v>
      </c>
      <c r="J6" s="145" t="s">
        <v>271</v>
      </c>
      <c r="K6" s="144" t="s">
        <v>270</v>
      </c>
      <c r="L6" s="146" t="s">
        <v>271</v>
      </c>
    </row>
    <row r="7" spans="1:12" ht="15" x14ac:dyDescent="0.25">
      <c r="A7" s="147" t="s">
        <v>176</v>
      </c>
      <c r="B7" s="148" t="s">
        <v>177</v>
      </c>
      <c r="C7" s="149">
        <v>5948.5119999999997</v>
      </c>
      <c r="D7" s="150">
        <v>15137.871999999999</v>
      </c>
      <c r="E7" s="149">
        <v>18290.811000000002</v>
      </c>
      <c r="F7" s="151">
        <v>100305.872</v>
      </c>
      <c r="G7" s="149">
        <v>57163.148000000001</v>
      </c>
      <c r="H7" s="150">
        <v>32077.56</v>
      </c>
      <c r="I7" s="149">
        <v>204933.484</v>
      </c>
      <c r="J7" s="151">
        <v>123444.33900000001</v>
      </c>
      <c r="K7" s="149">
        <v>-51214.635999999999</v>
      </c>
      <c r="L7" s="152">
        <v>-16939.688000000002</v>
      </c>
    </row>
    <row r="8" spans="1:12" ht="15" x14ac:dyDescent="0.25">
      <c r="A8" s="147" t="s">
        <v>178</v>
      </c>
      <c r="B8" s="148" t="s">
        <v>179</v>
      </c>
      <c r="C8" s="149">
        <v>56960.048999999999</v>
      </c>
      <c r="D8" s="150">
        <v>68639.788</v>
      </c>
      <c r="E8" s="149">
        <v>69359.395000000004</v>
      </c>
      <c r="F8" s="151">
        <v>62319.347000000002</v>
      </c>
      <c r="G8" s="149">
        <v>189487.83600000001</v>
      </c>
      <c r="H8" s="150">
        <v>210957.13500000001</v>
      </c>
      <c r="I8" s="149">
        <v>137923.538</v>
      </c>
      <c r="J8" s="151">
        <v>134463.77499999999</v>
      </c>
      <c r="K8" s="149">
        <v>-132527.78700000001</v>
      </c>
      <c r="L8" s="152">
        <v>-142317.34700000001</v>
      </c>
    </row>
    <row r="9" spans="1:12" ht="15" x14ac:dyDescent="0.25">
      <c r="A9" s="147" t="s">
        <v>180</v>
      </c>
      <c r="B9" s="148" t="s">
        <v>181</v>
      </c>
      <c r="C9" s="149">
        <v>73293.066999999995</v>
      </c>
      <c r="D9" s="150">
        <v>60593.264000000003</v>
      </c>
      <c r="E9" s="149">
        <v>136844.818</v>
      </c>
      <c r="F9" s="151">
        <v>124317.554</v>
      </c>
      <c r="G9" s="149">
        <v>62365.046999999999</v>
      </c>
      <c r="H9" s="150">
        <v>60748.682999999997</v>
      </c>
      <c r="I9" s="149">
        <v>160421.68100000001</v>
      </c>
      <c r="J9" s="151">
        <v>151925.85800000001</v>
      </c>
      <c r="K9" s="149">
        <v>10928.019999999997</v>
      </c>
      <c r="L9" s="152">
        <v>-155.41899999999441</v>
      </c>
    </row>
    <row r="10" spans="1:12" ht="15" x14ac:dyDescent="0.25">
      <c r="A10" s="147" t="s">
        <v>182</v>
      </c>
      <c r="B10" s="148" t="s">
        <v>183</v>
      </c>
      <c r="C10" s="149">
        <v>39066.669000000002</v>
      </c>
      <c r="D10" s="150">
        <v>41817.767999999996</v>
      </c>
      <c r="E10" s="149">
        <v>68659.948000000004</v>
      </c>
      <c r="F10" s="151">
        <v>72246.233999999997</v>
      </c>
      <c r="G10" s="149">
        <v>50156.917999999998</v>
      </c>
      <c r="H10" s="150">
        <v>58702.205000000002</v>
      </c>
      <c r="I10" s="149">
        <v>55587.008000000002</v>
      </c>
      <c r="J10" s="151">
        <v>60685.724999999999</v>
      </c>
      <c r="K10" s="149">
        <v>-11090.248999999996</v>
      </c>
      <c r="L10" s="152">
        <v>-16884.437000000005</v>
      </c>
    </row>
    <row r="11" spans="1:12" ht="15" x14ac:dyDescent="0.25">
      <c r="A11" s="147" t="s">
        <v>184</v>
      </c>
      <c r="B11" s="148" t="s">
        <v>185</v>
      </c>
      <c r="C11" s="149">
        <v>15369.013000000001</v>
      </c>
      <c r="D11" s="150">
        <v>18108.768</v>
      </c>
      <c r="E11" s="149">
        <v>15114.224</v>
      </c>
      <c r="F11" s="151">
        <v>17609.153999999999</v>
      </c>
      <c r="G11" s="149">
        <v>51178.036999999997</v>
      </c>
      <c r="H11" s="150">
        <v>53275.171000000002</v>
      </c>
      <c r="I11" s="149">
        <v>42247.976000000002</v>
      </c>
      <c r="J11" s="151">
        <v>44918.599000000002</v>
      </c>
      <c r="K11" s="149">
        <v>-35809.023999999998</v>
      </c>
      <c r="L11" s="152">
        <v>-35166.403000000006</v>
      </c>
    </row>
    <row r="12" spans="1:12" ht="15" x14ac:dyDescent="0.25">
      <c r="A12" s="147" t="s">
        <v>186</v>
      </c>
      <c r="B12" s="148" t="s">
        <v>187</v>
      </c>
      <c r="C12" s="149">
        <v>16222.135</v>
      </c>
      <c r="D12" s="150">
        <v>20571.307000000001</v>
      </c>
      <c r="E12" s="149">
        <v>34618.644</v>
      </c>
      <c r="F12" s="151">
        <v>45148.714</v>
      </c>
      <c r="G12" s="149">
        <v>42795.427000000003</v>
      </c>
      <c r="H12" s="150">
        <v>38193.85</v>
      </c>
      <c r="I12" s="149">
        <v>77381.813999999998</v>
      </c>
      <c r="J12" s="151">
        <v>60169.942000000003</v>
      </c>
      <c r="K12" s="149">
        <v>-26573.292000000001</v>
      </c>
      <c r="L12" s="152">
        <v>-17622.542999999998</v>
      </c>
    </row>
    <row r="13" spans="1:12" ht="15" x14ac:dyDescent="0.25">
      <c r="A13" s="147" t="s">
        <v>188</v>
      </c>
      <c r="B13" s="148" t="s">
        <v>189</v>
      </c>
      <c r="C13" s="149">
        <v>15141.735000000001</v>
      </c>
      <c r="D13" s="150">
        <v>16493.111000000001</v>
      </c>
      <c r="E13" s="149">
        <v>15930.621999999999</v>
      </c>
      <c r="F13" s="151">
        <v>18427.602999999999</v>
      </c>
      <c r="G13" s="149">
        <v>51536.811000000002</v>
      </c>
      <c r="H13" s="150">
        <v>54830.832000000002</v>
      </c>
      <c r="I13" s="149">
        <v>46661.334000000003</v>
      </c>
      <c r="J13" s="151">
        <v>52077.783000000003</v>
      </c>
      <c r="K13" s="149">
        <v>-36395.076000000001</v>
      </c>
      <c r="L13" s="152">
        <v>-38337.721000000005</v>
      </c>
    </row>
    <row r="14" spans="1:12" ht="15" x14ac:dyDescent="0.25">
      <c r="A14" s="147" t="s">
        <v>190</v>
      </c>
      <c r="B14" s="148" t="s">
        <v>191</v>
      </c>
      <c r="C14" s="149">
        <v>6137.5429999999997</v>
      </c>
      <c r="D14" s="150">
        <v>8423.2080000000005</v>
      </c>
      <c r="E14" s="149">
        <v>9056.4159999999993</v>
      </c>
      <c r="F14" s="151">
        <v>16662.491000000002</v>
      </c>
      <c r="G14" s="149">
        <v>2106.741</v>
      </c>
      <c r="H14" s="150">
        <v>2671.1489999999999</v>
      </c>
      <c r="I14" s="149">
        <v>1914.095</v>
      </c>
      <c r="J14" s="151">
        <v>1887.6890000000001</v>
      </c>
      <c r="K14" s="149">
        <v>4030.8019999999997</v>
      </c>
      <c r="L14" s="152">
        <v>5752.0590000000011</v>
      </c>
    </row>
    <row r="15" spans="1:12" ht="15" x14ac:dyDescent="0.25">
      <c r="A15" s="147" t="s">
        <v>223</v>
      </c>
      <c r="B15" s="148" t="s">
        <v>224</v>
      </c>
      <c r="C15" s="149">
        <v>388389.78200000001</v>
      </c>
      <c r="D15" s="150">
        <v>412078.35200000001</v>
      </c>
      <c r="E15" s="149">
        <v>240229.66200000001</v>
      </c>
      <c r="F15" s="151">
        <v>254128.247</v>
      </c>
      <c r="G15" s="149">
        <v>200900.06</v>
      </c>
      <c r="H15" s="150">
        <v>213258.962</v>
      </c>
      <c r="I15" s="149">
        <v>115976.016</v>
      </c>
      <c r="J15" s="151">
        <v>123013.74800000001</v>
      </c>
      <c r="K15" s="149">
        <v>187489.72200000001</v>
      </c>
      <c r="L15" s="152">
        <v>198819.39</v>
      </c>
    </row>
    <row r="16" spans="1:12" ht="15" x14ac:dyDescent="0.25">
      <c r="A16" s="147" t="s">
        <v>225</v>
      </c>
      <c r="B16" s="148" t="s">
        <v>226</v>
      </c>
      <c r="C16" s="149">
        <v>246388.304</v>
      </c>
      <c r="D16" s="150">
        <v>245991.78899999999</v>
      </c>
      <c r="E16" s="149">
        <v>350087.478</v>
      </c>
      <c r="F16" s="151">
        <v>355532.16499999998</v>
      </c>
      <c r="G16" s="149">
        <v>49664.481</v>
      </c>
      <c r="H16" s="150">
        <v>51782.296000000002</v>
      </c>
      <c r="I16" s="149">
        <v>62888.811999999998</v>
      </c>
      <c r="J16" s="151">
        <v>61803.317999999999</v>
      </c>
      <c r="K16" s="149">
        <v>196723.823</v>
      </c>
      <c r="L16" s="152">
        <v>194209.49299999999</v>
      </c>
    </row>
    <row r="17" spans="1:12" ht="15" x14ac:dyDescent="0.25">
      <c r="A17" s="147" t="s">
        <v>227</v>
      </c>
      <c r="B17" s="148" t="s">
        <v>228</v>
      </c>
      <c r="C17" s="149">
        <v>17684.843000000001</v>
      </c>
      <c r="D17" s="150">
        <v>15778.8</v>
      </c>
      <c r="E17" s="149">
        <v>10865.44</v>
      </c>
      <c r="F17" s="151">
        <v>10196.315000000001</v>
      </c>
      <c r="G17" s="149">
        <v>9454.9050000000007</v>
      </c>
      <c r="H17" s="150">
        <v>14026.277</v>
      </c>
      <c r="I17" s="149">
        <v>6770.9409999999998</v>
      </c>
      <c r="J17" s="151">
        <v>12978.344999999999</v>
      </c>
      <c r="K17" s="149">
        <v>8229.9380000000001</v>
      </c>
      <c r="L17" s="152">
        <v>1752.5229999999992</v>
      </c>
    </row>
    <row r="18" spans="1:12" ht="15" x14ac:dyDescent="0.25">
      <c r="A18" s="147" t="s">
        <v>229</v>
      </c>
      <c r="B18" s="148" t="s">
        <v>230</v>
      </c>
      <c r="C18" s="149">
        <v>75739.509999999995</v>
      </c>
      <c r="D18" s="150">
        <v>80691.774000000005</v>
      </c>
      <c r="E18" s="149">
        <v>25760.511999999999</v>
      </c>
      <c r="F18" s="151">
        <v>27753.076000000001</v>
      </c>
      <c r="G18" s="149">
        <v>45912.756000000001</v>
      </c>
      <c r="H18" s="150">
        <v>48017.557999999997</v>
      </c>
      <c r="I18" s="149">
        <v>15788.694</v>
      </c>
      <c r="J18" s="151">
        <v>16030.153</v>
      </c>
      <c r="K18" s="149">
        <v>29826.753999999994</v>
      </c>
      <c r="L18" s="152">
        <v>32674.216000000008</v>
      </c>
    </row>
    <row r="19" spans="1:12" ht="15" x14ac:dyDescent="0.25">
      <c r="A19" s="147" t="s">
        <v>231</v>
      </c>
      <c r="B19" s="148" t="s">
        <v>232</v>
      </c>
      <c r="C19" s="149">
        <v>27429.063999999998</v>
      </c>
      <c r="D19" s="150">
        <v>35284.476999999999</v>
      </c>
      <c r="E19" s="149">
        <v>44841.800999999999</v>
      </c>
      <c r="F19" s="151">
        <v>59797.107000000004</v>
      </c>
      <c r="G19" s="149">
        <v>24650.593000000001</v>
      </c>
      <c r="H19" s="150">
        <v>23977.075000000001</v>
      </c>
      <c r="I19" s="149">
        <v>39870.228000000003</v>
      </c>
      <c r="J19" s="151">
        <v>34535.322999999997</v>
      </c>
      <c r="K19" s="149">
        <v>2778.4709999999977</v>
      </c>
      <c r="L19" s="152">
        <v>11307.401999999998</v>
      </c>
    </row>
    <row r="20" spans="1:12" ht="15" x14ac:dyDescent="0.25">
      <c r="A20" s="147" t="s">
        <v>233</v>
      </c>
      <c r="B20" s="148" t="s">
        <v>234</v>
      </c>
      <c r="C20" s="149">
        <v>813.10699999999997</v>
      </c>
      <c r="D20" s="150">
        <v>334.33800000000002</v>
      </c>
      <c r="E20" s="149">
        <v>1178.0440000000001</v>
      </c>
      <c r="F20" s="151">
        <v>370.52</v>
      </c>
      <c r="G20" s="149">
        <v>6248.59</v>
      </c>
      <c r="H20" s="150">
        <v>9262.3389999999999</v>
      </c>
      <c r="I20" s="149">
        <v>4820.8789999999999</v>
      </c>
      <c r="J20" s="151">
        <v>7208.0460000000003</v>
      </c>
      <c r="K20" s="149">
        <v>-5435.4830000000002</v>
      </c>
      <c r="L20" s="152">
        <v>-8928.0010000000002</v>
      </c>
    </row>
    <row r="21" spans="1:12" ht="15" x14ac:dyDescent="0.25">
      <c r="A21" s="147" t="s">
        <v>235</v>
      </c>
      <c r="B21" s="148" t="s">
        <v>236</v>
      </c>
      <c r="C21" s="149">
        <v>3245.5709999999999</v>
      </c>
      <c r="D21" s="150">
        <v>4689.9089999999997</v>
      </c>
      <c r="E21" s="149">
        <v>1240.452</v>
      </c>
      <c r="F21" s="151">
        <v>1398.4380000000001</v>
      </c>
      <c r="G21" s="149">
        <v>64784.436000000002</v>
      </c>
      <c r="H21" s="150">
        <v>73047.360000000001</v>
      </c>
      <c r="I21" s="149">
        <v>15059.352000000001</v>
      </c>
      <c r="J21" s="151">
        <v>17318.776999999998</v>
      </c>
      <c r="K21" s="149">
        <v>-61538.865000000005</v>
      </c>
      <c r="L21" s="152">
        <v>-68357.451000000001</v>
      </c>
    </row>
    <row r="22" spans="1:12" ht="15" x14ac:dyDescent="0.25">
      <c r="A22" s="147" t="s">
        <v>237</v>
      </c>
      <c r="B22" s="148" t="s">
        <v>238</v>
      </c>
      <c r="C22" s="149">
        <v>10426.298000000001</v>
      </c>
      <c r="D22" s="150">
        <v>10447.048000000001</v>
      </c>
      <c r="E22" s="149">
        <v>2490.989</v>
      </c>
      <c r="F22" s="151">
        <v>2349.6880000000001</v>
      </c>
      <c r="G22" s="149">
        <v>110253.624</v>
      </c>
      <c r="H22" s="150">
        <v>144173.33100000001</v>
      </c>
      <c r="I22" s="149">
        <v>15204.422</v>
      </c>
      <c r="J22" s="151">
        <v>20546.252</v>
      </c>
      <c r="K22" s="149">
        <v>-99827.326000000001</v>
      </c>
      <c r="L22" s="152">
        <v>-133726.283</v>
      </c>
    </row>
    <row r="23" spans="1:12" ht="15" x14ac:dyDescent="0.25">
      <c r="A23" s="147" t="s">
        <v>192</v>
      </c>
      <c r="B23" s="148" t="s">
        <v>32</v>
      </c>
      <c r="C23" s="149">
        <v>53420.01</v>
      </c>
      <c r="D23" s="150">
        <v>42293.519</v>
      </c>
      <c r="E23" s="149">
        <v>70825.978000000003</v>
      </c>
      <c r="F23" s="151">
        <v>57554.773000000001</v>
      </c>
      <c r="G23" s="149">
        <v>257673.098</v>
      </c>
      <c r="H23" s="150">
        <v>236591.522</v>
      </c>
      <c r="I23" s="149">
        <v>475722.44099999999</v>
      </c>
      <c r="J23" s="151">
        <v>428023.609</v>
      </c>
      <c r="K23" s="149">
        <v>-204253.08799999999</v>
      </c>
      <c r="L23" s="152">
        <v>-194298.003</v>
      </c>
    </row>
    <row r="24" spans="1:12" ht="15" x14ac:dyDescent="0.25">
      <c r="A24" s="147" t="s">
        <v>210</v>
      </c>
      <c r="B24" s="148" t="s">
        <v>211</v>
      </c>
      <c r="C24" s="149">
        <v>14644.352999999999</v>
      </c>
      <c r="D24" s="150">
        <v>16910.513999999999</v>
      </c>
      <c r="E24" s="149">
        <v>11300.78</v>
      </c>
      <c r="F24" s="151">
        <v>13446.132</v>
      </c>
      <c r="G24" s="149">
        <v>104300.306</v>
      </c>
      <c r="H24" s="150">
        <v>111773.99800000001</v>
      </c>
      <c r="I24" s="149">
        <v>57963.302000000003</v>
      </c>
      <c r="J24" s="151">
        <v>60130.027999999998</v>
      </c>
      <c r="K24" s="149">
        <v>-89655.952999999994</v>
      </c>
      <c r="L24" s="152">
        <v>-94863.484000000011</v>
      </c>
    </row>
    <row r="25" spans="1:12" ht="15" x14ac:dyDescent="0.25">
      <c r="A25" s="147" t="s">
        <v>193</v>
      </c>
      <c r="B25" s="148" t="s">
        <v>194</v>
      </c>
      <c r="C25" s="149">
        <v>13112.124</v>
      </c>
      <c r="D25" s="150">
        <v>12705.986000000001</v>
      </c>
      <c r="E25" s="149">
        <v>17675.825000000001</v>
      </c>
      <c r="F25" s="151">
        <v>19621.431</v>
      </c>
      <c r="G25" s="149">
        <v>335613.99800000002</v>
      </c>
      <c r="H25" s="150">
        <v>308140.02399999998</v>
      </c>
      <c r="I25" s="149">
        <v>345436.36499999999</v>
      </c>
      <c r="J25" s="151">
        <v>361982.55699999997</v>
      </c>
      <c r="K25" s="149">
        <v>-322501.87400000001</v>
      </c>
      <c r="L25" s="152">
        <v>-295434.038</v>
      </c>
    </row>
    <row r="26" spans="1:12" ht="15" x14ac:dyDescent="0.25">
      <c r="A26" s="147" t="s">
        <v>195</v>
      </c>
      <c r="B26" s="148" t="s">
        <v>196</v>
      </c>
      <c r="C26" s="149">
        <v>5254.2039999999997</v>
      </c>
      <c r="D26" s="150">
        <v>4402.223</v>
      </c>
      <c r="E26" s="149">
        <v>3489.1880000000001</v>
      </c>
      <c r="F26" s="151">
        <v>2906.509</v>
      </c>
      <c r="G26" s="149">
        <v>176528.364</v>
      </c>
      <c r="H26" s="150">
        <v>176628.848</v>
      </c>
      <c r="I26" s="149">
        <v>124422.488</v>
      </c>
      <c r="J26" s="151">
        <v>123600.644</v>
      </c>
      <c r="K26" s="149">
        <v>-171274.16</v>
      </c>
      <c r="L26" s="152">
        <v>-172226.625</v>
      </c>
    </row>
    <row r="27" spans="1:12" ht="15" x14ac:dyDescent="0.25">
      <c r="A27" s="147" t="s">
        <v>197</v>
      </c>
      <c r="B27" s="148" t="s">
        <v>198</v>
      </c>
      <c r="C27" s="149">
        <v>1217.9100000000001</v>
      </c>
      <c r="D27" s="150">
        <v>1991.117</v>
      </c>
      <c r="E27" s="149">
        <v>2689.8939999999998</v>
      </c>
      <c r="F27" s="151">
        <v>3848.6329999999998</v>
      </c>
      <c r="G27" s="149">
        <v>75760.459000000003</v>
      </c>
      <c r="H27" s="150">
        <v>99322.625</v>
      </c>
      <c r="I27" s="149">
        <v>174453.84700000001</v>
      </c>
      <c r="J27" s="151">
        <v>206812.39300000001</v>
      </c>
      <c r="K27" s="149">
        <v>-74542.548999999999</v>
      </c>
      <c r="L27" s="152">
        <v>-97331.508000000002</v>
      </c>
    </row>
    <row r="28" spans="1:12" ht="15" x14ac:dyDescent="0.25">
      <c r="A28" s="147" t="s">
        <v>199</v>
      </c>
      <c r="B28" s="148" t="s">
        <v>200</v>
      </c>
      <c r="C28" s="149">
        <v>269095.27600000001</v>
      </c>
      <c r="D28" s="150">
        <v>314760.93699999998</v>
      </c>
      <c r="E28" s="149">
        <v>581348.78899999999</v>
      </c>
      <c r="F28" s="151">
        <v>814319.35699999996</v>
      </c>
      <c r="G28" s="149">
        <v>62591.43</v>
      </c>
      <c r="H28" s="150">
        <v>35870.644999999997</v>
      </c>
      <c r="I28" s="149">
        <v>65157.728999999999</v>
      </c>
      <c r="J28" s="151">
        <v>43341.366999999998</v>
      </c>
      <c r="K28" s="149">
        <v>206503.84600000002</v>
      </c>
      <c r="L28" s="152">
        <v>278890.29199999996</v>
      </c>
    </row>
    <row r="29" spans="1:12" ht="15" x14ac:dyDescent="0.25">
      <c r="A29" s="147" t="s">
        <v>201</v>
      </c>
      <c r="B29" s="148" t="s">
        <v>202</v>
      </c>
      <c r="C29" s="149">
        <v>23001.552</v>
      </c>
      <c r="D29" s="150">
        <v>25955.571</v>
      </c>
      <c r="E29" s="149">
        <v>29076.746999999999</v>
      </c>
      <c r="F29" s="151">
        <v>31881.312000000002</v>
      </c>
      <c r="G29" s="149">
        <v>120403.308</v>
      </c>
      <c r="H29" s="150">
        <v>137128.68799999999</v>
      </c>
      <c r="I29" s="149">
        <v>101129.02</v>
      </c>
      <c r="J29" s="151">
        <v>106545.30100000001</v>
      </c>
      <c r="K29" s="149">
        <v>-97401.756000000008</v>
      </c>
      <c r="L29" s="152">
        <v>-111173.117</v>
      </c>
    </row>
    <row r="30" spans="1:12" ht="15.75" thickBot="1" x14ac:dyDescent="0.3">
      <c r="A30" s="153" t="s">
        <v>212</v>
      </c>
      <c r="B30" s="154" t="s">
        <v>213</v>
      </c>
      <c r="C30" s="155">
        <v>167617.698</v>
      </c>
      <c r="D30" s="156">
        <v>177126.565</v>
      </c>
      <c r="E30" s="155">
        <v>56599.237000000001</v>
      </c>
      <c r="F30" s="157">
        <v>63059.438999999998</v>
      </c>
      <c r="G30" s="155">
        <v>167234.64799999999</v>
      </c>
      <c r="H30" s="156">
        <v>193234.08300000001</v>
      </c>
      <c r="I30" s="155">
        <v>66299.959000000003</v>
      </c>
      <c r="J30" s="157">
        <v>70429.399999999994</v>
      </c>
      <c r="K30" s="155">
        <v>383.05000000001746</v>
      </c>
      <c r="L30" s="158">
        <v>-16107.518000000011</v>
      </c>
    </row>
    <row r="31" spans="1:12" ht="15" x14ac:dyDescent="0.25">
      <c r="A31" s="133"/>
      <c r="B31" s="133"/>
      <c r="C31" s="133"/>
      <c r="D31" s="133"/>
      <c r="E31" s="133"/>
      <c r="F31" s="133"/>
      <c r="G31" s="133"/>
      <c r="H31" s="133"/>
      <c r="I31" s="133"/>
      <c r="J31" s="133"/>
      <c r="K31" s="133"/>
      <c r="L31" s="133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INFO</vt:lpstr>
      <vt:lpstr>zmiany cen hurt</vt:lpstr>
      <vt:lpstr>ceny hurt_warz</vt:lpstr>
      <vt:lpstr>ceny hurt_owoc</vt:lpstr>
      <vt:lpstr>ceny targ_kraj</vt:lpstr>
      <vt:lpstr>ceny zakupu_sieci handlowe</vt:lpstr>
      <vt:lpstr>sieci handlowe - owoce_wykresy</vt:lpstr>
      <vt:lpstr>sieci handlowe - warzywa_wykres</vt:lpstr>
      <vt:lpstr>handel zagraniczny_2021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2022-01-27T07:50:02Z</dcterms:modified>
</cp:coreProperties>
</file>