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  <sheet name="Arkusz1" sheetId="21" r:id="rId14"/>
  </sheet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D34" i="14" l="1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<sst xmlns="http://schemas.openxmlformats.org/spreadsheetml/2006/main" count="1698" uniqueCount="320">
  <si>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</si>
  <si>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</si>
  <si>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</si>
  <si>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</si>
  <si>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</si>
  <si>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</si>
  <si>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</si>
  <si>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</si>
  <si>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</si>
  <si>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</si>
  <si>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</si>
  <si>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</si>
  <si>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</si>
  <si>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</si>
  <si>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</si>
  <si>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</si>
  <si>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</si>
  <si>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</si>
  <si>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</si>
  <si>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</si>
  <si>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</si>
  <si>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</si>
  <si>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</si>
  <si>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</si>
  <si>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</si>
  <si>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</si>
  <si>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</si>
  <si>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</si>
  <si>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</si>
  <si>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</si>
  <si>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</si>
  <si>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</si>
  <si>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</si>
  <si>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</si>
  <si>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</si>
  <si>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</si>
  <si>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</si>
  <si>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</si>
  <si>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</si>
  <si>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</si>
  <si>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</si>
  <si>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</si>
  <si>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</si>
  <si>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</si>
  <si>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</si>
  <si>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</si>
  <si>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</si>
  <si>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</si>
  <si>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</si>
  <si>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</si>
  <si>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</si>
  <si>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</si>
  <si>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</si>
  <si>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</si>
  <si>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</si>
  <si>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</si>
  <si>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</si>
  <si>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</si>
  <si>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</si>
  <si>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</si>
  <si>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</si>
  <si>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</si>
  <si>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</si>
  <si>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</si>
  <si>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</si>
  <si>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</si>
  <si>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</si>
  <si>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</si>
  <si>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</si>
  <si>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</si>
  <si>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</si>
  <si>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</si>
  <si>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</si>
  <si>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</si>
  <si>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</si>
  <si>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</si>
  <si>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</si>
  <si>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</si>
  <si>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</si>
  <si>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</si>
  <si>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</si>
  <si>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</si>
  <si>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</si>
  <si>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</si>
  <si>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</si>
  <si>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</si>
  <si>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</si>
  <si>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</si>
  <si>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</si>
  <si>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</si>
  <si>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</si>
  <si>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</si>
  <si>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</si>
  <si>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</si>
  <si>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</si>
  <si>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</si>
  <si>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</si>
  <si>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</si>
  <si>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</si>
  <si>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</si>
  <si>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</si>
  <si>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</si>
  <si>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</si>
  <si>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</si>
  <si>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</si>
  <si>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</si>
  <si>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</si>
  <si>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</si>
  <si>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</si>
  <si>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</si>
  <si>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</si>
  <si>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</si>
  <si>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</si>
  <si>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</si>
  <si>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</si>
  <si>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</si>
  <si>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</si>
  <si>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</si>
  <si>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</si>
  <si>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</si>
  <si>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</si>
  <si>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</si>
  <si>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</si>
  <si>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</si>
  <si>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</si>
  <si>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</si>
  <si>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</si>
  <si>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</si>
  <si>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</si>
  <si>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</si>
  <si>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</si>
  <si>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</si>
  <si>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</si>
  <si>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</si>
  <si>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</si>
  <si>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</si>
  <si>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</si>
  <si>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</si>
  <si>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</si>
  <si>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</si>
  <si>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</si>
  <si>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</si>
  <si>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</si>
  <si>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</si>
  <si>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</si>
  <si>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</si>
  <si>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</si>
  <si>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</si>
  <si>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</si>
  <si>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</si>
  <si>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</si>
  <si>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</si>
  <si>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</si>
  <si>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</si>
  <si>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</si>
  <si>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</si>
  <si>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</si>
  <si>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</si>
  <si>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</si>
  <si>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</si>
  <si>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</si>
  <si>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</si>
  <si>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</si>
  <si>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</si>
  <si>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</si>
  <si>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</si>
  <si>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</si>
  <si>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</si>
  <si>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</si>
  <si>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</si>
  <si>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</si>
  <si>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</si>
  <si>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</si>
  <si>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</si>
  <si>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</si>
  <si>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</si>
  <si>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</si>
  <si>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</si>
  <si>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</si>
  <si>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</si>
  <si>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</si>
  <si>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</si>
  <si>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</si>
  <si>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</si>
  <si>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</si>
  <si>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</si>
  <si>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</si>
  <si>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</si>
  <si>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</si>
  <si>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</si>
  <si>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</si>
  <si>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</si>
  <si>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</si>
  <si>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</si>
  <si>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</si>
  <si>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</si>
  <si>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</si>
  <si>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</si>
  <si>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</si>
  <si>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</si>
  <si>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</si>
  <si>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</si>
  <si>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</si>
  <si>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</si>
  <si>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</si>
  <si>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</si>
  <si>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</si>
  <si>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</si>
  <si>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</si>
  <si>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</si>
  <si>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</si>
  <si>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</si>
  <si>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</si>
  <si>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</si>
  <si>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</si>
  <si>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</si>
  <si>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</si>
  <si>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</si>
  <si>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</si>
  <si>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</si>
  <si>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</si>
  <si>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</si>
  <si>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</si>
  <si>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</si>
  <si>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</si>
  <si>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</si>
  <si>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</si>
  <si>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</si>
  <si>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</si>
  <si>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</si>
  <si>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</si>
  <si>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</si>
  <si>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</si>
  <si>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</si>
  <si>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</si>
  <si>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</si>
  <si>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</si>
  <si>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</si>
  <si>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</si>
  <si>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</si>
  <si>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</si>
  <si>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</si>
  <si>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</si>
  <si>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</si>
  <si>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</si>
  <si>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</si>
  <si>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</si>
  <si>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</si>
  <si>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</si>
  <si>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</si>
  <si>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</si>
  <si>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</si>
  <si>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</si>
  <si>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</si>
  <si>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</si>
  <si>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</si>
  <si>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</si>
  <si>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</si>
  <si>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</si>
  <si>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</si>
  <si>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</si>
  <si>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</si>
  <si>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</si>
  <si>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</si>
  <si>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</si>
  <si>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</si>
  <si>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</si>
  <si>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</si>
  <si>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</si>
  <si>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</si>
  <si>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>Azerbejdżan</t>
  </si>
  <si>
    <t xml:space="preserve"> tyg. zmiana </t>
  </si>
  <si>
    <t xml:space="preserve">tygodniowa zmiana </t>
  </si>
  <si>
    <t>tyg. zmiana kursu</t>
  </si>
  <si>
    <t>Republika Korei</t>
  </si>
  <si>
    <t>tydzień temu</t>
  </si>
  <si>
    <t xml:space="preserve"> tygodnia</t>
  </si>
  <si>
    <t xml:space="preserve">     MONITOROWANYCH W RAMACH ZSRIR w 2021r.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</si>
  <si>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</si>
  <si>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</si>
  <si>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</si>
  <si>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</si>
  <si>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</si>
  <si>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</si>
  <si>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Niger</t>
  </si>
  <si>
    <t>Mołdowa</t>
  </si>
  <si>
    <t>Dominikana</t>
  </si>
  <si>
    <t>Chile</t>
  </si>
  <si>
    <t>Rosja</t>
  </si>
  <si>
    <t>Panama</t>
  </si>
  <si>
    <t>Wietnam</t>
  </si>
  <si>
    <t>India</t>
  </si>
  <si>
    <t>Stany Zjednoczone Ameryki</t>
  </si>
  <si>
    <t>marzec</t>
  </si>
  <si>
    <t>Departament Rynków Rolnych.</t>
  </si>
  <si>
    <t>Ministerstwo Rolnictwa i Rozwoju Wsi, Departament Rynków Rolnych.</t>
  </si>
  <si>
    <t>OKRES: I.2017 - IV.2021   (ceny bez VAT)</t>
  </si>
  <si>
    <t>III-2021</t>
  </si>
  <si>
    <t>III-2020</t>
  </si>
  <si>
    <t>I-III 2020r.*</t>
  </si>
  <si>
    <t>I-III 2021r*.</t>
  </si>
  <si>
    <t>Handel zagraniczny produktami mlecznymi w okresie: I-III  2021r. - dane wstępne</t>
  </si>
  <si>
    <t>I - III 2020r</t>
  </si>
  <si>
    <t>I - III 2021r</t>
  </si>
  <si>
    <t>Jordania</t>
  </si>
  <si>
    <t>Japonia</t>
  </si>
  <si>
    <t>Turcja</t>
  </si>
  <si>
    <t>Zjednoczone Królestwo (Irlandia Północna)</t>
  </si>
  <si>
    <t>16.05.2021</t>
  </si>
  <si>
    <t>kwiecień</t>
  </si>
  <si>
    <t>kwiecień 2021</t>
  </si>
  <si>
    <t>kwiecień 2020</t>
  </si>
  <si>
    <t>kwiecień 2019</t>
  </si>
  <si>
    <r>
      <t>Mleko surowe</t>
    </r>
    <r>
      <rPr>
        <b/>
        <sz val="11"/>
        <rFont val="Times New Roman"/>
        <family val="1"/>
        <charset val="238"/>
      </rPr>
      <t xml:space="preserve"> skup     kwiecień 21</t>
    </r>
  </si>
  <si>
    <t>NR 20/ 2021</t>
  </si>
  <si>
    <t xml:space="preserve">  27 maja 2021r.</t>
  </si>
  <si>
    <t>Notowania z okresu:  17-23.05.2021r.</t>
  </si>
  <si>
    <t>Ceny sprzedaży NETTO (bez VAT) wybranych produktów mleczarskich za okres: 17-23.05.2021r.</t>
  </si>
  <si>
    <t>23.05.2021</t>
  </si>
  <si>
    <t>Aktualna   17-23.05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</si>
</sst>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vertAlign val="superscript"/>
      <sz val="14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3" fillId="0" borderId="0"/>
    <xf numFmtId="0" fontId="80" fillId="0" borderId="0"/>
    <xf numFmtId="0" fontId="50" fillId="0" borderId="0"/>
  </cellStyleXfs>
  <cellXfs count="631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7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7" xfId="0" applyFont="1" applyFill="1" applyBorder="1" applyAlignment="1">
      <alignment horizontal="centerContinuous" wrapText="1"/>
    </xf>
    <xf numFmtId="0" fontId="33" fillId="0" borderId="42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wrapText="1"/>
    </xf>
    <xf numFmtId="0" fontId="46" fillId="0" borderId="44" xfId="0" applyFont="1" applyBorder="1" applyAlignment="1">
      <alignment horizontal="center"/>
    </xf>
    <xf numFmtId="0" fontId="46" fillId="24" borderId="44" xfId="0" applyFont="1" applyFill="1" applyBorder="1" applyAlignment="1">
      <alignment horizontal="center"/>
    </xf>
    <xf numFmtId="0" fontId="46" fillId="24" borderId="56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4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6" xfId="40" applyFont="1" applyBorder="1" applyAlignment="1">
      <alignment horizontal="centerContinuous"/>
    </xf>
    <xf numFmtId="0" fontId="57" fillId="0" borderId="61" xfId="40" applyFont="1" applyBorder="1" applyAlignment="1">
      <alignment horizontal="centerContinuous"/>
    </xf>
    <xf numFmtId="0" fontId="57" fillId="0" borderId="58" xfId="40" applyFont="1" applyBorder="1" applyAlignment="1">
      <alignment horizontal="centerContinuous"/>
    </xf>
    <xf numFmtId="0" fontId="18" fillId="0" borderId="0" xfId="40" applyFont="1"/>
    <xf numFmtId="0" fontId="58" fillId="0" borderId="70" xfId="40" applyFont="1" applyBorder="1" applyAlignment="1">
      <alignment horizontal="center" vertical="center"/>
    </xf>
    <xf numFmtId="0" fontId="58" fillId="0" borderId="71" xfId="40" applyFont="1" applyFill="1" applyBorder="1" applyAlignment="1">
      <alignment horizontal="center" vertical="center" wrapText="1"/>
    </xf>
    <xf numFmtId="0" fontId="58" fillId="24" borderId="72" xfId="40" applyFont="1" applyFill="1" applyBorder="1" applyAlignment="1">
      <alignment horizontal="center" vertical="center" wrapText="1"/>
    </xf>
    <xf numFmtId="0" fontId="58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6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52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4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7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6" fillId="0" borderId="59" xfId="0" applyFont="1" applyFill="1" applyBorder="1" applyAlignment="1">
      <alignment horizontal="center"/>
    </xf>
    <xf numFmtId="0" fontId="46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7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1" xfId="39" applyNumberFormat="1" applyFont="1" applyFill="1" applyBorder="1"/>
    <xf numFmtId="3" fontId="51" fillId="0" borderId="42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7" xfId="39" applyNumberFormat="1" applyFont="1" applyBorder="1"/>
    <xf numFmtId="3" fontId="51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6" fillId="0" borderId="66" xfId="40" applyFont="1" applyBorder="1" applyAlignment="1">
      <alignment horizontal="centerContinuous"/>
    </xf>
    <xf numFmtId="0" fontId="86" fillId="0" borderId="67" xfId="40" applyFont="1" applyBorder="1" applyAlignment="1">
      <alignment horizontal="centerContinuous"/>
    </xf>
    <xf numFmtId="0" fontId="86" fillId="0" borderId="68" xfId="40" applyFont="1" applyBorder="1" applyAlignment="1">
      <alignment horizontal="centerContinuous"/>
    </xf>
    <xf numFmtId="0" fontId="86" fillId="0" borderId="69" xfId="40" applyFont="1" applyBorder="1" applyAlignment="1">
      <alignment horizontal="centerContinuous"/>
    </xf>
    <xf numFmtId="0" fontId="89" fillId="0" borderId="0" xfId="40" applyFont="1"/>
    <xf numFmtId="0" fontId="92" fillId="0" borderId="0" xfId="0" applyFont="1"/>
    <xf numFmtId="0" fontId="93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8" xfId="0" applyNumberFormat="1" applyFont="1" applyFill="1" applyBorder="1" applyAlignment="1">
      <alignment horizontal="right" vertical="center"/>
    </xf>
    <xf numFmtId="165" fontId="15" fillId="25" borderId="42" xfId="0" applyNumberFormat="1" applyFont="1" applyFill="1" applyBorder="1" applyAlignment="1">
      <alignment horizontal="right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6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1" xfId="0" applyBorder="1"/>
    <xf numFmtId="0" fontId="98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9" fillId="0" borderId="0" xfId="0" applyFont="1"/>
    <xf numFmtId="0" fontId="100" fillId="0" borderId="0" xfId="0" applyFont="1"/>
    <xf numFmtId="0" fontId="86" fillId="0" borderId="0" xfId="51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5" fillId="0" borderId="21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6" fillId="0" borderId="25" xfId="0" applyFont="1" applyBorder="1" applyAlignment="1">
      <alignment horizontal="left" indent="1"/>
    </xf>
    <xf numFmtId="0" fontId="106" fillId="0" borderId="27" xfId="0" applyFont="1" applyBorder="1" applyAlignment="1">
      <alignment horizontal="left" indent="1"/>
    </xf>
    <xf numFmtId="2" fontId="43" fillId="24" borderId="47" xfId="0" applyNumberFormat="1" applyFont="1" applyFill="1" applyBorder="1" applyAlignment="1">
      <alignment horizontal="right" vertical="center"/>
    </xf>
    <xf numFmtId="2" fontId="27" fillId="0" borderId="47" xfId="0" applyNumberFormat="1" applyFont="1" applyBorder="1" applyAlignment="1">
      <alignment horizontal="right" vertical="center"/>
    </xf>
    <xf numFmtId="2" fontId="3" fillId="0" borderId="47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7" fillId="24" borderId="17" xfId="0" applyNumberFormat="1" applyFont="1" applyFill="1" applyBorder="1" applyAlignment="1">
      <alignment horizontal="right" vertical="center" wrapText="1"/>
    </xf>
    <xf numFmtId="3" fontId="107" fillId="0" borderId="58" xfId="0" applyNumberFormat="1" applyFont="1" applyBorder="1" applyAlignment="1">
      <alignment horizontal="right" vertical="center" wrapText="1"/>
    </xf>
    <xf numFmtId="164" fontId="107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7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8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3" xfId="0" quotePrefix="1" applyNumberFormat="1" applyBorder="1"/>
    <xf numFmtId="0" fontId="106" fillId="0" borderId="21" xfId="0" applyFont="1" applyBorder="1" applyAlignment="1">
      <alignment horizontal="centerContinuous"/>
    </xf>
    <xf numFmtId="0" fontId="106" fillId="0" borderId="29" xfId="0" applyFont="1" applyBorder="1" applyAlignment="1">
      <alignment horizontal="centerContinuous"/>
    </xf>
    <xf numFmtId="170" fontId="105" fillId="0" borderId="113" xfId="0" applyNumberFormat="1" applyFont="1" applyBorder="1" applyAlignment="1">
      <alignment horizontal="centerContinuous"/>
    </xf>
    <xf numFmtId="170" fontId="105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1" fillId="0" borderId="0" xfId="0" applyFont="1"/>
    <xf numFmtId="0" fontId="112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13" fillId="0" borderId="0" xfId="0" applyFont="1"/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105" fillId="27" borderId="128" xfId="0" applyFont="1" applyFill="1" applyBorder="1" applyAlignment="1">
      <alignment horizontal="center"/>
    </xf>
    <xf numFmtId="0" fontId="105" fillId="27" borderId="131" xfId="0" applyFont="1" applyFill="1" applyBorder="1" applyAlignment="1">
      <alignment horizontal="center" vertical="center"/>
    </xf>
    <xf numFmtId="0" fontId="105" fillId="27" borderId="132" xfId="0" applyFont="1" applyFill="1" applyBorder="1" applyAlignment="1">
      <alignment horizontal="center" vertical="center"/>
    </xf>
    <xf numFmtId="0" fontId="105" fillId="27" borderId="129" xfId="0" applyFont="1" applyFill="1" applyBorder="1" applyAlignment="1">
      <alignment horizontal="center" vertical="center"/>
    </xf>
    <xf numFmtId="0" fontId="106" fillId="0" borderId="133" xfId="0" applyFont="1" applyBorder="1" applyAlignment="1">
      <alignment horizontal="left" indent="1"/>
    </xf>
    <xf numFmtId="2" fontId="0" fillId="0" borderId="134" xfId="0" applyNumberFormat="1" applyBorder="1"/>
    <xf numFmtId="2" fontId="0" fillId="0" borderId="130" xfId="0" applyNumberFormat="1" applyBorder="1"/>
    <xf numFmtId="0" fontId="106" fillId="0" borderId="135" xfId="0" applyFont="1" applyBorder="1" applyAlignment="1">
      <alignment horizontal="left" indent="1"/>
    </xf>
    <xf numFmtId="2" fontId="0" fillId="0" borderId="136" xfId="0" applyNumberFormat="1" applyBorder="1"/>
    <xf numFmtId="2" fontId="0" fillId="0" borderId="137" xfId="0" applyNumberFormat="1" applyBorder="1"/>
    <xf numFmtId="0" fontId="114" fillId="0" borderId="21" xfId="0" applyFont="1" applyBorder="1"/>
    <xf numFmtId="0" fontId="114" fillId="0" borderId="31" xfId="0" applyFont="1" applyBorder="1"/>
    <xf numFmtId="16" fontId="26" fillId="24" borderId="27" xfId="0" applyNumberFormat="1" applyFont="1" applyFill="1" applyBorder="1" applyAlignment="1">
      <alignment horizontal="center" vertical="center" wrapText="1"/>
    </xf>
    <xf numFmtId="16" fontId="26" fillId="24" borderId="77" xfId="0" applyNumberFormat="1" applyFont="1" applyFill="1" applyBorder="1" applyAlignment="1">
      <alignment horizontal="center" vertical="center" wrapText="1"/>
    </xf>
    <xf numFmtId="164" fontId="8" fillId="24" borderId="135" xfId="0" applyNumberFormat="1" applyFont="1" applyFill="1" applyBorder="1" applyAlignment="1">
      <alignment horizontal="right" vertical="center" wrapText="1"/>
    </xf>
    <xf numFmtId="14" fontId="31" fillId="0" borderId="138" xfId="0" applyNumberFormat="1" applyFont="1" applyFill="1" applyBorder="1" applyAlignment="1">
      <alignment horizontal="center" vertical="center"/>
    </xf>
    <xf numFmtId="0" fontId="8" fillId="0" borderId="139" xfId="0" applyFont="1" applyBorder="1" applyAlignment="1">
      <alignment horizontal="center" vertical="center" wrapText="1"/>
    </xf>
    <xf numFmtId="14" fontId="31" fillId="29" borderId="138" xfId="0" applyNumberFormat="1" applyFont="1" applyFill="1" applyBorder="1" applyAlignment="1">
      <alignment horizontal="center" vertical="center"/>
    </xf>
    <xf numFmtId="3" fontId="8" fillId="29" borderId="140" xfId="0" applyNumberFormat="1" applyFont="1" applyFill="1" applyBorder="1" applyAlignment="1">
      <alignment horizontal="right" vertical="center" wrapText="1"/>
    </xf>
    <xf numFmtId="3" fontId="8" fillId="0" borderId="140" xfId="0" applyNumberFormat="1" applyFont="1" applyFill="1" applyBorder="1" applyAlignment="1">
      <alignment horizontal="right" vertical="center" wrapText="1"/>
    </xf>
    <xf numFmtId="1" fontId="107" fillId="30" borderId="141" xfId="0" applyNumberFormat="1" applyFont="1" applyFill="1" applyBorder="1" applyAlignment="1">
      <alignment horizontal="right" vertical="center" wrapText="1"/>
    </xf>
    <xf numFmtId="1" fontId="108" fillId="32" borderId="141" xfId="0" applyNumberFormat="1" applyFont="1" applyFill="1" applyBorder="1" applyAlignment="1">
      <alignment horizontal="right" vertical="center" wrapText="1"/>
    </xf>
    <xf numFmtId="1" fontId="43" fillId="30" borderId="142" xfId="0" applyNumberFormat="1" applyFont="1" applyFill="1" applyBorder="1" applyAlignment="1">
      <alignment horizontal="right" vertical="center" wrapText="1"/>
    </xf>
    <xf numFmtId="1" fontId="110" fillId="32" borderId="142" xfId="0" applyNumberFormat="1" applyFont="1" applyFill="1" applyBorder="1" applyAlignment="1">
      <alignment horizontal="right" vertical="center" wrapText="1"/>
    </xf>
    <xf numFmtId="0" fontId="0" fillId="0" borderId="139" xfId="0" applyBorder="1"/>
    <xf numFmtId="0" fontId="116" fillId="0" borderId="139" xfId="0" applyFont="1" applyBorder="1"/>
    <xf numFmtId="0" fontId="116" fillId="0" borderId="31" xfId="0" applyFont="1" applyBorder="1"/>
    <xf numFmtId="164" fontId="8" fillId="24" borderId="146" xfId="0" applyNumberFormat="1" applyFont="1" applyFill="1" applyBorder="1" applyAlignment="1">
      <alignment horizontal="right" vertical="center" wrapText="1"/>
    </xf>
    <xf numFmtId="1" fontId="107" fillId="0" borderId="141" xfId="0" applyNumberFormat="1" applyFont="1" applyFill="1" applyBorder="1" applyAlignment="1">
      <alignment horizontal="right" vertical="center" wrapText="1"/>
    </xf>
    <xf numFmtId="1" fontId="43" fillId="0" borderId="142" xfId="0" applyNumberFormat="1" applyFont="1" applyFill="1" applyBorder="1" applyAlignment="1">
      <alignment horizontal="right" vertical="center" wrapText="1"/>
    </xf>
    <xf numFmtId="0" fontId="82" fillId="0" borderId="151" xfId="0" applyFont="1" applyBorder="1" applyAlignment="1">
      <alignment horizontal="center" wrapText="1"/>
    </xf>
    <xf numFmtId="0" fontId="82" fillId="0" borderId="152" xfId="0" applyFont="1" applyBorder="1" applyAlignment="1">
      <alignment horizontal="center" wrapText="1"/>
    </xf>
    <xf numFmtId="14" fontId="31" fillId="29" borderId="153" xfId="0" applyNumberFormat="1" applyFont="1" applyFill="1" applyBorder="1" applyAlignment="1">
      <alignment horizontal="center" vertical="center"/>
    </xf>
    <xf numFmtId="14" fontId="31" fillId="0" borderId="150" xfId="0" applyNumberFormat="1" applyFont="1" applyFill="1" applyBorder="1" applyAlignment="1">
      <alignment horizontal="center" vertical="center"/>
    </xf>
    <xf numFmtId="3" fontId="8" fillId="29" borderId="150" xfId="0" applyNumberFormat="1" applyFont="1" applyFill="1" applyBorder="1" applyAlignment="1">
      <alignment horizontal="right" vertical="center" wrapText="1"/>
    </xf>
    <xf numFmtId="3" fontId="8" fillId="0" borderId="150" xfId="0" applyNumberFormat="1" applyFont="1" applyFill="1" applyBorder="1" applyAlignment="1">
      <alignment horizontal="right" vertical="center" wrapText="1"/>
    </xf>
    <xf numFmtId="165" fontId="95" fillId="0" borderId="150" xfId="0" applyNumberFormat="1" applyFont="1" applyBorder="1" applyAlignment="1">
      <alignment horizontal="right" vertical="center" wrapText="1"/>
    </xf>
    <xf numFmtId="1" fontId="8" fillId="29" borderId="150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Border="1" applyAlignment="1">
      <alignment horizontal="right" vertical="center" wrapText="1"/>
    </xf>
    <xf numFmtId="165" fontId="95" fillId="0" borderId="154" xfId="0" applyNumberFormat="1" applyFont="1" applyBorder="1" applyAlignment="1">
      <alignment horizontal="right" vertical="center" wrapText="1"/>
    </xf>
    <xf numFmtId="0" fontId="18" fillId="0" borderId="153" xfId="0" applyFont="1" applyBorder="1" applyAlignment="1">
      <alignment horizontal="center" vertical="center" wrapText="1"/>
    </xf>
    <xf numFmtId="3" fontId="8" fillId="29" borderId="155" xfId="0" applyNumberFormat="1" applyFont="1" applyFill="1" applyBorder="1" applyAlignment="1">
      <alignment horizontal="right" vertical="center" wrapText="1"/>
    </xf>
    <xf numFmtId="3" fontId="8" fillId="0" borderId="155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Fill="1" applyBorder="1" applyAlignment="1">
      <alignment horizontal="right" vertical="center" wrapText="1"/>
    </xf>
    <xf numFmtId="0" fontId="85" fillId="0" borderId="150" xfId="0" applyFont="1" applyBorder="1" applyAlignment="1">
      <alignment horizontal="center" wrapText="1"/>
    </xf>
    <xf numFmtId="2" fontId="8" fillId="0" borderId="150" xfId="0" applyNumberFormat="1" applyFont="1" applyBorder="1" applyAlignment="1">
      <alignment horizontal="center" vertical="center" wrapText="1"/>
    </xf>
    <xf numFmtId="0" fontId="0" fillId="0" borderId="145" xfId="0" applyBorder="1"/>
    <xf numFmtId="0" fontId="80" fillId="0" borderId="145" xfId="0" applyFont="1" applyBorder="1"/>
    <xf numFmtId="0" fontId="80" fillId="0" borderId="143" xfId="0" applyFont="1" applyBorder="1"/>
    <xf numFmtId="0" fontId="0" fillId="0" borderId="144" xfId="0" applyBorder="1"/>
    <xf numFmtId="0" fontId="0" fillId="0" borderId="147" xfId="0" applyBorder="1"/>
    <xf numFmtId="0" fontId="84" fillId="0" borderId="145" xfId="0" applyFont="1" applyBorder="1"/>
    <xf numFmtId="0" fontId="84" fillId="0" borderId="143" xfId="0" applyFont="1" applyBorder="1"/>
    <xf numFmtId="0" fontId="84" fillId="0" borderId="0" xfId="0" applyFont="1" applyBorder="1"/>
    <xf numFmtId="0" fontId="81" fillId="0" borderId="155" xfId="0" applyFont="1" applyBorder="1" applyAlignment="1">
      <alignment horizontal="centerContinuous" vertical="center" wrapText="1"/>
    </xf>
    <xf numFmtId="0" fontId="81" fillId="0" borderId="159" xfId="0" applyFont="1" applyBorder="1" applyAlignment="1">
      <alignment horizontal="centerContinuous" vertical="center" wrapText="1"/>
    </xf>
    <xf numFmtId="0" fontId="26" fillId="0" borderId="150" xfId="0" applyFont="1" applyBorder="1" applyAlignment="1">
      <alignment horizontal="center" vertical="center"/>
    </xf>
    <xf numFmtId="0" fontId="26" fillId="0" borderId="154" xfId="0" applyFont="1" applyBorder="1" applyAlignment="1">
      <alignment horizontal="center" vertical="center"/>
    </xf>
    <xf numFmtId="164" fontId="115" fillId="0" borderId="18" xfId="0" applyNumberFormat="1" applyFont="1" applyBorder="1" applyAlignment="1">
      <alignment horizontal="right" vertical="center" wrapText="1"/>
    </xf>
    <xf numFmtId="0" fontId="29" fillId="0" borderId="18" xfId="0" applyFont="1" applyBorder="1" applyAlignment="1">
      <alignment horizontal="right" vertical="center"/>
    </xf>
    <xf numFmtId="2" fontId="29" fillId="0" borderId="160" xfId="0" applyNumberFormat="1" applyFont="1" applyBorder="1" applyAlignment="1">
      <alignment horizontal="right" vertical="center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7" fillId="0" borderId="163" xfId="0" applyFont="1" applyBorder="1" applyAlignment="1">
      <alignment horizontal="centerContinuous"/>
    </xf>
    <xf numFmtId="0" fontId="7" fillId="0" borderId="164" xfId="0" applyFont="1" applyBorder="1" applyAlignment="1">
      <alignment horizontal="centerContinuous"/>
    </xf>
    <xf numFmtId="0" fontId="8" fillId="0" borderId="165" xfId="0" applyFont="1" applyBorder="1" applyAlignment="1">
      <alignment horizontal="centerContinuous" vertical="center" wrapText="1"/>
    </xf>
    <xf numFmtId="0" fontId="8" fillId="0" borderId="166" xfId="0" applyFont="1" applyBorder="1" applyAlignment="1">
      <alignment horizontal="centerContinuous" vertical="center" wrapText="1"/>
    </xf>
    <xf numFmtId="0" fontId="8" fillId="0" borderId="162" xfId="0" applyFont="1" applyBorder="1" applyAlignment="1">
      <alignment horizontal="center" wrapText="1"/>
    </xf>
    <xf numFmtId="0" fontId="8" fillId="0" borderId="163" xfId="0" applyFont="1" applyBorder="1" applyAlignment="1">
      <alignment horizontal="center" wrapText="1"/>
    </xf>
    <xf numFmtId="0" fontId="30" fillId="24" borderId="165" xfId="0" applyFont="1" applyFill="1" applyBorder="1" applyAlignment="1">
      <alignment horizontal="center" vertical="center" wrapText="1"/>
    </xf>
    <xf numFmtId="164" fontId="8" fillId="24" borderId="165" xfId="0" applyNumberFormat="1" applyFont="1" applyFill="1" applyBorder="1" applyAlignment="1">
      <alignment horizontal="right" vertical="center" wrapText="1"/>
    </xf>
    <xf numFmtId="164" fontId="94" fillId="0" borderId="167" xfId="0" applyNumberFormat="1" applyFont="1" applyBorder="1" applyAlignment="1">
      <alignment horizontal="right" vertical="center" wrapText="1"/>
    </xf>
    <xf numFmtId="164" fontId="8" fillId="24" borderId="150" xfId="0" applyNumberFormat="1" applyFont="1" applyFill="1" applyBorder="1" applyAlignment="1">
      <alignment horizontal="right" vertical="center" wrapText="1"/>
    </xf>
    <xf numFmtId="164" fontId="94" fillId="0" borderId="168" xfId="0" applyNumberFormat="1" applyFont="1" applyBorder="1" applyAlignment="1">
      <alignment horizontal="right" vertical="center" wrapText="1"/>
    </xf>
    <xf numFmtId="0" fontId="26" fillId="30" borderId="169" xfId="0" applyFont="1" applyFill="1" applyBorder="1" applyAlignment="1" applyProtection="1">
      <alignment horizontal="center" vertical="top" wrapText="1"/>
      <protection locked="0"/>
    </xf>
    <xf numFmtId="0" fontId="3" fillId="0" borderId="169" xfId="0" applyFont="1" applyFill="1" applyBorder="1" applyAlignment="1" applyProtection="1">
      <alignment horizontal="center" vertical="top" wrapText="1"/>
      <protection locked="0"/>
    </xf>
    <xf numFmtId="0" fontId="3" fillId="31" borderId="169" xfId="0" applyFont="1" applyFill="1" applyBorder="1" applyAlignment="1" applyProtection="1">
      <alignment horizontal="center" vertical="top" wrapText="1"/>
      <protection locked="0"/>
    </xf>
    <xf numFmtId="0" fontId="3" fillId="0" borderId="170" xfId="0" applyFont="1" applyFill="1" applyBorder="1" applyAlignment="1" applyProtection="1">
      <alignment horizontal="center" vertical="top" wrapText="1"/>
      <protection locked="0"/>
    </xf>
    <xf numFmtId="0" fontId="3" fillId="0" borderId="171" xfId="0" applyFont="1" applyFill="1" applyBorder="1" applyAlignment="1" applyProtection="1">
      <alignment horizontal="center" vertical="top" wrapText="1"/>
      <protection locked="0"/>
    </xf>
    <xf numFmtId="0" fontId="51" fillId="0" borderId="171" xfId="0" applyFont="1" applyFill="1" applyBorder="1" applyAlignment="1" applyProtection="1">
      <alignment horizontal="center" vertical="center" wrapText="1"/>
      <protection locked="0"/>
    </xf>
    <xf numFmtId="165" fontId="51" fillId="30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1" xfId="0" applyNumberFormat="1" applyFont="1" applyFill="1" applyBorder="1" applyAlignment="1" applyProtection="1">
      <alignment horizontal="center" vertical="center" wrapText="1"/>
    </xf>
    <xf numFmtId="165" fontId="3" fillId="0" borderId="169" xfId="0" applyNumberFormat="1" applyFont="1" applyFill="1" applyBorder="1" applyAlignment="1" applyProtection="1">
      <alignment horizontal="right" vertical="center" wrapText="1"/>
    </xf>
    <xf numFmtId="165" fontId="3" fillId="31" borderId="169" xfId="0" applyNumberFormat="1" applyFont="1" applyFill="1" applyBorder="1" applyAlignment="1" applyProtection="1">
      <alignment horizontal="right" vertical="center" wrapText="1"/>
    </xf>
    <xf numFmtId="1" fontId="3" fillId="31" borderId="16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6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1" xfId="0" applyNumberFormat="1" applyFont="1" applyFill="1" applyBorder="1" applyAlignment="1" applyProtection="1">
      <alignment horizontal="right" vertical="center" wrapText="1"/>
    </xf>
    <xf numFmtId="1" fontId="51" fillId="30" borderId="169" xfId="0" applyNumberFormat="1" applyFont="1" applyFill="1" applyBorder="1" applyAlignment="1" applyProtection="1">
      <alignment horizontal="right" vertical="center" wrapText="1"/>
      <protection locked="0"/>
    </xf>
    <xf numFmtId="1" fontId="51" fillId="0" borderId="169" xfId="0" applyNumberFormat="1" applyFont="1" applyFill="1" applyBorder="1" applyAlignment="1" applyProtection="1">
      <alignment horizontal="right" vertical="center" wrapText="1"/>
      <protection locked="0"/>
    </xf>
    <xf numFmtId="1" fontId="109" fillId="32" borderId="169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71" xfId="0" applyNumberFormat="1" applyFont="1" applyFill="1" applyBorder="1" applyAlignment="1">
      <alignment horizontal="right" vertical="center" wrapText="1"/>
    </xf>
    <xf numFmtId="1" fontId="43" fillId="0" borderId="171" xfId="0" applyNumberFormat="1" applyFont="1" applyFill="1" applyBorder="1" applyAlignment="1">
      <alignment horizontal="right" vertical="center" wrapText="1"/>
    </xf>
    <xf numFmtId="1" fontId="110" fillId="32" borderId="171" xfId="0" applyNumberFormat="1" applyFont="1" applyFill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0" fontId="18" fillId="0" borderId="150" xfId="0" applyFont="1" applyBorder="1" applyAlignment="1">
      <alignment horizontal="center" vertical="center" wrapText="1"/>
    </xf>
    <xf numFmtId="1" fontId="8" fillId="29" borderId="172" xfId="0" applyNumberFormat="1" applyFont="1" applyFill="1" applyBorder="1" applyAlignment="1">
      <alignment horizontal="right" vertical="center" wrapText="1"/>
    </xf>
    <xf numFmtId="1" fontId="8" fillId="0" borderId="172" xfId="0" applyNumberFormat="1" applyFont="1" applyFill="1" applyBorder="1" applyAlignment="1">
      <alignment horizontal="right" vertical="center" wrapText="1"/>
    </xf>
    <xf numFmtId="168" fontId="2" fillId="0" borderId="173" xfId="0" applyNumberFormat="1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56" xfId="0" applyFont="1" applyBorder="1" applyAlignment="1">
      <alignment horizontal="center" vertical="center"/>
    </xf>
    <xf numFmtId="0" fontId="0" fillId="0" borderId="152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16" fillId="0" borderId="153" xfId="0" applyFont="1" applyBorder="1" applyAlignment="1">
      <alignment vertical="center" wrapText="1"/>
    </xf>
    <xf numFmtId="0" fontId="0" fillId="0" borderId="154" xfId="0" applyBorder="1" applyAlignment="1">
      <alignment vertical="center" wrapText="1"/>
    </xf>
    <xf numFmtId="0" fontId="81" fillId="0" borderId="156" xfId="0" applyFont="1" applyBorder="1" applyAlignment="1">
      <alignment horizontal="center" vertical="center"/>
    </xf>
    <xf numFmtId="0" fontId="0" fillId="0" borderId="15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81" fillId="0" borderId="153" xfId="0" applyFont="1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81" fillId="0" borderId="15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71" fontId="29" fillId="0" borderId="153" xfId="0" applyNumberFormat="1" applyFont="1" applyBorder="1" applyAlignment="1">
      <alignment horizontal="center" vertical="center"/>
    </xf>
    <xf numFmtId="171" fontId="29" fillId="0" borderId="154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2" fillId="0" borderId="111" xfId="0" applyFont="1" applyBorder="1" applyAlignment="1">
      <alignment horizontal="center" vertical="center" wrapText="1"/>
    </xf>
    <xf numFmtId="0" fontId="7" fillId="0" borderId="150" xfId="0" applyFont="1" applyBorder="1" applyAlignment="1">
      <alignment horizontal="center" vertical="center"/>
    </xf>
    <xf numFmtId="0" fontId="30" fillId="0" borderId="150" xfId="0" applyFont="1" applyBorder="1" applyAlignment="1">
      <alignment horizontal="center" vertical="center"/>
    </xf>
    <xf numFmtId="0" fontId="18" fillId="0" borderId="150" xfId="0" applyFont="1" applyBorder="1" applyAlignment="1">
      <alignment horizontal="center" vertical="center" wrapText="1"/>
    </xf>
    <xf numFmtId="0" fontId="8" fillId="0" borderId="150" xfId="0" applyFont="1" applyBorder="1" applyAlignment="1">
      <alignment horizontal="center" vertical="center" wrapText="1"/>
    </xf>
    <xf numFmtId="0" fontId="51" fillId="0" borderId="142" xfId="0" applyFont="1" applyFill="1" applyBorder="1" applyAlignment="1" applyProtection="1">
      <alignment horizontal="center" vertical="center" wrapText="1"/>
      <protection locked="0"/>
    </xf>
    <xf numFmtId="0" fontId="51" fillId="0" borderId="149" xfId="0" applyFont="1" applyFill="1" applyBorder="1" applyAlignment="1" applyProtection="1">
      <alignment horizontal="center" vertical="top" wrapText="1"/>
      <protection locked="0"/>
    </xf>
    <xf numFmtId="0" fontId="51" fillId="0" borderId="142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215900</xdr:colOff>
      <xdr:row>47</xdr:row>
      <xdr:rowOff>55706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6794500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738781</xdr:colOff>
      <xdr:row>44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4"/>
          <a:ext cx="6858594" cy="419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6</xdr:col>
      <xdr:colOff>762000</xdr:colOff>
      <xdr:row>32</xdr:row>
      <xdr:rowOff>71438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1"/>
          <a:ext cx="4833938" cy="30718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166687</xdr:rowOff>
    </xdr:from>
    <xdr:to>
      <xdr:col>6</xdr:col>
      <xdr:colOff>785812</xdr:colOff>
      <xdr:row>52</xdr:row>
      <xdr:rowOff>154781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703468"/>
          <a:ext cx="4857750" cy="29884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20</xdr:col>
      <xdr:colOff>416718</xdr:colOff>
      <xdr:row>45</xdr:row>
      <xdr:rowOff>119062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3" y="2631281"/>
          <a:ext cx="10989468" cy="528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52</xdr:row>
      <xdr:rowOff>0</xdr:rowOff>
    </xdr:from>
    <xdr:to>
      <xdr:col>15</xdr:col>
      <xdr:colOff>339973</xdr:colOff>
      <xdr:row>69</xdr:row>
      <xdr:rowOff>9002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" y="8420100"/>
          <a:ext cx="5797798" cy="2761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20</xdr:row>
      <xdr:rowOff>123825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7200" y="323850"/>
          <a:ext cx="4883319" cy="3038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66675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3400425"/>
          <a:ext cx="3762375" cy="2171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104775</xdr:colOff>
      <xdr:row>49</xdr:row>
      <xdr:rowOff>47625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667375"/>
          <a:ext cx="3762375" cy="23145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19050</xdr:colOff>
      <xdr:row>34</xdr:row>
      <xdr:rowOff>76200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3400425"/>
          <a:ext cx="3676650" cy="21812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19050</xdr:colOff>
      <xdr:row>49</xdr:row>
      <xdr:rowOff>19248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76800" y="5667375"/>
          <a:ext cx="3676650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57150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3400425"/>
          <a:ext cx="3651821" cy="21621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0</xdr:colOff>
      <xdr:row>49</xdr:row>
      <xdr:rowOff>19051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5667376"/>
          <a:ext cx="3657600" cy="2286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590550</xdr:colOff>
      <xdr:row>62</xdr:row>
      <xdr:rowOff>161924</xdr:rowOff>
    </xdr:from>
    <xdr:to>
      <xdr:col>12</xdr:col>
      <xdr:colOff>195459</xdr:colOff>
      <xdr:row>82</xdr:row>
      <xdr:rowOff>114299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19350" y="10353674"/>
          <a:ext cx="5091309" cy="32099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63</xdr:row>
      <xdr:rowOff>0</xdr:rowOff>
    </xdr:from>
    <xdr:to>
      <xdr:col>21</xdr:col>
      <xdr:colOff>680579</xdr:colOff>
      <xdr:row>82</xdr:row>
      <xdr:rowOff>111149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10353675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13</xdr:row>
      <xdr:rowOff>114300</xdr:rowOff>
    </xdr:from>
    <xdr:to>
      <xdr:col>11</xdr:col>
      <xdr:colOff>6106</xdr:colOff>
      <xdr:row>30</xdr:row>
      <xdr:rowOff>85963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0275" y="229552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57150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4861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1</xdr:rowOff>
    </xdr:from>
    <xdr:to>
      <xdr:col>6</xdr:col>
      <xdr:colOff>533400</xdr:colOff>
      <xdr:row>46</xdr:row>
      <xdr:rowOff>114301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6"/>
          <a:ext cx="3581400" cy="2247900"/>
        </a:xfrm>
        <a:prstGeom prst="rect">
          <a:avLst/>
        </a:prstGeom>
      </xdr:spPr>
    </xdr:pic>
    <xdr:clientData/>
  </xdr:twoCellAnchor>
  <xdr:twoCellAnchor editAs="oneCell">
    <xdr:from>
      <xdr:col>6</xdr:col>
      <xdr:colOff>542926</xdr:colOff>
      <xdr:row>33</xdr:row>
      <xdr:rowOff>0</xdr:rowOff>
    </xdr:from>
    <xdr:to>
      <xdr:col>12</xdr:col>
      <xdr:colOff>104776</xdr:colOff>
      <xdr:row>46</xdr:row>
      <xdr:rowOff>97729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00526" y="5457825"/>
          <a:ext cx="3219450" cy="2231329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46</xdr:row>
      <xdr:rowOff>161925</xdr:rowOff>
    </xdr:from>
    <xdr:to>
      <xdr:col>6</xdr:col>
      <xdr:colOff>523875</xdr:colOff>
      <xdr:row>61</xdr:row>
      <xdr:rowOff>76200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90550" y="7753350"/>
          <a:ext cx="3590925" cy="2352675"/>
        </a:xfrm>
        <a:prstGeom prst="rect">
          <a:avLst/>
        </a:prstGeom>
      </xdr:spPr>
    </xdr:pic>
    <xdr:clientData/>
  </xdr:twoCellAnchor>
  <xdr:twoCellAnchor editAs="oneCell">
    <xdr:from>
      <xdr:col>6</xdr:col>
      <xdr:colOff>523876</xdr:colOff>
      <xdr:row>47</xdr:row>
      <xdr:rowOff>0</xdr:rowOff>
    </xdr:from>
    <xdr:to>
      <xdr:col>12</xdr:col>
      <xdr:colOff>104776</xdr:colOff>
      <xdr:row>61</xdr:row>
      <xdr:rowOff>86310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81476" y="7762875"/>
          <a:ext cx="3238500" cy="2353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Q11" sqref="Q11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13" t="s">
        <v>294</v>
      </c>
      <c r="C3" s="113"/>
    </row>
    <row r="4" spans="2:25" x14ac:dyDescent="0.2">
      <c r="B4" s="188" t="s">
        <v>266</v>
      </c>
      <c r="C4" s="188"/>
      <c r="D4" s="188"/>
      <c r="E4" s="188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314</v>
      </c>
      <c r="D9" s="1" t="s">
        <v>22</v>
      </c>
    </row>
    <row r="10" spans="2:25" x14ac:dyDescent="0.2">
      <c r="B10" s="1" t="s">
        <v>315</v>
      </c>
    </row>
    <row r="11" spans="2:25" x14ac:dyDescent="0.2">
      <c r="B11" s="1"/>
    </row>
    <row r="12" spans="2:25" x14ac:dyDescent="0.2">
      <c r="B12" s="29" t="s">
        <v>316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11"/>
      <c r="C14" s="411"/>
      <c r="D14" s="411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113"/>
      <c r="W14" s="113"/>
      <c r="X14" s="113"/>
      <c r="Y14" s="113"/>
    </row>
    <row r="15" spans="2:25" ht="15" x14ac:dyDescent="0.2">
      <c r="B15" s="411"/>
      <c r="C15" s="411"/>
      <c r="D15" s="411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113"/>
      <c r="W15" s="113"/>
      <c r="X15" s="113"/>
      <c r="Y15" s="113"/>
    </row>
    <row r="16" spans="2:25" ht="15" x14ac:dyDescent="0.2"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2"/>
      <c r="U16" s="412"/>
      <c r="V16" s="113"/>
      <c r="W16" s="113"/>
      <c r="X16" s="113"/>
      <c r="Y16" s="113"/>
    </row>
    <row r="17" spans="2:25" x14ac:dyDescent="0.2"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13"/>
      <c r="U17" s="113"/>
      <c r="V17" s="113"/>
      <c r="W17" s="113"/>
      <c r="X17" s="113"/>
      <c r="Y17" s="113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295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249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41" sqref="Y41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61" sqref="M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2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65"/>
      <c r="BL6" s="73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1" t="s">
        <v>145</v>
      </c>
      <c r="BL8" s="74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267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6">
        <v>30.45</v>
      </c>
      <c r="AN9" s="66">
        <v>28.97</v>
      </c>
      <c r="AO9" s="66">
        <v>28.37</v>
      </c>
      <c r="AP9" s="66">
        <v>26.32</v>
      </c>
      <c r="AQ9" s="66">
        <v>26.32</v>
      </c>
      <c r="AR9" s="66">
        <v>27.2</v>
      </c>
      <c r="AS9" s="66">
        <v>30.85</v>
      </c>
      <c r="AT9" s="66">
        <v>32.47</v>
      </c>
      <c r="AU9" s="66">
        <v>33.659999999999997</v>
      </c>
      <c r="AV9" s="66">
        <v>37.79</v>
      </c>
      <c r="AW9" s="66">
        <v>37.950000000000003</v>
      </c>
      <c r="AX9" s="66">
        <v>36.270000000000003</v>
      </c>
      <c r="AY9" s="66">
        <v>40.94</v>
      </c>
      <c r="AZ9" s="66">
        <v>40.229999999999997</v>
      </c>
      <c r="BA9" s="66">
        <v>38.54</v>
      </c>
      <c r="BB9" s="66">
        <v>33.590000000000003</v>
      </c>
      <c r="BC9" s="66">
        <v>33.479999999999997</v>
      </c>
      <c r="BD9" s="66">
        <v>34.31</v>
      </c>
      <c r="BE9" s="66">
        <v>35.86</v>
      </c>
      <c r="BF9" s="66">
        <v>37.69</v>
      </c>
      <c r="BG9" s="66">
        <v>38.78</v>
      </c>
      <c r="BH9" s="66">
        <v>34.39</v>
      </c>
      <c r="BI9" s="66">
        <v>34.21</v>
      </c>
      <c r="BJ9" s="66">
        <v>33.619999999999997</v>
      </c>
      <c r="BK9" s="66">
        <v>32.5</v>
      </c>
      <c r="BL9" s="66">
        <v>34.869999999999997</v>
      </c>
      <c r="BM9" s="66">
        <v>32.03</v>
      </c>
      <c r="BN9" s="66">
        <v>24.27</v>
      </c>
      <c r="BO9" s="66">
        <v>26.89</v>
      </c>
      <c r="BP9" s="66">
        <v>27.02</v>
      </c>
      <c r="BQ9" s="66">
        <v>28.79</v>
      </c>
      <c r="BR9" s="66">
        <v>29.95</v>
      </c>
      <c r="BS9" s="66">
        <v>31.01</v>
      </c>
      <c r="BT9" s="66">
        <v>29.3</v>
      </c>
      <c r="BU9" s="66">
        <v>28.68</v>
      </c>
      <c r="BV9" s="66">
        <v>28.9</v>
      </c>
      <c r="BW9" s="66">
        <v>30.99</v>
      </c>
      <c r="BX9" s="66">
        <v>29.89</v>
      </c>
      <c r="BY9" s="66">
        <v>28.4</v>
      </c>
      <c r="BZ9" s="66">
        <v>27.67</v>
      </c>
      <c r="CA9" s="66">
        <v>27.85</v>
      </c>
      <c r="CB9" s="66">
        <v>29.66</v>
      </c>
      <c r="CC9" s="66">
        <v>31.25</v>
      </c>
      <c r="CD9" s="66">
        <v>33.96</v>
      </c>
      <c r="CE9" s="66">
        <v>34.299999999999997</v>
      </c>
      <c r="CF9" s="66">
        <v>32.39</v>
      </c>
      <c r="CG9" s="66">
        <v>32.47</v>
      </c>
      <c r="CH9" s="66">
        <v>32.11</v>
      </c>
      <c r="CI9" s="66">
        <v>33.049999999999997</v>
      </c>
      <c r="CJ9" s="66">
        <v>32.979999999999997</v>
      </c>
      <c r="CK9" s="66">
        <v>31.95</v>
      </c>
      <c r="CL9" s="66">
        <v>30.35</v>
      </c>
      <c r="CM9" s="66">
        <v>30.64</v>
      </c>
      <c r="CN9" s="66">
        <v>33.58</v>
      </c>
      <c r="CO9" s="66">
        <v>35.46</v>
      </c>
      <c r="CP9" s="66">
        <v>35.61</v>
      </c>
      <c r="CQ9" s="66">
        <v>36.44</v>
      </c>
      <c r="CR9" s="66">
        <v>34.58</v>
      </c>
      <c r="CS9" s="66">
        <v>33.130000000000003</v>
      </c>
      <c r="CT9" s="66">
        <v>32.21</v>
      </c>
      <c r="CU9" s="66">
        <v>34.159999999999997</v>
      </c>
      <c r="CV9" s="66">
        <v>34.49</v>
      </c>
      <c r="CW9" s="66">
        <v>32.74</v>
      </c>
      <c r="CX9" s="66">
        <v>29.9</v>
      </c>
      <c r="CY9" s="66">
        <v>29.7</v>
      </c>
      <c r="CZ9" s="66">
        <v>32.18</v>
      </c>
      <c r="DA9" s="66">
        <v>32.67</v>
      </c>
      <c r="DB9" s="66">
        <v>32.11</v>
      </c>
      <c r="DC9" s="66">
        <v>32.28</v>
      </c>
      <c r="DD9" s="66">
        <v>31.22</v>
      </c>
      <c r="DE9" s="66">
        <v>31.35</v>
      </c>
      <c r="DF9" s="66">
        <v>30.59</v>
      </c>
      <c r="DG9" s="66">
        <v>32.61</v>
      </c>
      <c r="DH9" s="66">
        <v>32.880000000000003</v>
      </c>
      <c r="DI9" s="66">
        <v>30.9</v>
      </c>
      <c r="DJ9" s="66">
        <v>32</v>
      </c>
      <c r="DK9" s="66">
        <v>32.299999999999997</v>
      </c>
      <c r="DL9" s="66">
        <v>34.74</v>
      </c>
      <c r="DM9" s="66">
        <v>36.090000000000003</v>
      </c>
      <c r="DN9" s="66">
        <v>36.44</v>
      </c>
      <c r="DO9" s="66">
        <v>37.22</v>
      </c>
      <c r="DP9" s="66">
        <v>36.69</v>
      </c>
      <c r="DQ9" s="66">
        <v>35.83</v>
      </c>
      <c r="DR9" s="66">
        <v>37.869999999999997</v>
      </c>
      <c r="DS9" s="66">
        <v>38.53</v>
      </c>
      <c r="DT9" s="66">
        <v>38.24</v>
      </c>
      <c r="DU9" s="66">
        <v>36.44</v>
      </c>
      <c r="DV9" s="66">
        <v>33.83</v>
      </c>
      <c r="DW9" s="66">
        <v>33.61</v>
      </c>
      <c r="DX9" s="66">
        <v>35.909999999999997</v>
      </c>
      <c r="DY9" s="66">
        <v>37.229999999999997</v>
      </c>
      <c r="DZ9" s="66">
        <v>38.26</v>
      </c>
      <c r="EA9" s="66">
        <v>38.47</v>
      </c>
      <c r="EB9" s="66">
        <v>36.25</v>
      </c>
      <c r="EC9" s="66">
        <v>34.93</v>
      </c>
      <c r="ED9" s="66">
        <v>33.21</v>
      </c>
      <c r="EE9" s="66">
        <v>33.200000000000003</v>
      </c>
      <c r="EF9" s="66">
        <v>31.52</v>
      </c>
      <c r="EG9" s="66">
        <v>30.33</v>
      </c>
      <c r="EH9" s="66">
        <v>29.93</v>
      </c>
      <c r="EI9" s="66">
        <v>29.64</v>
      </c>
      <c r="EJ9" s="66">
        <v>30.11</v>
      </c>
      <c r="EK9" s="66">
        <v>30.94</v>
      </c>
      <c r="EL9" s="66">
        <v>32.46</v>
      </c>
      <c r="EM9" s="66">
        <v>32.229999999999997</v>
      </c>
      <c r="EN9" s="66">
        <v>31.52</v>
      </c>
      <c r="EO9" s="66">
        <v>31.1</v>
      </c>
      <c r="EP9" s="66">
        <v>30.16</v>
      </c>
      <c r="EQ9" s="66">
        <v>29.07</v>
      </c>
      <c r="ER9" s="66">
        <v>28.89</v>
      </c>
      <c r="ES9" s="66">
        <v>27.96</v>
      </c>
      <c r="ET9" s="66">
        <v>28.43</v>
      </c>
      <c r="EU9" s="66">
        <v>28.78</v>
      </c>
      <c r="EV9" s="66">
        <v>28.65</v>
      </c>
      <c r="EW9" s="66">
        <v>28.4</v>
      </c>
      <c r="EX9" s="66">
        <v>29.42</v>
      </c>
      <c r="EY9" s="66">
        <v>30.2</v>
      </c>
      <c r="EZ9" s="66">
        <v>31.59</v>
      </c>
      <c r="FA9" s="66">
        <v>32.340000000000003</v>
      </c>
      <c r="FB9" s="66">
        <v>32.72</v>
      </c>
      <c r="FC9" s="66">
        <v>34.229999999999997</v>
      </c>
      <c r="FD9" s="66">
        <v>33.26</v>
      </c>
      <c r="FE9" s="66">
        <v>30.49</v>
      </c>
      <c r="FF9" s="66">
        <v>33.61</v>
      </c>
      <c r="FG9" s="66">
        <v>32.43</v>
      </c>
      <c r="FH9" s="66">
        <v>32.32</v>
      </c>
      <c r="FI9" s="66">
        <v>34.04</v>
      </c>
      <c r="FJ9" s="66">
        <v>34.979999999999997</v>
      </c>
      <c r="FK9" s="66">
        <v>36.6</v>
      </c>
      <c r="FL9" s="66">
        <v>36.17</v>
      </c>
      <c r="FM9" s="66">
        <v>36.4</v>
      </c>
      <c r="FN9" s="66">
        <v>36.01</v>
      </c>
      <c r="FO9" s="66">
        <v>35.270000000000003</v>
      </c>
      <c r="FP9" s="66">
        <v>35.04</v>
      </c>
      <c r="FQ9" s="66">
        <v>33.85</v>
      </c>
      <c r="FR9" s="66">
        <v>32.33</v>
      </c>
      <c r="FS9" s="66">
        <v>32.43</v>
      </c>
      <c r="FT9" s="66">
        <v>33.56</v>
      </c>
      <c r="FU9" s="66">
        <v>33.700000000000003</v>
      </c>
      <c r="FV9" s="66">
        <v>35.76</v>
      </c>
      <c r="FW9" s="66">
        <v>35.979999999999997</v>
      </c>
      <c r="FX9" s="66">
        <v>36.71</v>
      </c>
      <c r="FY9" s="66">
        <v>36.729999999999997</v>
      </c>
      <c r="FZ9" s="66">
        <v>36</v>
      </c>
      <c r="GA9" s="66">
        <v>35.979999999999997</v>
      </c>
      <c r="GB9" s="66">
        <v>35.909999999999997</v>
      </c>
      <c r="GC9" s="66">
        <v>33.54</v>
      </c>
      <c r="GD9" s="66">
        <v>35.659999999999997</v>
      </c>
      <c r="GE9" s="66">
        <v>34.840000000000003</v>
      </c>
      <c r="GF9" s="66">
        <v>34</v>
      </c>
      <c r="GG9" s="66">
        <v>35.86</v>
      </c>
      <c r="GH9" s="66">
        <v>36.4</v>
      </c>
      <c r="GI9" s="66">
        <v>37.340000000000003</v>
      </c>
      <c r="GJ9" s="66">
        <v>37.659999999999997</v>
      </c>
      <c r="GK9" s="66">
        <v>37.46</v>
      </c>
      <c r="GL9" s="66">
        <v>36.78</v>
      </c>
      <c r="GM9" s="66">
        <v>36.42</v>
      </c>
      <c r="GN9" s="66">
        <v>36.86</v>
      </c>
      <c r="GO9" s="66">
        <v>35.799999999999997</v>
      </c>
      <c r="GP9" s="66">
        <v>35.94</v>
      </c>
      <c r="GQ9" s="66">
        <v>35.450000000000003</v>
      </c>
      <c r="GR9" s="66">
        <v>34.54</v>
      </c>
      <c r="GS9" s="66">
        <v>35.380000000000003</v>
      </c>
      <c r="GT9" s="66">
        <v>35.76</v>
      </c>
      <c r="GU9" s="66">
        <v>36.71</v>
      </c>
      <c r="GV9" s="66">
        <v>37.770000000000003</v>
      </c>
      <c r="GW9" s="66">
        <v>36.869999999999997</v>
      </c>
      <c r="GX9" s="66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6">
        <v>27.05</v>
      </c>
      <c r="AN10" s="66">
        <v>27.15</v>
      </c>
      <c r="AO10" s="66">
        <v>27.15</v>
      </c>
      <c r="AP10" s="66">
        <v>27.4</v>
      </c>
      <c r="AQ10" s="66">
        <v>27.5</v>
      </c>
      <c r="AR10" s="66">
        <v>29.1</v>
      </c>
      <c r="AS10" s="66">
        <v>31.85</v>
      </c>
      <c r="AT10" s="66">
        <v>35</v>
      </c>
      <c r="AU10" s="66">
        <v>37</v>
      </c>
      <c r="AV10" s="66">
        <v>40.5</v>
      </c>
      <c r="AW10" s="66">
        <v>41</v>
      </c>
      <c r="AX10" s="66">
        <v>40.799999999999997</v>
      </c>
      <c r="AY10" s="66">
        <v>38.5</v>
      </c>
      <c r="AZ10" s="66">
        <v>37</v>
      </c>
      <c r="BA10" s="66">
        <v>35.299999999999997</v>
      </c>
      <c r="BB10" s="66">
        <v>34</v>
      </c>
      <c r="BC10" s="66">
        <v>34</v>
      </c>
      <c r="BD10" s="66">
        <v>32.799999999999997</v>
      </c>
      <c r="BE10" s="66">
        <v>33.6</v>
      </c>
      <c r="BF10" s="66">
        <v>34.1</v>
      </c>
      <c r="BG10" s="66">
        <v>33.4</v>
      </c>
      <c r="BH10" s="66">
        <v>31.8</v>
      </c>
      <c r="BI10" s="66">
        <v>29.8</v>
      </c>
      <c r="BJ10" s="66">
        <v>27.8</v>
      </c>
      <c r="BK10" s="66">
        <v>26</v>
      </c>
      <c r="BL10" s="66">
        <v>25.2</v>
      </c>
      <c r="BM10" s="66">
        <v>24</v>
      </c>
      <c r="BN10" s="66">
        <v>23</v>
      </c>
      <c r="BO10" s="66">
        <v>22.4</v>
      </c>
      <c r="BP10" s="66">
        <v>22</v>
      </c>
      <c r="BQ10" s="66">
        <v>22</v>
      </c>
      <c r="BR10" s="66">
        <v>22.18</v>
      </c>
      <c r="BS10" s="66">
        <v>22.07</v>
      </c>
      <c r="BT10" s="66">
        <v>23.1</v>
      </c>
      <c r="BU10" s="66">
        <v>25.5</v>
      </c>
      <c r="BV10" s="66">
        <v>26</v>
      </c>
      <c r="BW10" s="66">
        <v>28.4</v>
      </c>
      <c r="BX10" s="66">
        <v>28.14</v>
      </c>
      <c r="BY10" s="66">
        <v>27.95</v>
      </c>
      <c r="BZ10" s="66">
        <v>28.37</v>
      </c>
      <c r="CA10" s="66">
        <v>29.41</v>
      </c>
      <c r="CB10" s="66">
        <v>30.07</v>
      </c>
      <c r="CC10" s="66">
        <v>30.59</v>
      </c>
      <c r="CD10" s="66">
        <v>31.83</v>
      </c>
      <c r="CE10" s="66">
        <v>33.4</v>
      </c>
      <c r="CF10" s="66">
        <v>34.409999999999997</v>
      </c>
      <c r="CG10" s="66">
        <v>34.65</v>
      </c>
      <c r="CH10" s="66">
        <v>34.42</v>
      </c>
      <c r="CI10" s="66">
        <v>33.119999999999997</v>
      </c>
      <c r="CJ10" s="66">
        <v>33.200000000000003</v>
      </c>
      <c r="CK10" s="66">
        <v>34.06</v>
      </c>
      <c r="CL10" s="66">
        <v>34.18</v>
      </c>
      <c r="CM10" s="66">
        <v>34.44</v>
      </c>
      <c r="CN10" s="66">
        <v>34.39</v>
      </c>
      <c r="CO10" s="66">
        <v>34.53</v>
      </c>
      <c r="CP10" s="66">
        <v>34.729999999999997</v>
      </c>
      <c r="CQ10" s="66">
        <v>35.479999999999997</v>
      </c>
      <c r="CR10" s="66">
        <v>36.42</v>
      </c>
      <c r="CS10" s="66">
        <v>36.9</v>
      </c>
      <c r="CT10" s="66">
        <v>35.71</v>
      </c>
      <c r="CU10" s="66">
        <v>33.75</v>
      </c>
      <c r="CV10" s="66">
        <v>33.4</v>
      </c>
      <c r="CW10" s="66">
        <v>32.700000000000003</v>
      </c>
      <c r="CX10" s="66">
        <v>31.95</v>
      </c>
      <c r="CY10" s="66">
        <v>30.85</v>
      </c>
      <c r="CZ10" s="66">
        <v>29.15</v>
      </c>
      <c r="DA10" s="66">
        <v>29.04</v>
      </c>
      <c r="DB10" s="66">
        <v>29.13</v>
      </c>
      <c r="DC10" s="66">
        <v>30.84</v>
      </c>
      <c r="DD10" s="66">
        <v>33.6</v>
      </c>
      <c r="DE10" s="66">
        <v>34.97</v>
      </c>
      <c r="DF10" s="66">
        <v>35.020000000000003</v>
      </c>
      <c r="DG10" s="66">
        <v>34.770000000000003</v>
      </c>
      <c r="DH10" s="66">
        <v>34.58</v>
      </c>
      <c r="DI10" s="66">
        <v>34.68</v>
      </c>
      <c r="DJ10" s="66">
        <v>34.65</v>
      </c>
      <c r="DK10" s="66">
        <v>32.99</v>
      </c>
      <c r="DL10" s="66">
        <v>36.1</v>
      </c>
      <c r="DM10" s="66">
        <v>37.56</v>
      </c>
      <c r="DN10" s="66">
        <v>37.700000000000003</v>
      </c>
      <c r="DO10" s="66">
        <v>40</v>
      </c>
      <c r="DP10" s="66">
        <v>41.74</v>
      </c>
      <c r="DQ10" s="66">
        <v>42.46</v>
      </c>
      <c r="DR10" s="66">
        <v>42.24</v>
      </c>
      <c r="DS10" s="66">
        <v>41.26</v>
      </c>
      <c r="DT10" s="66">
        <v>40.94</v>
      </c>
      <c r="DU10" s="66">
        <v>40.549999999999997</v>
      </c>
      <c r="DV10" s="66">
        <v>39.72</v>
      </c>
      <c r="DW10" s="66">
        <v>38.869999999999997</v>
      </c>
      <c r="DX10" s="66">
        <v>37.97</v>
      </c>
      <c r="DY10" s="66">
        <v>37.18</v>
      </c>
      <c r="DZ10" s="66">
        <v>37.090000000000003</v>
      </c>
      <c r="EA10" s="66">
        <v>36.44</v>
      </c>
      <c r="EB10" s="66">
        <v>35.14</v>
      </c>
      <c r="EC10" s="66">
        <v>33.99</v>
      </c>
      <c r="ED10" s="66">
        <v>32.479999999999997</v>
      </c>
      <c r="EE10" s="66">
        <v>31.52</v>
      </c>
      <c r="EF10" s="66">
        <v>31.52</v>
      </c>
      <c r="EG10" s="66">
        <v>30.79</v>
      </c>
      <c r="EH10" s="66">
        <v>30.85</v>
      </c>
      <c r="EI10" s="66">
        <v>29.83</v>
      </c>
      <c r="EJ10" s="66">
        <v>28.83</v>
      </c>
      <c r="EK10" s="66">
        <v>27.94</v>
      </c>
      <c r="EL10" s="66">
        <v>27.78</v>
      </c>
      <c r="EM10" s="66">
        <v>28.38</v>
      </c>
      <c r="EN10" s="66">
        <v>29.5</v>
      </c>
      <c r="EO10" s="66">
        <v>29.77</v>
      </c>
      <c r="EP10" s="66">
        <v>29.74</v>
      </c>
      <c r="EQ10" s="66">
        <v>28.87</v>
      </c>
      <c r="ER10" s="66">
        <v>28.13</v>
      </c>
      <c r="ES10" s="66">
        <v>27.31</v>
      </c>
      <c r="ET10" s="66">
        <v>25.74</v>
      </c>
      <c r="EU10" s="66">
        <v>23.96</v>
      </c>
      <c r="EV10" s="66">
        <v>23.22</v>
      </c>
      <c r="EW10" s="66">
        <v>23.42</v>
      </c>
      <c r="EX10" s="66">
        <v>24.3</v>
      </c>
      <c r="EY10" s="66">
        <v>26.37</v>
      </c>
      <c r="EZ10" s="66">
        <v>30.42</v>
      </c>
      <c r="FA10" s="66">
        <v>33.14</v>
      </c>
      <c r="FB10" s="66">
        <v>33.67</v>
      </c>
      <c r="FC10" s="66">
        <v>34.130000000000003</v>
      </c>
      <c r="FD10" s="66">
        <v>33.97</v>
      </c>
      <c r="FE10" s="66">
        <v>33.56</v>
      </c>
      <c r="FF10" s="66">
        <v>33.49</v>
      </c>
      <c r="FG10" s="66">
        <v>33.83</v>
      </c>
      <c r="FH10" s="66">
        <v>34.380000000000003</v>
      </c>
      <c r="FI10" s="66">
        <v>35.89</v>
      </c>
      <c r="FJ10" s="66">
        <v>37.44</v>
      </c>
      <c r="FK10" s="66">
        <v>39.39</v>
      </c>
      <c r="FL10" s="66">
        <v>40.340000000000003</v>
      </c>
      <c r="FM10" s="66">
        <v>40.520000000000003</v>
      </c>
      <c r="FN10" s="66">
        <v>39.96</v>
      </c>
      <c r="FO10" s="66">
        <v>36.76</v>
      </c>
      <c r="FP10" s="66">
        <v>34.880000000000003</v>
      </c>
      <c r="FQ10" s="66">
        <v>34.21</v>
      </c>
      <c r="FR10" s="66">
        <v>32.99</v>
      </c>
      <c r="FS10" s="66">
        <v>32.380000000000003</v>
      </c>
      <c r="FT10" s="66">
        <v>32.56</v>
      </c>
      <c r="FU10" s="66">
        <v>33.19</v>
      </c>
      <c r="FV10" s="66">
        <v>33.83</v>
      </c>
      <c r="FW10" s="66">
        <v>35.43</v>
      </c>
      <c r="FX10" s="66">
        <v>36.630000000000003</v>
      </c>
      <c r="FY10" s="66">
        <v>37.159999999999997</v>
      </c>
      <c r="FZ10" s="66">
        <v>36.47</v>
      </c>
      <c r="GA10" s="66">
        <v>35.47</v>
      </c>
      <c r="GB10" s="66">
        <v>36.22</v>
      </c>
      <c r="GC10" s="66">
        <v>34.979999999999997</v>
      </c>
      <c r="GD10" s="66">
        <v>34.49</v>
      </c>
      <c r="GE10" s="66">
        <v>33.97</v>
      </c>
      <c r="GF10" s="66">
        <v>33.46</v>
      </c>
      <c r="GG10" s="66">
        <v>32.93</v>
      </c>
      <c r="GH10" s="66">
        <v>33.01</v>
      </c>
      <c r="GI10" s="66">
        <v>33.880000000000003</v>
      </c>
      <c r="GJ10" s="66">
        <v>34.65</v>
      </c>
      <c r="GK10" s="66">
        <v>35.19</v>
      </c>
      <c r="GL10" s="66">
        <v>35.29</v>
      </c>
      <c r="GM10" s="66">
        <v>34.94</v>
      </c>
      <c r="GN10" s="66">
        <v>34.81</v>
      </c>
      <c r="GO10" s="66">
        <v>34.909999999999997</v>
      </c>
      <c r="GP10" s="66">
        <v>34.049999999999997</v>
      </c>
      <c r="GQ10" s="66">
        <v>32.520000000000003</v>
      </c>
      <c r="GR10" s="66">
        <v>31.96</v>
      </c>
      <c r="GS10" s="66">
        <v>31.82</v>
      </c>
      <c r="GT10" s="66">
        <v>32.020000000000003</v>
      </c>
      <c r="GU10" s="66">
        <v>33.24</v>
      </c>
      <c r="GV10" s="66">
        <v>34.840000000000003</v>
      </c>
      <c r="GW10" s="66">
        <v>35.049999999999997</v>
      </c>
      <c r="GX10" s="66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6">
        <v>26.49</v>
      </c>
      <c r="AN11" s="66">
        <v>26.52</v>
      </c>
      <c r="AO11" s="66">
        <v>26.62</v>
      </c>
      <c r="AP11" s="66">
        <v>26.94</v>
      </c>
      <c r="AQ11" s="66">
        <v>27.26</v>
      </c>
      <c r="AR11" s="66">
        <v>27.02</v>
      </c>
      <c r="AS11" s="66">
        <v>28.09</v>
      </c>
      <c r="AT11" s="66">
        <v>28.84</v>
      </c>
      <c r="AU11" s="66">
        <v>30.9</v>
      </c>
      <c r="AV11" s="66">
        <v>33.47</v>
      </c>
      <c r="AW11" s="66">
        <v>35.69</v>
      </c>
      <c r="AX11" s="66">
        <v>36.700000000000003</v>
      </c>
      <c r="AY11" s="66">
        <v>34.299999999999997</v>
      </c>
      <c r="AZ11" s="66">
        <v>33.799999999999997</v>
      </c>
      <c r="BA11" s="66">
        <v>33.22</v>
      </c>
      <c r="BB11" s="66">
        <v>32.43</v>
      </c>
      <c r="BC11" s="66">
        <v>31.46</v>
      </c>
      <c r="BD11" s="66">
        <v>30.73</v>
      </c>
      <c r="BE11" s="66">
        <v>31.14</v>
      </c>
      <c r="BF11" s="66">
        <v>30.32</v>
      </c>
      <c r="BG11" s="66">
        <v>29.46</v>
      </c>
      <c r="BH11" s="66">
        <v>27.16</v>
      </c>
      <c r="BI11" s="66">
        <v>25.78</v>
      </c>
      <c r="BJ11" s="66">
        <v>24.02</v>
      </c>
      <c r="BK11" s="66">
        <v>22.27</v>
      </c>
      <c r="BL11" s="66">
        <v>20.28</v>
      </c>
      <c r="BM11" s="66">
        <v>20.5</v>
      </c>
      <c r="BN11" s="66">
        <v>21.05</v>
      </c>
      <c r="BO11" s="66">
        <v>21</v>
      </c>
      <c r="BP11" s="66">
        <v>20.54</v>
      </c>
      <c r="BQ11" s="66">
        <v>21.33</v>
      </c>
      <c r="BR11" s="66">
        <v>22.45</v>
      </c>
      <c r="BS11" s="66">
        <v>22.73</v>
      </c>
      <c r="BT11" s="66">
        <v>23.18</v>
      </c>
      <c r="BU11" s="66">
        <v>25.23</v>
      </c>
      <c r="BV11" s="66">
        <v>25.73</v>
      </c>
      <c r="BW11" s="66">
        <v>26.02</v>
      </c>
      <c r="BX11" s="66">
        <v>26.6</v>
      </c>
      <c r="BY11" s="66">
        <v>26.92</v>
      </c>
      <c r="BZ11" s="66">
        <v>26.91</v>
      </c>
      <c r="CA11" s="66">
        <v>25.81</v>
      </c>
      <c r="CB11" s="66">
        <v>25.6</v>
      </c>
      <c r="CC11" s="66">
        <v>25.82</v>
      </c>
      <c r="CD11" s="66">
        <v>27.19</v>
      </c>
      <c r="CE11" s="66">
        <v>28.2</v>
      </c>
      <c r="CF11" s="66">
        <v>28.94</v>
      </c>
      <c r="CG11" s="66">
        <v>30.1</v>
      </c>
      <c r="CH11" s="66">
        <v>29.79</v>
      </c>
      <c r="CI11" s="66">
        <v>30.02</v>
      </c>
      <c r="CJ11" s="66">
        <v>30.26</v>
      </c>
      <c r="CK11" s="66">
        <v>30.28</v>
      </c>
      <c r="CL11" s="66">
        <v>30.24</v>
      </c>
      <c r="CM11" s="66">
        <v>30.24</v>
      </c>
      <c r="CN11" s="66">
        <v>29.9</v>
      </c>
      <c r="CO11" s="66">
        <v>30.08</v>
      </c>
      <c r="CP11" s="66">
        <v>29.13</v>
      </c>
      <c r="CQ11" s="66">
        <v>27.98</v>
      </c>
      <c r="CR11" s="66">
        <v>28.33</v>
      </c>
      <c r="CS11" s="66">
        <v>28.91</v>
      </c>
      <c r="CT11" s="66">
        <v>28.74</v>
      </c>
      <c r="CU11" s="66">
        <v>28.82</v>
      </c>
      <c r="CV11" s="66">
        <v>30.34</v>
      </c>
      <c r="CW11" s="66">
        <v>30.25</v>
      </c>
      <c r="CX11" s="66">
        <v>28.79</v>
      </c>
      <c r="CY11" s="66">
        <v>27.46</v>
      </c>
      <c r="CZ11" s="66">
        <v>26.84</v>
      </c>
      <c r="DA11" s="66">
        <v>27.34</v>
      </c>
      <c r="DB11" s="66">
        <v>28.19</v>
      </c>
      <c r="DC11" s="66">
        <v>28.13</v>
      </c>
      <c r="DD11" s="66">
        <v>28.95</v>
      </c>
      <c r="DE11" s="66">
        <v>29.73</v>
      </c>
      <c r="DF11" s="66">
        <v>30.1</v>
      </c>
      <c r="DG11" s="66">
        <v>29.75</v>
      </c>
      <c r="DH11" s="66">
        <v>29.63</v>
      </c>
      <c r="DI11" s="66">
        <v>30.02</v>
      </c>
      <c r="DJ11" s="66">
        <v>30.26</v>
      </c>
      <c r="DK11" s="66">
        <v>30.03</v>
      </c>
      <c r="DL11" s="66">
        <v>29.48</v>
      </c>
      <c r="DM11" s="66">
        <v>30.21</v>
      </c>
      <c r="DN11" s="66">
        <v>31.17</v>
      </c>
      <c r="DO11" s="66">
        <v>32.64</v>
      </c>
      <c r="DP11" s="66">
        <v>34.07</v>
      </c>
      <c r="DQ11" s="66">
        <v>36.549999999999997</v>
      </c>
      <c r="DR11" s="66">
        <v>37.17</v>
      </c>
      <c r="DS11" s="66">
        <v>35.799999999999997</v>
      </c>
      <c r="DT11" s="66">
        <v>35.6</v>
      </c>
      <c r="DU11" s="66">
        <v>35.159999999999997</v>
      </c>
      <c r="DV11" s="66">
        <v>33.83</v>
      </c>
      <c r="DW11" s="66">
        <v>32.94</v>
      </c>
      <c r="DX11" s="66">
        <v>32.43</v>
      </c>
      <c r="DY11" s="66">
        <v>32.04</v>
      </c>
      <c r="DZ11" s="66">
        <v>30.18</v>
      </c>
      <c r="EA11" s="66">
        <v>29.74</v>
      </c>
      <c r="EB11" s="66">
        <v>29.64</v>
      </c>
      <c r="EC11" s="66">
        <v>29.61</v>
      </c>
      <c r="ED11" s="66">
        <v>29.98</v>
      </c>
      <c r="EE11" s="66">
        <v>28.55</v>
      </c>
      <c r="EF11" s="66">
        <v>29.09</v>
      </c>
      <c r="EG11" s="66">
        <v>29.57</v>
      </c>
      <c r="EH11" s="66">
        <v>29.35</v>
      </c>
      <c r="EI11" s="66">
        <v>28.23</v>
      </c>
      <c r="EJ11" s="66">
        <v>26.98</v>
      </c>
      <c r="EK11" s="66">
        <v>26.96</v>
      </c>
      <c r="EL11" s="66">
        <v>26.54</v>
      </c>
      <c r="EM11" s="66">
        <v>26.56</v>
      </c>
      <c r="EN11" s="66">
        <v>27.31</v>
      </c>
      <c r="EO11" s="66">
        <v>27.41</v>
      </c>
      <c r="EP11" s="66">
        <v>27.39</v>
      </c>
      <c r="EQ11" s="66">
        <v>26.14</v>
      </c>
      <c r="ER11" s="66">
        <v>25.6</v>
      </c>
      <c r="ES11" s="66">
        <v>25.71</v>
      </c>
      <c r="ET11" s="66">
        <v>24.43</v>
      </c>
      <c r="EU11" s="66">
        <v>23.33</v>
      </c>
      <c r="EV11" s="66">
        <v>23.12</v>
      </c>
      <c r="EW11" s="66">
        <v>23.29</v>
      </c>
      <c r="EX11" s="66">
        <v>24.95</v>
      </c>
      <c r="EY11" s="66">
        <v>26.41</v>
      </c>
      <c r="EZ11" s="66">
        <v>28.3</v>
      </c>
      <c r="FA11" s="66">
        <v>29.62</v>
      </c>
      <c r="FB11" s="66">
        <v>30.67</v>
      </c>
      <c r="FC11" s="66">
        <v>30.21</v>
      </c>
      <c r="FD11" s="66">
        <v>30.57</v>
      </c>
      <c r="FE11" s="66">
        <v>30.52</v>
      </c>
      <c r="FF11" s="66">
        <v>30.66</v>
      </c>
      <c r="FG11" s="66">
        <v>30.95</v>
      </c>
      <c r="FH11" s="66">
        <v>31.25</v>
      </c>
      <c r="FI11" s="66">
        <v>31.64</v>
      </c>
      <c r="FJ11" s="66">
        <v>32.57</v>
      </c>
      <c r="FK11" s="66">
        <v>33.71</v>
      </c>
      <c r="FL11" s="66">
        <v>34.75</v>
      </c>
      <c r="FM11" s="66">
        <v>36.020000000000003</v>
      </c>
      <c r="FN11" s="66">
        <v>36.07</v>
      </c>
      <c r="FO11" s="66">
        <v>34.020000000000003</v>
      </c>
      <c r="FP11" s="66">
        <v>32.950000000000003</v>
      </c>
      <c r="FQ11" s="66">
        <v>32.409999999999997</v>
      </c>
      <c r="FR11" s="66">
        <v>31.96</v>
      </c>
      <c r="FS11" s="66">
        <v>30.69</v>
      </c>
      <c r="FT11" s="66">
        <v>30.4</v>
      </c>
      <c r="FU11" s="66">
        <v>30.42</v>
      </c>
      <c r="FV11" s="66">
        <v>30.72</v>
      </c>
      <c r="FW11" s="66">
        <v>31.6</v>
      </c>
      <c r="FX11" s="66">
        <v>32.57</v>
      </c>
      <c r="FY11" s="66">
        <v>32.85</v>
      </c>
      <c r="FZ11" s="66">
        <v>33.200000000000003</v>
      </c>
      <c r="GA11" s="66">
        <v>32.479999999999997</v>
      </c>
      <c r="GB11" s="66">
        <v>32.229999999999997</v>
      </c>
      <c r="GC11" s="66">
        <v>32.39</v>
      </c>
      <c r="GD11" s="66">
        <v>31.77</v>
      </c>
      <c r="GE11" s="66">
        <v>31.49</v>
      </c>
      <c r="GF11" s="66">
        <v>31.02</v>
      </c>
      <c r="GG11" s="66">
        <v>30.78</v>
      </c>
      <c r="GH11" s="66">
        <v>30.12</v>
      </c>
      <c r="GI11" s="66">
        <v>30.41</v>
      </c>
      <c r="GJ11" s="66">
        <v>31.42</v>
      </c>
      <c r="GK11" s="66">
        <v>32.85</v>
      </c>
      <c r="GL11" s="66">
        <v>33.33</v>
      </c>
      <c r="GM11" s="66">
        <v>32.76</v>
      </c>
      <c r="GN11" s="66">
        <v>32.54</v>
      </c>
      <c r="GO11" s="66">
        <v>31.17</v>
      </c>
      <c r="GP11" s="66">
        <v>29.55</v>
      </c>
      <c r="GQ11" s="66">
        <v>29.4</v>
      </c>
      <c r="GR11" s="66">
        <v>29.62</v>
      </c>
      <c r="GS11" s="66">
        <v>29.84</v>
      </c>
      <c r="GT11" s="66">
        <v>30.79</v>
      </c>
      <c r="GU11" s="66">
        <v>31.38</v>
      </c>
      <c r="GV11" s="66">
        <v>32.51</v>
      </c>
      <c r="GW11" s="66">
        <v>34.51</v>
      </c>
      <c r="GX11" s="66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7">
        <v>27.39</v>
      </c>
      <c r="AN12" s="67">
        <v>27.46</v>
      </c>
      <c r="AO12" s="67">
        <v>28.24</v>
      </c>
      <c r="AP12" s="67">
        <v>27.8</v>
      </c>
      <c r="AQ12" s="67">
        <v>27.57</v>
      </c>
      <c r="AR12" s="67">
        <v>27.2</v>
      </c>
      <c r="AS12" s="67">
        <v>27.75</v>
      </c>
      <c r="AT12" s="67">
        <v>27.82</v>
      </c>
      <c r="AU12" s="67">
        <v>28.85</v>
      </c>
      <c r="AV12" s="67">
        <v>30.9</v>
      </c>
      <c r="AW12" s="67">
        <v>32.68</v>
      </c>
      <c r="AX12" s="67">
        <v>33.729999999999997</v>
      </c>
      <c r="AY12" s="67">
        <v>35.22</v>
      </c>
      <c r="AZ12" s="67">
        <v>35.22</v>
      </c>
      <c r="BA12" s="67">
        <v>35.61</v>
      </c>
      <c r="BB12" s="67">
        <v>33.869999999999997</v>
      </c>
      <c r="BC12" s="67">
        <v>33.44</v>
      </c>
      <c r="BD12" s="67">
        <v>33.28</v>
      </c>
      <c r="BE12" s="67">
        <v>32.32</v>
      </c>
      <c r="BF12" s="67">
        <v>31.61</v>
      </c>
      <c r="BG12" s="67">
        <v>31.24</v>
      </c>
      <c r="BH12" s="67">
        <v>30.45</v>
      </c>
      <c r="BI12" s="67">
        <v>27.99</v>
      </c>
      <c r="BJ12" s="67">
        <v>27.3</v>
      </c>
      <c r="BK12" s="67">
        <v>24.39</v>
      </c>
      <c r="BL12" s="67">
        <v>21.39</v>
      </c>
      <c r="BM12" s="67">
        <v>18.7</v>
      </c>
      <c r="BN12" s="67">
        <v>17.68</v>
      </c>
      <c r="BO12" s="67">
        <v>17.670000000000002</v>
      </c>
      <c r="BP12" s="67">
        <v>18</v>
      </c>
      <c r="BQ12" s="67">
        <v>18.600000000000001</v>
      </c>
      <c r="BR12" s="67">
        <v>19.54</v>
      </c>
      <c r="BS12" s="67">
        <v>20.96</v>
      </c>
      <c r="BT12" s="67">
        <v>23.24</v>
      </c>
      <c r="BU12" s="67">
        <v>25.16</v>
      </c>
      <c r="BV12" s="67">
        <v>25.99</v>
      </c>
      <c r="BW12" s="67">
        <v>25.84</v>
      </c>
      <c r="BX12" s="67">
        <v>25.84</v>
      </c>
      <c r="BY12" s="67">
        <v>26.08</v>
      </c>
      <c r="BZ12" s="67">
        <v>26.03</v>
      </c>
      <c r="CA12" s="67">
        <v>26.09</v>
      </c>
      <c r="CB12" s="67">
        <v>26.35</v>
      </c>
      <c r="CC12" s="67">
        <v>26.59</v>
      </c>
      <c r="CD12" s="67">
        <v>26.96</v>
      </c>
      <c r="CE12" s="67">
        <v>27.93</v>
      </c>
      <c r="CF12" s="67">
        <v>29.27</v>
      </c>
      <c r="CG12" s="67">
        <v>29.93</v>
      </c>
      <c r="CH12" s="67">
        <v>30.57</v>
      </c>
      <c r="CI12" s="67">
        <v>30.86</v>
      </c>
      <c r="CJ12" s="67">
        <v>31.21</v>
      </c>
      <c r="CK12" s="67">
        <v>31.21</v>
      </c>
      <c r="CL12" s="67">
        <v>31.79</v>
      </c>
      <c r="CM12" s="67">
        <v>31.64</v>
      </c>
      <c r="CN12" s="67">
        <v>31.61</v>
      </c>
      <c r="CO12" s="67">
        <v>31.39</v>
      </c>
      <c r="CP12" s="67">
        <v>31.58</v>
      </c>
      <c r="CQ12" s="67">
        <v>31.65</v>
      </c>
      <c r="CR12" s="67">
        <v>32.01</v>
      </c>
      <c r="CS12" s="67">
        <v>32.31</v>
      </c>
      <c r="CT12" s="67">
        <v>32.21</v>
      </c>
      <c r="CU12" s="67">
        <v>31.72</v>
      </c>
      <c r="CV12" s="67">
        <v>31.63</v>
      </c>
      <c r="CW12" s="67">
        <v>30.84</v>
      </c>
      <c r="CX12" s="67">
        <v>29.75</v>
      </c>
      <c r="CY12" s="67">
        <v>30.52</v>
      </c>
      <c r="CZ12" s="67">
        <v>27.69</v>
      </c>
      <c r="DA12" s="67">
        <v>27.18</v>
      </c>
      <c r="DB12" s="67">
        <v>27.24</v>
      </c>
      <c r="DC12" s="67">
        <v>28.05</v>
      </c>
      <c r="DD12" s="67">
        <v>29.33</v>
      </c>
      <c r="DE12" s="67">
        <v>30.43</v>
      </c>
      <c r="DF12" s="67">
        <v>31.03</v>
      </c>
      <c r="DG12" s="67">
        <v>31.4</v>
      </c>
      <c r="DH12" s="67">
        <v>31.66</v>
      </c>
      <c r="DI12" s="67">
        <v>31.73</v>
      </c>
      <c r="DJ12" s="67">
        <v>31.78</v>
      </c>
      <c r="DK12" s="67">
        <v>31.54</v>
      </c>
      <c r="DL12" s="67">
        <v>31.72</v>
      </c>
      <c r="DM12" s="67">
        <v>32.020000000000003</v>
      </c>
      <c r="DN12" s="67">
        <v>32.28</v>
      </c>
      <c r="DO12" s="67">
        <v>33.299999999999997</v>
      </c>
      <c r="DP12" s="67">
        <v>34.409999999999997</v>
      </c>
      <c r="DQ12" s="67">
        <v>35.03</v>
      </c>
      <c r="DR12" s="67">
        <v>35.549999999999997</v>
      </c>
      <c r="DS12" s="67">
        <v>35.799999999999997</v>
      </c>
      <c r="DT12" s="67">
        <v>35.950000000000003</v>
      </c>
      <c r="DU12" s="67">
        <v>35.799999999999997</v>
      </c>
      <c r="DV12" s="67">
        <v>35.049999999999997</v>
      </c>
      <c r="DW12" s="67">
        <v>34.47</v>
      </c>
      <c r="DX12" s="67">
        <v>33.630000000000003</v>
      </c>
      <c r="DY12" s="67">
        <v>33.18</v>
      </c>
      <c r="DZ12" s="67">
        <v>32.840000000000003</v>
      </c>
      <c r="EA12" s="67">
        <v>32.630000000000003</v>
      </c>
      <c r="EB12" s="67">
        <v>32.49</v>
      </c>
      <c r="EC12" s="67">
        <v>32.06</v>
      </c>
      <c r="ED12" s="67">
        <v>31.79</v>
      </c>
      <c r="EE12" s="67">
        <v>30.79</v>
      </c>
      <c r="EF12" s="67">
        <v>29.92</v>
      </c>
      <c r="EG12" s="67">
        <v>29.41</v>
      </c>
      <c r="EH12" s="67">
        <v>29.08</v>
      </c>
      <c r="EI12" s="67">
        <v>27.89</v>
      </c>
      <c r="EJ12" s="67">
        <v>27</v>
      </c>
      <c r="EK12" s="67">
        <v>26.43</v>
      </c>
      <c r="EL12" s="67">
        <v>26.25</v>
      </c>
      <c r="EM12" s="67">
        <v>26.63</v>
      </c>
      <c r="EN12" s="67">
        <v>27.08</v>
      </c>
      <c r="EO12" s="67">
        <v>27.41</v>
      </c>
      <c r="EP12" s="67">
        <v>27.43</v>
      </c>
      <c r="EQ12" s="67">
        <v>27.53</v>
      </c>
      <c r="ER12" s="67">
        <v>26.83</v>
      </c>
      <c r="ES12" s="67">
        <v>25.89</v>
      </c>
      <c r="ET12" s="67">
        <v>24.72</v>
      </c>
      <c r="EU12" s="67">
        <v>23.67</v>
      </c>
      <c r="EV12" s="67">
        <v>23.17</v>
      </c>
      <c r="EW12" s="67">
        <v>23.12</v>
      </c>
      <c r="EX12" s="67">
        <v>23.39</v>
      </c>
      <c r="EY12" s="67">
        <v>24.21</v>
      </c>
      <c r="EZ12" s="67">
        <v>25.78</v>
      </c>
      <c r="FA12" s="67">
        <v>27.05</v>
      </c>
      <c r="FB12" s="67">
        <v>28.29</v>
      </c>
      <c r="FC12" s="67">
        <v>29.15</v>
      </c>
      <c r="FD12" s="67">
        <v>29.52</v>
      </c>
      <c r="FE12" s="67">
        <v>29.51</v>
      </c>
      <c r="FF12" s="67">
        <v>29.79</v>
      </c>
      <c r="FG12" s="67">
        <v>29.86</v>
      </c>
      <c r="FH12" s="67">
        <v>29.99</v>
      </c>
      <c r="FI12" s="67">
        <v>30.49</v>
      </c>
      <c r="FJ12" s="67">
        <v>30.91</v>
      </c>
      <c r="FK12" s="67">
        <v>31.97</v>
      </c>
      <c r="FL12" s="67">
        <v>33.06</v>
      </c>
      <c r="FM12" s="67">
        <v>33.61</v>
      </c>
      <c r="FN12" s="67">
        <v>33.97</v>
      </c>
      <c r="FO12" s="67">
        <v>33.71</v>
      </c>
      <c r="FP12" s="67">
        <v>33.020000000000003</v>
      </c>
      <c r="FQ12" s="67">
        <v>32.42</v>
      </c>
      <c r="FR12" s="67">
        <v>30.87</v>
      </c>
      <c r="FS12" s="67">
        <v>30.65</v>
      </c>
      <c r="FT12" s="67">
        <v>30.59</v>
      </c>
      <c r="FU12" s="67">
        <v>30.77</v>
      </c>
      <c r="FV12" s="67">
        <v>30.82</v>
      </c>
      <c r="FW12" s="67">
        <v>31.71</v>
      </c>
      <c r="FX12" s="67">
        <v>32.450000000000003</v>
      </c>
      <c r="FY12" s="67">
        <v>32.92</v>
      </c>
      <c r="FZ12" s="67">
        <v>33.159999999999997</v>
      </c>
      <c r="GA12" s="67">
        <v>33.26</v>
      </c>
      <c r="GB12" s="67">
        <v>33.03</v>
      </c>
      <c r="GC12" s="67">
        <v>32.78</v>
      </c>
      <c r="GD12" s="67">
        <v>32.6</v>
      </c>
      <c r="GE12" s="67">
        <v>32.950000000000003</v>
      </c>
      <c r="GF12" s="67">
        <v>32.18</v>
      </c>
      <c r="GG12" s="67">
        <v>31.99</v>
      </c>
      <c r="GH12" s="67">
        <v>31.67</v>
      </c>
      <c r="GI12" s="67">
        <v>32.26</v>
      </c>
      <c r="GJ12" s="67">
        <v>32.68</v>
      </c>
      <c r="GK12" s="67">
        <v>33.03</v>
      </c>
      <c r="GL12" s="67">
        <v>33.130000000000003</v>
      </c>
      <c r="GM12" s="67">
        <v>33.229999999999997</v>
      </c>
      <c r="GN12" s="67">
        <v>33.28</v>
      </c>
      <c r="GO12" s="67">
        <v>33.21</v>
      </c>
      <c r="GP12" s="67">
        <v>32.89</v>
      </c>
      <c r="GQ12" s="67">
        <v>32.08</v>
      </c>
      <c r="GR12" s="67">
        <v>31.84</v>
      </c>
      <c r="GS12" s="67">
        <v>31.62</v>
      </c>
      <c r="GT12" s="67">
        <v>31.59</v>
      </c>
      <c r="GU12" s="67">
        <v>31.75</v>
      </c>
      <c r="GV12" s="67">
        <v>32.380000000000003</v>
      </c>
      <c r="GW12" s="67">
        <v>32.39</v>
      </c>
      <c r="GX12" s="67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8">
        <v>26.9</v>
      </c>
      <c r="AN13" s="68">
        <v>27.18</v>
      </c>
      <c r="AO13" s="68">
        <v>27.03</v>
      </c>
      <c r="AP13" s="68">
        <v>27.08</v>
      </c>
      <c r="AQ13" s="68">
        <v>26.9</v>
      </c>
      <c r="AR13" s="68">
        <v>26.6</v>
      </c>
      <c r="AS13" s="68">
        <v>27.06</v>
      </c>
      <c r="AT13" s="68">
        <v>28.24</v>
      </c>
      <c r="AU13" s="68">
        <v>29.95</v>
      </c>
      <c r="AV13" s="68">
        <v>33.380000000000003</v>
      </c>
      <c r="AW13" s="68">
        <v>36.35</v>
      </c>
      <c r="AX13" s="68">
        <v>36.96</v>
      </c>
      <c r="AY13" s="68">
        <v>36.99</v>
      </c>
      <c r="AZ13" s="68">
        <v>37.479999999999997</v>
      </c>
      <c r="BA13" s="68">
        <v>37.65</v>
      </c>
      <c r="BB13" s="68">
        <v>35.56</v>
      </c>
      <c r="BC13" s="68">
        <v>33.9</v>
      </c>
      <c r="BD13" s="68">
        <v>34.26</v>
      </c>
      <c r="BE13" s="68">
        <v>33.409999999999997</v>
      </c>
      <c r="BF13" s="68">
        <v>31.62</v>
      </c>
      <c r="BG13" s="68">
        <v>30.74</v>
      </c>
      <c r="BH13" s="68">
        <v>29.31</v>
      </c>
      <c r="BI13" s="68">
        <v>27.55</v>
      </c>
      <c r="BJ13" s="68">
        <v>25.46</v>
      </c>
      <c r="BK13" s="68">
        <v>23.04</v>
      </c>
      <c r="BL13" s="68">
        <v>21.12</v>
      </c>
      <c r="BM13" s="68">
        <v>21.7</v>
      </c>
      <c r="BN13" s="68">
        <v>22.04</v>
      </c>
      <c r="BO13" s="68">
        <v>21.92</v>
      </c>
      <c r="BP13" s="68">
        <v>21.81</v>
      </c>
      <c r="BQ13" s="68">
        <v>22.25</v>
      </c>
      <c r="BR13" s="68">
        <v>22.42</v>
      </c>
      <c r="BS13" s="68">
        <v>23</v>
      </c>
      <c r="BT13" s="68">
        <v>23.24</v>
      </c>
      <c r="BU13" s="68">
        <v>24.1</v>
      </c>
      <c r="BV13" s="68">
        <v>24.88</v>
      </c>
      <c r="BW13" s="68">
        <v>25.71</v>
      </c>
      <c r="BX13" s="68">
        <v>26.52</v>
      </c>
      <c r="BY13" s="68">
        <v>27.29</v>
      </c>
      <c r="BZ13" s="68">
        <v>27.82</v>
      </c>
      <c r="CA13" s="68">
        <v>27.9</v>
      </c>
      <c r="CB13" s="68">
        <v>27.76</v>
      </c>
      <c r="CC13" s="68">
        <v>28.35</v>
      </c>
      <c r="CD13" s="68">
        <v>28.13</v>
      </c>
      <c r="CE13" s="68">
        <v>30.1</v>
      </c>
      <c r="CF13" s="68">
        <v>27.6</v>
      </c>
      <c r="CG13" s="68">
        <v>31.18</v>
      </c>
      <c r="CH13" s="68">
        <v>31.02</v>
      </c>
      <c r="CI13" s="68">
        <v>32.19</v>
      </c>
      <c r="CJ13" s="68">
        <v>32.19</v>
      </c>
      <c r="CK13" s="68">
        <v>32.71</v>
      </c>
      <c r="CL13" s="68">
        <v>33</v>
      </c>
      <c r="CM13" s="68">
        <v>33.020000000000003</v>
      </c>
      <c r="CN13" s="68">
        <v>33.15</v>
      </c>
      <c r="CO13" s="68">
        <v>33.159999999999997</v>
      </c>
      <c r="CP13" s="68">
        <v>33.159999999999997</v>
      </c>
      <c r="CQ13" s="68">
        <v>32.86</v>
      </c>
      <c r="CR13" s="68">
        <v>32.86</v>
      </c>
      <c r="CS13" s="68">
        <v>32.01</v>
      </c>
      <c r="CT13" s="68">
        <v>31.98</v>
      </c>
      <c r="CU13" s="68">
        <v>31.98</v>
      </c>
      <c r="CV13" s="68">
        <v>32.270000000000003</v>
      </c>
      <c r="CW13" s="68">
        <v>32.14</v>
      </c>
      <c r="CX13" s="68">
        <v>30.71</v>
      </c>
      <c r="CY13" s="68">
        <v>28.96</v>
      </c>
      <c r="CZ13" s="68">
        <v>27.73</v>
      </c>
      <c r="DA13" s="68">
        <v>27.51</v>
      </c>
      <c r="DB13" s="68">
        <v>28.06</v>
      </c>
      <c r="DC13" s="68">
        <v>28.72</v>
      </c>
      <c r="DD13" s="68">
        <v>29.19</v>
      </c>
      <c r="DE13" s="68">
        <v>29.49</v>
      </c>
      <c r="DF13" s="68">
        <v>30.1</v>
      </c>
      <c r="DG13" s="68">
        <v>32</v>
      </c>
      <c r="DH13" s="68">
        <v>31.4</v>
      </c>
      <c r="DI13" s="68">
        <v>31.75</v>
      </c>
      <c r="DJ13" s="68">
        <v>31.8</v>
      </c>
      <c r="DK13" s="68">
        <v>32.03</v>
      </c>
      <c r="DL13" s="68">
        <v>32.020000000000003</v>
      </c>
      <c r="DM13" s="68">
        <v>32.229999999999997</v>
      </c>
      <c r="DN13" s="68">
        <v>32.79</v>
      </c>
      <c r="DO13" s="68">
        <v>33.94</v>
      </c>
      <c r="DP13" s="68">
        <v>35.06</v>
      </c>
      <c r="DQ13" s="68">
        <v>33.57</v>
      </c>
      <c r="DR13" s="68">
        <v>33.57</v>
      </c>
      <c r="DS13" s="68">
        <v>34.24</v>
      </c>
      <c r="DT13" s="68">
        <v>34.47</v>
      </c>
      <c r="DU13" s="68">
        <v>34.64</v>
      </c>
      <c r="DV13" s="68">
        <v>34.46</v>
      </c>
      <c r="DW13" s="68">
        <v>34.11</v>
      </c>
      <c r="DX13" s="68">
        <v>33.729999999999997</v>
      </c>
      <c r="DY13" s="68">
        <v>33.54</v>
      </c>
      <c r="DZ13" s="68">
        <v>32.54</v>
      </c>
      <c r="EA13" s="68">
        <v>31.99</v>
      </c>
      <c r="EB13" s="68">
        <v>30.93</v>
      </c>
      <c r="EC13" s="68">
        <v>31.19</v>
      </c>
      <c r="ED13" s="68">
        <v>31.13</v>
      </c>
      <c r="EE13" s="68">
        <v>29.76</v>
      </c>
      <c r="EF13" s="68">
        <v>29.57</v>
      </c>
      <c r="EG13" s="68">
        <v>29.55</v>
      </c>
      <c r="EH13" s="68">
        <v>28.9</v>
      </c>
      <c r="EI13" s="68">
        <v>27.57</v>
      </c>
      <c r="EJ13" s="68">
        <v>26.6</v>
      </c>
      <c r="EK13" s="68">
        <v>25.87</v>
      </c>
      <c r="EL13" s="68">
        <v>25.32</v>
      </c>
      <c r="EM13" s="68">
        <v>25.42</v>
      </c>
      <c r="EN13" s="68">
        <v>26.01</v>
      </c>
      <c r="EO13" s="68">
        <v>26.4</v>
      </c>
      <c r="EP13" s="68">
        <v>26.7</v>
      </c>
      <c r="EQ13" s="68">
        <v>26.37</v>
      </c>
      <c r="ER13" s="68">
        <v>25.49</v>
      </c>
      <c r="ES13" s="68">
        <v>24.51</v>
      </c>
      <c r="ET13" s="68">
        <v>23.56</v>
      </c>
      <c r="EU13" s="68">
        <v>22.52</v>
      </c>
      <c r="EV13" s="68">
        <v>22.02</v>
      </c>
      <c r="EW13" s="68">
        <v>21.96</v>
      </c>
      <c r="EX13" s="68">
        <v>22.34</v>
      </c>
      <c r="EY13" s="68">
        <v>23.13</v>
      </c>
      <c r="EZ13" s="68">
        <v>24.36</v>
      </c>
      <c r="FA13" s="68">
        <v>25.68</v>
      </c>
      <c r="FB13" s="68">
        <v>27.02</v>
      </c>
      <c r="FC13" s="68">
        <v>28</v>
      </c>
      <c r="FD13" s="68">
        <v>28.79</v>
      </c>
      <c r="FE13" s="68">
        <v>29.26</v>
      </c>
      <c r="FF13" s="68">
        <v>29.88</v>
      </c>
      <c r="FG13" s="68">
        <v>30.42</v>
      </c>
      <c r="FH13" s="68">
        <v>31.02</v>
      </c>
      <c r="FI13" s="68">
        <v>31.53</v>
      </c>
      <c r="FJ13" s="68">
        <v>31.6</v>
      </c>
      <c r="FK13" s="68">
        <v>33.08</v>
      </c>
      <c r="FL13" s="68">
        <v>34.68</v>
      </c>
      <c r="FM13" s="68">
        <v>35.21</v>
      </c>
      <c r="FN13" s="68">
        <v>35.4</v>
      </c>
      <c r="FO13" s="68">
        <v>34.479999999999997</v>
      </c>
      <c r="FP13" s="68">
        <v>33.82</v>
      </c>
      <c r="FQ13" s="68">
        <v>32.82</v>
      </c>
      <c r="FR13" s="68">
        <v>32.049999999999997</v>
      </c>
      <c r="FS13" s="68">
        <v>31.21</v>
      </c>
      <c r="FT13" s="68">
        <v>30.78</v>
      </c>
      <c r="FU13" s="68">
        <v>28.23</v>
      </c>
      <c r="FV13" s="68">
        <v>31.17</v>
      </c>
      <c r="FW13" s="68">
        <v>31.96</v>
      </c>
      <c r="FX13" s="68">
        <v>32.82</v>
      </c>
      <c r="FY13" s="68">
        <v>33.54</v>
      </c>
      <c r="FZ13" s="68">
        <v>34.5</v>
      </c>
      <c r="GA13" s="68">
        <v>34.659999999999997</v>
      </c>
      <c r="GB13" s="68">
        <v>34.17</v>
      </c>
      <c r="GC13" s="68">
        <v>34.21</v>
      </c>
      <c r="GD13" s="68">
        <v>33.71</v>
      </c>
      <c r="GE13" s="68">
        <v>33.42</v>
      </c>
      <c r="GF13" s="68">
        <v>32.99</v>
      </c>
      <c r="GG13" s="68">
        <v>32.83</v>
      </c>
      <c r="GH13" s="68">
        <v>32.39</v>
      </c>
      <c r="GI13" s="68">
        <v>32.56</v>
      </c>
      <c r="GJ13" s="68">
        <v>33.270000000000003</v>
      </c>
      <c r="GK13" s="68">
        <v>33.950000000000003</v>
      </c>
      <c r="GL13" s="68">
        <v>34.25</v>
      </c>
      <c r="GM13" s="68">
        <v>34.58</v>
      </c>
      <c r="GN13" s="68">
        <v>34.479999999999997</v>
      </c>
      <c r="GO13" s="68">
        <v>32.43</v>
      </c>
      <c r="GP13" s="68">
        <v>30.82</v>
      </c>
      <c r="GQ13" s="68">
        <v>29.87</v>
      </c>
      <c r="GR13" s="68">
        <v>30.24</v>
      </c>
      <c r="GS13" s="68">
        <v>30.26</v>
      </c>
      <c r="GT13" s="68">
        <v>30.74</v>
      </c>
      <c r="GU13" s="68">
        <v>30.49</v>
      </c>
      <c r="GV13" s="68">
        <v>30.64</v>
      </c>
      <c r="GW13" s="68">
        <v>31.99</v>
      </c>
      <c r="GX13" s="68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04"/>
      <c r="CG15" s="505" t="s">
        <v>297</v>
      </c>
      <c r="CH15" s="506" t="s">
        <v>298</v>
      </c>
    </row>
    <row r="16" spans="2:206" x14ac:dyDescent="0.2">
      <c r="CF16" s="507" t="s">
        <v>184</v>
      </c>
      <c r="CG16" s="507">
        <v>58.18</v>
      </c>
      <c r="CH16" s="508">
        <v>58.17</v>
      </c>
    </row>
    <row r="17" spans="3:86" x14ac:dyDescent="0.2">
      <c r="Z17" s="31"/>
      <c r="CF17" s="482" t="s">
        <v>186</v>
      </c>
      <c r="CG17" s="482">
        <v>55.71</v>
      </c>
      <c r="CH17" s="175">
        <v>48.88</v>
      </c>
    </row>
    <row r="18" spans="3:86" x14ac:dyDescent="0.2">
      <c r="CF18" s="482" t="s">
        <v>137</v>
      </c>
      <c r="CG18" s="482">
        <v>39.46</v>
      </c>
      <c r="CH18" s="175">
        <v>38.979999999999997</v>
      </c>
    </row>
    <row r="19" spans="3:86" x14ac:dyDescent="0.2">
      <c r="CF19" s="482" t="s">
        <v>155</v>
      </c>
      <c r="CG19" s="482">
        <v>38.86</v>
      </c>
      <c r="CH19" s="175">
        <v>38.770000000000003</v>
      </c>
    </row>
    <row r="20" spans="3:86" x14ac:dyDescent="0.2">
      <c r="CF20" s="482" t="s">
        <v>130</v>
      </c>
      <c r="CG20" s="482">
        <v>38.159999999999997</v>
      </c>
      <c r="CH20" s="175">
        <v>37.200000000000003</v>
      </c>
    </row>
    <row r="21" spans="3:86" x14ac:dyDescent="0.2">
      <c r="CF21" s="482" t="s">
        <v>126</v>
      </c>
      <c r="CG21" s="482">
        <v>37.1</v>
      </c>
      <c r="CH21" s="175">
        <v>31.66</v>
      </c>
    </row>
    <row r="22" spans="3:86" x14ac:dyDescent="0.2">
      <c r="CF22" s="482" t="s">
        <v>144</v>
      </c>
      <c r="CG22" s="482">
        <v>36.79</v>
      </c>
      <c r="CH22" s="175">
        <v>34.9</v>
      </c>
    </row>
    <row r="23" spans="3:86" x14ac:dyDescent="0.2">
      <c r="CF23" s="482" t="s">
        <v>125</v>
      </c>
      <c r="CG23" s="482">
        <v>36</v>
      </c>
      <c r="CH23" s="175">
        <v>36.61</v>
      </c>
    </row>
    <row r="24" spans="3:86" x14ac:dyDescent="0.2">
      <c r="CF24" s="482" t="s">
        <v>135</v>
      </c>
      <c r="CG24" s="482">
        <v>35.909999999999997</v>
      </c>
      <c r="CH24" s="175">
        <v>35.74</v>
      </c>
    </row>
    <row r="25" spans="3:86" x14ac:dyDescent="0.2">
      <c r="CF25" s="482" t="s">
        <v>76</v>
      </c>
      <c r="CG25" s="482">
        <v>35.89</v>
      </c>
      <c r="CH25" s="175">
        <v>36.14</v>
      </c>
    </row>
    <row r="26" spans="3:86" x14ac:dyDescent="0.2">
      <c r="CF26" s="482" t="s">
        <v>253</v>
      </c>
      <c r="CG26" s="482">
        <v>35.25</v>
      </c>
      <c r="CH26" s="175">
        <v>35</v>
      </c>
    </row>
    <row r="27" spans="3:86" x14ac:dyDescent="0.2">
      <c r="CF27" s="482" t="s">
        <v>77</v>
      </c>
      <c r="CG27" s="482">
        <v>34.950000000000003</v>
      </c>
      <c r="CH27" s="175">
        <v>34.880000000000003</v>
      </c>
    </row>
    <row r="28" spans="3:86" x14ac:dyDescent="0.2">
      <c r="CF28" s="482" t="s">
        <v>131</v>
      </c>
      <c r="CG28" s="482">
        <v>34.15</v>
      </c>
      <c r="CH28" s="175">
        <v>31.9</v>
      </c>
    </row>
    <row r="29" spans="3:86" x14ac:dyDescent="0.2">
      <c r="CF29" s="482" t="s">
        <v>181</v>
      </c>
      <c r="CG29" s="482">
        <v>33.79</v>
      </c>
      <c r="CH29" s="175">
        <v>33.29</v>
      </c>
    </row>
    <row r="30" spans="3:86" x14ac:dyDescent="0.2">
      <c r="CF30" s="482" t="s">
        <v>138</v>
      </c>
      <c r="CG30" s="482">
        <v>33.03</v>
      </c>
      <c r="CH30" s="175">
        <v>32.33</v>
      </c>
    </row>
    <row r="31" spans="3:86" x14ac:dyDescent="0.2">
      <c r="CF31" s="482" t="s">
        <v>80</v>
      </c>
      <c r="CG31" s="482">
        <v>32.86</v>
      </c>
      <c r="CH31" s="175">
        <v>32.43</v>
      </c>
    </row>
    <row r="32" spans="3:86" ht="14.25" x14ac:dyDescent="0.2">
      <c r="C32" s="24" t="s">
        <v>251</v>
      </c>
      <c r="CF32" s="483" t="s">
        <v>78</v>
      </c>
      <c r="CG32" s="483">
        <v>32.840000000000003</v>
      </c>
      <c r="CH32" s="484">
        <v>31.17</v>
      </c>
    </row>
    <row r="33" spans="84:86" x14ac:dyDescent="0.2">
      <c r="CF33" s="482" t="s">
        <v>127</v>
      </c>
      <c r="CG33" s="482">
        <v>32.72</v>
      </c>
      <c r="CH33" s="175">
        <v>32.33</v>
      </c>
    </row>
    <row r="34" spans="84:86" x14ac:dyDescent="0.2">
      <c r="CF34" s="482" t="s">
        <v>134</v>
      </c>
      <c r="CG34" s="482">
        <v>32.68</v>
      </c>
      <c r="CH34" s="175">
        <v>32</v>
      </c>
    </row>
    <row r="35" spans="84:86" x14ac:dyDescent="0.2">
      <c r="CF35" s="482" t="s">
        <v>79</v>
      </c>
      <c r="CG35" s="482">
        <v>32.22</v>
      </c>
      <c r="CH35" s="175">
        <v>33.21</v>
      </c>
    </row>
    <row r="36" spans="84:86" x14ac:dyDescent="0.2">
      <c r="CF36" s="482" t="s">
        <v>146</v>
      </c>
      <c r="CG36" s="482">
        <v>32.18</v>
      </c>
      <c r="CH36" s="175">
        <v>31.09</v>
      </c>
    </row>
    <row r="37" spans="84:86" x14ac:dyDescent="0.2">
      <c r="CF37" s="482" t="s">
        <v>188</v>
      </c>
      <c r="CG37" s="482">
        <v>31.57</v>
      </c>
      <c r="CH37" s="175">
        <v>32.630000000000003</v>
      </c>
    </row>
    <row r="38" spans="84:86" x14ac:dyDescent="0.2">
      <c r="CF38" s="482" t="s">
        <v>190</v>
      </c>
      <c r="CG38" s="482">
        <v>30.57</v>
      </c>
      <c r="CH38" s="175">
        <v>31.08</v>
      </c>
    </row>
    <row r="39" spans="84:86" x14ac:dyDescent="0.2">
      <c r="CF39" s="482" t="s">
        <v>174</v>
      </c>
      <c r="CG39" s="482">
        <v>30.47</v>
      </c>
      <c r="CH39" s="175">
        <v>31.42</v>
      </c>
    </row>
    <row r="40" spans="84:86" x14ac:dyDescent="0.2">
      <c r="CF40" s="482" t="s">
        <v>128</v>
      </c>
      <c r="CG40" s="482">
        <v>29.97</v>
      </c>
      <c r="CH40" s="175">
        <v>30.72</v>
      </c>
    </row>
    <row r="41" spans="84:86" ht="13.5" thickBot="1" x14ac:dyDescent="0.25">
      <c r="CF41" s="482" t="s">
        <v>142</v>
      </c>
      <c r="CG41" s="482">
        <v>29.88</v>
      </c>
      <c r="CH41" s="175">
        <v>30.4</v>
      </c>
    </row>
    <row r="42" spans="84:86" ht="13.5" thickBot="1" x14ac:dyDescent="0.25">
      <c r="CF42" s="509" t="s">
        <v>191</v>
      </c>
      <c r="CG42" s="509">
        <v>35.020000000000003</v>
      </c>
      <c r="CH42" s="510">
        <v>34.49</v>
      </c>
    </row>
    <row r="43" spans="84:86" x14ac:dyDescent="0.2">
      <c r="CF43" s="131"/>
      <c r="CG43" s="131"/>
      <c r="CH43" s="131"/>
    </row>
    <row r="44" spans="84:86" x14ac:dyDescent="0.2">
      <c r="CF44" s="511"/>
      <c r="CG44" s="511"/>
      <c r="CH44" s="511"/>
    </row>
    <row r="45" spans="84:86" x14ac:dyDescent="0.2">
      <c r="CF45" s="131"/>
      <c r="CG45" s="131"/>
      <c r="CH45" s="131"/>
    </row>
    <row r="46" spans="84:86" ht="13.5" thickBot="1" x14ac:dyDescent="0.25"/>
    <row r="47" spans="84:86" ht="13.5" thickBot="1" x14ac:dyDescent="0.25">
      <c r="CF47" s="72"/>
      <c r="CG47" s="264" t="s">
        <v>278</v>
      </c>
      <c r="CH47" s="72" t="s">
        <v>263</v>
      </c>
    </row>
    <row r="48" spans="84:86" x14ac:dyDescent="0.2">
      <c r="CF48" s="174" t="s">
        <v>184</v>
      </c>
      <c r="CG48" s="175">
        <v>57.86</v>
      </c>
      <c r="CH48" s="175">
        <v>57.63</v>
      </c>
    </row>
    <row r="49" spans="2:86" x14ac:dyDescent="0.2">
      <c r="B49" s="29"/>
      <c r="C49" s="29"/>
      <c r="D49" s="29"/>
      <c r="E49" s="29"/>
      <c r="CF49" s="174" t="s">
        <v>137</v>
      </c>
      <c r="CG49" s="175">
        <v>38.81</v>
      </c>
      <c r="CH49" s="175">
        <v>38.03</v>
      </c>
    </row>
    <row r="50" spans="2:86" x14ac:dyDescent="0.2">
      <c r="CF50" s="174" t="s">
        <v>155</v>
      </c>
      <c r="CG50" s="175">
        <v>38.65</v>
      </c>
      <c r="CH50" s="175">
        <v>38.369999999999997</v>
      </c>
    </row>
    <row r="51" spans="2:86" x14ac:dyDescent="0.2">
      <c r="CF51" s="174" t="s">
        <v>130</v>
      </c>
      <c r="CG51" s="175">
        <v>37.81</v>
      </c>
      <c r="CH51" s="175">
        <v>36.97</v>
      </c>
    </row>
    <row r="52" spans="2:86" x14ac:dyDescent="0.2">
      <c r="CF52" s="174" t="s">
        <v>76</v>
      </c>
      <c r="CG52" s="175">
        <v>36.19</v>
      </c>
      <c r="CH52" s="175">
        <v>35.950000000000003</v>
      </c>
    </row>
    <row r="53" spans="2:86" x14ac:dyDescent="0.2">
      <c r="CF53" s="174" t="s">
        <v>125</v>
      </c>
      <c r="CG53" s="175">
        <v>35.78</v>
      </c>
      <c r="CH53" s="175">
        <v>39.32</v>
      </c>
    </row>
    <row r="54" spans="2:86" x14ac:dyDescent="0.2">
      <c r="CF54" s="174" t="s">
        <v>144</v>
      </c>
      <c r="CG54" s="175">
        <v>35.31</v>
      </c>
      <c r="CH54" s="175">
        <v>34.82</v>
      </c>
    </row>
    <row r="55" spans="2:86" x14ac:dyDescent="0.2">
      <c r="CF55" s="174" t="s">
        <v>187</v>
      </c>
      <c r="CG55" s="175">
        <v>34.39</v>
      </c>
      <c r="CH55" s="175">
        <v>34.22</v>
      </c>
    </row>
    <row r="56" spans="2:86" x14ac:dyDescent="0.2">
      <c r="CF56" s="174" t="s">
        <v>126</v>
      </c>
      <c r="CG56" s="175">
        <v>34.39</v>
      </c>
      <c r="CH56" s="175">
        <v>33.69</v>
      </c>
    </row>
    <row r="57" spans="2:86" x14ac:dyDescent="0.2">
      <c r="CF57" s="174" t="s">
        <v>253</v>
      </c>
      <c r="CG57" s="175">
        <v>34.33</v>
      </c>
      <c r="CH57" s="175">
        <v>35.659999999999997</v>
      </c>
    </row>
    <row r="58" spans="2:86" x14ac:dyDescent="0.2">
      <c r="CF58" s="174" t="s">
        <v>135</v>
      </c>
      <c r="CG58" s="175">
        <v>34.159999999999997</v>
      </c>
      <c r="CH58" s="175">
        <v>34.11</v>
      </c>
    </row>
    <row r="59" spans="2:86" x14ac:dyDescent="0.2">
      <c r="CF59" s="174" t="s">
        <v>77</v>
      </c>
      <c r="CG59" s="175">
        <v>33.74</v>
      </c>
      <c r="CH59" s="175">
        <v>34.35</v>
      </c>
    </row>
    <row r="60" spans="2:86" x14ac:dyDescent="0.2">
      <c r="CF60" s="174" t="s">
        <v>79</v>
      </c>
      <c r="CG60" s="175">
        <v>32.39</v>
      </c>
      <c r="CH60" s="175">
        <v>32.6</v>
      </c>
    </row>
    <row r="61" spans="2:86" x14ac:dyDescent="0.2">
      <c r="CF61" s="174" t="s">
        <v>127</v>
      </c>
      <c r="CG61" s="175">
        <v>32.31</v>
      </c>
      <c r="CH61" s="175">
        <v>31.85</v>
      </c>
    </row>
    <row r="62" spans="2:86" x14ac:dyDescent="0.2">
      <c r="CF62" s="174" t="s">
        <v>80</v>
      </c>
      <c r="CG62" s="175">
        <v>31.59</v>
      </c>
      <c r="CH62" s="175">
        <v>33.53</v>
      </c>
    </row>
    <row r="63" spans="2:86" x14ac:dyDescent="0.2">
      <c r="CF63" s="468" t="s">
        <v>78</v>
      </c>
      <c r="CG63" s="469">
        <v>31.56</v>
      </c>
      <c r="CH63" s="469">
        <v>31.69</v>
      </c>
    </row>
    <row r="64" spans="2:86" x14ac:dyDescent="0.2">
      <c r="CF64" s="398" t="s">
        <v>188</v>
      </c>
      <c r="CG64" s="297">
        <v>31.4</v>
      </c>
      <c r="CH64" s="297">
        <v>32.619999999999997</v>
      </c>
    </row>
    <row r="65" spans="84:86" x14ac:dyDescent="0.2">
      <c r="CF65" s="174" t="s">
        <v>131</v>
      </c>
      <c r="CG65" s="175">
        <v>31.34</v>
      </c>
      <c r="CH65" s="175">
        <v>33.049999999999997</v>
      </c>
    </row>
    <row r="66" spans="84:86" x14ac:dyDescent="0.2">
      <c r="CF66" s="442" t="s">
        <v>138</v>
      </c>
      <c r="CG66" s="297">
        <v>31.24</v>
      </c>
      <c r="CH66" s="297">
        <v>30.46</v>
      </c>
    </row>
    <row r="67" spans="84:86" x14ac:dyDescent="0.2">
      <c r="CF67" s="174" t="s">
        <v>189</v>
      </c>
      <c r="CG67" s="175">
        <v>31.21</v>
      </c>
      <c r="CH67" s="175">
        <v>32.08</v>
      </c>
    </row>
    <row r="68" spans="84:86" x14ac:dyDescent="0.2">
      <c r="CF68" s="174" t="s">
        <v>142</v>
      </c>
      <c r="CG68" s="175">
        <v>30.27</v>
      </c>
      <c r="CH68" s="175">
        <v>30.65</v>
      </c>
    </row>
    <row r="69" spans="84:86" x14ac:dyDescent="0.2">
      <c r="CF69" s="174" t="s">
        <v>190</v>
      </c>
      <c r="CG69" s="175">
        <v>30.01</v>
      </c>
      <c r="CH69" s="175">
        <v>30.98</v>
      </c>
    </row>
    <row r="70" spans="84:86" x14ac:dyDescent="0.2">
      <c r="CF70" s="174" t="s">
        <v>174</v>
      </c>
      <c r="CG70" s="175">
        <v>29.34</v>
      </c>
      <c r="CH70" s="175">
        <v>31</v>
      </c>
    </row>
    <row r="71" spans="84:86" x14ac:dyDescent="0.2">
      <c r="CF71" s="174" t="s">
        <v>146</v>
      </c>
      <c r="CG71" s="175">
        <v>28.74</v>
      </c>
      <c r="CH71" s="175">
        <v>28.88</v>
      </c>
    </row>
    <row r="72" spans="84:86" ht="13.5" thickBot="1" x14ac:dyDescent="0.25">
      <c r="CF72" s="174" t="s">
        <v>128</v>
      </c>
      <c r="CG72" s="175">
        <v>28.24</v>
      </c>
      <c r="CH72" s="175">
        <v>29.39</v>
      </c>
    </row>
    <row r="73" spans="84:86" ht="13.5" thickBot="1" x14ac:dyDescent="0.25">
      <c r="CF73" s="72" t="s">
        <v>191</v>
      </c>
      <c r="CG73" s="173">
        <v>34.119999999999997</v>
      </c>
      <c r="CH73" s="173">
        <v>34.43</v>
      </c>
    </row>
    <row r="84" spans="2:7" ht="18.75" x14ac:dyDescent="0.25">
      <c r="B84" s="629" t="s">
        <v>194</v>
      </c>
      <c r="C84" s="630"/>
      <c r="D84" s="630"/>
      <c r="E84" s="630"/>
      <c r="F84" s="630"/>
      <c r="G84" s="630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9" sqref="U9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1"/>
      <c r="H3" s="131"/>
    </row>
    <row r="4" spans="1:21" ht="22.5" x14ac:dyDescent="0.3">
      <c r="B4" s="231" t="s">
        <v>301</v>
      </c>
    </row>
    <row r="5" spans="1:21" ht="15.75" x14ac:dyDescent="0.25">
      <c r="B5" s="232" t="s">
        <v>117</v>
      </c>
      <c r="F5" s="131"/>
      <c r="J5" s="31"/>
      <c r="L5" s="110"/>
      <c r="M5" s="110"/>
      <c r="N5" s="31"/>
      <c r="O5" s="31"/>
      <c r="P5" s="112"/>
      <c r="Q5" s="112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63"/>
      <c r="B7" s="164"/>
      <c r="C7" s="453"/>
      <c r="D7" s="444" t="s">
        <v>96</v>
      </c>
      <c r="E7" s="450"/>
      <c r="F7" s="450"/>
      <c r="G7" s="450"/>
      <c r="H7" s="450"/>
      <c r="I7" s="445"/>
      <c r="J7" s="444" t="s">
        <v>97</v>
      </c>
      <c r="K7" s="450"/>
      <c r="L7" s="450"/>
      <c r="M7" s="450"/>
      <c r="N7" s="450"/>
      <c r="O7" s="445"/>
      <c r="P7" s="444" t="s">
        <v>116</v>
      </c>
      <c r="Q7" s="445"/>
      <c r="R7" s="446"/>
      <c r="S7" s="447"/>
    </row>
    <row r="8" spans="1:21" ht="14.25" x14ac:dyDescent="0.2">
      <c r="A8" s="163"/>
      <c r="B8" s="165" t="s">
        <v>98</v>
      </c>
      <c r="C8" s="454" t="s">
        <v>99</v>
      </c>
      <c r="D8" s="448" t="s">
        <v>100</v>
      </c>
      <c r="E8" s="36"/>
      <c r="F8" s="36" t="s">
        <v>149</v>
      </c>
      <c r="G8" s="36"/>
      <c r="H8" s="36" t="s">
        <v>101</v>
      </c>
      <c r="I8" s="44"/>
      <c r="J8" s="448" t="s">
        <v>100</v>
      </c>
      <c r="K8" s="36"/>
      <c r="L8" s="36" t="s">
        <v>149</v>
      </c>
      <c r="M8" s="36"/>
      <c r="N8" s="36" t="s">
        <v>101</v>
      </c>
      <c r="O8" s="44"/>
      <c r="P8" s="448" t="s">
        <v>100</v>
      </c>
      <c r="Q8" s="36"/>
      <c r="R8" s="77" t="s">
        <v>149</v>
      </c>
      <c r="S8" s="44"/>
    </row>
    <row r="9" spans="1:21" ht="13.5" thickBot="1" x14ac:dyDescent="0.25">
      <c r="A9" s="163"/>
      <c r="B9" s="166"/>
      <c r="C9" s="455"/>
      <c r="D9" s="456" t="s">
        <v>299</v>
      </c>
      <c r="E9" s="116" t="s">
        <v>300</v>
      </c>
      <c r="F9" s="115" t="s">
        <v>299</v>
      </c>
      <c r="G9" s="116" t="s">
        <v>300</v>
      </c>
      <c r="H9" s="118" t="s">
        <v>299</v>
      </c>
      <c r="I9" s="195" t="s">
        <v>300</v>
      </c>
      <c r="J9" s="449" t="s">
        <v>299</v>
      </c>
      <c r="K9" s="61" t="s">
        <v>300</v>
      </c>
      <c r="L9" s="78" t="s">
        <v>299</v>
      </c>
      <c r="M9" s="61" t="s">
        <v>300</v>
      </c>
      <c r="N9" s="60" t="s">
        <v>299</v>
      </c>
      <c r="O9" s="63" t="s">
        <v>300</v>
      </c>
      <c r="P9" s="449" t="s">
        <v>299</v>
      </c>
      <c r="Q9" s="61" t="s">
        <v>300</v>
      </c>
      <c r="R9" s="79" t="s">
        <v>299</v>
      </c>
      <c r="S9" s="63" t="s">
        <v>300</v>
      </c>
      <c r="T9" s="131"/>
    </row>
    <row r="10" spans="1:21" ht="15.75" x14ac:dyDescent="0.25">
      <c r="A10" s="163"/>
      <c r="B10" s="169" t="s">
        <v>102</v>
      </c>
      <c r="C10" s="189"/>
      <c r="D10" s="180">
        <f t="shared" ref="D10:O10" si="0">SUM(D11:D16)</f>
        <v>551093.89099999995</v>
      </c>
      <c r="E10" s="117">
        <f t="shared" si="0"/>
        <v>541846.63800000004</v>
      </c>
      <c r="F10" s="120">
        <f>SUM(F11:F16)</f>
        <v>2346780.9900000002</v>
      </c>
      <c r="G10" s="121">
        <f>SUM(G11:G16)</f>
        <v>2442738.9670000002</v>
      </c>
      <c r="H10" s="122">
        <f t="shared" si="0"/>
        <v>412414.59599999996</v>
      </c>
      <c r="I10" s="457">
        <f t="shared" si="0"/>
        <v>428814.68800000008</v>
      </c>
      <c r="J10" s="180">
        <f t="shared" si="0"/>
        <v>253108.63500000001</v>
      </c>
      <c r="K10" s="107">
        <f t="shared" si="0"/>
        <v>239917.75099999999</v>
      </c>
      <c r="L10" s="108">
        <f t="shared" si="0"/>
        <v>1077906.844</v>
      </c>
      <c r="M10" s="107">
        <f t="shared" si="0"/>
        <v>1081583.99</v>
      </c>
      <c r="N10" s="109">
        <f t="shared" si="0"/>
        <v>145401.016</v>
      </c>
      <c r="O10" s="101">
        <f t="shared" si="0"/>
        <v>137356.54499999998</v>
      </c>
      <c r="P10" s="180">
        <f t="shared" ref="P10:Q10" si="1">SUM(P11:P16)</f>
        <v>297985.25599999999</v>
      </c>
      <c r="Q10" s="101">
        <f t="shared" si="1"/>
        <v>301928.88699999999</v>
      </c>
      <c r="R10" s="100">
        <f>SUM(R11:R16)</f>
        <v>1268874.1460000002</v>
      </c>
      <c r="S10" s="101">
        <f>SUM(S11:S16)</f>
        <v>1361154.977</v>
      </c>
      <c r="T10" s="443"/>
      <c r="U10" s="172"/>
    </row>
    <row r="11" spans="1:21" x14ac:dyDescent="0.2">
      <c r="A11" s="163"/>
      <c r="B11" s="170" t="s">
        <v>103</v>
      </c>
      <c r="C11" s="190" t="s">
        <v>158</v>
      </c>
      <c r="D11" s="192">
        <v>102954.548</v>
      </c>
      <c r="E11" s="142">
        <v>117250.046</v>
      </c>
      <c r="F11" s="80">
        <v>438443.484</v>
      </c>
      <c r="G11" s="39">
        <v>528567.41299999994</v>
      </c>
      <c r="H11" s="141">
        <v>205833.696</v>
      </c>
      <c r="I11" s="451">
        <v>221033.34400000001</v>
      </c>
      <c r="J11" s="192">
        <v>38785.476000000002</v>
      </c>
      <c r="K11" s="142">
        <v>30630.12</v>
      </c>
      <c r="L11" s="80">
        <v>165178.519</v>
      </c>
      <c r="M11" s="39">
        <v>138072.709</v>
      </c>
      <c r="N11" s="141">
        <v>42909.201000000001</v>
      </c>
      <c r="O11" s="451">
        <v>37773.690999999999</v>
      </c>
      <c r="P11" s="181">
        <v>64169.071999999993</v>
      </c>
      <c r="Q11" s="144">
        <v>86619.926000000007</v>
      </c>
      <c r="R11" s="81">
        <f t="shared" ref="R11:S16" si="2">F11-L11</f>
        <v>273264.96499999997</v>
      </c>
      <c r="S11" s="82">
        <f t="shared" si="2"/>
        <v>390494.70399999991</v>
      </c>
      <c r="T11" s="443"/>
      <c r="U11" s="172"/>
    </row>
    <row r="12" spans="1:21" x14ac:dyDescent="0.2">
      <c r="A12" s="163"/>
      <c r="B12" s="170" t="s">
        <v>104</v>
      </c>
      <c r="C12" s="190" t="s">
        <v>105</v>
      </c>
      <c r="D12" s="192">
        <v>84544.998000000007</v>
      </c>
      <c r="E12" s="142">
        <v>75342.679000000004</v>
      </c>
      <c r="F12" s="80">
        <v>359749.94</v>
      </c>
      <c r="G12" s="39">
        <v>339593.16700000002</v>
      </c>
      <c r="H12" s="141">
        <v>35682.271999999997</v>
      </c>
      <c r="I12" s="451">
        <v>33780.523999999998</v>
      </c>
      <c r="J12" s="192">
        <v>60948.178999999996</v>
      </c>
      <c r="K12" s="142">
        <v>52655.250999999997</v>
      </c>
      <c r="L12" s="80">
        <v>259566.56700000001</v>
      </c>
      <c r="M12" s="39">
        <v>237414.821</v>
      </c>
      <c r="N12" s="141">
        <v>33450.677000000003</v>
      </c>
      <c r="O12" s="451">
        <v>27325.036</v>
      </c>
      <c r="P12" s="181">
        <v>23596.81900000001</v>
      </c>
      <c r="Q12" s="144">
        <v>22687.428000000007</v>
      </c>
      <c r="R12" s="81">
        <f t="shared" si="2"/>
        <v>100183.37299999999</v>
      </c>
      <c r="S12" s="82">
        <f t="shared" si="2"/>
        <v>102178.34600000002</v>
      </c>
      <c r="T12" s="443"/>
      <c r="U12" s="172"/>
    </row>
    <row r="13" spans="1:21" x14ac:dyDescent="0.2">
      <c r="A13" s="163"/>
      <c r="B13" s="170" t="s">
        <v>106</v>
      </c>
      <c r="C13" s="190" t="s">
        <v>107</v>
      </c>
      <c r="D13" s="192">
        <v>30748.421999999999</v>
      </c>
      <c r="E13" s="142">
        <v>32477.611000000001</v>
      </c>
      <c r="F13" s="80">
        <v>130943.34</v>
      </c>
      <c r="G13" s="39">
        <v>146419.81099999999</v>
      </c>
      <c r="H13" s="141">
        <v>30594.197</v>
      </c>
      <c r="I13" s="451">
        <v>26794.735000000001</v>
      </c>
      <c r="J13" s="192">
        <v>19829.366999999998</v>
      </c>
      <c r="K13" s="142">
        <v>21490.008999999998</v>
      </c>
      <c r="L13" s="80">
        <v>84427.582999999999</v>
      </c>
      <c r="M13" s="39">
        <v>96891.278000000006</v>
      </c>
      <c r="N13" s="141">
        <v>15237.663</v>
      </c>
      <c r="O13" s="451">
        <v>17095.472000000002</v>
      </c>
      <c r="P13" s="181">
        <v>10919.055</v>
      </c>
      <c r="Q13" s="144">
        <v>10987.602000000003</v>
      </c>
      <c r="R13" s="81">
        <f t="shared" si="2"/>
        <v>46515.756999999998</v>
      </c>
      <c r="S13" s="82">
        <f t="shared" si="2"/>
        <v>49528.532999999981</v>
      </c>
      <c r="T13" s="443"/>
      <c r="U13" s="405"/>
    </row>
    <row r="14" spans="1:21" x14ac:dyDescent="0.2">
      <c r="A14" s="163"/>
      <c r="B14" s="170" t="s">
        <v>108</v>
      </c>
      <c r="C14" s="190" t="s">
        <v>109</v>
      </c>
      <c r="D14" s="192">
        <v>56561.942999999999</v>
      </c>
      <c r="E14" s="142">
        <v>52251.101000000002</v>
      </c>
      <c r="F14" s="80">
        <v>240918.77</v>
      </c>
      <c r="G14" s="39">
        <v>235593.49100000001</v>
      </c>
      <c r="H14" s="141">
        <v>56975.553999999996</v>
      </c>
      <c r="I14" s="451">
        <v>64221.084000000003</v>
      </c>
      <c r="J14" s="192">
        <v>14415.669</v>
      </c>
      <c r="K14" s="142">
        <v>13150.655000000001</v>
      </c>
      <c r="L14" s="80">
        <v>61384.936000000002</v>
      </c>
      <c r="M14" s="39">
        <v>59277.737000000001</v>
      </c>
      <c r="N14" s="141">
        <v>24042.948</v>
      </c>
      <c r="O14" s="451">
        <v>22208.798999999999</v>
      </c>
      <c r="P14" s="181">
        <v>42146.273999999998</v>
      </c>
      <c r="Q14" s="144">
        <v>39100.446000000004</v>
      </c>
      <c r="R14" s="81">
        <f t="shared" si="2"/>
        <v>179533.83399999997</v>
      </c>
      <c r="S14" s="82">
        <f t="shared" si="2"/>
        <v>176315.75400000002</v>
      </c>
      <c r="T14" s="443"/>
      <c r="U14" s="172"/>
    </row>
    <row r="15" spans="1:21" x14ac:dyDescent="0.2">
      <c r="A15" s="163"/>
      <c r="B15" s="170" t="s">
        <v>110</v>
      </c>
      <c r="C15" s="190" t="s">
        <v>111</v>
      </c>
      <c r="D15" s="192">
        <v>68546.101999999999</v>
      </c>
      <c r="E15" s="142">
        <v>46554.909</v>
      </c>
      <c r="F15" s="80">
        <v>292013.29800000001</v>
      </c>
      <c r="G15" s="39">
        <v>209908.88800000001</v>
      </c>
      <c r="H15" s="141">
        <v>18820.690999999999</v>
      </c>
      <c r="I15" s="451">
        <v>12754.841</v>
      </c>
      <c r="J15" s="192">
        <v>17827.484</v>
      </c>
      <c r="K15" s="142">
        <v>23345.696</v>
      </c>
      <c r="L15" s="80">
        <v>75947.089000000007</v>
      </c>
      <c r="M15" s="39">
        <v>105243.855</v>
      </c>
      <c r="N15" s="141">
        <v>4002.6889999999999</v>
      </c>
      <c r="O15" s="451">
        <v>5984.1719999999996</v>
      </c>
      <c r="P15" s="181">
        <v>50718.618000000002</v>
      </c>
      <c r="Q15" s="144">
        <v>23209.213</v>
      </c>
      <c r="R15" s="81">
        <f t="shared" si="2"/>
        <v>216066.209</v>
      </c>
      <c r="S15" s="82">
        <f t="shared" si="2"/>
        <v>104665.03300000001</v>
      </c>
      <c r="T15" s="443"/>
      <c r="U15" s="172"/>
    </row>
    <row r="16" spans="1:21" ht="13.5" thickBot="1" x14ac:dyDescent="0.25">
      <c r="A16" s="163"/>
      <c r="B16" s="171" t="s">
        <v>112</v>
      </c>
      <c r="C16" s="191" t="s">
        <v>113</v>
      </c>
      <c r="D16" s="193">
        <v>207737.878</v>
      </c>
      <c r="E16" s="149">
        <v>217970.29199999999</v>
      </c>
      <c r="F16" s="83">
        <v>884712.15800000005</v>
      </c>
      <c r="G16" s="41">
        <v>982656.19700000004</v>
      </c>
      <c r="H16" s="148">
        <v>64508.186000000002</v>
      </c>
      <c r="I16" s="452">
        <v>70230.16</v>
      </c>
      <c r="J16" s="193">
        <v>101302.46</v>
      </c>
      <c r="K16" s="149">
        <v>98646.02</v>
      </c>
      <c r="L16" s="83">
        <v>431402.15</v>
      </c>
      <c r="M16" s="41">
        <v>444683.59</v>
      </c>
      <c r="N16" s="148">
        <v>25757.838</v>
      </c>
      <c r="O16" s="452">
        <v>26969.375</v>
      </c>
      <c r="P16" s="182">
        <v>106435.41799999999</v>
      </c>
      <c r="Q16" s="151">
        <v>119324.27199999998</v>
      </c>
      <c r="R16" s="84">
        <f t="shared" si="2"/>
        <v>453310.00800000003</v>
      </c>
      <c r="S16" s="85">
        <f t="shared" si="2"/>
        <v>537972.60700000008</v>
      </c>
      <c r="T16" s="131"/>
      <c r="U16" s="172"/>
    </row>
    <row r="17" spans="1:19" x14ac:dyDescent="0.2">
      <c r="E17" s="102"/>
      <c r="G17" s="102"/>
      <c r="H17" s="102"/>
      <c r="I17" s="102"/>
      <c r="L17" s="102"/>
      <c r="M17" s="102"/>
      <c r="N17" s="102"/>
      <c r="O17" s="102"/>
      <c r="R17" s="158"/>
    </row>
    <row r="18" spans="1:19" ht="27.75" thickBot="1" x14ac:dyDescent="0.4">
      <c r="B18" s="45" t="s">
        <v>254</v>
      </c>
      <c r="G18" s="102"/>
      <c r="I18" s="102"/>
      <c r="L18" s="102"/>
    </row>
    <row r="19" spans="1:19" ht="14.25" x14ac:dyDescent="0.2">
      <c r="A19" s="163"/>
      <c r="B19" s="164"/>
      <c r="C19" s="86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30" t="s">
        <v>116</v>
      </c>
      <c r="Q19" s="43"/>
      <c r="R19" s="75"/>
      <c r="S19" s="76"/>
    </row>
    <row r="20" spans="1:19" ht="14.25" x14ac:dyDescent="0.2">
      <c r="A20" s="163"/>
      <c r="B20" s="165" t="s">
        <v>98</v>
      </c>
      <c r="C20" s="87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77" t="s">
        <v>100</v>
      </c>
      <c r="Q20" s="36"/>
      <c r="R20" s="77" t="s">
        <v>149</v>
      </c>
      <c r="S20" s="44"/>
    </row>
    <row r="21" spans="1:19" ht="13.5" thickBot="1" x14ac:dyDescent="0.25">
      <c r="A21" s="163"/>
      <c r="B21" s="166"/>
      <c r="C21" s="88"/>
      <c r="D21" s="123" t="s">
        <v>299</v>
      </c>
      <c r="E21" s="116" t="s">
        <v>300</v>
      </c>
      <c r="F21" s="115" t="s">
        <v>299</v>
      </c>
      <c r="G21" s="116" t="s">
        <v>300</v>
      </c>
      <c r="H21" s="118" t="s">
        <v>299</v>
      </c>
      <c r="I21" s="119" t="s">
        <v>300</v>
      </c>
      <c r="J21" s="125" t="s">
        <v>299</v>
      </c>
      <c r="K21" s="61" t="s">
        <v>300</v>
      </c>
      <c r="L21" s="78" t="s">
        <v>299</v>
      </c>
      <c r="M21" s="61" t="s">
        <v>300</v>
      </c>
      <c r="N21" s="60" t="s">
        <v>299</v>
      </c>
      <c r="O21" s="62" t="s">
        <v>300</v>
      </c>
      <c r="P21" s="123" t="s">
        <v>299</v>
      </c>
      <c r="Q21" s="116" t="s">
        <v>300</v>
      </c>
      <c r="R21" s="194" t="s">
        <v>299</v>
      </c>
      <c r="S21" s="195" t="s">
        <v>300</v>
      </c>
    </row>
    <row r="22" spans="1:19" ht="15.75" x14ac:dyDescent="0.25">
      <c r="A22" s="163"/>
      <c r="B22" s="169" t="s">
        <v>102</v>
      </c>
      <c r="C22" s="126"/>
      <c r="D22" s="124">
        <f t="shared" ref="D22:S22" si="3">SUM(D23:D28)</f>
        <v>29028.053999999996</v>
      </c>
      <c r="E22" s="107">
        <f t="shared" si="3"/>
        <v>22842.120000000003</v>
      </c>
      <c r="F22" s="108">
        <f t="shared" si="3"/>
        <v>123627.46300000002</v>
      </c>
      <c r="G22" s="107">
        <f t="shared" si="3"/>
        <v>102960.96599999999</v>
      </c>
      <c r="H22" s="109">
        <f t="shared" si="3"/>
        <v>17056.557000000001</v>
      </c>
      <c r="I22" s="127">
        <f t="shared" si="3"/>
        <v>18347.885000000002</v>
      </c>
      <c r="J22" s="124">
        <f t="shared" si="3"/>
        <v>23118.947</v>
      </c>
      <c r="K22" s="107">
        <f>SUM(K23:K28)</f>
        <v>28959.711000000003</v>
      </c>
      <c r="L22" s="108">
        <f>SUM(L23:L28)</f>
        <v>98454.925000000003</v>
      </c>
      <c r="M22" s="107">
        <f>SUM(M23:M28)</f>
        <v>130522.65400000001</v>
      </c>
      <c r="N22" s="109">
        <f t="shared" si="3"/>
        <v>10141.798999999999</v>
      </c>
      <c r="O22" s="117">
        <f t="shared" si="3"/>
        <v>10177.856</v>
      </c>
      <c r="P22" s="196">
        <f t="shared" si="3"/>
        <v>5909.107</v>
      </c>
      <c r="Q22" s="197">
        <f t="shared" si="3"/>
        <v>-6117.5909999999994</v>
      </c>
      <c r="R22" s="270">
        <f t="shared" si="3"/>
        <v>25172.537999999993</v>
      </c>
      <c r="S22" s="197">
        <f t="shared" si="3"/>
        <v>-27561.688000000002</v>
      </c>
    </row>
    <row r="23" spans="1:19" x14ac:dyDescent="0.2">
      <c r="A23" s="163"/>
      <c r="B23" s="170" t="s">
        <v>103</v>
      </c>
      <c r="C23" s="140" t="s">
        <v>158</v>
      </c>
      <c r="D23" s="141">
        <v>463.95400000000001</v>
      </c>
      <c r="E23" s="142">
        <v>486.36</v>
      </c>
      <c r="F23" s="38">
        <v>1976.213</v>
      </c>
      <c r="G23" s="39">
        <v>2192.2649999999999</v>
      </c>
      <c r="H23" s="141">
        <v>588.74900000000002</v>
      </c>
      <c r="I23" s="143">
        <v>632.63599999999997</v>
      </c>
      <c r="J23" s="105">
        <v>1975.6579999999999</v>
      </c>
      <c r="K23" s="39">
        <v>1772.0129999999999</v>
      </c>
      <c r="L23" s="80">
        <v>8421.6190000000006</v>
      </c>
      <c r="M23" s="39">
        <v>7988.1180000000004</v>
      </c>
      <c r="N23" s="38">
        <v>1525.8009999999999</v>
      </c>
      <c r="O23" s="183">
        <v>1179.9649999999999</v>
      </c>
      <c r="P23" s="266">
        <f t="shared" ref="P23:P28" si="4">D23-J23</f>
        <v>-1511.704</v>
      </c>
      <c r="Q23" s="267">
        <f t="shared" ref="Q23:Q28" si="5">E23-K23</f>
        <v>-1285.6529999999998</v>
      </c>
      <c r="R23" s="271">
        <f t="shared" ref="P23:S28" si="6">F23-L23</f>
        <v>-6445.4060000000009</v>
      </c>
      <c r="S23" s="272">
        <f t="shared" si="6"/>
        <v>-5795.853000000001</v>
      </c>
    </row>
    <row r="24" spans="1:19" x14ac:dyDescent="0.2">
      <c r="A24" s="163"/>
      <c r="B24" s="170" t="s">
        <v>104</v>
      </c>
      <c r="C24" s="140" t="s">
        <v>105</v>
      </c>
      <c r="D24" s="141">
        <v>1231.1220000000001</v>
      </c>
      <c r="E24" s="142">
        <v>4001.674</v>
      </c>
      <c r="F24" s="38">
        <v>5247.1019999999999</v>
      </c>
      <c r="G24" s="39">
        <v>18027.199000000001</v>
      </c>
      <c r="H24" s="141">
        <v>585.48800000000006</v>
      </c>
      <c r="I24" s="143">
        <v>1979.4390000000001</v>
      </c>
      <c r="J24" s="105">
        <v>4520.973</v>
      </c>
      <c r="K24" s="39">
        <v>6757.3010000000004</v>
      </c>
      <c r="L24" s="80">
        <v>19264.864000000001</v>
      </c>
      <c r="M24" s="39">
        <v>30458.195</v>
      </c>
      <c r="N24" s="38">
        <v>2098.7040000000002</v>
      </c>
      <c r="O24" s="183">
        <v>2524.91</v>
      </c>
      <c r="P24" s="266">
        <f t="shared" si="4"/>
        <v>-3289.8509999999997</v>
      </c>
      <c r="Q24" s="267">
        <f t="shared" si="5"/>
        <v>-2755.6270000000004</v>
      </c>
      <c r="R24" s="271">
        <f t="shared" si="6"/>
        <v>-14017.762000000002</v>
      </c>
      <c r="S24" s="272">
        <f t="shared" si="6"/>
        <v>-12430.995999999999</v>
      </c>
    </row>
    <row r="25" spans="1:19" x14ac:dyDescent="0.2">
      <c r="A25" s="163"/>
      <c r="B25" s="170" t="s">
        <v>106</v>
      </c>
      <c r="C25" s="140" t="s">
        <v>107</v>
      </c>
      <c r="D25" s="141">
        <v>825.11199999999997</v>
      </c>
      <c r="E25" s="142">
        <v>1202.4269999999999</v>
      </c>
      <c r="F25" s="38">
        <v>3513.3589999999999</v>
      </c>
      <c r="G25" s="39">
        <v>5419.6360000000004</v>
      </c>
      <c r="H25" s="141">
        <v>545.27800000000002</v>
      </c>
      <c r="I25" s="143">
        <v>796.85299999999995</v>
      </c>
      <c r="J25" s="105">
        <v>287.74799999999999</v>
      </c>
      <c r="K25" s="39">
        <v>360.322</v>
      </c>
      <c r="L25" s="80">
        <v>1226.182</v>
      </c>
      <c r="M25" s="39">
        <v>1622.55</v>
      </c>
      <c r="N25" s="38">
        <v>115.759</v>
      </c>
      <c r="O25" s="183">
        <v>197.21199999999999</v>
      </c>
      <c r="P25" s="266">
        <f t="shared" si="4"/>
        <v>537.36400000000003</v>
      </c>
      <c r="Q25" s="267">
        <f t="shared" si="5"/>
        <v>842.1049999999999</v>
      </c>
      <c r="R25" s="271">
        <f t="shared" si="6"/>
        <v>2287.1769999999997</v>
      </c>
      <c r="S25" s="272">
        <f t="shared" si="6"/>
        <v>3797.0860000000002</v>
      </c>
    </row>
    <row r="26" spans="1:19" x14ac:dyDescent="0.2">
      <c r="A26" s="163"/>
      <c r="B26" s="170" t="s">
        <v>108</v>
      </c>
      <c r="C26" s="140" t="s">
        <v>109</v>
      </c>
      <c r="D26" s="141">
        <v>14660.141</v>
      </c>
      <c r="E26" s="142">
        <v>9954.8250000000007</v>
      </c>
      <c r="F26" s="38">
        <v>62427.29</v>
      </c>
      <c r="G26" s="39">
        <v>44884.63</v>
      </c>
      <c r="H26" s="141">
        <v>12033.382</v>
      </c>
      <c r="I26" s="143">
        <v>12804.725</v>
      </c>
      <c r="J26" s="105">
        <v>2238.1529999999998</v>
      </c>
      <c r="K26" s="39">
        <v>2076.7069999999999</v>
      </c>
      <c r="L26" s="80">
        <v>9521.7309999999998</v>
      </c>
      <c r="M26" s="39">
        <v>9359.5499999999993</v>
      </c>
      <c r="N26" s="38">
        <v>2413.8229999999999</v>
      </c>
      <c r="O26" s="183">
        <v>1673.53</v>
      </c>
      <c r="P26" s="266">
        <f t="shared" si="6"/>
        <v>12421.987999999999</v>
      </c>
      <c r="Q26" s="267">
        <f t="shared" si="5"/>
        <v>7878.1180000000004</v>
      </c>
      <c r="R26" s="271">
        <f t="shared" si="6"/>
        <v>52905.559000000001</v>
      </c>
      <c r="S26" s="272">
        <f t="shared" si="6"/>
        <v>35525.08</v>
      </c>
    </row>
    <row r="27" spans="1:19" x14ac:dyDescent="0.2">
      <c r="A27" s="163"/>
      <c r="B27" s="170" t="s">
        <v>110</v>
      </c>
      <c r="C27" s="140" t="s">
        <v>111</v>
      </c>
      <c r="D27" s="141">
        <v>9386.5830000000005</v>
      </c>
      <c r="E27" s="142">
        <v>3956.2359999999999</v>
      </c>
      <c r="F27" s="38">
        <v>39984.955999999998</v>
      </c>
      <c r="G27" s="39">
        <v>17833.657999999999</v>
      </c>
      <c r="H27" s="141">
        <v>2625.8919999999998</v>
      </c>
      <c r="I27" s="143">
        <v>1112.586</v>
      </c>
      <c r="J27" s="105">
        <v>1179.1089999999999</v>
      </c>
      <c r="K27" s="39">
        <v>7185.9309999999996</v>
      </c>
      <c r="L27" s="80">
        <v>5026.6189999999997</v>
      </c>
      <c r="M27" s="39">
        <v>32383.567999999999</v>
      </c>
      <c r="N27" s="38">
        <v>439.43700000000001</v>
      </c>
      <c r="O27" s="183">
        <v>1719.98</v>
      </c>
      <c r="P27" s="266">
        <f t="shared" si="4"/>
        <v>8207.4740000000002</v>
      </c>
      <c r="Q27" s="267">
        <f t="shared" si="5"/>
        <v>-3229.6949999999997</v>
      </c>
      <c r="R27" s="271">
        <f t="shared" si="6"/>
        <v>34958.337</v>
      </c>
      <c r="S27" s="272">
        <f t="shared" si="6"/>
        <v>-14549.91</v>
      </c>
    </row>
    <row r="28" spans="1:19" ht="13.5" thickBot="1" x14ac:dyDescent="0.25">
      <c r="A28" s="163"/>
      <c r="B28" s="171" t="s">
        <v>112</v>
      </c>
      <c r="C28" s="147" t="s">
        <v>113</v>
      </c>
      <c r="D28" s="148">
        <v>2461.1419999999998</v>
      </c>
      <c r="E28" s="149">
        <v>3240.598</v>
      </c>
      <c r="F28" s="40">
        <v>10478.543</v>
      </c>
      <c r="G28" s="41">
        <v>14603.578</v>
      </c>
      <c r="H28" s="148">
        <v>677.76800000000003</v>
      </c>
      <c r="I28" s="150">
        <v>1021.646</v>
      </c>
      <c r="J28" s="106">
        <v>12917.306</v>
      </c>
      <c r="K28" s="41">
        <v>10807.437</v>
      </c>
      <c r="L28" s="83">
        <v>54993.91</v>
      </c>
      <c r="M28" s="41">
        <v>48710.673000000003</v>
      </c>
      <c r="N28" s="40">
        <v>3548.2750000000001</v>
      </c>
      <c r="O28" s="184">
        <v>2882.259</v>
      </c>
      <c r="P28" s="268">
        <f t="shared" si="4"/>
        <v>-10456.164000000001</v>
      </c>
      <c r="Q28" s="269">
        <f t="shared" si="5"/>
        <v>-7566.8389999999999</v>
      </c>
      <c r="R28" s="273">
        <f t="shared" si="6"/>
        <v>-44515.367000000006</v>
      </c>
      <c r="S28" s="274">
        <f t="shared" si="6"/>
        <v>-34107.095000000001</v>
      </c>
    </row>
    <row r="29" spans="1:19" x14ac:dyDescent="0.2">
      <c r="G29" s="102"/>
      <c r="H29" s="102"/>
    </row>
    <row r="30" spans="1:19" ht="27" customHeight="1" thickBot="1" x14ac:dyDescent="0.4">
      <c r="B30" s="45" t="s">
        <v>153</v>
      </c>
      <c r="G30" s="102"/>
    </row>
    <row r="31" spans="1:19" ht="14.25" x14ac:dyDescent="0.2">
      <c r="A31" s="163"/>
      <c r="B31" s="164"/>
      <c r="C31" s="86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75"/>
      <c r="S31" s="76"/>
    </row>
    <row r="32" spans="1:19" ht="14.25" x14ac:dyDescent="0.2">
      <c r="A32" s="163"/>
      <c r="B32" s="165" t="s">
        <v>98</v>
      </c>
      <c r="C32" s="87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77" t="s">
        <v>149</v>
      </c>
      <c r="S32" s="44"/>
    </row>
    <row r="33" spans="1:21" ht="13.5" thickBot="1" x14ac:dyDescent="0.25">
      <c r="A33" s="163"/>
      <c r="B33" s="166"/>
      <c r="C33" s="88"/>
      <c r="D33" s="123" t="s">
        <v>299</v>
      </c>
      <c r="E33" s="116" t="s">
        <v>300</v>
      </c>
      <c r="F33" s="115" t="s">
        <v>299</v>
      </c>
      <c r="G33" s="116" t="s">
        <v>300</v>
      </c>
      <c r="H33" s="118" t="s">
        <v>299</v>
      </c>
      <c r="I33" s="119" t="s">
        <v>300</v>
      </c>
      <c r="J33" s="125" t="s">
        <v>299</v>
      </c>
      <c r="K33" s="61" t="s">
        <v>300</v>
      </c>
      <c r="L33" s="78" t="s">
        <v>299</v>
      </c>
      <c r="M33" s="61" t="s">
        <v>300</v>
      </c>
      <c r="N33" s="60" t="s">
        <v>299</v>
      </c>
      <c r="O33" s="62" t="s">
        <v>300</v>
      </c>
      <c r="P33" s="125" t="s">
        <v>299</v>
      </c>
      <c r="Q33" s="61" t="s">
        <v>300</v>
      </c>
      <c r="R33" s="79" t="s">
        <v>299</v>
      </c>
      <c r="S33" s="63" t="s">
        <v>300</v>
      </c>
      <c r="T33" s="176"/>
    </row>
    <row r="34" spans="1:21" ht="15.75" x14ac:dyDescent="0.25">
      <c r="A34" s="163"/>
      <c r="B34" s="169" t="s">
        <v>102</v>
      </c>
      <c r="C34" s="126"/>
      <c r="D34" s="124">
        <f t="shared" ref="D34:S34" si="7">SUM(D35:D40)</f>
        <v>96258.36599999998</v>
      </c>
      <c r="E34" s="107">
        <f t="shared" si="7"/>
        <v>98054.118000000017</v>
      </c>
      <c r="F34" s="108">
        <f t="shared" si="7"/>
        <v>409840.15100000007</v>
      </c>
      <c r="G34" s="107">
        <f t="shared" si="7"/>
        <v>442015.89200000005</v>
      </c>
      <c r="H34" s="109">
        <f t="shared" si="7"/>
        <v>150317.25899999999</v>
      </c>
      <c r="I34" s="127">
        <f t="shared" si="7"/>
        <v>146687.272</v>
      </c>
      <c r="J34" s="124">
        <f t="shared" si="7"/>
        <v>87201.332999999984</v>
      </c>
      <c r="K34" s="107">
        <f t="shared" si="7"/>
        <v>83717.381999999998</v>
      </c>
      <c r="L34" s="108">
        <f t="shared" si="7"/>
        <v>371350.16000000003</v>
      </c>
      <c r="M34" s="107">
        <f t="shared" si="7"/>
        <v>377390.95999999996</v>
      </c>
      <c r="N34" s="109">
        <f t="shared" si="7"/>
        <v>49918.33</v>
      </c>
      <c r="O34" s="117">
        <f t="shared" si="7"/>
        <v>44091.628000000004</v>
      </c>
      <c r="P34" s="180">
        <f t="shared" ref="P34:Q34" si="8">SUM(P35:P40)</f>
        <v>9057.0330000000067</v>
      </c>
      <c r="Q34" s="101">
        <f t="shared" si="8"/>
        <v>14336.735999999997</v>
      </c>
      <c r="R34" s="100">
        <f t="shared" si="7"/>
        <v>38489.990999999995</v>
      </c>
      <c r="S34" s="101">
        <f t="shared" si="7"/>
        <v>64624.931999999986</v>
      </c>
      <c r="T34" s="176"/>
    </row>
    <row r="35" spans="1:21" x14ac:dyDescent="0.2">
      <c r="A35" s="163"/>
      <c r="B35" s="170" t="s">
        <v>103</v>
      </c>
      <c r="C35" s="140" t="s">
        <v>158</v>
      </c>
      <c r="D35" s="141">
        <v>54045.785000000003</v>
      </c>
      <c r="E35" s="142">
        <v>59564.305999999997</v>
      </c>
      <c r="F35" s="80">
        <v>230129.02299999999</v>
      </c>
      <c r="G35" s="39">
        <v>268508.88</v>
      </c>
      <c r="H35" s="141">
        <v>124953.201</v>
      </c>
      <c r="I35" s="143">
        <v>121617.41899999999</v>
      </c>
      <c r="J35" s="160">
        <v>10022.706</v>
      </c>
      <c r="K35" s="142">
        <v>7692.98</v>
      </c>
      <c r="L35" s="80">
        <v>42695.351000000002</v>
      </c>
      <c r="M35" s="39">
        <v>34672.29</v>
      </c>
      <c r="N35" s="141">
        <v>11719.275</v>
      </c>
      <c r="O35" s="178">
        <v>7317.8770000000004</v>
      </c>
      <c r="P35" s="181">
        <f t="shared" ref="P35:R40" si="9">D35-J35</f>
        <v>44023.079000000005</v>
      </c>
      <c r="Q35" s="144">
        <f t="shared" si="9"/>
        <v>51871.326000000001</v>
      </c>
      <c r="R35" s="81">
        <f t="shared" si="9"/>
        <v>187433.67199999999</v>
      </c>
      <c r="S35" s="82">
        <f t="shared" ref="S35:S40" si="10">G35-M35</f>
        <v>233836.59</v>
      </c>
      <c r="T35" s="176"/>
      <c r="U35" s="158"/>
    </row>
    <row r="36" spans="1:21" x14ac:dyDescent="0.2">
      <c r="A36" s="163"/>
      <c r="B36" s="170" t="s">
        <v>104</v>
      </c>
      <c r="C36" s="140" t="s">
        <v>105</v>
      </c>
      <c r="D36" s="141">
        <v>8370.5959999999995</v>
      </c>
      <c r="E36" s="142">
        <v>7017.7209999999995</v>
      </c>
      <c r="F36" s="80">
        <v>35617.817999999999</v>
      </c>
      <c r="G36" s="39">
        <v>31642.686000000002</v>
      </c>
      <c r="H36" s="141">
        <v>4387.8360000000002</v>
      </c>
      <c r="I36" s="143">
        <v>3086.5929999999998</v>
      </c>
      <c r="J36" s="160">
        <v>23396.867999999999</v>
      </c>
      <c r="K36" s="142">
        <v>19987.16</v>
      </c>
      <c r="L36" s="80">
        <v>99639.520999999993</v>
      </c>
      <c r="M36" s="39">
        <v>90100.95</v>
      </c>
      <c r="N36" s="141">
        <v>17074.007000000001</v>
      </c>
      <c r="O36" s="178">
        <v>11819.039000000001</v>
      </c>
      <c r="P36" s="181">
        <f t="shared" si="9"/>
        <v>-15026.271999999999</v>
      </c>
      <c r="Q36" s="144">
        <f t="shared" si="9"/>
        <v>-12969.439</v>
      </c>
      <c r="R36" s="81">
        <f t="shared" si="9"/>
        <v>-64021.702999999994</v>
      </c>
      <c r="S36" s="82">
        <f t="shared" si="10"/>
        <v>-58458.263999999996</v>
      </c>
    </row>
    <row r="37" spans="1:21" x14ac:dyDescent="0.2">
      <c r="A37" s="163"/>
      <c r="B37" s="170" t="s">
        <v>106</v>
      </c>
      <c r="C37" s="140" t="s">
        <v>107</v>
      </c>
      <c r="D37" s="141">
        <v>2379.4290000000001</v>
      </c>
      <c r="E37" s="142">
        <v>3063.7779999999998</v>
      </c>
      <c r="F37" s="80">
        <v>10133.472</v>
      </c>
      <c r="G37" s="39">
        <v>13811.263999999999</v>
      </c>
      <c r="H37" s="141">
        <v>2176.0079999999998</v>
      </c>
      <c r="I37" s="143">
        <v>3494.7060000000001</v>
      </c>
      <c r="J37" s="160">
        <v>7139.8649999999998</v>
      </c>
      <c r="K37" s="142">
        <v>8168.0320000000002</v>
      </c>
      <c r="L37" s="80">
        <v>30402.883000000002</v>
      </c>
      <c r="M37" s="39">
        <v>36830.152000000002</v>
      </c>
      <c r="N37" s="141">
        <v>4971.92</v>
      </c>
      <c r="O37" s="178">
        <v>6174.165</v>
      </c>
      <c r="P37" s="181">
        <f t="shared" si="9"/>
        <v>-4760.4359999999997</v>
      </c>
      <c r="Q37" s="144">
        <f t="shared" si="9"/>
        <v>-5104.2540000000008</v>
      </c>
      <c r="R37" s="81">
        <f t="shared" si="9"/>
        <v>-20269.411</v>
      </c>
      <c r="S37" s="82">
        <f t="shared" si="10"/>
        <v>-23018.888000000003</v>
      </c>
      <c r="T37" s="176"/>
    </row>
    <row r="38" spans="1:21" x14ac:dyDescent="0.2">
      <c r="A38" s="163"/>
      <c r="B38" s="170" t="s">
        <v>108</v>
      </c>
      <c r="C38" s="140" t="s">
        <v>109</v>
      </c>
      <c r="D38" s="141">
        <v>3679.105</v>
      </c>
      <c r="E38" s="142">
        <v>4219.1809999999996</v>
      </c>
      <c r="F38" s="80">
        <v>15666.636</v>
      </c>
      <c r="G38" s="39">
        <v>19018.366999999998</v>
      </c>
      <c r="H38" s="141">
        <v>8263.0490000000009</v>
      </c>
      <c r="I38" s="143">
        <v>8658.1029999999992</v>
      </c>
      <c r="J38" s="160">
        <v>2836.34</v>
      </c>
      <c r="K38" s="142">
        <v>2478.8330000000001</v>
      </c>
      <c r="L38" s="80">
        <v>12076.047</v>
      </c>
      <c r="M38" s="39">
        <v>11173.017</v>
      </c>
      <c r="N38" s="141">
        <v>3740.5369999999998</v>
      </c>
      <c r="O38" s="178">
        <v>3401.027</v>
      </c>
      <c r="P38" s="181">
        <f t="shared" si="9"/>
        <v>842.76499999999987</v>
      </c>
      <c r="Q38" s="144">
        <f t="shared" si="9"/>
        <v>1740.3479999999995</v>
      </c>
      <c r="R38" s="81">
        <f t="shared" si="9"/>
        <v>3590.5889999999999</v>
      </c>
      <c r="S38" s="82">
        <f t="shared" si="10"/>
        <v>7845.3499999999985</v>
      </c>
      <c r="T38" s="176"/>
    </row>
    <row r="39" spans="1:21" x14ac:dyDescent="0.2">
      <c r="A39" s="163"/>
      <c r="B39" s="170" t="s">
        <v>110</v>
      </c>
      <c r="C39" s="140" t="s">
        <v>111</v>
      </c>
      <c r="D39" s="141">
        <v>3580.203</v>
      </c>
      <c r="E39" s="142">
        <v>3238.1379999999999</v>
      </c>
      <c r="F39" s="80">
        <v>15248.607</v>
      </c>
      <c r="G39" s="39">
        <v>14594.615</v>
      </c>
      <c r="H39" s="141">
        <v>985.32</v>
      </c>
      <c r="I39" s="143">
        <v>954.68700000000001</v>
      </c>
      <c r="J39" s="160">
        <v>5249.7870000000003</v>
      </c>
      <c r="K39" s="142">
        <v>6917.6890000000003</v>
      </c>
      <c r="L39" s="80">
        <v>22359.432000000001</v>
      </c>
      <c r="M39" s="39">
        <v>31199.644</v>
      </c>
      <c r="N39" s="141">
        <v>1126.194</v>
      </c>
      <c r="O39" s="178">
        <v>1796.991</v>
      </c>
      <c r="P39" s="181">
        <f t="shared" si="9"/>
        <v>-1669.5840000000003</v>
      </c>
      <c r="Q39" s="144">
        <f t="shared" si="9"/>
        <v>-3679.5510000000004</v>
      </c>
      <c r="R39" s="81">
        <f t="shared" si="9"/>
        <v>-7110.8250000000007</v>
      </c>
      <c r="S39" s="82">
        <f t="shared" si="10"/>
        <v>-16605.029000000002</v>
      </c>
    </row>
    <row r="40" spans="1:21" ht="13.5" thickBot="1" x14ac:dyDescent="0.25">
      <c r="A40" s="163"/>
      <c r="B40" s="171" t="s">
        <v>112</v>
      </c>
      <c r="C40" s="147" t="s">
        <v>113</v>
      </c>
      <c r="D40" s="148">
        <v>24203.248</v>
      </c>
      <c r="E40" s="149">
        <v>20950.993999999999</v>
      </c>
      <c r="F40" s="83">
        <v>103044.595</v>
      </c>
      <c r="G40" s="41">
        <v>94440.08</v>
      </c>
      <c r="H40" s="148">
        <v>9551.8449999999993</v>
      </c>
      <c r="I40" s="150">
        <v>8875.7639999999992</v>
      </c>
      <c r="J40" s="161">
        <v>38555.767</v>
      </c>
      <c r="K40" s="149">
        <v>38472.688000000002</v>
      </c>
      <c r="L40" s="83">
        <v>164176.92600000001</v>
      </c>
      <c r="M40" s="41">
        <v>173414.90700000001</v>
      </c>
      <c r="N40" s="148">
        <v>11286.397000000001</v>
      </c>
      <c r="O40" s="179">
        <v>13582.529</v>
      </c>
      <c r="P40" s="182">
        <f t="shared" si="9"/>
        <v>-14352.519</v>
      </c>
      <c r="Q40" s="151">
        <f t="shared" si="9"/>
        <v>-17521.694000000003</v>
      </c>
      <c r="R40" s="84">
        <f t="shared" si="9"/>
        <v>-61132.331000000006</v>
      </c>
      <c r="S40" s="85">
        <f t="shared" si="10"/>
        <v>-78974.827000000005</v>
      </c>
    </row>
    <row r="41" spans="1:21" x14ac:dyDescent="0.2">
      <c r="G41" s="102"/>
      <c r="H41" s="102"/>
      <c r="L41" s="102"/>
    </row>
    <row r="42" spans="1:21" ht="27.75" thickBot="1" x14ac:dyDescent="0.4">
      <c r="B42" s="45" t="s">
        <v>283</v>
      </c>
      <c r="H42" s="102"/>
    </row>
    <row r="43" spans="1:21" ht="14.25" x14ac:dyDescent="0.2">
      <c r="A43" s="163"/>
      <c r="B43" s="164"/>
      <c r="C43" s="86"/>
      <c r="D43" s="130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75"/>
      <c r="S43" s="76"/>
    </row>
    <row r="44" spans="1:21" ht="14.25" x14ac:dyDescent="0.2">
      <c r="A44" s="163"/>
      <c r="B44" s="165" t="s">
        <v>98</v>
      </c>
      <c r="C44" s="87" t="s">
        <v>99</v>
      </c>
      <c r="D44" s="77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77" t="s">
        <v>149</v>
      </c>
      <c r="S44" s="44"/>
    </row>
    <row r="45" spans="1:21" ht="13.5" thickBot="1" x14ac:dyDescent="0.25">
      <c r="A45" s="163"/>
      <c r="B45" s="166"/>
      <c r="C45" s="88"/>
      <c r="D45" s="125" t="s">
        <v>299</v>
      </c>
      <c r="E45" s="61" t="s">
        <v>300</v>
      </c>
      <c r="F45" s="78" t="s">
        <v>299</v>
      </c>
      <c r="G45" s="61" t="s">
        <v>300</v>
      </c>
      <c r="H45" s="60" t="s">
        <v>299</v>
      </c>
      <c r="I45" s="62" t="s">
        <v>300</v>
      </c>
      <c r="J45" s="125" t="s">
        <v>299</v>
      </c>
      <c r="K45" s="61" t="s">
        <v>300</v>
      </c>
      <c r="L45" s="78" t="s">
        <v>299</v>
      </c>
      <c r="M45" s="61" t="s">
        <v>300</v>
      </c>
      <c r="N45" s="60" t="s">
        <v>299</v>
      </c>
      <c r="O45" s="62" t="s">
        <v>300</v>
      </c>
      <c r="P45" s="125" t="s">
        <v>299</v>
      </c>
      <c r="Q45" s="61" t="s">
        <v>300</v>
      </c>
      <c r="R45" s="79" t="s">
        <v>299</v>
      </c>
      <c r="S45" s="63" t="s">
        <v>300</v>
      </c>
    </row>
    <row r="46" spans="1:21" ht="15.75" x14ac:dyDescent="0.25">
      <c r="A46" s="163"/>
      <c r="B46" s="152" t="s">
        <v>102</v>
      </c>
      <c r="C46" s="153"/>
      <c r="D46" s="124">
        <f t="shared" ref="D46:S46" si="11">SUM(D47:D52)</f>
        <v>335027.50699999998</v>
      </c>
      <c r="E46" s="107">
        <f t="shared" si="11"/>
        <v>322624.53500000003</v>
      </c>
      <c r="F46" s="108">
        <f>(SUM(F47:F52))/1</f>
        <v>1426820.3429999999</v>
      </c>
      <c r="G46" s="107">
        <f>(SUM(G47:G52))/1</f>
        <v>1454419.3990000002</v>
      </c>
      <c r="H46" s="109">
        <f t="shared" si="11"/>
        <v>276591.80900000001</v>
      </c>
      <c r="I46" s="127">
        <f t="shared" si="11"/>
        <v>262508.94799999997</v>
      </c>
      <c r="J46" s="124">
        <f t="shared" si="11"/>
        <v>236191.16399999999</v>
      </c>
      <c r="K46" s="107">
        <f t="shared" si="11"/>
        <v>236841.54800000001</v>
      </c>
      <c r="L46" s="108">
        <f>(SUM(L47:L52))/1</f>
        <v>1005848.427</v>
      </c>
      <c r="M46" s="107">
        <f>(SUM(M47:M52))/1</f>
        <v>1067714.531</v>
      </c>
      <c r="N46" s="109">
        <f t="shared" si="11"/>
        <v>139318.011</v>
      </c>
      <c r="O46" s="117">
        <f t="shared" si="11"/>
        <v>136021.46300000002</v>
      </c>
      <c r="P46" s="180">
        <f t="shared" ref="P46:Q46" si="12">SUM(P47:P52)</f>
        <v>98836.343000000023</v>
      </c>
      <c r="Q46" s="101">
        <f t="shared" si="12"/>
        <v>85782.987000000008</v>
      </c>
      <c r="R46" s="100">
        <f t="shared" si="11"/>
        <v>420971.91599999997</v>
      </c>
      <c r="S46" s="101">
        <f t="shared" si="11"/>
        <v>386704.86800000002</v>
      </c>
    </row>
    <row r="47" spans="1:21" x14ac:dyDescent="0.2">
      <c r="A47" s="163"/>
      <c r="B47" s="162" t="s">
        <v>103</v>
      </c>
      <c r="C47" s="145" t="s">
        <v>158</v>
      </c>
      <c r="D47" s="105">
        <v>74777.081000000006</v>
      </c>
      <c r="E47" s="39">
        <v>77766.679999999993</v>
      </c>
      <c r="F47" s="80">
        <v>318437.47200000001</v>
      </c>
      <c r="G47" s="39">
        <v>350563.42300000001</v>
      </c>
      <c r="H47" s="38">
        <v>155170.37700000001</v>
      </c>
      <c r="I47" s="128">
        <v>147015.26999999999</v>
      </c>
      <c r="J47" s="105">
        <v>38687.133999999998</v>
      </c>
      <c r="K47" s="39">
        <v>30630.12</v>
      </c>
      <c r="L47" s="80">
        <v>164758.55600000001</v>
      </c>
      <c r="M47" s="39">
        <v>138072.709</v>
      </c>
      <c r="N47" s="38">
        <v>42844.56</v>
      </c>
      <c r="O47" s="183">
        <v>37773.690999999999</v>
      </c>
      <c r="P47" s="185">
        <f t="shared" ref="P47:S52" si="13">D47-J47</f>
        <v>36089.947000000007</v>
      </c>
      <c r="Q47" s="103">
        <f t="shared" si="13"/>
        <v>47136.56</v>
      </c>
      <c r="R47" s="81">
        <f t="shared" si="13"/>
        <v>153678.916</v>
      </c>
      <c r="S47" s="82">
        <f t="shared" si="13"/>
        <v>212490.71400000001</v>
      </c>
    </row>
    <row r="48" spans="1:21" x14ac:dyDescent="0.2">
      <c r="A48" s="163"/>
      <c r="B48" s="167" t="s">
        <v>104</v>
      </c>
      <c r="C48" s="145" t="s">
        <v>105</v>
      </c>
      <c r="D48" s="105">
        <v>24083.698</v>
      </c>
      <c r="E48" s="39">
        <v>28114.800999999999</v>
      </c>
      <c r="F48" s="80">
        <v>102556.21</v>
      </c>
      <c r="G48" s="39">
        <v>126746.90700000001</v>
      </c>
      <c r="H48" s="38">
        <v>11964.458000000001</v>
      </c>
      <c r="I48" s="128">
        <v>12612.04</v>
      </c>
      <c r="J48" s="105">
        <v>52159.510999999999</v>
      </c>
      <c r="K48" s="39">
        <v>52116.879000000001</v>
      </c>
      <c r="L48" s="80">
        <v>222155.07500000001</v>
      </c>
      <c r="M48" s="39">
        <v>234986.019</v>
      </c>
      <c r="N48" s="38">
        <v>30103.241000000002</v>
      </c>
      <c r="O48" s="183">
        <v>27095.697</v>
      </c>
      <c r="P48" s="185">
        <f t="shared" si="13"/>
        <v>-28075.812999999998</v>
      </c>
      <c r="Q48" s="103">
        <f t="shared" si="13"/>
        <v>-24002.078000000001</v>
      </c>
      <c r="R48" s="81">
        <f t="shared" si="13"/>
        <v>-119598.86500000001</v>
      </c>
      <c r="S48" s="82">
        <f t="shared" si="13"/>
        <v>-108239.11199999999</v>
      </c>
    </row>
    <row r="49" spans="1:19" x14ac:dyDescent="0.2">
      <c r="A49" s="163"/>
      <c r="B49" s="167" t="s">
        <v>106</v>
      </c>
      <c r="C49" s="145" t="s">
        <v>107</v>
      </c>
      <c r="D49" s="105">
        <v>21992.192999999999</v>
      </c>
      <c r="E49" s="39">
        <v>21438.23</v>
      </c>
      <c r="F49" s="80">
        <v>93639.933999999994</v>
      </c>
      <c r="G49" s="39">
        <v>96646.516000000003</v>
      </c>
      <c r="H49" s="38">
        <v>23951.329000000002</v>
      </c>
      <c r="I49" s="128">
        <v>18546.956999999999</v>
      </c>
      <c r="J49" s="105">
        <v>19650.059000000001</v>
      </c>
      <c r="K49" s="39">
        <v>21398.1</v>
      </c>
      <c r="L49" s="80">
        <v>83663.902000000002</v>
      </c>
      <c r="M49" s="39">
        <v>96476.880999999994</v>
      </c>
      <c r="N49" s="38">
        <v>15060.698</v>
      </c>
      <c r="O49" s="183">
        <v>16992.298999999999</v>
      </c>
      <c r="P49" s="185">
        <f t="shared" si="13"/>
        <v>2342.1339999999982</v>
      </c>
      <c r="Q49" s="103">
        <f t="shared" si="13"/>
        <v>40.130000000001019</v>
      </c>
      <c r="R49" s="81">
        <f t="shared" si="13"/>
        <v>9976.031999999992</v>
      </c>
      <c r="S49" s="82">
        <f t="shared" si="13"/>
        <v>169.63500000000931</v>
      </c>
    </row>
    <row r="50" spans="1:19" x14ac:dyDescent="0.2">
      <c r="A50" s="163"/>
      <c r="B50" s="167" t="s">
        <v>108</v>
      </c>
      <c r="C50" s="145" t="s">
        <v>109</v>
      </c>
      <c r="D50" s="105">
        <v>32624.702000000001</v>
      </c>
      <c r="E50" s="39">
        <v>20426.311000000002</v>
      </c>
      <c r="F50" s="80">
        <v>138943.75599999999</v>
      </c>
      <c r="G50" s="39">
        <v>92096.153000000006</v>
      </c>
      <c r="H50" s="38">
        <v>29642.710999999999</v>
      </c>
      <c r="I50" s="128">
        <v>28133.197</v>
      </c>
      <c r="J50" s="105">
        <v>13651.478999999999</v>
      </c>
      <c r="K50" s="39">
        <v>12707.793</v>
      </c>
      <c r="L50" s="80">
        <v>58128.677000000003</v>
      </c>
      <c r="M50" s="39">
        <v>57279.273999999998</v>
      </c>
      <c r="N50" s="38">
        <v>23139.690999999999</v>
      </c>
      <c r="O50" s="183">
        <v>21670.105</v>
      </c>
      <c r="P50" s="185">
        <f t="shared" si="13"/>
        <v>18973.223000000002</v>
      </c>
      <c r="Q50" s="103">
        <f t="shared" si="13"/>
        <v>7718.5180000000018</v>
      </c>
      <c r="R50" s="81">
        <f t="shared" si="13"/>
        <v>80815.078999999998</v>
      </c>
      <c r="S50" s="82">
        <f t="shared" si="13"/>
        <v>34816.879000000008</v>
      </c>
    </row>
    <row r="51" spans="1:19" x14ac:dyDescent="0.2">
      <c r="A51" s="163"/>
      <c r="B51" s="167" t="s">
        <v>110</v>
      </c>
      <c r="C51" s="145" t="s">
        <v>111</v>
      </c>
      <c r="D51" s="105">
        <v>49229.834000000003</v>
      </c>
      <c r="E51" s="39">
        <v>37958.828999999998</v>
      </c>
      <c r="F51" s="80">
        <v>209755.72399999999</v>
      </c>
      <c r="G51" s="39">
        <v>171129.408</v>
      </c>
      <c r="H51" s="38">
        <v>13647.27</v>
      </c>
      <c r="I51" s="128">
        <v>10381.796</v>
      </c>
      <c r="J51" s="105">
        <v>14240.786</v>
      </c>
      <c r="K51" s="39">
        <v>23345.649000000001</v>
      </c>
      <c r="L51" s="80">
        <v>60664.095000000001</v>
      </c>
      <c r="M51" s="39">
        <v>105243.64599999999</v>
      </c>
      <c r="N51" s="38">
        <v>3312.43</v>
      </c>
      <c r="O51" s="183">
        <v>5984.1719999999996</v>
      </c>
      <c r="P51" s="185">
        <f t="shared" si="13"/>
        <v>34989.048000000003</v>
      </c>
      <c r="Q51" s="103">
        <f t="shared" si="13"/>
        <v>14613.179999999997</v>
      </c>
      <c r="R51" s="81">
        <f t="shared" si="13"/>
        <v>149091.62899999999</v>
      </c>
      <c r="S51" s="82">
        <f t="shared" si="13"/>
        <v>65885.762000000002</v>
      </c>
    </row>
    <row r="52" spans="1:19" ht="13.5" thickBot="1" x14ac:dyDescent="0.25">
      <c r="A52" s="163"/>
      <c r="B52" s="168" t="s">
        <v>112</v>
      </c>
      <c r="C52" s="146" t="s">
        <v>113</v>
      </c>
      <c r="D52" s="106">
        <v>132319.99900000001</v>
      </c>
      <c r="E52" s="41">
        <v>136919.68400000001</v>
      </c>
      <c r="F52" s="83">
        <v>563487.24699999997</v>
      </c>
      <c r="G52" s="41">
        <v>617236.99199999997</v>
      </c>
      <c r="H52" s="40">
        <v>42215.663999999997</v>
      </c>
      <c r="I52" s="129">
        <v>45819.688000000002</v>
      </c>
      <c r="J52" s="106">
        <v>97802.195000000007</v>
      </c>
      <c r="K52" s="41">
        <v>96643.006999999998</v>
      </c>
      <c r="L52" s="83">
        <v>416478.12199999997</v>
      </c>
      <c r="M52" s="41">
        <v>435656.00199999998</v>
      </c>
      <c r="N52" s="40">
        <v>24857.391</v>
      </c>
      <c r="O52" s="184">
        <v>26505.499</v>
      </c>
      <c r="P52" s="186">
        <f t="shared" si="13"/>
        <v>34517.804000000004</v>
      </c>
      <c r="Q52" s="104">
        <f t="shared" si="13"/>
        <v>40276.677000000011</v>
      </c>
      <c r="R52" s="84">
        <f t="shared" si="13"/>
        <v>147009.125</v>
      </c>
      <c r="S52" s="85">
        <f t="shared" si="13"/>
        <v>181580.99</v>
      </c>
    </row>
    <row r="53" spans="1:19" x14ac:dyDescent="0.2">
      <c r="J53" s="102"/>
      <c r="O53" s="102"/>
    </row>
    <row r="54" spans="1:19" ht="14.25" x14ac:dyDescent="0.2">
      <c r="C54" s="46" t="s">
        <v>119</v>
      </c>
      <c r="H54" s="102"/>
      <c r="I54" s="102"/>
      <c r="J54" s="102"/>
      <c r="K54" s="102"/>
      <c r="L54" s="102"/>
      <c r="M54" s="102"/>
      <c r="Q54" s="158"/>
    </row>
    <row r="55" spans="1:19" x14ac:dyDescent="0.2">
      <c r="G55" s="102"/>
      <c r="J55" s="102"/>
      <c r="K55" s="102"/>
      <c r="L55" s="102"/>
      <c r="N55" s="102"/>
      <c r="O55" s="102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X135" sqref="X135"/>
    </sheetView>
  </sheetViews>
  <sheetFormatPr defaultRowHeight="12.75" x14ac:dyDescent="0.2"/>
  <cols>
    <col min="1" max="1" width="9.140625" style="65"/>
    <col min="2" max="2" width="13.7109375" style="65" customWidth="1"/>
    <col min="3" max="3" width="11.85546875" style="65" customWidth="1"/>
    <col min="4" max="4" width="11.7109375" style="65" customWidth="1"/>
    <col min="5" max="5" width="11.85546875" style="65" customWidth="1"/>
    <col min="6" max="6" width="13.5703125" style="65" customWidth="1"/>
    <col min="7" max="8" width="11.7109375" style="65" customWidth="1"/>
    <col min="9" max="9" width="11.42578125" style="65" customWidth="1"/>
    <col min="10" max="10" width="9.85546875" style="65" customWidth="1"/>
    <col min="11" max="11" width="13.7109375" style="65" customWidth="1"/>
    <col min="12" max="13" width="11.7109375" style="65" customWidth="1"/>
    <col min="14" max="14" width="11.85546875" style="65" customWidth="1"/>
    <col min="15" max="15" width="13.5703125" style="65" customWidth="1"/>
    <col min="16" max="17" width="11.7109375" style="65" customWidth="1"/>
    <col min="18" max="18" width="11.85546875" style="65" customWidth="1"/>
    <col min="19" max="16384" width="9.140625" style="65"/>
  </cols>
  <sheetData>
    <row r="2" spans="2:18" ht="16.5" x14ac:dyDescent="0.25">
      <c r="B2" s="89" t="s">
        <v>202</v>
      </c>
      <c r="C2" s="89"/>
      <c r="D2" s="89"/>
      <c r="E2" s="89"/>
      <c r="F2" s="89"/>
      <c r="G2" s="89"/>
      <c r="H2" s="89"/>
      <c r="I2" s="89"/>
      <c r="J2" s="89"/>
      <c r="K2" s="89" t="s">
        <v>203</v>
      </c>
      <c r="L2" s="89"/>
      <c r="M2" s="89"/>
      <c r="N2" s="89"/>
      <c r="O2" s="89"/>
      <c r="P2" s="89"/>
    </row>
    <row r="3" spans="2:18" ht="17.25" thickBot="1" x14ac:dyDescent="0.3">
      <c r="B3" s="230" t="s">
        <v>201</v>
      </c>
      <c r="C3" s="89"/>
      <c r="D3" s="89"/>
      <c r="E3" s="89"/>
      <c r="F3" s="89"/>
      <c r="G3" s="89"/>
      <c r="H3" s="89"/>
      <c r="I3" s="89"/>
      <c r="J3" s="89"/>
      <c r="K3" s="230" t="s">
        <v>201</v>
      </c>
      <c r="L3" s="89"/>
      <c r="M3" s="89"/>
      <c r="N3" s="89"/>
      <c r="O3" s="89"/>
      <c r="P3" s="89"/>
    </row>
    <row r="4" spans="2:18" ht="21" thickBot="1" x14ac:dyDescent="0.35">
      <c r="B4" s="91" t="s">
        <v>121</v>
      </c>
      <c r="C4" s="92"/>
      <c r="D4" s="92"/>
      <c r="E4" s="92"/>
      <c r="F4" s="92"/>
      <c r="G4" s="92"/>
      <c r="H4" s="92"/>
      <c r="I4" s="93"/>
      <c r="J4" s="94"/>
      <c r="K4" s="91" t="s">
        <v>122</v>
      </c>
      <c r="L4" s="92"/>
      <c r="M4" s="92"/>
      <c r="N4" s="92"/>
      <c r="O4" s="92"/>
      <c r="P4" s="92"/>
      <c r="Q4" s="92"/>
      <c r="R4" s="93"/>
    </row>
    <row r="5" spans="2:18" ht="19.5" thickBot="1" x14ac:dyDescent="0.35">
      <c r="B5" s="226" t="s">
        <v>302</v>
      </c>
      <c r="C5" s="227"/>
      <c r="D5" s="228"/>
      <c r="E5" s="229"/>
      <c r="F5" s="226" t="s">
        <v>303</v>
      </c>
      <c r="G5" s="227"/>
      <c r="H5" s="228"/>
      <c r="I5" s="229"/>
      <c r="J5" s="94"/>
      <c r="K5" s="226" t="s">
        <v>302</v>
      </c>
      <c r="L5" s="227"/>
      <c r="M5" s="228"/>
      <c r="N5" s="229"/>
      <c r="O5" s="226" t="s">
        <v>303</v>
      </c>
      <c r="P5" s="227"/>
      <c r="Q5" s="228"/>
      <c r="R5" s="229"/>
    </row>
    <row r="6" spans="2:18" ht="29.25" thickBot="1" x14ac:dyDescent="0.25">
      <c r="B6" s="95" t="s">
        <v>123</v>
      </c>
      <c r="C6" s="96" t="s">
        <v>100</v>
      </c>
      <c r="D6" s="97" t="s">
        <v>149</v>
      </c>
      <c r="E6" s="98" t="s">
        <v>124</v>
      </c>
      <c r="F6" s="95" t="s">
        <v>123</v>
      </c>
      <c r="G6" s="96" t="s">
        <v>100</v>
      </c>
      <c r="H6" s="97" t="s">
        <v>149</v>
      </c>
      <c r="I6" s="98" t="s">
        <v>124</v>
      </c>
      <c r="J6" s="94"/>
      <c r="K6" s="95" t="s">
        <v>123</v>
      </c>
      <c r="L6" s="96" t="s">
        <v>100</v>
      </c>
      <c r="M6" s="97" t="s">
        <v>149</v>
      </c>
      <c r="N6" s="98" t="s">
        <v>124</v>
      </c>
      <c r="O6" s="95" t="s">
        <v>123</v>
      </c>
      <c r="P6" s="96" t="s">
        <v>100</v>
      </c>
      <c r="Q6" s="97" t="s">
        <v>149</v>
      </c>
      <c r="R6" s="98" t="s">
        <v>124</v>
      </c>
    </row>
    <row r="7" spans="2:18" ht="16.5" thickBot="1" x14ac:dyDescent="0.3">
      <c r="B7" s="198" t="s">
        <v>114</v>
      </c>
      <c r="C7" s="199">
        <v>102954.548</v>
      </c>
      <c r="D7" s="200">
        <v>438443.484</v>
      </c>
      <c r="E7" s="201">
        <v>205833.696</v>
      </c>
      <c r="F7" s="202" t="s">
        <v>114</v>
      </c>
      <c r="G7" s="203">
        <v>117250.046</v>
      </c>
      <c r="H7" s="204">
        <v>528567.41299999994</v>
      </c>
      <c r="I7" s="201">
        <v>221033.34400000001</v>
      </c>
      <c r="J7" s="94"/>
      <c r="K7" s="198" t="s">
        <v>114</v>
      </c>
      <c r="L7" s="199">
        <v>38785.476000000002</v>
      </c>
      <c r="M7" s="200">
        <v>165178.519</v>
      </c>
      <c r="N7" s="201">
        <v>42909.201000000001</v>
      </c>
      <c r="O7" s="202" t="s">
        <v>114</v>
      </c>
      <c r="P7" s="203">
        <v>30630.12</v>
      </c>
      <c r="Q7" s="204">
        <v>138072.709</v>
      </c>
      <c r="R7" s="201">
        <v>37773.690999999999</v>
      </c>
    </row>
    <row r="8" spans="2:18" ht="15.75" x14ac:dyDescent="0.25">
      <c r="B8" s="205" t="s">
        <v>77</v>
      </c>
      <c r="C8" s="206">
        <v>54045.785000000003</v>
      </c>
      <c r="D8" s="207">
        <v>230129.02299999999</v>
      </c>
      <c r="E8" s="206">
        <v>124953.201</v>
      </c>
      <c r="F8" s="208" t="s">
        <v>77</v>
      </c>
      <c r="G8" s="209">
        <v>59564.305999999997</v>
      </c>
      <c r="H8" s="210">
        <v>268508.88</v>
      </c>
      <c r="I8" s="211">
        <v>121617.41899999999</v>
      </c>
      <c r="J8" s="94"/>
      <c r="K8" s="205" t="s">
        <v>128</v>
      </c>
      <c r="L8" s="206">
        <v>20989.053</v>
      </c>
      <c r="M8" s="207">
        <v>89364.798999999999</v>
      </c>
      <c r="N8" s="206">
        <v>21996.493999999999</v>
      </c>
      <c r="O8" s="208" t="s">
        <v>128</v>
      </c>
      <c r="P8" s="209">
        <v>16866.152999999998</v>
      </c>
      <c r="Q8" s="210">
        <v>76038.047000000006</v>
      </c>
      <c r="R8" s="211">
        <v>22450.530999999999</v>
      </c>
    </row>
    <row r="9" spans="2:18" ht="15.75" x14ac:dyDescent="0.25">
      <c r="B9" s="212" t="s">
        <v>157</v>
      </c>
      <c r="C9" s="213">
        <v>12129.851000000001</v>
      </c>
      <c r="D9" s="214">
        <v>51657.466999999997</v>
      </c>
      <c r="E9" s="213">
        <v>24535.023000000001</v>
      </c>
      <c r="F9" s="215" t="s">
        <v>157</v>
      </c>
      <c r="G9" s="216">
        <v>21326.407999999999</v>
      </c>
      <c r="H9" s="217">
        <v>96157.176000000007</v>
      </c>
      <c r="I9" s="218">
        <v>41203.843999999997</v>
      </c>
      <c r="J9" s="94"/>
      <c r="K9" s="212" t="s">
        <v>77</v>
      </c>
      <c r="L9" s="213">
        <v>10022.706</v>
      </c>
      <c r="M9" s="214">
        <v>42695.351000000002</v>
      </c>
      <c r="N9" s="213">
        <v>11719.275</v>
      </c>
      <c r="O9" s="215" t="s">
        <v>77</v>
      </c>
      <c r="P9" s="216">
        <v>7692.98</v>
      </c>
      <c r="Q9" s="217">
        <v>34672.29</v>
      </c>
      <c r="R9" s="218">
        <v>7317.8770000000004</v>
      </c>
    </row>
    <row r="10" spans="2:18" ht="15.75" x14ac:dyDescent="0.25">
      <c r="B10" s="212" t="s">
        <v>128</v>
      </c>
      <c r="C10" s="213">
        <v>4289.2640000000001</v>
      </c>
      <c r="D10" s="214">
        <v>18269.899000000001</v>
      </c>
      <c r="E10" s="213">
        <v>8781.4770000000008</v>
      </c>
      <c r="F10" s="215" t="s">
        <v>128</v>
      </c>
      <c r="G10" s="216">
        <v>5117.5510000000004</v>
      </c>
      <c r="H10" s="217">
        <v>23070.883999999998</v>
      </c>
      <c r="I10" s="218">
        <v>11073.898999999999</v>
      </c>
      <c r="J10" s="94"/>
      <c r="K10" s="212" t="s">
        <v>269</v>
      </c>
      <c r="L10" s="213">
        <v>1975.6579999999999</v>
      </c>
      <c r="M10" s="214">
        <v>8421.6190000000006</v>
      </c>
      <c r="N10" s="213">
        <v>1525.8009999999999</v>
      </c>
      <c r="O10" s="215" t="s">
        <v>269</v>
      </c>
      <c r="P10" s="216">
        <v>1772.0129999999999</v>
      </c>
      <c r="Q10" s="217">
        <v>7988.1180000000004</v>
      </c>
      <c r="R10" s="218">
        <v>1179.9649999999999</v>
      </c>
    </row>
    <row r="11" spans="2:18" ht="15.75" x14ac:dyDescent="0.25">
      <c r="B11" s="212" t="s">
        <v>136</v>
      </c>
      <c r="C11" s="213">
        <v>3191.7269999999999</v>
      </c>
      <c r="D11" s="214">
        <v>13600.46</v>
      </c>
      <c r="E11" s="213">
        <v>3906.8150000000001</v>
      </c>
      <c r="F11" s="215" t="s">
        <v>286</v>
      </c>
      <c r="G11" s="216">
        <v>3487.2190000000001</v>
      </c>
      <c r="H11" s="217">
        <v>15726.905000000001</v>
      </c>
      <c r="I11" s="218">
        <v>7988.4</v>
      </c>
      <c r="J11" s="94"/>
      <c r="K11" s="212" t="s">
        <v>131</v>
      </c>
      <c r="L11" s="213">
        <v>1312.1769999999999</v>
      </c>
      <c r="M11" s="214">
        <v>5583.0619999999999</v>
      </c>
      <c r="N11" s="213">
        <v>1221.32</v>
      </c>
      <c r="O11" s="215" t="s">
        <v>79</v>
      </c>
      <c r="P11" s="216">
        <v>1012.909</v>
      </c>
      <c r="Q11" s="217">
        <v>4564.6149999999998</v>
      </c>
      <c r="R11" s="218">
        <v>2255.7800000000002</v>
      </c>
    </row>
    <row r="12" spans="2:18" ht="15.75" x14ac:dyDescent="0.25">
      <c r="B12" s="212" t="s">
        <v>133</v>
      </c>
      <c r="C12" s="213">
        <v>2456.9369999999999</v>
      </c>
      <c r="D12" s="214">
        <v>10467.421</v>
      </c>
      <c r="E12" s="213">
        <v>1811.8440000000001</v>
      </c>
      <c r="F12" s="215" t="s">
        <v>136</v>
      </c>
      <c r="G12" s="216">
        <v>2943.2959999999998</v>
      </c>
      <c r="H12" s="217">
        <v>13267.521000000001</v>
      </c>
      <c r="I12" s="218">
        <v>3408.703</v>
      </c>
      <c r="J12" s="94"/>
      <c r="K12" s="212" t="s">
        <v>174</v>
      </c>
      <c r="L12" s="213">
        <v>1230.595</v>
      </c>
      <c r="M12" s="214">
        <v>5241.7650000000003</v>
      </c>
      <c r="N12" s="213">
        <v>595.49599999999998</v>
      </c>
      <c r="O12" s="215" t="s">
        <v>174</v>
      </c>
      <c r="P12" s="216">
        <v>871.44</v>
      </c>
      <c r="Q12" s="217">
        <v>3929.433</v>
      </c>
      <c r="R12" s="218">
        <v>487.63400000000001</v>
      </c>
    </row>
    <row r="13" spans="2:18" ht="15.75" x14ac:dyDescent="0.25">
      <c r="B13" s="212" t="s">
        <v>199</v>
      </c>
      <c r="C13" s="213">
        <v>2418.5500000000002</v>
      </c>
      <c r="D13" s="214">
        <v>10307.352999999999</v>
      </c>
      <c r="E13" s="213">
        <v>4848.6779999999999</v>
      </c>
      <c r="F13" s="215" t="s">
        <v>79</v>
      </c>
      <c r="G13" s="216">
        <v>2037.8489999999999</v>
      </c>
      <c r="H13" s="217">
        <v>9184.9889999999996</v>
      </c>
      <c r="I13" s="218">
        <v>1238.4559999999999</v>
      </c>
      <c r="J13" s="94"/>
      <c r="K13" s="212" t="s">
        <v>129</v>
      </c>
      <c r="L13" s="213">
        <v>1117.346</v>
      </c>
      <c r="M13" s="214">
        <v>4762.4269999999997</v>
      </c>
      <c r="N13" s="213">
        <v>2652.9389999999999</v>
      </c>
      <c r="O13" s="215" t="s">
        <v>131</v>
      </c>
      <c r="P13" s="216">
        <v>651.71100000000001</v>
      </c>
      <c r="Q13" s="217">
        <v>2935.9679999999998</v>
      </c>
      <c r="R13" s="218">
        <v>912.01</v>
      </c>
    </row>
    <row r="14" spans="2:18" ht="15.75" x14ac:dyDescent="0.25">
      <c r="B14" s="212" t="s">
        <v>264</v>
      </c>
      <c r="C14" s="213">
        <v>2336.4659999999999</v>
      </c>
      <c r="D14" s="214">
        <v>9949.857</v>
      </c>
      <c r="E14" s="213">
        <v>4707.9769999999999</v>
      </c>
      <c r="F14" s="215" t="s">
        <v>133</v>
      </c>
      <c r="G14" s="216">
        <v>1796.124</v>
      </c>
      <c r="H14" s="217">
        <v>8094.4579999999996</v>
      </c>
      <c r="I14" s="218">
        <v>1199.155</v>
      </c>
      <c r="J14" s="94"/>
      <c r="K14" s="212" t="s">
        <v>79</v>
      </c>
      <c r="L14" s="213">
        <v>993.274</v>
      </c>
      <c r="M14" s="214">
        <v>4233.3999999999996</v>
      </c>
      <c r="N14" s="213">
        <v>2411.71</v>
      </c>
      <c r="O14" s="215" t="s">
        <v>129</v>
      </c>
      <c r="P14" s="216">
        <v>492.32400000000001</v>
      </c>
      <c r="Q14" s="217">
        <v>2218.5610000000001</v>
      </c>
      <c r="R14" s="218">
        <v>1439.2159999999999</v>
      </c>
    </row>
    <row r="15" spans="2:18" ht="15.75" x14ac:dyDescent="0.25">
      <c r="B15" s="212" t="s">
        <v>79</v>
      </c>
      <c r="C15" s="213">
        <v>2099.4969999999998</v>
      </c>
      <c r="D15" s="214">
        <v>8950.5370000000003</v>
      </c>
      <c r="E15" s="213">
        <v>1267.2719999999999</v>
      </c>
      <c r="F15" s="215" t="s">
        <v>134</v>
      </c>
      <c r="G15" s="216">
        <v>1756.9090000000001</v>
      </c>
      <c r="H15" s="217">
        <v>7918.6019999999999</v>
      </c>
      <c r="I15" s="218">
        <v>2591.8240000000001</v>
      </c>
      <c r="J15" s="94"/>
      <c r="K15" s="212" t="s">
        <v>76</v>
      </c>
      <c r="L15" s="213">
        <v>535.70500000000004</v>
      </c>
      <c r="M15" s="214">
        <v>2280.67</v>
      </c>
      <c r="N15" s="213">
        <v>332.02</v>
      </c>
      <c r="O15" s="215" t="s">
        <v>133</v>
      </c>
      <c r="P15" s="216">
        <v>456.96899999999999</v>
      </c>
      <c r="Q15" s="217">
        <v>2057.9470000000001</v>
      </c>
      <c r="R15" s="218">
        <v>1112.577</v>
      </c>
    </row>
    <row r="16" spans="2:18" ht="15.75" x14ac:dyDescent="0.25">
      <c r="B16" s="212" t="s">
        <v>138</v>
      </c>
      <c r="C16" s="213">
        <v>1788.942</v>
      </c>
      <c r="D16" s="214">
        <v>7610.3639999999996</v>
      </c>
      <c r="E16" s="213">
        <v>2071.759</v>
      </c>
      <c r="F16" s="215" t="s">
        <v>274</v>
      </c>
      <c r="G16" s="216">
        <v>1698.636</v>
      </c>
      <c r="H16" s="217">
        <v>7653.9859999999999</v>
      </c>
      <c r="I16" s="218">
        <v>3281.1819999999998</v>
      </c>
      <c r="J16" s="94"/>
      <c r="K16" s="212" t="s">
        <v>135</v>
      </c>
      <c r="L16" s="213">
        <v>293.46199999999999</v>
      </c>
      <c r="M16" s="214">
        <v>1249.867</v>
      </c>
      <c r="N16" s="213">
        <v>228.76</v>
      </c>
      <c r="O16" s="215" t="s">
        <v>144</v>
      </c>
      <c r="P16" s="216">
        <v>231.26300000000001</v>
      </c>
      <c r="Q16" s="217">
        <v>1042.9549999999999</v>
      </c>
      <c r="R16" s="218">
        <v>315.56</v>
      </c>
    </row>
    <row r="17" spans="2:18" ht="15.75" x14ac:dyDescent="0.25">
      <c r="B17" s="212" t="s">
        <v>146</v>
      </c>
      <c r="C17" s="213">
        <v>1652.038</v>
      </c>
      <c r="D17" s="214">
        <v>7039.1329999999998</v>
      </c>
      <c r="E17" s="213">
        <v>3727.1950000000002</v>
      </c>
      <c r="F17" s="215" t="s">
        <v>146</v>
      </c>
      <c r="G17" s="216">
        <v>1569.588</v>
      </c>
      <c r="H17" s="217">
        <v>7077.2370000000001</v>
      </c>
      <c r="I17" s="218">
        <v>3201.8119999999999</v>
      </c>
      <c r="J17" s="94"/>
      <c r="K17" s="212" t="s">
        <v>144</v>
      </c>
      <c r="L17" s="213">
        <v>124.84399999999999</v>
      </c>
      <c r="M17" s="214">
        <v>532.38800000000003</v>
      </c>
      <c r="N17" s="213">
        <v>73.39</v>
      </c>
      <c r="O17" s="215" t="s">
        <v>76</v>
      </c>
      <c r="P17" s="216">
        <v>190.417</v>
      </c>
      <c r="Q17" s="217">
        <v>858.245</v>
      </c>
      <c r="R17" s="218">
        <v>107.58</v>
      </c>
    </row>
    <row r="18" spans="2:18" ht="15.75" x14ac:dyDescent="0.25">
      <c r="B18" s="212" t="s">
        <v>155</v>
      </c>
      <c r="C18" s="213">
        <v>1433.0260000000001</v>
      </c>
      <c r="D18" s="214">
        <v>6099.0860000000002</v>
      </c>
      <c r="E18" s="213">
        <v>2833.6060000000002</v>
      </c>
      <c r="F18" s="215" t="s">
        <v>264</v>
      </c>
      <c r="G18" s="216">
        <v>1443.5730000000001</v>
      </c>
      <c r="H18" s="217">
        <v>6507.6260000000002</v>
      </c>
      <c r="I18" s="218">
        <v>2857.6190000000001</v>
      </c>
      <c r="J18" s="94"/>
      <c r="K18" s="212" t="s">
        <v>136</v>
      </c>
      <c r="L18" s="213">
        <v>98.341999999999999</v>
      </c>
      <c r="M18" s="214">
        <v>419.96300000000002</v>
      </c>
      <c r="N18" s="213">
        <v>64.641000000000005</v>
      </c>
      <c r="O18" s="215" t="s">
        <v>126</v>
      </c>
      <c r="P18" s="216">
        <v>123.783</v>
      </c>
      <c r="Q18" s="217">
        <v>557.16800000000001</v>
      </c>
      <c r="R18" s="218">
        <v>72</v>
      </c>
    </row>
    <row r="19" spans="2:18" ht="15.75" x14ac:dyDescent="0.25">
      <c r="B19" s="212" t="s">
        <v>134</v>
      </c>
      <c r="C19" s="213">
        <v>1293.8320000000001</v>
      </c>
      <c r="D19" s="214">
        <v>5509.1559999999999</v>
      </c>
      <c r="E19" s="213">
        <v>2543.38</v>
      </c>
      <c r="F19" s="215" t="s">
        <v>193</v>
      </c>
      <c r="G19" s="216">
        <v>1430.873</v>
      </c>
      <c r="H19" s="217">
        <v>6450.6170000000002</v>
      </c>
      <c r="I19" s="218">
        <v>2709.3240000000001</v>
      </c>
      <c r="J19" s="94"/>
      <c r="K19" s="212" t="s">
        <v>130</v>
      </c>
      <c r="L19" s="213">
        <v>52.680999999999997</v>
      </c>
      <c r="M19" s="214">
        <v>224.20099999999999</v>
      </c>
      <c r="N19" s="213">
        <v>59.307000000000002</v>
      </c>
      <c r="O19" s="215" t="s">
        <v>135</v>
      </c>
      <c r="P19" s="216">
        <v>90.108000000000004</v>
      </c>
      <c r="Q19" s="217">
        <v>406.56900000000002</v>
      </c>
      <c r="R19" s="218">
        <v>38.055999999999997</v>
      </c>
    </row>
    <row r="20" spans="2:18" ht="15.75" x14ac:dyDescent="0.25">
      <c r="B20" s="212" t="s">
        <v>193</v>
      </c>
      <c r="C20" s="213">
        <v>1268.9190000000001</v>
      </c>
      <c r="D20" s="214">
        <v>5403.4369999999999</v>
      </c>
      <c r="E20" s="213">
        <v>2111.873</v>
      </c>
      <c r="F20" s="215" t="s">
        <v>199</v>
      </c>
      <c r="G20" s="216">
        <v>1201.5409999999999</v>
      </c>
      <c r="H20" s="217">
        <v>5418.5959999999995</v>
      </c>
      <c r="I20" s="218">
        <v>2355.7579999999998</v>
      </c>
      <c r="J20" s="94"/>
      <c r="K20" s="212" t="s">
        <v>146</v>
      </c>
      <c r="L20" s="213">
        <v>36.372999999999998</v>
      </c>
      <c r="M20" s="214">
        <v>155.149</v>
      </c>
      <c r="N20" s="213">
        <v>16.917999999999999</v>
      </c>
      <c r="O20" s="215" t="s">
        <v>125</v>
      </c>
      <c r="P20" s="216">
        <v>82.036000000000001</v>
      </c>
      <c r="Q20" s="217">
        <v>370.07900000000001</v>
      </c>
      <c r="R20" s="218">
        <v>31.672000000000001</v>
      </c>
    </row>
    <row r="21" spans="2:18" ht="15.75" x14ac:dyDescent="0.25">
      <c r="B21" s="212" t="s">
        <v>284</v>
      </c>
      <c r="C21" s="213">
        <v>1080.376</v>
      </c>
      <c r="D21" s="214">
        <v>4601.0110000000004</v>
      </c>
      <c r="E21" s="213">
        <v>418</v>
      </c>
      <c r="F21" s="215" t="s">
        <v>182</v>
      </c>
      <c r="G21" s="216">
        <v>977.976</v>
      </c>
      <c r="H21" s="217">
        <v>4408.3450000000003</v>
      </c>
      <c r="I21" s="218">
        <v>2040</v>
      </c>
      <c r="J21" s="94"/>
      <c r="K21" s="212" t="s">
        <v>127</v>
      </c>
      <c r="L21" s="213">
        <v>2.58</v>
      </c>
      <c r="M21" s="214">
        <v>10.977</v>
      </c>
      <c r="N21" s="213">
        <v>10.412000000000001</v>
      </c>
      <c r="O21" s="215" t="s">
        <v>130</v>
      </c>
      <c r="P21" s="216">
        <v>45.41</v>
      </c>
      <c r="Q21" s="217">
        <v>204.77600000000001</v>
      </c>
      <c r="R21" s="218">
        <v>27.908000000000001</v>
      </c>
    </row>
    <row r="22" spans="2:18" ht="15.75" x14ac:dyDescent="0.25">
      <c r="B22" s="212" t="s">
        <v>129</v>
      </c>
      <c r="C22" s="213">
        <v>897.01599999999996</v>
      </c>
      <c r="D22" s="214">
        <v>3819.8760000000002</v>
      </c>
      <c r="E22" s="213">
        <v>1017.199</v>
      </c>
      <c r="F22" s="215" t="s">
        <v>287</v>
      </c>
      <c r="G22" s="216">
        <v>910.98900000000003</v>
      </c>
      <c r="H22" s="217">
        <v>4106.8940000000002</v>
      </c>
      <c r="I22" s="218">
        <v>1982.394</v>
      </c>
      <c r="J22" s="94"/>
      <c r="K22" s="212" t="s">
        <v>133</v>
      </c>
      <c r="L22" s="213">
        <v>0.68</v>
      </c>
      <c r="M22" s="214">
        <v>2.8809999999999998</v>
      </c>
      <c r="N22" s="213">
        <v>0.71799999999999997</v>
      </c>
      <c r="O22" s="215" t="s">
        <v>188</v>
      </c>
      <c r="P22" s="216">
        <v>31.914999999999999</v>
      </c>
      <c r="Q22" s="217">
        <v>143.679</v>
      </c>
      <c r="R22" s="218">
        <v>18.574000000000002</v>
      </c>
    </row>
    <row r="23" spans="2:18" ht="16.5" thickBot="1" x14ac:dyDescent="0.3">
      <c r="B23" s="219" t="s">
        <v>176</v>
      </c>
      <c r="C23" s="220">
        <v>788.66700000000003</v>
      </c>
      <c r="D23" s="221">
        <v>3354.395</v>
      </c>
      <c r="E23" s="220">
        <v>1439.4</v>
      </c>
      <c r="F23" s="222" t="s">
        <v>138</v>
      </c>
      <c r="G23" s="223">
        <v>837.38</v>
      </c>
      <c r="H23" s="224">
        <v>3777.4380000000001</v>
      </c>
      <c r="I23" s="225">
        <v>606.89200000000005</v>
      </c>
      <c r="J23" s="94"/>
      <c r="K23" s="219"/>
      <c r="L23" s="220"/>
      <c r="M23" s="221"/>
      <c r="N23" s="220"/>
      <c r="O23" s="222" t="s">
        <v>146</v>
      </c>
      <c r="P23" s="223">
        <v>17.46</v>
      </c>
      <c r="Q23" s="224">
        <v>78.718999999999994</v>
      </c>
      <c r="R23" s="225">
        <v>6.0979999999999999</v>
      </c>
    </row>
    <row r="27" spans="2:18" ht="16.5" x14ac:dyDescent="0.25">
      <c r="B27" s="89" t="s">
        <v>204</v>
      </c>
      <c r="C27" s="260"/>
      <c r="D27" s="89"/>
      <c r="E27" s="89"/>
      <c r="F27" s="89"/>
      <c r="G27" s="90"/>
      <c r="H27" s="89"/>
      <c r="I27" s="90"/>
      <c r="J27" s="90"/>
      <c r="K27" s="89" t="s">
        <v>205</v>
      </c>
      <c r="L27" s="89"/>
      <c r="M27" s="89"/>
      <c r="N27" s="89"/>
      <c r="O27" s="89"/>
      <c r="P27" s="90"/>
      <c r="Q27" s="89"/>
      <c r="R27" s="90"/>
    </row>
    <row r="28" spans="2:18" ht="17.25" thickBot="1" x14ac:dyDescent="0.3">
      <c r="B28" s="230" t="s">
        <v>201</v>
      </c>
      <c r="C28" s="89"/>
      <c r="D28" s="89"/>
      <c r="E28" s="89"/>
      <c r="F28" s="89"/>
      <c r="G28" s="90"/>
      <c r="H28" s="89"/>
      <c r="I28" s="90"/>
      <c r="J28" s="90"/>
      <c r="K28" s="230" t="s">
        <v>201</v>
      </c>
      <c r="L28" s="89"/>
      <c r="M28" s="89"/>
      <c r="N28" s="89"/>
      <c r="O28" s="89"/>
      <c r="P28" s="90"/>
      <c r="Q28" s="89"/>
      <c r="R28" s="90"/>
    </row>
    <row r="29" spans="2:18" ht="21" thickBot="1" x14ac:dyDescent="0.35">
      <c r="B29" s="91" t="s">
        <v>121</v>
      </c>
      <c r="C29" s="92"/>
      <c r="D29" s="92"/>
      <c r="E29" s="92"/>
      <c r="F29" s="92"/>
      <c r="G29" s="92"/>
      <c r="H29" s="92"/>
      <c r="I29" s="93"/>
      <c r="J29" s="94"/>
      <c r="K29" s="91" t="s">
        <v>122</v>
      </c>
      <c r="L29" s="92"/>
      <c r="M29" s="92"/>
      <c r="N29" s="92"/>
      <c r="O29" s="92"/>
      <c r="P29" s="92"/>
      <c r="Q29" s="92"/>
      <c r="R29" s="93"/>
    </row>
    <row r="30" spans="2:18" ht="19.5" thickBot="1" x14ac:dyDescent="0.35">
      <c r="B30" s="226" t="s">
        <v>302</v>
      </c>
      <c r="C30" s="227"/>
      <c r="D30" s="228"/>
      <c r="E30" s="229"/>
      <c r="F30" s="226" t="s">
        <v>303</v>
      </c>
      <c r="G30" s="227"/>
      <c r="H30" s="228"/>
      <c r="I30" s="229"/>
      <c r="J30" s="94"/>
      <c r="K30" s="226" t="s">
        <v>302</v>
      </c>
      <c r="L30" s="227"/>
      <c r="M30" s="228"/>
      <c r="N30" s="229"/>
      <c r="O30" s="226" t="s">
        <v>303</v>
      </c>
      <c r="P30" s="227"/>
      <c r="Q30" s="228"/>
      <c r="R30" s="229"/>
    </row>
    <row r="31" spans="2:18" ht="29.25" thickBot="1" x14ac:dyDescent="0.25">
      <c r="B31" s="95" t="s">
        <v>123</v>
      </c>
      <c r="C31" s="96" t="s">
        <v>100</v>
      </c>
      <c r="D31" s="97" t="s">
        <v>149</v>
      </c>
      <c r="E31" s="98" t="s">
        <v>124</v>
      </c>
      <c r="F31" s="95" t="s">
        <v>123</v>
      </c>
      <c r="G31" s="96" t="s">
        <v>100</v>
      </c>
      <c r="H31" s="97" t="s">
        <v>149</v>
      </c>
      <c r="I31" s="98" t="s">
        <v>124</v>
      </c>
      <c r="J31" s="94"/>
      <c r="K31" s="95" t="s">
        <v>123</v>
      </c>
      <c r="L31" s="96" t="s">
        <v>100</v>
      </c>
      <c r="M31" s="97" t="s">
        <v>149</v>
      </c>
      <c r="N31" s="98" t="s">
        <v>124</v>
      </c>
      <c r="O31" s="95" t="s">
        <v>123</v>
      </c>
      <c r="P31" s="96" t="s">
        <v>100</v>
      </c>
      <c r="Q31" s="97" t="s">
        <v>149</v>
      </c>
      <c r="R31" s="98" t="s">
        <v>124</v>
      </c>
    </row>
    <row r="32" spans="2:18" ht="16.5" thickBot="1" x14ac:dyDescent="0.3">
      <c r="B32" s="198" t="s">
        <v>114</v>
      </c>
      <c r="C32" s="199">
        <v>84544.998000000007</v>
      </c>
      <c r="D32" s="200">
        <v>359749.94</v>
      </c>
      <c r="E32" s="201">
        <v>35682.271999999997</v>
      </c>
      <c r="F32" s="202" t="s">
        <v>114</v>
      </c>
      <c r="G32" s="203">
        <v>75342.679000000004</v>
      </c>
      <c r="H32" s="204">
        <v>339593.16700000002</v>
      </c>
      <c r="I32" s="201">
        <v>33780.523999999998</v>
      </c>
      <c r="J32" s="94"/>
      <c r="K32" s="198" t="s">
        <v>114</v>
      </c>
      <c r="L32" s="199">
        <v>60948.178999999996</v>
      </c>
      <c r="M32" s="200">
        <v>259566.56700000001</v>
      </c>
      <c r="N32" s="201">
        <v>33450.677000000003</v>
      </c>
      <c r="O32" s="202" t="s">
        <v>114</v>
      </c>
      <c r="P32" s="203">
        <v>52655.250999999997</v>
      </c>
      <c r="Q32" s="204">
        <v>237414.821</v>
      </c>
      <c r="R32" s="201">
        <v>27325.036</v>
      </c>
    </row>
    <row r="33" spans="2:20" ht="15.75" x14ac:dyDescent="0.25">
      <c r="B33" s="205" t="s">
        <v>150</v>
      </c>
      <c r="C33" s="206">
        <v>33253.315000000002</v>
      </c>
      <c r="D33" s="207">
        <v>141365.65599999999</v>
      </c>
      <c r="E33" s="206">
        <v>12370</v>
      </c>
      <c r="F33" s="208" t="s">
        <v>150</v>
      </c>
      <c r="G33" s="209">
        <v>21019.268</v>
      </c>
      <c r="H33" s="210">
        <v>94737.986000000004</v>
      </c>
      <c r="I33" s="211">
        <v>9750</v>
      </c>
      <c r="J33" s="94"/>
      <c r="K33" s="205" t="s">
        <v>77</v>
      </c>
      <c r="L33" s="206">
        <v>23396.867999999999</v>
      </c>
      <c r="M33" s="207">
        <v>99639.520999999993</v>
      </c>
      <c r="N33" s="206">
        <v>17074.007000000001</v>
      </c>
      <c r="O33" s="208" t="s">
        <v>77</v>
      </c>
      <c r="P33" s="209">
        <v>19987.16</v>
      </c>
      <c r="Q33" s="210">
        <v>90100.95</v>
      </c>
      <c r="R33" s="211">
        <v>11819.039000000001</v>
      </c>
    </row>
    <row r="34" spans="2:20" ht="15.75" x14ac:dyDescent="0.25">
      <c r="B34" s="212" t="s">
        <v>77</v>
      </c>
      <c r="C34" s="213">
        <v>8370.5959999999995</v>
      </c>
      <c r="D34" s="214">
        <v>35617.817999999999</v>
      </c>
      <c r="E34" s="213">
        <v>4387.8360000000002</v>
      </c>
      <c r="F34" s="215" t="s">
        <v>77</v>
      </c>
      <c r="G34" s="216">
        <v>7017.7209999999995</v>
      </c>
      <c r="H34" s="217">
        <v>31642.686000000002</v>
      </c>
      <c r="I34" s="218">
        <v>3086.5929999999998</v>
      </c>
      <c r="J34" s="94"/>
      <c r="K34" s="212" t="s">
        <v>136</v>
      </c>
      <c r="L34" s="213">
        <v>8785.3140000000003</v>
      </c>
      <c r="M34" s="214">
        <v>37397.271999999997</v>
      </c>
      <c r="N34" s="213">
        <v>3347.3270000000002</v>
      </c>
      <c r="O34" s="215" t="s">
        <v>76</v>
      </c>
      <c r="P34" s="216">
        <v>7116.0510000000004</v>
      </c>
      <c r="Q34" s="217">
        <v>32087.417000000001</v>
      </c>
      <c r="R34" s="218">
        <v>3501.7910000000002</v>
      </c>
    </row>
    <row r="35" spans="2:20" ht="15.75" x14ac:dyDescent="0.25">
      <c r="B35" s="212" t="s">
        <v>176</v>
      </c>
      <c r="C35" s="213">
        <v>3350.2449999999999</v>
      </c>
      <c r="D35" s="214">
        <v>14261.879000000001</v>
      </c>
      <c r="E35" s="213">
        <v>1281.7</v>
      </c>
      <c r="F35" s="215" t="s">
        <v>176</v>
      </c>
      <c r="G35" s="216">
        <v>6257.87</v>
      </c>
      <c r="H35" s="217">
        <v>28184.18</v>
      </c>
      <c r="I35" s="218">
        <v>2749.85</v>
      </c>
      <c r="J35" s="94"/>
      <c r="K35" s="212" t="s">
        <v>128</v>
      </c>
      <c r="L35" s="213">
        <v>7061.0730000000003</v>
      </c>
      <c r="M35" s="214">
        <v>30070.977999999999</v>
      </c>
      <c r="N35" s="213">
        <v>3074.8629999999998</v>
      </c>
      <c r="O35" s="215" t="s">
        <v>269</v>
      </c>
      <c r="P35" s="216">
        <v>6757.3010000000004</v>
      </c>
      <c r="Q35" s="217">
        <v>30458.195</v>
      </c>
      <c r="R35" s="218">
        <v>2524.91</v>
      </c>
    </row>
    <row r="36" spans="2:20" ht="15.75" x14ac:dyDescent="0.25">
      <c r="B36" s="212" t="s">
        <v>134</v>
      </c>
      <c r="C36" s="213">
        <v>3342.078</v>
      </c>
      <c r="D36" s="214">
        <v>14228.143</v>
      </c>
      <c r="E36" s="213">
        <v>1364.6189999999999</v>
      </c>
      <c r="F36" s="215" t="s">
        <v>269</v>
      </c>
      <c r="G36" s="216">
        <v>4001.674</v>
      </c>
      <c r="H36" s="217">
        <v>18027.199000000001</v>
      </c>
      <c r="I36" s="218">
        <v>1979.4390000000001</v>
      </c>
      <c r="J36" s="94"/>
      <c r="K36" s="212" t="s">
        <v>76</v>
      </c>
      <c r="L36" s="213">
        <v>6745.1719999999996</v>
      </c>
      <c r="M36" s="214">
        <v>28726.076000000001</v>
      </c>
      <c r="N36" s="213">
        <v>2487.4839999999999</v>
      </c>
      <c r="O36" s="215" t="s">
        <v>131</v>
      </c>
      <c r="P36" s="216">
        <v>5367.067</v>
      </c>
      <c r="Q36" s="217">
        <v>24214.641</v>
      </c>
      <c r="R36" s="218">
        <v>2148.9540000000002</v>
      </c>
    </row>
    <row r="37" spans="2:20" ht="15.75" x14ac:dyDescent="0.25">
      <c r="B37" s="212" t="s">
        <v>125</v>
      </c>
      <c r="C37" s="213">
        <v>3252.36</v>
      </c>
      <c r="D37" s="214">
        <v>13860.075000000001</v>
      </c>
      <c r="E37" s="213">
        <v>1370.3320000000001</v>
      </c>
      <c r="F37" s="215" t="s">
        <v>157</v>
      </c>
      <c r="G37" s="216">
        <v>3400.2</v>
      </c>
      <c r="H37" s="217">
        <v>15328.723</v>
      </c>
      <c r="I37" s="218">
        <v>1515.0360000000001</v>
      </c>
      <c r="J37" s="94"/>
      <c r="K37" s="212" t="s">
        <v>269</v>
      </c>
      <c r="L37" s="213">
        <v>4520.973</v>
      </c>
      <c r="M37" s="214">
        <v>19264.864000000001</v>
      </c>
      <c r="N37" s="213">
        <v>2098.7040000000002</v>
      </c>
      <c r="O37" s="215" t="s">
        <v>128</v>
      </c>
      <c r="P37" s="216">
        <v>3428.4929999999999</v>
      </c>
      <c r="Q37" s="217">
        <v>15461.319</v>
      </c>
      <c r="R37" s="218">
        <v>1674.13</v>
      </c>
    </row>
    <row r="38" spans="2:20" ht="15.75" x14ac:dyDescent="0.25">
      <c r="B38" s="212" t="s">
        <v>157</v>
      </c>
      <c r="C38" s="213">
        <v>3228.41</v>
      </c>
      <c r="D38" s="214">
        <v>13727.027</v>
      </c>
      <c r="E38" s="213">
        <v>1371.691</v>
      </c>
      <c r="F38" s="215" t="s">
        <v>132</v>
      </c>
      <c r="G38" s="216">
        <v>3355.92</v>
      </c>
      <c r="H38" s="217">
        <v>15126.168</v>
      </c>
      <c r="I38" s="218">
        <v>1367.394</v>
      </c>
      <c r="J38" s="94"/>
      <c r="K38" s="212" t="s">
        <v>126</v>
      </c>
      <c r="L38" s="213">
        <v>3584.0929999999998</v>
      </c>
      <c r="M38" s="214">
        <v>15278.013999999999</v>
      </c>
      <c r="N38" s="213">
        <v>1490.075</v>
      </c>
      <c r="O38" s="215" t="s">
        <v>126</v>
      </c>
      <c r="P38" s="216">
        <v>2619.7109999999998</v>
      </c>
      <c r="Q38" s="217">
        <v>11806.502</v>
      </c>
      <c r="R38" s="218">
        <v>1055.077</v>
      </c>
    </row>
    <row r="39" spans="2:20" ht="15.75" x14ac:dyDescent="0.25">
      <c r="B39" s="212" t="s">
        <v>138</v>
      </c>
      <c r="C39" s="213">
        <v>2160.7109999999998</v>
      </c>
      <c r="D39" s="214">
        <v>9216.4120000000003</v>
      </c>
      <c r="E39" s="213">
        <v>926.27800000000002</v>
      </c>
      <c r="F39" s="215" t="s">
        <v>290</v>
      </c>
      <c r="G39" s="216">
        <v>3312.0039999999999</v>
      </c>
      <c r="H39" s="217">
        <v>14935.02</v>
      </c>
      <c r="I39" s="218">
        <v>1458.0219999999999</v>
      </c>
      <c r="J39" s="94"/>
      <c r="K39" s="212" t="s">
        <v>174</v>
      </c>
      <c r="L39" s="213">
        <v>1623.472</v>
      </c>
      <c r="M39" s="214">
        <v>6911.4390000000003</v>
      </c>
      <c r="N39" s="213">
        <v>688.68700000000001</v>
      </c>
      <c r="O39" s="215" t="s">
        <v>174</v>
      </c>
      <c r="P39" s="216">
        <v>1409.049</v>
      </c>
      <c r="Q39" s="217">
        <v>6357.9809999999998</v>
      </c>
      <c r="R39" s="218">
        <v>634.14599999999996</v>
      </c>
    </row>
    <row r="40" spans="2:20" ht="15.75" x14ac:dyDescent="0.25">
      <c r="B40" s="212" t="s">
        <v>200</v>
      </c>
      <c r="C40" s="213">
        <v>1956.954</v>
      </c>
      <c r="D40" s="214">
        <v>8321.4179999999997</v>
      </c>
      <c r="E40" s="213">
        <v>814</v>
      </c>
      <c r="F40" s="215" t="s">
        <v>125</v>
      </c>
      <c r="G40" s="216">
        <v>3258.4879999999998</v>
      </c>
      <c r="H40" s="217">
        <v>14695.54</v>
      </c>
      <c r="I40" s="218">
        <v>1340.3409999999999</v>
      </c>
      <c r="J40" s="94"/>
      <c r="K40" s="212" t="s">
        <v>144</v>
      </c>
      <c r="L40" s="213">
        <v>1242.4280000000001</v>
      </c>
      <c r="M40" s="214">
        <v>5288.5119999999997</v>
      </c>
      <c r="N40" s="213">
        <v>1591.9</v>
      </c>
      <c r="O40" s="215" t="s">
        <v>144</v>
      </c>
      <c r="P40" s="216">
        <v>1322.92</v>
      </c>
      <c r="Q40" s="217">
        <v>5965.3639999999996</v>
      </c>
      <c r="R40" s="218">
        <v>1447.7809999999999</v>
      </c>
    </row>
    <row r="41" spans="2:20" ht="15.75" x14ac:dyDescent="0.25">
      <c r="B41" s="212" t="s">
        <v>132</v>
      </c>
      <c r="C41" s="213">
        <v>1632.973</v>
      </c>
      <c r="D41" s="214">
        <v>6954.1940000000004</v>
      </c>
      <c r="E41" s="213">
        <v>576.5</v>
      </c>
      <c r="F41" s="215" t="s">
        <v>268</v>
      </c>
      <c r="G41" s="216">
        <v>2429.98</v>
      </c>
      <c r="H41" s="217">
        <v>10944.073</v>
      </c>
      <c r="I41" s="218">
        <v>852</v>
      </c>
      <c r="J41" s="94"/>
      <c r="K41" s="212" t="s">
        <v>137</v>
      </c>
      <c r="L41" s="213">
        <v>867.024</v>
      </c>
      <c r="M41" s="214">
        <v>3688.5650000000001</v>
      </c>
      <c r="N41" s="213">
        <v>371.87900000000002</v>
      </c>
      <c r="O41" s="215" t="s">
        <v>79</v>
      </c>
      <c r="P41" s="216">
        <v>909.15700000000004</v>
      </c>
      <c r="Q41" s="217">
        <v>4098.875</v>
      </c>
      <c r="R41" s="218">
        <v>360.625</v>
      </c>
    </row>
    <row r="42" spans="2:20" ht="15.75" x14ac:dyDescent="0.25">
      <c r="B42" s="212" t="s">
        <v>218</v>
      </c>
      <c r="C42" s="213">
        <v>1430.6389999999999</v>
      </c>
      <c r="D42" s="214">
        <v>6082.8770000000004</v>
      </c>
      <c r="E42" s="213">
        <v>582.9</v>
      </c>
      <c r="F42" s="215" t="s">
        <v>134</v>
      </c>
      <c r="G42" s="216">
        <v>1931.4939999999999</v>
      </c>
      <c r="H42" s="217">
        <v>8709.5110000000004</v>
      </c>
      <c r="I42" s="218">
        <v>833.95799999999997</v>
      </c>
      <c r="J42" s="94"/>
      <c r="K42" s="212" t="s">
        <v>130</v>
      </c>
      <c r="L42" s="213">
        <v>707.03</v>
      </c>
      <c r="M42" s="214">
        <v>3013.8040000000001</v>
      </c>
      <c r="N42" s="213">
        <v>247.81700000000001</v>
      </c>
      <c r="O42" s="215" t="s">
        <v>130</v>
      </c>
      <c r="P42" s="216">
        <v>903.39</v>
      </c>
      <c r="Q42" s="217">
        <v>4072.5149999999999</v>
      </c>
      <c r="R42" s="218">
        <v>411.53800000000001</v>
      </c>
    </row>
    <row r="43" spans="2:20" ht="15.75" x14ac:dyDescent="0.25">
      <c r="B43" s="212" t="s">
        <v>136</v>
      </c>
      <c r="C43" s="213">
        <v>1371.8209999999999</v>
      </c>
      <c r="D43" s="214">
        <v>5846.9459999999999</v>
      </c>
      <c r="E43" s="213">
        <v>693.226</v>
      </c>
      <c r="F43" s="215" t="s">
        <v>129</v>
      </c>
      <c r="G43" s="216">
        <v>1916.117</v>
      </c>
      <c r="H43" s="217">
        <v>8640.8680000000004</v>
      </c>
      <c r="I43" s="218">
        <v>781.00300000000004</v>
      </c>
      <c r="J43" s="94"/>
      <c r="K43" s="212" t="s">
        <v>125</v>
      </c>
      <c r="L43" s="213">
        <v>595.69799999999998</v>
      </c>
      <c r="M43" s="214">
        <v>2541.4140000000002</v>
      </c>
      <c r="N43" s="213">
        <v>256.93</v>
      </c>
      <c r="O43" s="215" t="s">
        <v>129</v>
      </c>
      <c r="P43" s="216">
        <v>625.67999999999995</v>
      </c>
      <c r="Q43" s="217">
        <v>2822.1770000000001</v>
      </c>
      <c r="R43" s="218">
        <v>230.83600000000001</v>
      </c>
    </row>
    <row r="44" spans="2:20" ht="15.75" x14ac:dyDescent="0.25">
      <c r="B44" s="212" t="s">
        <v>178</v>
      </c>
      <c r="C44" s="213">
        <v>1348.63</v>
      </c>
      <c r="D44" s="214">
        <v>5744.3329999999996</v>
      </c>
      <c r="E44" s="213">
        <v>506</v>
      </c>
      <c r="F44" s="215" t="s">
        <v>138</v>
      </c>
      <c r="G44" s="216">
        <v>1887.702</v>
      </c>
      <c r="H44" s="217">
        <v>8506.9279999999999</v>
      </c>
      <c r="I44" s="218">
        <v>823.928</v>
      </c>
      <c r="J44" s="94"/>
      <c r="K44" s="212" t="s">
        <v>131</v>
      </c>
      <c r="L44" s="213">
        <v>477.83300000000003</v>
      </c>
      <c r="M44" s="214">
        <v>2035.9970000000001</v>
      </c>
      <c r="N44" s="213">
        <v>158.286</v>
      </c>
      <c r="O44" s="215" t="s">
        <v>133</v>
      </c>
      <c r="P44" s="216">
        <v>459.78199999999998</v>
      </c>
      <c r="Q44" s="217">
        <v>2078.5160000000001</v>
      </c>
      <c r="R44" s="218">
        <v>585.40200000000004</v>
      </c>
    </row>
    <row r="45" spans="2:20" ht="15.75" x14ac:dyDescent="0.25">
      <c r="B45" s="212" t="s">
        <v>215</v>
      </c>
      <c r="C45" s="213">
        <v>1340.6189999999999</v>
      </c>
      <c r="D45" s="214">
        <v>5728.1639999999998</v>
      </c>
      <c r="E45" s="213">
        <v>475</v>
      </c>
      <c r="F45" s="215" t="s">
        <v>181</v>
      </c>
      <c r="G45" s="216">
        <v>1744.0429999999999</v>
      </c>
      <c r="H45" s="217">
        <v>7862.991</v>
      </c>
      <c r="I45" s="218">
        <v>640.202</v>
      </c>
      <c r="J45" s="94"/>
      <c r="K45" s="212" t="s">
        <v>129</v>
      </c>
      <c r="L45" s="213">
        <v>470.423</v>
      </c>
      <c r="M45" s="214">
        <v>2002.5840000000001</v>
      </c>
      <c r="N45" s="213">
        <v>174.13200000000001</v>
      </c>
      <c r="O45" s="215" t="s">
        <v>193</v>
      </c>
      <c r="P45" s="216">
        <v>425.06</v>
      </c>
      <c r="Q45" s="217">
        <v>1917.7329999999999</v>
      </c>
      <c r="R45" s="218">
        <v>160.53299999999999</v>
      </c>
      <c r="T45" s="255"/>
    </row>
    <row r="46" spans="2:20" ht="15.75" x14ac:dyDescent="0.25">
      <c r="B46" s="212" t="s">
        <v>128</v>
      </c>
      <c r="C46" s="213">
        <v>1233.5450000000001</v>
      </c>
      <c r="D46" s="214">
        <v>5254.53</v>
      </c>
      <c r="E46" s="213">
        <v>1075.3240000000001</v>
      </c>
      <c r="F46" s="215" t="s">
        <v>76</v>
      </c>
      <c r="G46" s="216">
        <v>1328.5650000000001</v>
      </c>
      <c r="H46" s="217">
        <v>5990.2110000000002</v>
      </c>
      <c r="I46" s="218">
        <v>585.83399999999995</v>
      </c>
      <c r="J46" s="94"/>
      <c r="K46" s="212" t="s">
        <v>142</v>
      </c>
      <c r="L46" s="213">
        <v>256.07799999999997</v>
      </c>
      <c r="M46" s="214">
        <v>1091.376</v>
      </c>
      <c r="N46" s="213">
        <v>96.234999999999999</v>
      </c>
      <c r="O46" s="215" t="s">
        <v>137</v>
      </c>
      <c r="P46" s="216">
        <v>358.20499999999998</v>
      </c>
      <c r="Q46" s="217">
        <v>1616.9449999999999</v>
      </c>
      <c r="R46" s="218">
        <v>187.89599999999999</v>
      </c>
    </row>
    <row r="47" spans="2:20" ht="15.75" x14ac:dyDescent="0.25">
      <c r="B47" s="212" t="s">
        <v>304</v>
      </c>
      <c r="C47" s="213">
        <v>1232.2</v>
      </c>
      <c r="D47" s="214">
        <v>5242.4219999999996</v>
      </c>
      <c r="E47" s="213">
        <v>468</v>
      </c>
      <c r="F47" s="215" t="s">
        <v>218</v>
      </c>
      <c r="G47" s="216">
        <v>1310.116</v>
      </c>
      <c r="H47" s="217">
        <v>5897.4870000000001</v>
      </c>
      <c r="I47" s="218">
        <v>600</v>
      </c>
      <c r="J47" s="94"/>
      <c r="K47" s="212" t="s">
        <v>135</v>
      </c>
      <c r="L47" s="213">
        <v>216.733</v>
      </c>
      <c r="M47" s="214">
        <v>922.60900000000004</v>
      </c>
      <c r="N47" s="213">
        <v>103.378</v>
      </c>
      <c r="O47" s="215" t="s">
        <v>146</v>
      </c>
      <c r="P47" s="216">
        <v>257.86700000000002</v>
      </c>
      <c r="Q47" s="217">
        <v>1164.28</v>
      </c>
      <c r="R47" s="218">
        <v>113.47799999999999</v>
      </c>
    </row>
    <row r="48" spans="2:20" ht="16.5" thickBot="1" x14ac:dyDescent="0.3">
      <c r="B48" s="219" t="s">
        <v>269</v>
      </c>
      <c r="C48" s="220">
        <v>1231.1220000000001</v>
      </c>
      <c r="D48" s="221">
        <v>5247.1019999999999</v>
      </c>
      <c r="E48" s="220">
        <v>585.48800000000006</v>
      </c>
      <c r="F48" s="222" t="s">
        <v>155</v>
      </c>
      <c r="G48" s="223">
        <v>946.51199999999994</v>
      </c>
      <c r="H48" s="224">
        <v>4268.6310000000003</v>
      </c>
      <c r="I48" s="225">
        <v>436.09699999999998</v>
      </c>
      <c r="J48" s="94"/>
      <c r="K48" s="219" t="s">
        <v>138</v>
      </c>
      <c r="L48" s="220">
        <v>123.63800000000001</v>
      </c>
      <c r="M48" s="221">
        <v>526.78499999999997</v>
      </c>
      <c r="N48" s="220">
        <v>63.707999999999998</v>
      </c>
      <c r="O48" s="222" t="s">
        <v>125</v>
      </c>
      <c r="P48" s="223">
        <v>246.489</v>
      </c>
      <c r="Q48" s="224">
        <v>1109.175</v>
      </c>
      <c r="R48" s="225">
        <v>98.218999999999994</v>
      </c>
    </row>
    <row r="49" spans="2:18" ht="15.75" x14ac:dyDescent="0.25">
      <c r="B49" s="251"/>
      <c r="C49" s="252"/>
      <c r="D49" s="257"/>
      <c r="E49" s="257"/>
      <c r="F49" s="258"/>
      <c r="G49" s="259"/>
      <c r="H49" s="259"/>
      <c r="I49" s="253"/>
      <c r="J49" s="94"/>
      <c r="K49" s="251"/>
      <c r="L49" s="257"/>
      <c r="M49" s="257"/>
      <c r="N49" s="257"/>
      <c r="O49" s="258"/>
      <c r="P49" s="259"/>
      <c r="Q49" s="259"/>
      <c r="R49" s="253"/>
    </row>
    <row r="50" spans="2:18" ht="15.75" x14ac:dyDescent="0.25">
      <c r="B50" s="251"/>
      <c r="C50" s="252"/>
      <c r="D50" s="257"/>
      <c r="E50" s="257"/>
      <c r="F50" s="258"/>
      <c r="G50" s="259"/>
      <c r="H50" s="259"/>
      <c r="I50" s="253"/>
      <c r="J50" s="94"/>
      <c r="K50" s="251"/>
      <c r="L50" s="257"/>
      <c r="M50" s="257"/>
      <c r="N50" s="257"/>
      <c r="O50" s="258"/>
      <c r="P50" s="259"/>
      <c r="Q50" s="259"/>
      <c r="R50" s="253"/>
    </row>
    <row r="51" spans="2:18" ht="15.75" x14ac:dyDescent="0.25">
      <c r="B51" s="251"/>
      <c r="C51" s="252"/>
      <c r="D51" s="257"/>
      <c r="E51" s="257"/>
      <c r="F51" s="258"/>
      <c r="G51" s="259"/>
      <c r="H51" s="259"/>
      <c r="I51" s="253"/>
      <c r="J51" s="94"/>
      <c r="K51" s="251"/>
      <c r="L51" s="257"/>
      <c r="M51" s="257"/>
      <c r="N51" s="257"/>
      <c r="O51" s="258"/>
      <c r="P51" s="259"/>
      <c r="Q51" s="259"/>
      <c r="R51" s="253"/>
    </row>
    <row r="52" spans="2:18" ht="15.75" x14ac:dyDescent="0.25">
      <c r="B52" s="256" t="s">
        <v>210</v>
      </c>
      <c r="C52" s="261"/>
      <c r="D52" s="261"/>
      <c r="E52" s="261"/>
      <c r="F52" s="256"/>
      <c r="G52" s="262"/>
      <c r="H52" s="262"/>
      <c r="I52" s="253"/>
      <c r="J52" s="94"/>
      <c r="K52" s="256" t="s">
        <v>211</v>
      </c>
      <c r="L52" s="261"/>
      <c r="M52" s="261"/>
      <c r="N52" s="261"/>
      <c r="O52" s="256"/>
      <c r="P52" s="262"/>
      <c r="Q52" s="262"/>
      <c r="R52" s="253"/>
    </row>
    <row r="53" spans="2:18" ht="16.5" thickBot="1" x14ac:dyDescent="0.3">
      <c r="B53" s="251" t="s">
        <v>201</v>
      </c>
      <c r="C53" s="252"/>
      <c r="D53" s="257"/>
      <c r="E53" s="257"/>
      <c r="F53" s="258"/>
      <c r="G53" s="259"/>
      <c r="H53" s="259"/>
      <c r="I53" s="253"/>
      <c r="J53" s="94"/>
      <c r="K53" s="251" t="s">
        <v>201</v>
      </c>
      <c r="L53" s="257"/>
      <c r="M53" s="257"/>
      <c r="N53" s="257"/>
      <c r="O53" s="258"/>
      <c r="P53" s="259"/>
      <c r="Q53" s="259"/>
      <c r="R53" s="253"/>
    </row>
    <row r="54" spans="2:18" ht="21" thickBot="1" x14ac:dyDescent="0.35">
      <c r="B54" s="91" t="s">
        <v>121</v>
      </c>
      <c r="C54" s="92"/>
      <c r="D54" s="92"/>
      <c r="E54" s="92"/>
      <c r="F54" s="92"/>
      <c r="G54" s="92"/>
      <c r="H54" s="92"/>
      <c r="I54" s="93"/>
      <c r="J54" s="94"/>
      <c r="K54" s="91" t="s">
        <v>122</v>
      </c>
      <c r="L54" s="92"/>
      <c r="M54" s="92"/>
      <c r="N54" s="92"/>
      <c r="O54" s="92"/>
      <c r="P54" s="92"/>
      <c r="Q54" s="92"/>
      <c r="R54" s="93"/>
    </row>
    <row r="55" spans="2:18" ht="19.5" thickBot="1" x14ac:dyDescent="0.35">
      <c r="B55" s="226" t="s">
        <v>302</v>
      </c>
      <c r="C55" s="227"/>
      <c r="D55" s="228"/>
      <c r="E55" s="229"/>
      <c r="F55" s="226" t="s">
        <v>303</v>
      </c>
      <c r="G55" s="227"/>
      <c r="H55" s="228"/>
      <c r="I55" s="229"/>
      <c r="J55" s="94"/>
      <c r="K55" s="226" t="s">
        <v>302</v>
      </c>
      <c r="L55" s="227"/>
      <c r="M55" s="228"/>
      <c r="N55" s="229"/>
      <c r="O55" s="226" t="s">
        <v>303</v>
      </c>
      <c r="P55" s="227"/>
      <c r="Q55" s="228"/>
      <c r="R55" s="229"/>
    </row>
    <row r="56" spans="2:18" ht="29.25" thickBot="1" x14ac:dyDescent="0.25">
      <c r="B56" s="95" t="s">
        <v>123</v>
      </c>
      <c r="C56" s="96" t="s">
        <v>100</v>
      </c>
      <c r="D56" s="97" t="s">
        <v>149</v>
      </c>
      <c r="E56" s="98" t="s">
        <v>124</v>
      </c>
      <c r="F56" s="95" t="s">
        <v>123</v>
      </c>
      <c r="G56" s="96" t="s">
        <v>100</v>
      </c>
      <c r="H56" s="97" t="s">
        <v>149</v>
      </c>
      <c r="I56" s="98" t="s">
        <v>124</v>
      </c>
      <c r="J56" s="94"/>
      <c r="K56" s="95" t="s">
        <v>123</v>
      </c>
      <c r="L56" s="96" t="s">
        <v>100</v>
      </c>
      <c r="M56" s="97" t="s">
        <v>149</v>
      </c>
      <c r="N56" s="98" t="s">
        <v>124</v>
      </c>
      <c r="O56" s="95" t="s">
        <v>123</v>
      </c>
      <c r="P56" s="96" t="s">
        <v>100</v>
      </c>
      <c r="Q56" s="97" t="s">
        <v>149</v>
      </c>
      <c r="R56" s="98" t="s">
        <v>124</v>
      </c>
    </row>
    <row r="57" spans="2:18" ht="16.5" thickBot="1" x14ac:dyDescent="0.3">
      <c r="B57" s="198" t="s">
        <v>114</v>
      </c>
      <c r="C57" s="199">
        <v>30748.421999999999</v>
      </c>
      <c r="D57" s="200">
        <v>130943.34</v>
      </c>
      <c r="E57" s="201">
        <v>30594.197</v>
      </c>
      <c r="F57" s="202" t="s">
        <v>114</v>
      </c>
      <c r="G57" s="203">
        <v>32477.611000000001</v>
      </c>
      <c r="H57" s="204">
        <v>146419.81099999999</v>
      </c>
      <c r="I57" s="201">
        <v>26794.735000000001</v>
      </c>
      <c r="J57" s="94"/>
      <c r="K57" s="198" t="s">
        <v>114</v>
      </c>
      <c r="L57" s="199">
        <v>19829.366999999998</v>
      </c>
      <c r="M57" s="200">
        <v>84427.582999999999</v>
      </c>
      <c r="N57" s="201">
        <v>15237.663</v>
      </c>
      <c r="O57" s="202" t="s">
        <v>114</v>
      </c>
      <c r="P57" s="203">
        <v>21490.008999999998</v>
      </c>
      <c r="Q57" s="204">
        <v>96891.278000000006</v>
      </c>
      <c r="R57" s="201">
        <v>17095.472000000002</v>
      </c>
    </row>
    <row r="58" spans="2:18" ht="15.75" x14ac:dyDescent="0.25">
      <c r="B58" s="205" t="s">
        <v>136</v>
      </c>
      <c r="C58" s="206">
        <v>5153.9269999999997</v>
      </c>
      <c r="D58" s="207">
        <v>21951.362000000001</v>
      </c>
      <c r="E58" s="206">
        <v>4430.8990000000003</v>
      </c>
      <c r="F58" s="208" t="s">
        <v>136</v>
      </c>
      <c r="G58" s="209">
        <v>5255.4160000000002</v>
      </c>
      <c r="H58" s="210">
        <v>23690.429</v>
      </c>
      <c r="I58" s="211">
        <v>4347.6210000000001</v>
      </c>
      <c r="J58" s="94"/>
      <c r="K58" s="205" t="s">
        <v>77</v>
      </c>
      <c r="L58" s="206">
        <v>7139.8649999999998</v>
      </c>
      <c r="M58" s="207">
        <v>30402.883000000002</v>
      </c>
      <c r="N58" s="206">
        <v>4971.92</v>
      </c>
      <c r="O58" s="208" t="s">
        <v>77</v>
      </c>
      <c r="P58" s="209">
        <v>8168.0320000000002</v>
      </c>
      <c r="Q58" s="210">
        <v>36830.152000000002</v>
      </c>
      <c r="R58" s="211">
        <v>6174.165</v>
      </c>
    </row>
    <row r="59" spans="2:18" ht="15.75" x14ac:dyDescent="0.25">
      <c r="B59" s="212" t="s">
        <v>133</v>
      </c>
      <c r="C59" s="213">
        <v>3885.8449999999998</v>
      </c>
      <c r="D59" s="214">
        <v>16552.147000000001</v>
      </c>
      <c r="E59" s="213">
        <v>9709.83</v>
      </c>
      <c r="F59" s="215" t="s">
        <v>133</v>
      </c>
      <c r="G59" s="216">
        <v>3671.6759999999999</v>
      </c>
      <c r="H59" s="217">
        <v>16552.582999999999</v>
      </c>
      <c r="I59" s="218">
        <v>3496.4569999999999</v>
      </c>
      <c r="J59" s="94"/>
      <c r="K59" s="212" t="s">
        <v>131</v>
      </c>
      <c r="L59" s="213">
        <v>4882.5339999999997</v>
      </c>
      <c r="M59" s="214">
        <v>20784.401000000002</v>
      </c>
      <c r="N59" s="213">
        <v>5028.348</v>
      </c>
      <c r="O59" s="215" t="s">
        <v>131</v>
      </c>
      <c r="P59" s="216">
        <v>4785.7640000000001</v>
      </c>
      <c r="Q59" s="217">
        <v>21573.784</v>
      </c>
      <c r="R59" s="218">
        <v>5129.4449999999997</v>
      </c>
    </row>
    <row r="60" spans="2:18" ht="15.75" x14ac:dyDescent="0.25">
      <c r="B60" s="212" t="s">
        <v>128</v>
      </c>
      <c r="C60" s="213">
        <v>3382.7089999999998</v>
      </c>
      <c r="D60" s="214">
        <v>14401.287</v>
      </c>
      <c r="E60" s="213">
        <v>2538.779</v>
      </c>
      <c r="F60" s="215" t="s">
        <v>77</v>
      </c>
      <c r="G60" s="216">
        <v>3063.7779999999998</v>
      </c>
      <c r="H60" s="217">
        <v>13811.263999999999</v>
      </c>
      <c r="I60" s="218">
        <v>3494.7060000000001</v>
      </c>
      <c r="J60" s="94"/>
      <c r="K60" s="212" t="s">
        <v>129</v>
      </c>
      <c r="L60" s="213">
        <v>3370.3470000000002</v>
      </c>
      <c r="M60" s="214">
        <v>14346.288</v>
      </c>
      <c r="N60" s="213">
        <v>2130.0720000000001</v>
      </c>
      <c r="O60" s="215" t="s">
        <v>129</v>
      </c>
      <c r="P60" s="216">
        <v>3108.009</v>
      </c>
      <c r="Q60" s="217">
        <v>14011.465</v>
      </c>
      <c r="R60" s="218">
        <v>1869.3140000000001</v>
      </c>
    </row>
    <row r="61" spans="2:18" ht="15.75" x14ac:dyDescent="0.25">
      <c r="B61" s="212" t="s">
        <v>77</v>
      </c>
      <c r="C61" s="213">
        <v>2379.4290000000001</v>
      </c>
      <c r="D61" s="214">
        <v>10133.472</v>
      </c>
      <c r="E61" s="213">
        <v>2176.0079999999998</v>
      </c>
      <c r="F61" s="215" t="s">
        <v>128</v>
      </c>
      <c r="G61" s="216">
        <v>2865.759</v>
      </c>
      <c r="H61" s="217">
        <v>12916.781999999999</v>
      </c>
      <c r="I61" s="218">
        <v>2187.1280000000002</v>
      </c>
      <c r="J61" s="94"/>
      <c r="K61" s="212" t="s">
        <v>130</v>
      </c>
      <c r="L61" s="213">
        <v>2415.7910000000002</v>
      </c>
      <c r="M61" s="214">
        <v>10288.683000000001</v>
      </c>
      <c r="N61" s="213">
        <v>2015.394</v>
      </c>
      <c r="O61" s="215" t="s">
        <v>130</v>
      </c>
      <c r="P61" s="216">
        <v>2742.8409999999999</v>
      </c>
      <c r="Q61" s="217">
        <v>12363.61</v>
      </c>
      <c r="R61" s="218">
        <v>2212.2939999999999</v>
      </c>
    </row>
    <row r="62" spans="2:18" ht="15.75" x14ac:dyDescent="0.25">
      <c r="B62" s="212" t="s">
        <v>127</v>
      </c>
      <c r="C62" s="213">
        <v>1992.9280000000001</v>
      </c>
      <c r="D62" s="214">
        <v>8485.2819999999992</v>
      </c>
      <c r="E62" s="213">
        <v>1521.0609999999999</v>
      </c>
      <c r="F62" s="215" t="s">
        <v>176</v>
      </c>
      <c r="G62" s="216">
        <v>2356.8809999999999</v>
      </c>
      <c r="H62" s="217">
        <v>10625.361000000001</v>
      </c>
      <c r="I62" s="218">
        <v>1213.0250000000001</v>
      </c>
      <c r="J62" s="94"/>
      <c r="K62" s="212" t="s">
        <v>76</v>
      </c>
      <c r="L62" s="213">
        <v>796.22</v>
      </c>
      <c r="M62" s="214">
        <v>3389.6889999999999</v>
      </c>
      <c r="N62" s="213">
        <v>392.88099999999997</v>
      </c>
      <c r="O62" s="215" t="s">
        <v>76</v>
      </c>
      <c r="P62" s="216">
        <v>694.66700000000003</v>
      </c>
      <c r="Q62" s="217">
        <v>3133.9769999999999</v>
      </c>
      <c r="R62" s="218">
        <v>355.80500000000001</v>
      </c>
    </row>
    <row r="63" spans="2:18" ht="15.75" x14ac:dyDescent="0.25">
      <c r="B63" s="212" t="s">
        <v>129</v>
      </c>
      <c r="C63" s="213">
        <v>1631.4349999999999</v>
      </c>
      <c r="D63" s="214">
        <v>6946.585</v>
      </c>
      <c r="E63" s="213">
        <v>1581.798</v>
      </c>
      <c r="F63" s="215" t="s">
        <v>127</v>
      </c>
      <c r="G63" s="216">
        <v>2031.2529999999999</v>
      </c>
      <c r="H63" s="217">
        <v>9157.3439999999991</v>
      </c>
      <c r="I63" s="218">
        <v>1601.6569999999999</v>
      </c>
      <c r="J63" s="94"/>
      <c r="K63" s="212" t="s">
        <v>269</v>
      </c>
      <c r="L63" s="213">
        <v>287.74799999999999</v>
      </c>
      <c r="M63" s="214">
        <v>1226.182</v>
      </c>
      <c r="N63" s="213">
        <v>115.759</v>
      </c>
      <c r="O63" s="215" t="s">
        <v>128</v>
      </c>
      <c r="P63" s="216">
        <v>433.726</v>
      </c>
      <c r="Q63" s="217">
        <v>1955.7</v>
      </c>
      <c r="R63" s="218">
        <v>223.244</v>
      </c>
    </row>
    <row r="64" spans="2:18" ht="15.75" x14ac:dyDescent="0.25">
      <c r="B64" s="212" t="s">
        <v>146</v>
      </c>
      <c r="C64" s="213">
        <v>1600.203</v>
      </c>
      <c r="D64" s="214">
        <v>6812.1239999999998</v>
      </c>
      <c r="E64" s="213">
        <v>801.34699999999998</v>
      </c>
      <c r="F64" s="215" t="s">
        <v>146</v>
      </c>
      <c r="G64" s="216">
        <v>1667.4639999999999</v>
      </c>
      <c r="H64" s="217">
        <v>7517.7290000000003</v>
      </c>
      <c r="I64" s="218">
        <v>934.78399999999999</v>
      </c>
      <c r="J64" s="94"/>
      <c r="K64" s="212" t="s">
        <v>127</v>
      </c>
      <c r="L64" s="213">
        <v>247.16200000000001</v>
      </c>
      <c r="M64" s="214">
        <v>1054.838</v>
      </c>
      <c r="N64" s="213">
        <v>124.395</v>
      </c>
      <c r="O64" s="215" t="s">
        <v>269</v>
      </c>
      <c r="P64" s="216">
        <v>360.322</v>
      </c>
      <c r="Q64" s="217">
        <v>1622.55</v>
      </c>
      <c r="R64" s="218">
        <v>197.21199999999999</v>
      </c>
    </row>
    <row r="65" spans="2:18" ht="15.75" x14ac:dyDescent="0.25">
      <c r="B65" s="212" t="s">
        <v>176</v>
      </c>
      <c r="C65" s="213">
        <v>1558.5060000000001</v>
      </c>
      <c r="D65" s="214">
        <v>6645.3440000000001</v>
      </c>
      <c r="E65" s="213">
        <v>658.47500000000002</v>
      </c>
      <c r="F65" s="215" t="s">
        <v>138</v>
      </c>
      <c r="G65" s="216">
        <v>1645.4659999999999</v>
      </c>
      <c r="H65" s="217">
        <v>7420.23</v>
      </c>
      <c r="I65" s="218">
        <v>1948.7729999999999</v>
      </c>
      <c r="J65" s="94"/>
      <c r="K65" s="212" t="s">
        <v>126</v>
      </c>
      <c r="L65" s="213">
        <v>163.535</v>
      </c>
      <c r="M65" s="214">
        <v>697.16399999999999</v>
      </c>
      <c r="N65" s="213">
        <v>74.402000000000001</v>
      </c>
      <c r="O65" s="215" t="s">
        <v>126</v>
      </c>
      <c r="P65" s="216">
        <v>275.42099999999999</v>
      </c>
      <c r="Q65" s="217">
        <v>1244.3150000000001</v>
      </c>
      <c r="R65" s="218">
        <v>144.99600000000001</v>
      </c>
    </row>
    <row r="66" spans="2:18" ht="15.75" x14ac:dyDescent="0.25">
      <c r="B66" s="212" t="s">
        <v>138</v>
      </c>
      <c r="C66" s="213">
        <v>1273.174</v>
      </c>
      <c r="D66" s="214">
        <v>5419.2870000000003</v>
      </c>
      <c r="E66" s="213">
        <v>1582.07</v>
      </c>
      <c r="F66" s="215" t="s">
        <v>193</v>
      </c>
      <c r="G66" s="216">
        <v>1645.29</v>
      </c>
      <c r="H66" s="217">
        <v>7419.7489999999998</v>
      </c>
      <c r="I66" s="218">
        <v>1621.367</v>
      </c>
      <c r="J66" s="94"/>
      <c r="K66" s="212" t="s">
        <v>193</v>
      </c>
      <c r="L66" s="213">
        <v>159.08500000000001</v>
      </c>
      <c r="M66" s="214">
        <v>677.26199999999994</v>
      </c>
      <c r="N66" s="213">
        <v>169.203</v>
      </c>
      <c r="O66" s="215" t="s">
        <v>142</v>
      </c>
      <c r="P66" s="216">
        <v>258.54700000000003</v>
      </c>
      <c r="Q66" s="217">
        <v>1166.721</v>
      </c>
      <c r="R66" s="218">
        <v>122.45099999999999</v>
      </c>
    </row>
    <row r="67" spans="2:18" ht="15.75" x14ac:dyDescent="0.25">
      <c r="B67" s="212" t="s">
        <v>174</v>
      </c>
      <c r="C67" s="213">
        <v>1120.0239999999999</v>
      </c>
      <c r="D67" s="214">
        <v>4767.3760000000002</v>
      </c>
      <c r="E67" s="213">
        <v>529.40099999999995</v>
      </c>
      <c r="F67" s="215" t="s">
        <v>269</v>
      </c>
      <c r="G67" s="216">
        <v>1202.4269999999999</v>
      </c>
      <c r="H67" s="217">
        <v>5419.6360000000004</v>
      </c>
      <c r="I67" s="218">
        <v>796.85299999999995</v>
      </c>
      <c r="J67" s="94"/>
      <c r="K67" s="212" t="s">
        <v>174</v>
      </c>
      <c r="L67" s="213">
        <v>111.81399999999999</v>
      </c>
      <c r="M67" s="214">
        <v>474.01</v>
      </c>
      <c r="N67" s="213">
        <v>63.826000000000001</v>
      </c>
      <c r="O67" s="215" t="s">
        <v>125</v>
      </c>
      <c r="P67" s="216">
        <v>250.37100000000001</v>
      </c>
      <c r="Q67" s="217">
        <v>1129.8979999999999</v>
      </c>
      <c r="R67" s="218">
        <v>386.37400000000002</v>
      </c>
    </row>
    <row r="68" spans="2:18" ht="15.75" x14ac:dyDescent="0.25">
      <c r="B68" s="212" t="s">
        <v>193</v>
      </c>
      <c r="C68" s="213">
        <v>1070.078</v>
      </c>
      <c r="D68" s="214">
        <v>4557.1450000000004</v>
      </c>
      <c r="E68" s="213">
        <v>984.66800000000001</v>
      </c>
      <c r="F68" s="215" t="s">
        <v>174</v>
      </c>
      <c r="G68" s="216">
        <v>1137.5419999999999</v>
      </c>
      <c r="H68" s="217">
        <v>5127.4629999999997</v>
      </c>
      <c r="I68" s="218">
        <v>531.91999999999996</v>
      </c>
      <c r="J68" s="94"/>
      <c r="K68" s="212" t="s">
        <v>128</v>
      </c>
      <c r="L68" s="213">
        <v>111.349</v>
      </c>
      <c r="M68" s="214">
        <v>473.16500000000002</v>
      </c>
      <c r="N68" s="213">
        <v>48.570999999999998</v>
      </c>
      <c r="O68" s="215" t="s">
        <v>127</v>
      </c>
      <c r="P68" s="216">
        <v>133.685</v>
      </c>
      <c r="Q68" s="217">
        <v>601.92700000000002</v>
      </c>
      <c r="R68" s="218">
        <v>68.483999999999995</v>
      </c>
    </row>
    <row r="69" spans="2:18" ht="15.75" x14ac:dyDescent="0.25">
      <c r="B69" s="212" t="s">
        <v>131</v>
      </c>
      <c r="C69" s="213">
        <v>866.149</v>
      </c>
      <c r="D69" s="214">
        <v>3687.4349999999999</v>
      </c>
      <c r="E69" s="213">
        <v>664.79399999999998</v>
      </c>
      <c r="F69" s="215" t="s">
        <v>129</v>
      </c>
      <c r="G69" s="216">
        <v>1073.306</v>
      </c>
      <c r="H69" s="217">
        <v>4840.2969999999996</v>
      </c>
      <c r="I69" s="218">
        <v>985.02099999999996</v>
      </c>
      <c r="J69" s="94"/>
      <c r="K69" s="212" t="s">
        <v>125</v>
      </c>
      <c r="L69" s="213">
        <v>30.417999999999999</v>
      </c>
      <c r="M69" s="214">
        <v>129.529</v>
      </c>
      <c r="N69" s="213">
        <v>11</v>
      </c>
      <c r="O69" s="215" t="s">
        <v>193</v>
      </c>
      <c r="P69" s="216">
        <v>91.909000000000006</v>
      </c>
      <c r="Q69" s="217">
        <v>414.39699999999999</v>
      </c>
      <c r="R69" s="218">
        <v>103.173</v>
      </c>
    </row>
    <row r="70" spans="2:18" ht="15.75" x14ac:dyDescent="0.25">
      <c r="B70" s="212" t="s">
        <v>269</v>
      </c>
      <c r="C70" s="213">
        <v>825.11199999999997</v>
      </c>
      <c r="D70" s="214">
        <v>3513.3589999999999</v>
      </c>
      <c r="E70" s="213">
        <v>545.27800000000002</v>
      </c>
      <c r="F70" s="215" t="s">
        <v>131</v>
      </c>
      <c r="G70" s="216">
        <v>787.17899999999997</v>
      </c>
      <c r="H70" s="217">
        <v>3548.2759999999998</v>
      </c>
      <c r="I70" s="218">
        <v>656.99699999999996</v>
      </c>
      <c r="J70" s="94"/>
      <c r="K70" s="212" t="s">
        <v>138</v>
      </c>
      <c r="L70" s="213">
        <v>30.007999999999999</v>
      </c>
      <c r="M70" s="214">
        <v>127.67700000000001</v>
      </c>
      <c r="N70" s="213">
        <v>42.466000000000001</v>
      </c>
      <c r="O70" s="215" t="s">
        <v>137</v>
      </c>
      <c r="P70" s="216">
        <v>79.965000000000003</v>
      </c>
      <c r="Q70" s="217">
        <v>360.58199999999999</v>
      </c>
      <c r="R70" s="218">
        <v>41.802999999999997</v>
      </c>
    </row>
    <row r="71" spans="2:18" ht="15.75" x14ac:dyDescent="0.25">
      <c r="B71" s="212" t="s">
        <v>79</v>
      </c>
      <c r="C71" s="213">
        <v>775.73800000000006</v>
      </c>
      <c r="D71" s="214">
        <v>3304.5650000000001</v>
      </c>
      <c r="E71" s="213">
        <v>641.21199999999999</v>
      </c>
      <c r="F71" s="215" t="s">
        <v>132</v>
      </c>
      <c r="G71" s="216">
        <v>585.23099999999999</v>
      </c>
      <c r="H71" s="217">
        <v>2637.9969999999998</v>
      </c>
      <c r="I71" s="218">
        <v>287.8</v>
      </c>
      <c r="J71" s="94"/>
      <c r="K71" s="212" t="s">
        <v>188</v>
      </c>
      <c r="L71" s="213">
        <v>22.094000000000001</v>
      </c>
      <c r="M71" s="214">
        <v>94.066999999999993</v>
      </c>
      <c r="N71" s="213">
        <v>18.143999999999998</v>
      </c>
      <c r="O71" s="215" t="s">
        <v>174</v>
      </c>
      <c r="P71" s="216">
        <v>52.228999999999999</v>
      </c>
      <c r="Q71" s="217">
        <v>236.09399999999999</v>
      </c>
      <c r="R71" s="218">
        <v>31.56</v>
      </c>
    </row>
    <row r="72" spans="2:18" ht="15.75" x14ac:dyDescent="0.25">
      <c r="B72" s="212" t="s">
        <v>126</v>
      </c>
      <c r="C72" s="213">
        <v>497.67</v>
      </c>
      <c r="D72" s="214">
        <v>2119.7869999999998</v>
      </c>
      <c r="E72" s="213">
        <v>465.149</v>
      </c>
      <c r="F72" s="215" t="s">
        <v>76</v>
      </c>
      <c r="G72" s="216">
        <v>478.16899999999998</v>
      </c>
      <c r="H72" s="217">
        <v>2154.42</v>
      </c>
      <c r="I72" s="218">
        <v>260.89299999999997</v>
      </c>
      <c r="J72" s="94"/>
      <c r="K72" s="212" t="s">
        <v>136</v>
      </c>
      <c r="L72" s="213">
        <v>20.222999999999999</v>
      </c>
      <c r="M72" s="214">
        <v>86.418999999999997</v>
      </c>
      <c r="N72" s="213">
        <v>7.7619999999999996</v>
      </c>
      <c r="O72" s="215" t="s">
        <v>155</v>
      </c>
      <c r="P72" s="216">
        <v>27.271999999999998</v>
      </c>
      <c r="Q72" s="217">
        <v>123.221</v>
      </c>
      <c r="R72" s="218">
        <v>13.507999999999999</v>
      </c>
    </row>
    <row r="73" spans="2:18" ht="16.5" thickBot="1" x14ac:dyDescent="0.3">
      <c r="B73" s="219" t="s">
        <v>155</v>
      </c>
      <c r="C73" s="220">
        <v>363.67399999999998</v>
      </c>
      <c r="D73" s="221">
        <v>1545.5409999999999</v>
      </c>
      <c r="E73" s="220">
        <v>182.28</v>
      </c>
      <c r="F73" s="222" t="s">
        <v>126</v>
      </c>
      <c r="G73" s="223">
        <v>462.38299999999998</v>
      </c>
      <c r="H73" s="224">
        <v>2084.1849999999999</v>
      </c>
      <c r="I73" s="225">
        <v>468.678</v>
      </c>
      <c r="J73" s="94"/>
      <c r="K73" s="219" t="s">
        <v>134</v>
      </c>
      <c r="L73" s="220">
        <v>13.284000000000001</v>
      </c>
      <c r="M73" s="221">
        <v>56.765999999999998</v>
      </c>
      <c r="N73" s="220">
        <v>5.7240000000000002</v>
      </c>
      <c r="O73" s="222" t="s">
        <v>188</v>
      </c>
      <c r="P73" s="223">
        <v>22.75</v>
      </c>
      <c r="Q73" s="224">
        <v>102.602</v>
      </c>
      <c r="R73" s="225">
        <v>19.007999999999999</v>
      </c>
    </row>
    <row r="74" spans="2:18" ht="15.75" x14ac:dyDescent="0.25">
      <c r="B74" s="251"/>
      <c r="C74" s="257"/>
      <c r="D74" s="257"/>
      <c r="E74" s="257"/>
      <c r="F74" s="258"/>
      <c r="G74" s="259"/>
      <c r="H74" s="259"/>
      <c r="I74" s="253"/>
      <c r="J74" s="94"/>
      <c r="K74" s="258"/>
      <c r="L74" s="257"/>
      <c r="M74" s="257"/>
      <c r="N74" s="257"/>
      <c r="O74" s="258"/>
      <c r="P74" s="259"/>
      <c r="Q74" s="259"/>
      <c r="R74" s="253"/>
    </row>
    <row r="75" spans="2:18" ht="15.75" x14ac:dyDescent="0.25">
      <c r="B75" s="251"/>
      <c r="C75" s="257"/>
      <c r="D75" s="257"/>
      <c r="E75" s="257"/>
      <c r="F75" s="258"/>
      <c r="G75" s="259"/>
      <c r="H75" s="259"/>
      <c r="I75" s="253"/>
      <c r="J75" s="94"/>
      <c r="K75" s="258"/>
      <c r="L75" s="257"/>
      <c r="M75" s="257"/>
      <c r="N75" s="257"/>
      <c r="O75" s="258"/>
      <c r="P75" s="259"/>
      <c r="Q75" s="259"/>
      <c r="R75" s="253"/>
    </row>
    <row r="76" spans="2:18" ht="15.75" x14ac:dyDescent="0.25">
      <c r="B76" s="251"/>
      <c r="C76" s="257"/>
      <c r="D76" s="257"/>
      <c r="E76" s="257"/>
      <c r="F76" s="258"/>
      <c r="G76" s="259"/>
      <c r="H76" s="259"/>
      <c r="I76" s="253"/>
      <c r="J76" s="94"/>
      <c r="K76" s="258"/>
      <c r="L76" s="257"/>
      <c r="M76" s="257"/>
      <c r="N76" s="257"/>
      <c r="O76" s="258"/>
      <c r="P76" s="259"/>
      <c r="Q76" s="259"/>
      <c r="R76" s="253"/>
    </row>
    <row r="77" spans="2:18" ht="15.75" x14ac:dyDescent="0.25">
      <c r="B77" s="254" t="s">
        <v>212</v>
      </c>
      <c r="C77" s="261"/>
      <c r="D77" s="261"/>
      <c r="E77" s="261"/>
      <c r="F77" s="256"/>
      <c r="G77" s="262"/>
      <c r="H77" s="262"/>
      <c r="I77" s="263"/>
      <c r="J77" s="94"/>
      <c r="K77" s="256" t="s">
        <v>213</v>
      </c>
      <c r="L77" s="261"/>
      <c r="M77" s="261"/>
      <c r="N77" s="261"/>
      <c r="O77" s="256"/>
      <c r="P77" s="262"/>
      <c r="Q77" s="262"/>
      <c r="R77" s="263"/>
    </row>
    <row r="78" spans="2:18" ht="16.5" thickBot="1" x14ac:dyDescent="0.3">
      <c r="B78" s="251" t="s">
        <v>201</v>
      </c>
      <c r="C78" s="257"/>
      <c r="D78" s="257"/>
      <c r="E78" s="257"/>
      <c r="F78" s="258"/>
      <c r="G78" s="259"/>
      <c r="H78" s="259"/>
      <c r="I78" s="253"/>
      <c r="J78" s="94"/>
      <c r="K78" s="258" t="s">
        <v>201</v>
      </c>
      <c r="L78" s="257"/>
      <c r="M78" s="257"/>
      <c r="N78" s="257"/>
      <c r="O78" s="258"/>
      <c r="P78" s="259"/>
      <c r="Q78" s="259"/>
      <c r="R78" s="253"/>
    </row>
    <row r="79" spans="2:18" ht="21" thickBot="1" x14ac:dyDescent="0.35">
      <c r="B79" s="91" t="s">
        <v>121</v>
      </c>
      <c r="C79" s="92"/>
      <c r="D79" s="92"/>
      <c r="E79" s="92"/>
      <c r="F79" s="92"/>
      <c r="G79" s="92"/>
      <c r="H79" s="92"/>
      <c r="I79" s="93"/>
      <c r="J79" s="94"/>
      <c r="K79" s="91" t="s">
        <v>122</v>
      </c>
      <c r="L79" s="92"/>
      <c r="M79" s="92"/>
      <c r="N79" s="92"/>
      <c r="O79" s="92"/>
      <c r="P79" s="92"/>
      <c r="Q79" s="92"/>
      <c r="R79" s="93"/>
    </row>
    <row r="80" spans="2:18" ht="19.5" thickBot="1" x14ac:dyDescent="0.35">
      <c r="B80" s="226" t="s">
        <v>302</v>
      </c>
      <c r="C80" s="227"/>
      <c r="D80" s="228"/>
      <c r="E80" s="229"/>
      <c r="F80" s="226" t="s">
        <v>303</v>
      </c>
      <c r="G80" s="227"/>
      <c r="H80" s="228"/>
      <c r="I80" s="229"/>
      <c r="J80" s="94"/>
      <c r="K80" s="226" t="s">
        <v>302</v>
      </c>
      <c r="L80" s="227"/>
      <c r="M80" s="228"/>
      <c r="N80" s="229"/>
      <c r="O80" s="226" t="s">
        <v>303</v>
      </c>
      <c r="P80" s="227"/>
      <c r="Q80" s="228"/>
      <c r="R80" s="229"/>
    </row>
    <row r="81" spans="2:18" ht="29.25" thickBot="1" x14ac:dyDescent="0.25">
      <c r="B81" s="95" t="s">
        <v>123</v>
      </c>
      <c r="C81" s="96" t="s">
        <v>100</v>
      </c>
      <c r="D81" s="97" t="s">
        <v>149</v>
      </c>
      <c r="E81" s="98" t="s">
        <v>124</v>
      </c>
      <c r="F81" s="95" t="s">
        <v>123</v>
      </c>
      <c r="G81" s="96" t="s">
        <v>100</v>
      </c>
      <c r="H81" s="97" t="s">
        <v>149</v>
      </c>
      <c r="I81" s="98" t="s">
        <v>124</v>
      </c>
      <c r="J81" s="94"/>
      <c r="K81" s="95" t="s">
        <v>123</v>
      </c>
      <c r="L81" s="96" t="s">
        <v>100</v>
      </c>
      <c r="M81" s="97" t="s">
        <v>149</v>
      </c>
      <c r="N81" s="98" t="s">
        <v>124</v>
      </c>
      <c r="O81" s="95" t="s">
        <v>123</v>
      </c>
      <c r="P81" s="96" t="s">
        <v>100</v>
      </c>
      <c r="Q81" s="97" t="s">
        <v>149</v>
      </c>
      <c r="R81" s="98" t="s">
        <v>124</v>
      </c>
    </row>
    <row r="82" spans="2:18" ht="16.5" thickBot="1" x14ac:dyDescent="0.3">
      <c r="B82" s="198" t="s">
        <v>114</v>
      </c>
      <c r="C82" s="199">
        <v>56561.942999999999</v>
      </c>
      <c r="D82" s="200">
        <v>240918.77</v>
      </c>
      <c r="E82" s="201">
        <v>56975.553999999996</v>
      </c>
      <c r="F82" s="202" t="s">
        <v>114</v>
      </c>
      <c r="G82" s="203">
        <v>52251.101000000002</v>
      </c>
      <c r="H82" s="204">
        <v>235593.49100000001</v>
      </c>
      <c r="I82" s="201">
        <v>64221.084000000003</v>
      </c>
      <c r="J82" s="94"/>
      <c r="K82" s="198" t="s">
        <v>114</v>
      </c>
      <c r="L82" s="199">
        <v>14415.669</v>
      </c>
      <c r="M82" s="200">
        <v>61384.936000000002</v>
      </c>
      <c r="N82" s="201">
        <v>24042.948</v>
      </c>
      <c r="O82" s="202" t="s">
        <v>114</v>
      </c>
      <c r="P82" s="203">
        <v>13150.655000000001</v>
      </c>
      <c r="Q82" s="204">
        <v>59277.737000000001</v>
      </c>
      <c r="R82" s="201">
        <v>22208.798999999999</v>
      </c>
    </row>
    <row r="83" spans="2:18" ht="15.75" x14ac:dyDescent="0.25">
      <c r="B83" s="205" t="s">
        <v>269</v>
      </c>
      <c r="C83" s="206">
        <v>14660.141</v>
      </c>
      <c r="D83" s="207">
        <v>62427.29</v>
      </c>
      <c r="E83" s="206">
        <v>12033.382</v>
      </c>
      <c r="F83" s="208" t="s">
        <v>157</v>
      </c>
      <c r="G83" s="209">
        <v>13656.037</v>
      </c>
      <c r="H83" s="210">
        <v>61574.23</v>
      </c>
      <c r="I83" s="211">
        <v>17501</v>
      </c>
      <c r="J83" s="94"/>
      <c r="K83" s="205" t="s">
        <v>77</v>
      </c>
      <c r="L83" s="206">
        <v>2836.34</v>
      </c>
      <c r="M83" s="207">
        <v>12076.047</v>
      </c>
      <c r="N83" s="206">
        <v>3740.5369999999998</v>
      </c>
      <c r="O83" s="208" t="s">
        <v>77</v>
      </c>
      <c r="P83" s="209">
        <v>2478.8330000000001</v>
      </c>
      <c r="Q83" s="210">
        <v>11173.017</v>
      </c>
      <c r="R83" s="211">
        <v>3401.027</v>
      </c>
    </row>
    <row r="84" spans="2:18" ht="15.75" x14ac:dyDescent="0.25">
      <c r="B84" s="212" t="s">
        <v>157</v>
      </c>
      <c r="C84" s="213">
        <v>8754.2960000000003</v>
      </c>
      <c r="D84" s="214">
        <v>37315.527999999998</v>
      </c>
      <c r="E84" s="213">
        <v>10779.496999999999</v>
      </c>
      <c r="F84" s="215" t="s">
        <v>269</v>
      </c>
      <c r="G84" s="216">
        <v>9954.8250000000007</v>
      </c>
      <c r="H84" s="217">
        <v>44884.63</v>
      </c>
      <c r="I84" s="218">
        <v>12804.725</v>
      </c>
      <c r="J84" s="94"/>
      <c r="K84" s="212" t="s">
        <v>269</v>
      </c>
      <c r="L84" s="213">
        <v>2238.1529999999998</v>
      </c>
      <c r="M84" s="214">
        <v>9521.7309999999998</v>
      </c>
      <c r="N84" s="213">
        <v>2413.8229999999999</v>
      </c>
      <c r="O84" s="215" t="s">
        <v>269</v>
      </c>
      <c r="P84" s="216">
        <v>2076.7069999999999</v>
      </c>
      <c r="Q84" s="217">
        <v>9359.5499999999993</v>
      </c>
      <c r="R84" s="218">
        <v>1673.53</v>
      </c>
    </row>
    <row r="85" spans="2:18" ht="15.75" x14ac:dyDescent="0.25">
      <c r="B85" s="212" t="s">
        <v>77</v>
      </c>
      <c r="C85" s="213">
        <v>3679.105</v>
      </c>
      <c r="D85" s="214">
        <v>15666.636</v>
      </c>
      <c r="E85" s="213">
        <v>8263.0490000000009</v>
      </c>
      <c r="F85" s="215" t="s">
        <v>77</v>
      </c>
      <c r="G85" s="216">
        <v>4219.1809999999996</v>
      </c>
      <c r="H85" s="217">
        <v>19018.366999999998</v>
      </c>
      <c r="I85" s="218">
        <v>8658.1029999999992</v>
      </c>
      <c r="J85" s="94"/>
      <c r="K85" s="212" t="s">
        <v>125</v>
      </c>
      <c r="L85" s="213">
        <v>1580.2550000000001</v>
      </c>
      <c r="M85" s="214">
        <v>6730.1509999999998</v>
      </c>
      <c r="N85" s="213">
        <v>435.14699999999999</v>
      </c>
      <c r="O85" s="215" t="s">
        <v>76</v>
      </c>
      <c r="P85" s="216">
        <v>1972.221</v>
      </c>
      <c r="Q85" s="217">
        <v>8888.5509999999995</v>
      </c>
      <c r="R85" s="218">
        <v>2079.4879999999998</v>
      </c>
    </row>
    <row r="86" spans="2:18" ht="15.75" x14ac:dyDescent="0.25">
      <c r="B86" s="212" t="s">
        <v>133</v>
      </c>
      <c r="C86" s="213">
        <v>3067.2020000000002</v>
      </c>
      <c r="D86" s="214">
        <v>13066.671</v>
      </c>
      <c r="E86" s="213">
        <v>711.43799999999999</v>
      </c>
      <c r="F86" s="215" t="s">
        <v>200</v>
      </c>
      <c r="G86" s="216">
        <v>3701.0680000000002</v>
      </c>
      <c r="H86" s="217">
        <v>16700.203000000001</v>
      </c>
      <c r="I86" s="218">
        <v>4021</v>
      </c>
      <c r="J86" s="94"/>
      <c r="K86" s="212" t="s">
        <v>76</v>
      </c>
      <c r="L86" s="213">
        <v>1459.001</v>
      </c>
      <c r="M86" s="214">
        <v>6213.6419999999998</v>
      </c>
      <c r="N86" s="213">
        <v>1624.03</v>
      </c>
      <c r="O86" s="215" t="s">
        <v>125</v>
      </c>
      <c r="P86" s="216">
        <v>1289.7090000000001</v>
      </c>
      <c r="Q86" s="217">
        <v>5814.5879999999997</v>
      </c>
      <c r="R86" s="218">
        <v>326.31099999999998</v>
      </c>
    </row>
    <row r="87" spans="2:18" ht="15.75" x14ac:dyDescent="0.25">
      <c r="B87" s="212" t="s">
        <v>214</v>
      </c>
      <c r="C87" s="213">
        <v>2323.5639999999999</v>
      </c>
      <c r="D87" s="214">
        <v>9883.5849999999991</v>
      </c>
      <c r="E87" s="213">
        <v>2660</v>
      </c>
      <c r="F87" s="215" t="s">
        <v>215</v>
      </c>
      <c r="G87" s="216">
        <v>2022.9659999999999</v>
      </c>
      <c r="H87" s="217">
        <v>9122.9490000000005</v>
      </c>
      <c r="I87" s="218">
        <v>2132.1</v>
      </c>
      <c r="J87" s="94"/>
      <c r="K87" s="212" t="s">
        <v>131</v>
      </c>
      <c r="L87" s="213">
        <v>1302.278</v>
      </c>
      <c r="M87" s="214">
        <v>5542.3519999999999</v>
      </c>
      <c r="N87" s="213">
        <v>2011.6479999999999</v>
      </c>
      <c r="O87" s="215" t="s">
        <v>128</v>
      </c>
      <c r="P87" s="216">
        <v>1218.8910000000001</v>
      </c>
      <c r="Q87" s="217">
        <v>5495.7420000000002</v>
      </c>
      <c r="R87" s="218">
        <v>8837.5409999999993</v>
      </c>
    </row>
    <row r="88" spans="2:18" ht="15.75" x14ac:dyDescent="0.25">
      <c r="B88" s="212" t="s">
        <v>127</v>
      </c>
      <c r="C88" s="213">
        <v>2243.6329999999998</v>
      </c>
      <c r="D88" s="214">
        <v>9558.3060000000005</v>
      </c>
      <c r="E88" s="213">
        <v>1403.9929999999999</v>
      </c>
      <c r="F88" s="215" t="s">
        <v>125</v>
      </c>
      <c r="G88" s="216">
        <v>1503.405</v>
      </c>
      <c r="H88" s="217">
        <v>6778.46</v>
      </c>
      <c r="I88" s="218">
        <v>1455.924</v>
      </c>
      <c r="J88" s="94"/>
      <c r="K88" s="212" t="s">
        <v>128</v>
      </c>
      <c r="L88" s="213">
        <v>1113.3240000000001</v>
      </c>
      <c r="M88" s="214">
        <v>4738.9949999999999</v>
      </c>
      <c r="N88" s="213">
        <v>9795.6200000000008</v>
      </c>
      <c r="O88" s="215" t="s">
        <v>131</v>
      </c>
      <c r="P88" s="216">
        <v>1139.212</v>
      </c>
      <c r="Q88" s="217">
        <v>5135.6819999999998</v>
      </c>
      <c r="R88" s="218">
        <v>1659.4290000000001</v>
      </c>
    </row>
    <row r="89" spans="2:18" ht="15.75" x14ac:dyDescent="0.25">
      <c r="B89" s="212" t="s">
        <v>200</v>
      </c>
      <c r="C89" s="213">
        <v>1898.6780000000001</v>
      </c>
      <c r="D89" s="214">
        <v>8088.6779999999999</v>
      </c>
      <c r="E89" s="213">
        <v>2200</v>
      </c>
      <c r="F89" s="215" t="s">
        <v>265</v>
      </c>
      <c r="G89" s="216">
        <v>1339.2329999999999</v>
      </c>
      <c r="H89" s="217">
        <v>6042.0410000000002</v>
      </c>
      <c r="I89" s="218">
        <v>931</v>
      </c>
      <c r="J89" s="94"/>
      <c r="K89" s="212" t="s">
        <v>133</v>
      </c>
      <c r="L89" s="213">
        <v>898.41399999999999</v>
      </c>
      <c r="M89" s="214">
        <v>3829.0740000000001</v>
      </c>
      <c r="N89" s="213">
        <v>215.85599999999999</v>
      </c>
      <c r="O89" s="215" t="s">
        <v>79</v>
      </c>
      <c r="P89" s="216">
        <v>502.54399999999998</v>
      </c>
      <c r="Q89" s="217">
        <v>2262.6669999999999</v>
      </c>
      <c r="R89" s="218">
        <v>1426.9079999999999</v>
      </c>
    </row>
    <row r="90" spans="2:18" ht="15.75" x14ac:dyDescent="0.25">
      <c r="B90" s="212" t="s">
        <v>125</v>
      </c>
      <c r="C90" s="213">
        <v>1781.877</v>
      </c>
      <c r="D90" s="214">
        <v>7588.0410000000002</v>
      </c>
      <c r="E90" s="213">
        <v>1572.951</v>
      </c>
      <c r="F90" s="215" t="s">
        <v>214</v>
      </c>
      <c r="G90" s="216">
        <v>1149.5999999999999</v>
      </c>
      <c r="H90" s="217">
        <v>5182.9120000000003</v>
      </c>
      <c r="I90" s="218">
        <v>1425.5</v>
      </c>
      <c r="J90" s="94"/>
      <c r="K90" s="212" t="s">
        <v>129</v>
      </c>
      <c r="L90" s="213">
        <v>767.35500000000002</v>
      </c>
      <c r="M90" s="214">
        <v>3269.7130000000002</v>
      </c>
      <c r="N90" s="213">
        <v>1219.1300000000001</v>
      </c>
      <c r="O90" s="215" t="s">
        <v>126</v>
      </c>
      <c r="P90" s="216">
        <v>456.41500000000002</v>
      </c>
      <c r="Q90" s="217">
        <v>2054.2339999999999</v>
      </c>
      <c r="R90" s="218">
        <v>215.35499999999999</v>
      </c>
    </row>
    <row r="91" spans="2:18" ht="15.75" x14ac:dyDescent="0.25">
      <c r="B91" s="212" t="s">
        <v>76</v>
      </c>
      <c r="C91" s="213">
        <v>1741.992</v>
      </c>
      <c r="D91" s="214">
        <v>7423.2539999999999</v>
      </c>
      <c r="E91" s="213">
        <v>1308.913</v>
      </c>
      <c r="F91" s="215" t="s">
        <v>219</v>
      </c>
      <c r="G91" s="216">
        <v>1061.5550000000001</v>
      </c>
      <c r="H91" s="217">
        <v>4781.1329999999998</v>
      </c>
      <c r="I91" s="218">
        <v>1081</v>
      </c>
      <c r="J91" s="94"/>
      <c r="K91" s="212" t="s">
        <v>136</v>
      </c>
      <c r="L91" s="213">
        <v>471.23700000000002</v>
      </c>
      <c r="M91" s="214">
        <v>2007.922</v>
      </c>
      <c r="N91" s="213">
        <v>534.28399999999999</v>
      </c>
      <c r="O91" s="215" t="s">
        <v>129</v>
      </c>
      <c r="P91" s="216">
        <v>405.41399999999999</v>
      </c>
      <c r="Q91" s="217">
        <v>1827.1980000000001</v>
      </c>
      <c r="R91" s="218">
        <v>876.82100000000003</v>
      </c>
    </row>
    <row r="92" spans="2:18" ht="15.75" x14ac:dyDescent="0.25">
      <c r="B92" s="212" t="s">
        <v>219</v>
      </c>
      <c r="C92" s="213">
        <v>1214.837</v>
      </c>
      <c r="D92" s="214">
        <v>5164.7879999999996</v>
      </c>
      <c r="E92" s="213">
        <v>1252.5999999999999</v>
      </c>
      <c r="F92" s="215" t="s">
        <v>135</v>
      </c>
      <c r="G92" s="216">
        <v>1050.4390000000001</v>
      </c>
      <c r="H92" s="217">
        <v>4735.57</v>
      </c>
      <c r="I92" s="218">
        <v>1281.9190000000001</v>
      </c>
      <c r="J92" s="94"/>
      <c r="K92" s="212" t="s">
        <v>126</v>
      </c>
      <c r="L92" s="213">
        <v>453.99</v>
      </c>
      <c r="M92" s="214">
        <v>1936.059</v>
      </c>
      <c r="N92" s="213">
        <v>232.8</v>
      </c>
      <c r="O92" s="215" t="s">
        <v>135</v>
      </c>
      <c r="P92" s="216">
        <v>335.428</v>
      </c>
      <c r="Q92" s="217">
        <v>1513.2760000000001</v>
      </c>
      <c r="R92" s="218">
        <v>327.72800000000001</v>
      </c>
    </row>
    <row r="93" spans="2:18" ht="15.75" x14ac:dyDescent="0.25">
      <c r="B93" s="212" t="s">
        <v>215</v>
      </c>
      <c r="C93" s="213">
        <v>1144.135</v>
      </c>
      <c r="D93" s="214">
        <v>4873.7139999999999</v>
      </c>
      <c r="E93" s="213">
        <v>1160.5</v>
      </c>
      <c r="F93" s="215" t="s">
        <v>250</v>
      </c>
      <c r="G93" s="216">
        <v>1009.481</v>
      </c>
      <c r="H93" s="217">
        <v>4550.2839999999997</v>
      </c>
      <c r="I93" s="218">
        <v>1162</v>
      </c>
      <c r="J93" s="94"/>
      <c r="K93" s="212" t="s">
        <v>79</v>
      </c>
      <c r="L93" s="213">
        <v>428.678</v>
      </c>
      <c r="M93" s="214">
        <v>1827.8810000000001</v>
      </c>
      <c r="N93" s="213">
        <v>1092.32</v>
      </c>
      <c r="O93" s="215" t="s">
        <v>288</v>
      </c>
      <c r="P93" s="216">
        <v>241.113</v>
      </c>
      <c r="Q93" s="217">
        <v>1086.442</v>
      </c>
      <c r="R93" s="218">
        <v>405.44499999999999</v>
      </c>
    </row>
    <row r="94" spans="2:18" ht="15.75" x14ac:dyDescent="0.25">
      <c r="B94" s="212" t="s">
        <v>290</v>
      </c>
      <c r="C94" s="213">
        <v>1102.713</v>
      </c>
      <c r="D94" s="214">
        <v>4695.1530000000002</v>
      </c>
      <c r="E94" s="213">
        <v>1407</v>
      </c>
      <c r="F94" s="215" t="s">
        <v>291</v>
      </c>
      <c r="G94" s="216">
        <v>996.72199999999998</v>
      </c>
      <c r="H94" s="217">
        <v>4500.8969999999999</v>
      </c>
      <c r="I94" s="218">
        <v>303.94499999999999</v>
      </c>
      <c r="J94" s="94"/>
      <c r="K94" s="212" t="s">
        <v>142</v>
      </c>
      <c r="L94" s="213">
        <v>303.84399999999999</v>
      </c>
      <c r="M94" s="214">
        <v>1293.9069999999999</v>
      </c>
      <c r="N94" s="213">
        <v>142.39500000000001</v>
      </c>
      <c r="O94" s="215" t="s">
        <v>133</v>
      </c>
      <c r="P94" s="216">
        <v>229.68799999999999</v>
      </c>
      <c r="Q94" s="217">
        <v>1035.8900000000001</v>
      </c>
      <c r="R94" s="218">
        <v>498.113</v>
      </c>
    </row>
    <row r="95" spans="2:18" ht="15.75" x14ac:dyDescent="0.25">
      <c r="B95" s="212" t="s">
        <v>144</v>
      </c>
      <c r="C95" s="213">
        <v>911.11099999999999</v>
      </c>
      <c r="D95" s="214">
        <v>3881.6129999999998</v>
      </c>
      <c r="E95" s="213">
        <v>343.32100000000003</v>
      </c>
      <c r="F95" s="215" t="s">
        <v>305</v>
      </c>
      <c r="G95" s="216">
        <v>860.31700000000001</v>
      </c>
      <c r="H95" s="217">
        <v>3875.6030000000001</v>
      </c>
      <c r="I95" s="218">
        <v>1015</v>
      </c>
      <c r="J95" s="94"/>
      <c r="K95" s="212" t="s">
        <v>135</v>
      </c>
      <c r="L95" s="213">
        <v>159.25700000000001</v>
      </c>
      <c r="M95" s="214">
        <v>678.14400000000001</v>
      </c>
      <c r="N95" s="213">
        <v>81.510000000000005</v>
      </c>
      <c r="O95" s="215" t="s">
        <v>127</v>
      </c>
      <c r="P95" s="216">
        <v>189.756</v>
      </c>
      <c r="Q95" s="217">
        <v>858.05600000000004</v>
      </c>
      <c r="R95" s="218">
        <v>49.4</v>
      </c>
    </row>
    <row r="96" spans="2:18" ht="15.75" x14ac:dyDescent="0.25">
      <c r="B96" s="212" t="s">
        <v>250</v>
      </c>
      <c r="C96" s="213">
        <v>852.81299999999999</v>
      </c>
      <c r="D96" s="214">
        <v>3630.2130000000002</v>
      </c>
      <c r="E96" s="213">
        <v>885</v>
      </c>
      <c r="F96" s="215" t="s">
        <v>218</v>
      </c>
      <c r="G96" s="216">
        <v>828.39400000000001</v>
      </c>
      <c r="H96" s="217">
        <v>3735.9949999999999</v>
      </c>
      <c r="I96" s="218">
        <v>875</v>
      </c>
      <c r="J96" s="94"/>
      <c r="K96" s="212" t="s">
        <v>216</v>
      </c>
      <c r="L96" s="213">
        <v>153.554</v>
      </c>
      <c r="M96" s="214">
        <v>655.27099999999996</v>
      </c>
      <c r="N96" s="213">
        <v>201.15</v>
      </c>
      <c r="O96" s="215" t="s">
        <v>137</v>
      </c>
      <c r="P96" s="216">
        <v>160.13399999999999</v>
      </c>
      <c r="Q96" s="217">
        <v>721.428</v>
      </c>
      <c r="R96" s="218">
        <v>131.30000000000001</v>
      </c>
    </row>
    <row r="97" spans="2:18" ht="15.75" x14ac:dyDescent="0.25">
      <c r="B97" s="212" t="s">
        <v>126</v>
      </c>
      <c r="C97" s="213">
        <v>675.25699999999995</v>
      </c>
      <c r="D97" s="214">
        <v>2873.6</v>
      </c>
      <c r="E97" s="213">
        <v>154.916</v>
      </c>
      <c r="F97" s="215" t="s">
        <v>134</v>
      </c>
      <c r="G97" s="216">
        <v>770.48099999999999</v>
      </c>
      <c r="H97" s="217">
        <v>3474.7510000000002</v>
      </c>
      <c r="I97" s="218">
        <v>969.15300000000002</v>
      </c>
      <c r="J97" s="94"/>
      <c r="K97" s="212" t="s">
        <v>193</v>
      </c>
      <c r="L97" s="213">
        <v>134.649</v>
      </c>
      <c r="M97" s="214">
        <v>572.94100000000003</v>
      </c>
      <c r="N97" s="213">
        <v>160</v>
      </c>
      <c r="O97" s="215" t="s">
        <v>157</v>
      </c>
      <c r="P97" s="216">
        <v>159.52799999999999</v>
      </c>
      <c r="Q97" s="217">
        <v>721.65700000000004</v>
      </c>
      <c r="R97" s="218">
        <v>88.611999999999995</v>
      </c>
    </row>
    <row r="98" spans="2:18" ht="16.5" thickBot="1" x14ac:dyDescent="0.3">
      <c r="B98" s="219" t="s">
        <v>176</v>
      </c>
      <c r="C98" s="220">
        <v>663.83799999999997</v>
      </c>
      <c r="D98" s="221">
        <v>2826.395</v>
      </c>
      <c r="E98" s="220">
        <v>1076</v>
      </c>
      <c r="F98" s="222" t="s">
        <v>76</v>
      </c>
      <c r="G98" s="223">
        <v>553.77599999999995</v>
      </c>
      <c r="H98" s="224">
        <v>2496.3040000000001</v>
      </c>
      <c r="I98" s="225">
        <v>566.40599999999995</v>
      </c>
      <c r="J98" s="94"/>
      <c r="K98" s="219" t="s">
        <v>130</v>
      </c>
      <c r="L98" s="220">
        <v>68.513999999999996</v>
      </c>
      <c r="M98" s="221">
        <v>292.17200000000003</v>
      </c>
      <c r="N98" s="220">
        <v>18.5</v>
      </c>
      <c r="O98" s="222" t="s">
        <v>144</v>
      </c>
      <c r="P98" s="223">
        <v>83.616</v>
      </c>
      <c r="Q98" s="224">
        <v>376.34399999999999</v>
      </c>
      <c r="R98" s="225">
        <v>36</v>
      </c>
    </row>
    <row r="101" spans="2:18" ht="16.5" x14ac:dyDescent="0.25">
      <c r="B101" s="89"/>
      <c r="C101" s="89"/>
      <c r="D101" s="89"/>
      <c r="E101" s="89"/>
      <c r="F101" s="89"/>
      <c r="G101" s="89"/>
      <c r="H101" s="89"/>
      <c r="I101" s="90"/>
      <c r="J101" s="90"/>
      <c r="K101" s="89"/>
      <c r="L101" s="89"/>
      <c r="M101" s="89"/>
      <c r="N101" s="89"/>
      <c r="O101" s="89"/>
      <c r="P101" s="89"/>
      <c r="Q101" s="89"/>
      <c r="R101" s="90"/>
    </row>
    <row r="102" spans="2:18" ht="16.5" x14ac:dyDescent="0.25">
      <c r="B102" s="89" t="s">
        <v>206</v>
      </c>
      <c r="C102" s="89"/>
      <c r="D102" s="89"/>
      <c r="E102" s="89"/>
      <c r="F102" s="89"/>
      <c r="G102" s="90"/>
      <c r="H102" s="90"/>
      <c r="I102" s="90"/>
      <c r="J102" s="90"/>
      <c r="K102" s="89" t="s">
        <v>207</v>
      </c>
      <c r="L102" s="89"/>
      <c r="M102" s="89"/>
      <c r="N102" s="89"/>
      <c r="O102" s="89"/>
      <c r="P102" s="90"/>
      <c r="R102" s="90"/>
    </row>
    <row r="103" spans="2:18" ht="17.25" thickBot="1" x14ac:dyDescent="0.3">
      <c r="B103" s="230" t="s">
        <v>201</v>
      </c>
      <c r="C103" s="89"/>
      <c r="D103" s="89"/>
      <c r="E103" s="89"/>
      <c r="F103" s="89"/>
      <c r="G103" s="90"/>
      <c r="H103" s="90"/>
      <c r="I103" s="90"/>
      <c r="J103" s="90"/>
      <c r="K103" s="230" t="s">
        <v>201</v>
      </c>
      <c r="L103" s="89"/>
      <c r="M103" s="89"/>
      <c r="N103" s="89"/>
      <c r="O103" s="89"/>
      <c r="P103" s="90"/>
      <c r="R103" s="90"/>
    </row>
    <row r="104" spans="2:18" ht="21" thickBot="1" x14ac:dyDescent="0.35">
      <c r="B104" s="91" t="s">
        <v>121</v>
      </c>
      <c r="C104" s="92"/>
      <c r="D104" s="92"/>
      <c r="E104" s="92"/>
      <c r="F104" s="92"/>
      <c r="G104" s="92"/>
      <c r="H104" s="92"/>
      <c r="I104" s="93"/>
      <c r="J104" s="94"/>
      <c r="K104" s="91" t="s">
        <v>122</v>
      </c>
      <c r="L104" s="92"/>
      <c r="M104" s="92"/>
      <c r="N104" s="92"/>
      <c r="O104" s="92"/>
      <c r="P104" s="92"/>
      <c r="Q104" s="92"/>
      <c r="R104" s="93"/>
    </row>
    <row r="105" spans="2:18" ht="19.5" thickBot="1" x14ac:dyDescent="0.35">
      <c r="B105" s="226" t="s">
        <v>302</v>
      </c>
      <c r="C105" s="227"/>
      <c r="D105" s="228"/>
      <c r="E105" s="229"/>
      <c r="F105" s="226" t="s">
        <v>303</v>
      </c>
      <c r="G105" s="227"/>
      <c r="H105" s="228"/>
      <c r="I105" s="229"/>
      <c r="J105" s="94"/>
      <c r="K105" s="226" t="s">
        <v>302</v>
      </c>
      <c r="L105" s="227"/>
      <c r="M105" s="228"/>
      <c r="N105" s="229"/>
      <c r="O105" s="226" t="s">
        <v>303</v>
      </c>
      <c r="P105" s="227"/>
      <c r="Q105" s="228"/>
      <c r="R105" s="229"/>
    </row>
    <row r="106" spans="2:18" ht="29.25" thickBot="1" x14ac:dyDescent="0.25">
      <c r="B106" s="95" t="s">
        <v>123</v>
      </c>
      <c r="C106" s="96" t="s">
        <v>100</v>
      </c>
      <c r="D106" s="97" t="s">
        <v>149</v>
      </c>
      <c r="E106" s="98" t="s">
        <v>124</v>
      </c>
      <c r="F106" s="95" t="s">
        <v>123</v>
      </c>
      <c r="G106" s="96" t="s">
        <v>100</v>
      </c>
      <c r="H106" s="97" t="s">
        <v>149</v>
      </c>
      <c r="I106" s="98" t="s">
        <v>124</v>
      </c>
      <c r="J106" s="94"/>
      <c r="K106" s="95" t="s">
        <v>123</v>
      </c>
      <c r="L106" s="96" t="s">
        <v>100</v>
      </c>
      <c r="M106" s="97" t="s">
        <v>149</v>
      </c>
      <c r="N106" s="98" t="s">
        <v>124</v>
      </c>
      <c r="O106" s="95" t="s">
        <v>123</v>
      </c>
      <c r="P106" s="96" t="s">
        <v>100</v>
      </c>
      <c r="Q106" s="97" t="s">
        <v>149</v>
      </c>
      <c r="R106" s="98" t="s">
        <v>124</v>
      </c>
    </row>
    <row r="107" spans="2:18" ht="16.5" thickBot="1" x14ac:dyDescent="0.3">
      <c r="B107" s="198" t="s">
        <v>114</v>
      </c>
      <c r="C107" s="199">
        <v>68546.101999999999</v>
      </c>
      <c r="D107" s="200">
        <v>292013.29800000001</v>
      </c>
      <c r="E107" s="201">
        <v>18820.690999999999</v>
      </c>
      <c r="F107" s="202" t="s">
        <v>114</v>
      </c>
      <c r="G107" s="203">
        <v>46554.909</v>
      </c>
      <c r="H107" s="204">
        <v>209908.88800000001</v>
      </c>
      <c r="I107" s="201">
        <v>12754.841</v>
      </c>
      <c r="J107" s="94"/>
      <c r="K107" s="198" t="s">
        <v>114</v>
      </c>
      <c r="L107" s="199">
        <v>17827.484</v>
      </c>
      <c r="M107" s="200">
        <v>75947.089000000007</v>
      </c>
      <c r="N107" s="201">
        <v>4002.6889999999999</v>
      </c>
      <c r="O107" s="202" t="s">
        <v>114</v>
      </c>
      <c r="P107" s="203">
        <v>23345.696</v>
      </c>
      <c r="Q107" s="204">
        <v>105243.855</v>
      </c>
      <c r="R107" s="201">
        <v>5984.1719999999996</v>
      </c>
    </row>
    <row r="108" spans="2:18" ht="15.75" x14ac:dyDescent="0.25">
      <c r="B108" s="205" t="s">
        <v>269</v>
      </c>
      <c r="C108" s="206">
        <v>9386.5830000000005</v>
      </c>
      <c r="D108" s="207">
        <v>39984.955999999998</v>
      </c>
      <c r="E108" s="206">
        <v>2625.8919999999998</v>
      </c>
      <c r="F108" s="208" t="s">
        <v>129</v>
      </c>
      <c r="G108" s="209">
        <v>8933.9539999999997</v>
      </c>
      <c r="H108" s="210">
        <v>40266.99</v>
      </c>
      <c r="I108" s="211">
        <v>2474.2170000000001</v>
      </c>
      <c r="J108" s="94"/>
      <c r="K108" s="205" t="s">
        <v>77</v>
      </c>
      <c r="L108" s="206">
        <v>5249.7870000000003</v>
      </c>
      <c r="M108" s="207">
        <v>22359.432000000001</v>
      </c>
      <c r="N108" s="206">
        <v>1126.194</v>
      </c>
      <c r="O108" s="208" t="s">
        <v>269</v>
      </c>
      <c r="P108" s="209">
        <v>7185.9309999999996</v>
      </c>
      <c r="Q108" s="210">
        <v>32383.567999999999</v>
      </c>
      <c r="R108" s="211">
        <v>1719.98</v>
      </c>
    </row>
    <row r="109" spans="2:18" ht="15.75" x14ac:dyDescent="0.25">
      <c r="B109" s="212" t="s">
        <v>129</v>
      </c>
      <c r="C109" s="213">
        <v>8878.2430000000004</v>
      </c>
      <c r="D109" s="214">
        <v>37853.247000000003</v>
      </c>
      <c r="E109" s="213">
        <v>2595.25</v>
      </c>
      <c r="F109" s="215" t="s">
        <v>138</v>
      </c>
      <c r="G109" s="216">
        <v>5906.1180000000004</v>
      </c>
      <c r="H109" s="217">
        <v>26612.418000000001</v>
      </c>
      <c r="I109" s="218">
        <v>1581.4829999999999</v>
      </c>
      <c r="J109" s="94"/>
      <c r="K109" s="212" t="s">
        <v>136</v>
      </c>
      <c r="L109" s="213">
        <v>3586.6849999999999</v>
      </c>
      <c r="M109" s="214">
        <v>15282.94</v>
      </c>
      <c r="N109" s="213">
        <v>690.25900000000001</v>
      </c>
      <c r="O109" s="215" t="s">
        <v>77</v>
      </c>
      <c r="P109" s="216">
        <v>6917.6890000000003</v>
      </c>
      <c r="Q109" s="217">
        <v>31199.644</v>
      </c>
      <c r="R109" s="218">
        <v>1796.991</v>
      </c>
    </row>
    <row r="110" spans="2:18" ht="15.75" x14ac:dyDescent="0.25">
      <c r="B110" s="212" t="s">
        <v>138</v>
      </c>
      <c r="C110" s="213">
        <v>7831.78</v>
      </c>
      <c r="D110" s="214">
        <v>33380.029000000002</v>
      </c>
      <c r="E110" s="213">
        <v>2139.7640000000001</v>
      </c>
      <c r="F110" s="215" t="s">
        <v>269</v>
      </c>
      <c r="G110" s="216">
        <v>3956.2359999999999</v>
      </c>
      <c r="H110" s="217">
        <v>17833.657999999999</v>
      </c>
      <c r="I110" s="218">
        <v>1112.586</v>
      </c>
      <c r="J110" s="94"/>
      <c r="K110" s="212" t="s">
        <v>131</v>
      </c>
      <c r="L110" s="213">
        <v>2540.482</v>
      </c>
      <c r="M110" s="214">
        <v>10824.411</v>
      </c>
      <c r="N110" s="213">
        <v>600.072</v>
      </c>
      <c r="O110" s="215" t="s">
        <v>137</v>
      </c>
      <c r="P110" s="216">
        <v>2300.2640000000001</v>
      </c>
      <c r="Q110" s="217">
        <v>10369.566000000001</v>
      </c>
      <c r="R110" s="218">
        <v>669.07100000000003</v>
      </c>
    </row>
    <row r="111" spans="2:18" ht="15.75" x14ac:dyDescent="0.25">
      <c r="B111" s="212" t="s">
        <v>193</v>
      </c>
      <c r="C111" s="213">
        <v>6116.9629999999997</v>
      </c>
      <c r="D111" s="214">
        <v>26054.324000000001</v>
      </c>
      <c r="E111" s="213">
        <v>1726.2460000000001</v>
      </c>
      <c r="F111" s="215" t="s">
        <v>128</v>
      </c>
      <c r="G111" s="216">
        <v>3368.2440000000001</v>
      </c>
      <c r="H111" s="217">
        <v>15184.014999999999</v>
      </c>
      <c r="I111" s="218">
        <v>915.46100000000001</v>
      </c>
      <c r="J111" s="94"/>
      <c r="K111" s="212" t="s">
        <v>126</v>
      </c>
      <c r="L111" s="213">
        <v>1501.5709999999999</v>
      </c>
      <c r="M111" s="214">
        <v>6401.723</v>
      </c>
      <c r="N111" s="213">
        <v>316.06900000000002</v>
      </c>
      <c r="O111" s="215" t="s">
        <v>126</v>
      </c>
      <c r="P111" s="216">
        <v>1558.2</v>
      </c>
      <c r="Q111" s="217">
        <v>7021.4859999999999</v>
      </c>
      <c r="R111" s="218">
        <v>303.05599999999998</v>
      </c>
    </row>
    <row r="112" spans="2:18" ht="15.75" x14ac:dyDescent="0.25">
      <c r="B112" s="212" t="s">
        <v>79</v>
      </c>
      <c r="C112" s="213">
        <v>4640.2449999999999</v>
      </c>
      <c r="D112" s="214">
        <v>19781.8</v>
      </c>
      <c r="E112" s="213">
        <v>1298.2</v>
      </c>
      <c r="F112" s="215" t="s">
        <v>77</v>
      </c>
      <c r="G112" s="216">
        <v>3238.1379999999999</v>
      </c>
      <c r="H112" s="217">
        <v>14594.615</v>
      </c>
      <c r="I112" s="218">
        <v>954.68700000000001</v>
      </c>
      <c r="J112" s="94"/>
      <c r="K112" s="212" t="s">
        <v>135</v>
      </c>
      <c r="L112" s="213">
        <v>1251.1759999999999</v>
      </c>
      <c r="M112" s="214">
        <v>5329.9769999999999</v>
      </c>
      <c r="N112" s="213">
        <v>268.11500000000001</v>
      </c>
      <c r="O112" s="215" t="s">
        <v>135</v>
      </c>
      <c r="P112" s="216">
        <v>1151.2170000000001</v>
      </c>
      <c r="Q112" s="217">
        <v>5187.6729999999998</v>
      </c>
      <c r="R112" s="218">
        <v>292.67599999999999</v>
      </c>
    </row>
    <row r="113" spans="2:18" ht="15.75" x14ac:dyDescent="0.25">
      <c r="B113" s="212" t="s">
        <v>128</v>
      </c>
      <c r="C113" s="213">
        <v>3966.2379999999998</v>
      </c>
      <c r="D113" s="214">
        <v>16904.606</v>
      </c>
      <c r="E113" s="213">
        <v>1060.93</v>
      </c>
      <c r="F113" s="215" t="s">
        <v>79</v>
      </c>
      <c r="G113" s="216">
        <v>3154.2359999999999</v>
      </c>
      <c r="H113" s="217">
        <v>14232.218000000001</v>
      </c>
      <c r="I113" s="218">
        <v>859.51300000000003</v>
      </c>
      <c r="J113" s="94"/>
      <c r="K113" s="212" t="s">
        <v>269</v>
      </c>
      <c r="L113" s="213">
        <v>1179.1089999999999</v>
      </c>
      <c r="M113" s="214">
        <v>5026.6189999999997</v>
      </c>
      <c r="N113" s="213">
        <v>439.43700000000001</v>
      </c>
      <c r="O113" s="215" t="s">
        <v>125</v>
      </c>
      <c r="P113" s="216">
        <v>1130.5540000000001</v>
      </c>
      <c r="Q113" s="217">
        <v>5097.4279999999999</v>
      </c>
      <c r="R113" s="218">
        <v>343.77499999999998</v>
      </c>
    </row>
    <row r="114" spans="2:18" ht="15.75" x14ac:dyDescent="0.25">
      <c r="B114" s="212" t="s">
        <v>77</v>
      </c>
      <c r="C114" s="213">
        <v>3580.203</v>
      </c>
      <c r="D114" s="214">
        <v>15248.607</v>
      </c>
      <c r="E114" s="213">
        <v>985.32</v>
      </c>
      <c r="F114" s="215" t="s">
        <v>178</v>
      </c>
      <c r="G114" s="216">
        <v>3012.7550000000001</v>
      </c>
      <c r="H114" s="217">
        <v>13589.057000000001</v>
      </c>
      <c r="I114" s="218">
        <v>881.92499999999995</v>
      </c>
      <c r="J114" s="94"/>
      <c r="K114" s="212" t="s">
        <v>137</v>
      </c>
      <c r="L114" s="213">
        <v>570.67999999999995</v>
      </c>
      <c r="M114" s="214">
        <v>2428.9569999999999</v>
      </c>
      <c r="N114" s="213">
        <v>136.935</v>
      </c>
      <c r="O114" s="215" t="s">
        <v>131</v>
      </c>
      <c r="P114" s="216">
        <v>1117.6079999999999</v>
      </c>
      <c r="Q114" s="217">
        <v>5040.6629999999996</v>
      </c>
      <c r="R114" s="218">
        <v>375.26400000000001</v>
      </c>
    </row>
    <row r="115" spans="2:18" ht="15.75" x14ac:dyDescent="0.25">
      <c r="B115" s="212" t="s">
        <v>265</v>
      </c>
      <c r="C115" s="213">
        <v>2436.2719999999999</v>
      </c>
      <c r="D115" s="214">
        <v>10365.986000000001</v>
      </c>
      <c r="E115" s="213">
        <v>723.37</v>
      </c>
      <c r="F115" s="215" t="s">
        <v>146</v>
      </c>
      <c r="G115" s="216">
        <v>2609.3649999999998</v>
      </c>
      <c r="H115" s="217">
        <v>11761.789000000001</v>
      </c>
      <c r="I115" s="218">
        <v>733.06200000000001</v>
      </c>
      <c r="J115" s="94"/>
      <c r="K115" s="212" t="s">
        <v>125</v>
      </c>
      <c r="L115" s="213">
        <v>569.03200000000004</v>
      </c>
      <c r="M115" s="214">
        <v>2419.2800000000002</v>
      </c>
      <c r="N115" s="213">
        <v>114.65300000000001</v>
      </c>
      <c r="O115" s="215" t="s">
        <v>76</v>
      </c>
      <c r="P115" s="216">
        <v>922.56600000000003</v>
      </c>
      <c r="Q115" s="217">
        <v>4158.6530000000002</v>
      </c>
      <c r="R115" s="218">
        <v>238.89500000000001</v>
      </c>
    </row>
    <row r="116" spans="2:18" ht="15.75" x14ac:dyDescent="0.25">
      <c r="B116" s="212" t="s">
        <v>76</v>
      </c>
      <c r="C116" s="213">
        <v>2261.3939999999998</v>
      </c>
      <c r="D116" s="214">
        <v>9616.7250000000004</v>
      </c>
      <c r="E116" s="213">
        <v>680.22500000000002</v>
      </c>
      <c r="F116" s="215" t="s">
        <v>125</v>
      </c>
      <c r="G116" s="216">
        <v>2211.62</v>
      </c>
      <c r="H116" s="217">
        <v>9985.0490000000009</v>
      </c>
      <c r="I116" s="218">
        <v>572.82600000000002</v>
      </c>
      <c r="J116" s="94"/>
      <c r="K116" s="212" t="s">
        <v>76</v>
      </c>
      <c r="L116" s="213">
        <v>408.976</v>
      </c>
      <c r="M116" s="214">
        <v>1744.4059999999999</v>
      </c>
      <c r="N116" s="213">
        <v>88.462000000000003</v>
      </c>
      <c r="O116" s="215" t="s">
        <v>130</v>
      </c>
      <c r="P116" s="216">
        <v>436.42700000000002</v>
      </c>
      <c r="Q116" s="217">
        <v>1969.2550000000001</v>
      </c>
      <c r="R116" s="218">
        <v>86.4</v>
      </c>
    </row>
    <row r="117" spans="2:18" ht="15.75" x14ac:dyDescent="0.25">
      <c r="B117" s="212" t="s">
        <v>146</v>
      </c>
      <c r="C117" s="213">
        <v>2236.9929999999999</v>
      </c>
      <c r="D117" s="214">
        <v>9527.1550000000007</v>
      </c>
      <c r="E117" s="213">
        <v>592.23699999999997</v>
      </c>
      <c r="F117" s="215" t="s">
        <v>136</v>
      </c>
      <c r="G117" s="216">
        <v>1466.953</v>
      </c>
      <c r="H117" s="217">
        <v>6611.9790000000003</v>
      </c>
      <c r="I117" s="218">
        <v>348.65</v>
      </c>
      <c r="J117" s="94"/>
      <c r="K117" s="212" t="s">
        <v>128</v>
      </c>
      <c r="L117" s="213">
        <v>344.74200000000002</v>
      </c>
      <c r="M117" s="214">
        <v>1467.3679999999999</v>
      </c>
      <c r="N117" s="213">
        <v>84.016000000000005</v>
      </c>
      <c r="O117" s="215" t="s">
        <v>128</v>
      </c>
      <c r="P117" s="216">
        <v>363.66</v>
      </c>
      <c r="Q117" s="217">
        <v>1638.6969999999999</v>
      </c>
      <c r="R117" s="218">
        <v>86.424000000000007</v>
      </c>
    </row>
    <row r="118" spans="2:18" ht="15.75" x14ac:dyDescent="0.25">
      <c r="B118" s="212" t="s">
        <v>131</v>
      </c>
      <c r="C118" s="213">
        <v>1992.971</v>
      </c>
      <c r="D118" s="214">
        <v>8482.1200000000008</v>
      </c>
      <c r="E118" s="213">
        <v>558.572</v>
      </c>
      <c r="F118" s="215" t="s">
        <v>133</v>
      </c>
      <c r="G118" s="216">
        <v>1012.543</v>
      </c>
      <c r="H118" s="217">
        <v>4565.0739999999996</v>
      </c>
      <c r="I118" s="218">
        <v>247.06800000000001</v>
      </c>
      <c r="J118" s="94"/>
      <c r="K118" s="212" t="s">
        <v>130</v>
      </c>
      <c r="L118" s="213">
        <v>339.31299999999999</v>
      </c>
      <c r="M118" s="214">
        <v>1444.873</v>
      </c>
      <c r="N118" s="213">
        <v>65.62</v>
      </c>
      <c r="O118" s="215" t="s">
        <v>127</v>
      </c>
      <c r="P118" s="216">
        <v>217.75</v>
      </c>
      <c r="Q118" s="217">
        <v>979.83100000000002</v>
      </c>
      <c r="R118" s="218">
        <v>61.71</v>
      </c>
    </row>
    <row r="119" spans="2:18" ht="15.75" x14ac:dyDescent="0.25">
      <c r="B119" s="212" t="s">
        <v>132</v>
      </c>
      <c r="C119" s="213">
        <v>1626.0719999999999</v>
      </c>
      <c r="D119" s="214">
        <v>6934.2209999999995</v>
      </c>
      <c r="E119" s="213">
        <v>352.8</v>
      </c>
      <c r="F119" s="215" t="s">
        <v>193</v>
      </c>
      <c r="G119" s="216">
        <v>978.64200000000005</v>
      </c>
      <c r="H119" s="217">
        <v>4411.3249999999998</v>
      </c>
      <c r="I119" s="218">
        <v>266.11</v>
      </c>
      <c r="J119" s="94"/>
      <c r="K119" s="212" t="s">
        <v>146</v>
      </c>
      <c r="L119" s="213">
        <v>103.825</v>
      </c>
      <c r="M119" s="214">
        <v>440.91199999999998</v>
      </c>
      <c r="N119" s="213">
        <v>32.305999999999997</v>
      </c>
      <c r="O119" s="215" t="s">
        <v>79</v>
      </c>
      <c r="P119" s="216">
        <v>40.276000000000003</v>
      </c>
      <c r="Q119" s="217">
        <v>181.40100000000001</v>
      </c>
      <c r="R119" s="218">
        <v>8.641</v>
      </c>
    </row>
    <row r="120" spans="2:18" ht="15.75" x14ac:dyDescent="0.25">
      <c r="B120" s="212" t="s">
        <v>136</v>
      </c>
      <c r="C120" s="213">
        <v>1445.029</v>
      </c>
      <c r="D120" s="214">
        <v>6158.0129999999999</v>
      </c>
      <c r="E120" s="213">
        <v>305.01499999999999</v>
      </c>
      <c r="F120" s="215" t="s">
        <v>76</v>
      </c>
      <c r="G120" s="216">
        <v>846.87099999999998</v>
      </c>
      <c r="H120" s="217">
        <v>3822.5639999999999</v>
      </c>
      <c r="I120" s="218">
        <v>241.05699999999999</v>
      </c>
      <c r="J120" s="94"/>
      <c r="K120" s="212" t="s">
        <v>144</v>
      </c>
      <c r="L120" s="213">
        <v>81.906000000000006</v>
      </c>
      <c r="M120" s="214">
        <v>349.279</v>
      </c>
      <c r="N120" s="213">
        <v>20.824999999999999</v>
      </c>
      <c r="O120" s="215" t="s">
        <v>129</v>
      </c>
      <c r="P120" s="216">
        <v>3.5070000000000001</v>
      </c>
      <c r="Q120" s="217">
        <v>15.781000000000001</v>
      </c>
      <c r="R120" s="218">
        <v>1.2889999999999999</v>
      </c>
    </row>
    <row r="121" spans="2:18" ht="15.75" x14ac:dyDescent="0.25">
      <c r="B121" s="212" t="s">
        <v>178</v>
      </c>
      <c r="C121" s="213">
        <v>1320.7539999999999</v>
      </c>
      <c r="D121" s="214">
        <v>5629.0730000000003</v>
      </c>
      <c r="E121" s="213">
        <v>335.97500000000002</v>
      </c>
      <c r="F121" s="215" t="s">
        <v>185</v>
      </c>
      <c r="G121" s="216">
        <v>721.95100000000002</v>
      </c>
      <c r="H121" s="217">
        <v>3255.5189999999998</v>
      </c>
      <c r="I121" s="218">
        <v>188.655</v>
      </c>
      <c r="J121" s="94"/>
      <c r="K121" s="212" t="s">
        <v>79</v>
      </c>
      <c r="L121" s="213">
        <v>64.143000000000001</v>
      </c>
      <c r="M121" s="214">
        <v>273.26400000000001</v>
      </c>
      <c r="N121" s="213">
        <v>12.951000000000001</v>
      </c>
      <c r="O121" s="215" t="s">
        <v>292</v>
      </c>
      <c r="P121" s="216">
        <v>4.7E-2</v>
      </c>
      <c r="Q121" s="217">
        <v>0.20899999999999999</v>
      </c>
      <c r="R121" s="218">
        <v>0</v>
      </c>
    </row>
    <row r="122" spans="2:18" ht="15.75" x14ac:dyDescent="0.25">
      <c r="B122" s="212" t="s">
        <v>285</v>
      </c>
      <c r="C122" s="213">
        <v>1147.42</v>
      </c>
      <c r="D122" s="214">
        <v>4887.085</v>
      </c>
      <c r="E122" s="213">
        <v>317.005</v>
      </c>
      <c r="F122" s="215" t="s">
        <v>270</v>
      </c>
      <c r="G122" s="216">
        <v>659.44899999999996</v>
      </c>
      <c r="H122" s="217">
        <v>2979.4229999999998</v>
      </c>
      <c r="I122" s="218">
        <v>196.666</v>
      </c>
      <c r="J122" s="94"/>
      <c r="K122" s="212" t="s">
        <v>181</v>
      </c>
      <c r="L122" s="213">
        <v>28.6</v>
      </c>
      <c r="M122" s="214">
        <v>122.01300000000001</v>
      </c>
      <c r="N122" s="213">
        <v>5.7450000000000001</v>
      </c>
      <c r="O122" s="215"/>
      <c r="P122" s="216"/>
      <c r="Q122" s="217"/>
      <c r="R122" s="218"/>
    </row>
    <row r="123" spans="2:18" ht="16.5" thickBot="1" x14ac:dyDescent="0.3">
      <c r="B123" s="219" t="s">
        <v>306</v>
      </c>
      <c r="C123" s="220">
        <v>1084.5250000000001</v>
      </c>
      <c r="D123" s="221">
        <v>4611.2240000000002</v>
      </c>
      <c r="E123" s="220">
        <v>305.89999999999998</v>
      </c>
      <c r="F123" s="222" t="s">
        <v>135</v>
      </c>
      <c r="G123" s="223">
        <v>606.24900000000002</v>
      </c>
      <c r="H123" s="224">
        <v>2740.107</v>
      </c>
      <c r="I123" s="225">
        <v>173.21899999999999</v>
      </c>
      <c r="J123" s="94"/>
      <c r="K123" s="219" t="s">
        <v>129</v>
      </c>
      <c r="L123" s="220">
        <v>7.444</v>
      </c>
      <c r="M123" s="221">
        <v>31.581</v>
      </c>
      <c r="N123" s="220">
        <v>1.03</v>
      </c>
      <c r="O123" s="222"/>
      <c r="P123" s="223"/>
      <c r="Q123" s="224"/>
      <c r="R123" s="225"/>
    </row>
    <row r="127" spans="2:18" ht="16.5" x14ac:dyDescent="0.25">
      <c r="B127" s="89"/>
      <c r="C127" s="89"/>
      <c r="D127" s="89"/>
      <c r="E127" s="89"/>
      <c r="F127" s="89"/>
      <c r="G127" s="89"/>
      <c r="H127" s="89"/>
      <c r="I127" s="90"/>
      <c r="J127" s="90"/>
      <c r="K127" s="89"/>
      <c r="L127" s="89"/>
      <c r="M127" s="89"/>
      <c r="N127" s="89"/>
      <c r="O127" s="89"/>
      <c r="P127" s="99"/>
      <c r="Q127" s="99"/>
      <c r="R127" s="94"/>
    </row>
    <row r="128" spans="2:18" ht="16.5" x14ac:dyDescent="0.25">
      <c r="B128" s="89" t="s">
        <v>208</v>
      </c>
      <c r="C128" s="89"/>
      <c r="D128" s="89"/>
      <c r="E128" s="89"/>
      <c r="F128" s="89"/>
      <c r="G128" s="89"/>
      <c r="H128" s="89"/>
      <c r="I128" s="90"/>
      <c r="J128" s="90"/>
      <c r="K128" s="89" t="s">
        <v>209</v>
      </c>
      <c r="L128" s="89"/>
      <c r="M128" s="89"/>
      <c r="N128" s="89"/>
      <c r="O128" s="89"/>
      <c r="P128" s="99"/>
      <c r="Q128" s="99"/>
      <c r="R128" s="94"/>
    </row>
    <row r="129" spans="2:31" ht="17.25" thickBot="1" x14ac:dyDescent="0.3">
      <c r="B129" s="230" t="s">
        <v>201</v>
      </c>
      <c r="C129" s="89"/>
      <c r="D129" s="89"/>
      <c r="E129" s="89"/>
      <c r="F129" s="94"/>
      <c r="G129" s="94"/>
      <c r="H129" s="94"/>
      <c r="I129" s="94"/>
      <c r="J129" s="94"/>
      <c r="K129" s="230" t="s">
        <v>201</v>
      </c>
      <c r="L129" s="89"/>
      <c r="M129" s="89"/>
      <c r="N129" s="89"/>
      <c r="O129" s="94"/>
      <c r="P129" s="94"/>
      <c r="Q129" s="94"/>
      <c r="R129" s="94"/>
    </row>
    <row r="130" spans="2:31" ht="21" thickBot="1" x14ac:dyDescent="0.35">
      <c r="B130" s="91" t="s">
        <v>121</v>
      </c>
      <c r="C130" s="92"/>
      <c r="D130" s="92"/>
      <c r="E130" s="92"/>
      <c r="F130" s="92"/>
      <c r="G130" s="92"/>
      <c r="H130" s="92"/>
      <c r="I130" s="93"/>
      <c r="J130" s="94"/>
      <c r="K130" s="91" t="s">
        <v>122</v>
      </c>
      <c r="L130" s="92"/>
      <c r="M130" s="92"/>
      <c r="N130" s="92"/>
      <c r="O130" s="92"/>
      <c r="P130" s="92"/>
      <c r="Q130" s="92"/>
      <c r="R130" s="93"/>
    </row>
    <row r="131" spans="2:31" ht="19.5" thickBot="1" x14ac:dyDescent="0.35">
      <c r="B131" s="226" t="s">
        <v>302</v>
      </c>
      <c r="C131" s="227"/>
      <c r="D131" s="228"/>
      <c r="E131" s="229"/>
      <c r="F131" s="226" t="s">
        <v>303</v>
      </c>
      <c r="G131" s="227"/>
      <c r="H131" s="228"/>
      <c r="I131" s="229"/>
      <c r="J131" s="94"/>
      <c r="K131" s="226" t="s">
        <v>302</v>
      </c>
      <c r="L131" s="227"/>
      <c r="M131" s="228"/>
      <c r="N131" s="229"/>
      <c r="O131" s="226" t="s">
        <v>303</v>
      </c>
      <c r="P131" s="227"/>
      <c r="Q131" s="228"/>
      <c r="R131" s="229"/>
    </row>
    <row r="132" spans="2:31" ht="29.25" thickBot="1" x14ac:dyDescent="0.25">
      <c r="B132" s="95" t="s">
        <v>123</v>
      </c>
      <c r="C132" s="96" t="s">
        <v>100</v>
      </c>
      <c r="D132" s="97" t="s">
        <v>149</v>
      </c>
      <c r="E132" s="98" t="s">
        <v>124</v>
      </c>
      <c r="F132" s="95" t="s">
        <v>123</v>
      </c>
      <c r="G132" s="96" t="s">
        <v>100</v>
      </c>
      <c r="H132" s="97" t="s">
        <v>149</v>
      </c>
      <c r="I132" s="98" t="s">
        <v>124</v>
      </c>
      <c r="J132" s="94"/>
      <c r="K132" s="95" t="s">
        <v>123</v>
      </c>
      <c r="L132" s="96" t="s">
        <v>100</v>
      </c>
      <c r="M132" s="97" t="s">
        <v>149</v>
      </c>
      <c r="N132" s="98" t="s">
        <v>124</v>
      </c>
      <c r="O132" s="95" t="s">
        <v>123</v>
      </c>
      <c r="P132" s="96" t="s">
        <v>100</v>
      </c>
      <c r="Q132" s="97" t="s">
        <v>149</v>
      </c>
      <c r="R132" s="98" t="s">
        <v>124</v>
      </c>
    </row>
    <row r="133" spans="2:31" ht="16.5" thickBot="1" x14ac:dyDescent="0.3">
      <c r="B133" s="198" t="s">
        <v>114</v>
      </c>
      <c r="C133" s="199">
        <v>207737.878</v>
      </c>
      <c r="D133" s="200">
        <v>884712.15800000005</v>
      </c>
      <c r="E133" s="201">
        <v>64508.186000000002</v>
      </c>
      <c r="F133" s="202" t="s">
        <v>114</v>
      </c>
      <c r="G133" s="203">
        <v>217970.29199999999</v>
      </c>
      <c r="H133" s="204">
        <v>982656.19700000004</v>
      </c>
      <c r="I133" s="201">
        <v>70230.16</v>
      </c>
      <c r="J133" s="94"/>
      <c r="K133" s="198" t="s">
        <v>114</v>
      </c>
      <c r="L133" s="199">
        <v>101302.46</v>
      </c>
      <c r="M133" s="200">
        <v>431402.15</v>
      </c>
      <c r="N133" s="201">
        <v>25757.838</v>
      </c>
      <c r="O133" s="202" t="s">
        <v>114</v>
      </c>
      <c r="P133" s="203">
        <v>98646.02</v>
      </c>
      <c r="Q133" s="204">
        <v>444683.59</v>
      </c>
      <c r="R133" s="201">
        <v>26969.375</v>
      </c>
    </row>
    <row r="134" spans="2:31" ht="15.75" x14ac:dyDescent="0.25">
      <c r="B134" s="205" t="s">
        <v>77</v>
      </c>
      <c r="C134" s="206">
        <v>24203.248</v>
      </c>
      <c r="D134" s="207">
        <v>103044.595</v>
      </c>
      <c r="E134" s="206">
        <v>9551.8449999999993</v>
      </c>
      <c r="F134" s="208" t="s">
        <v>129</v>
      </c>
      <c r="G134" s="209">
        <v>22225.059000000001</v>
      </c>
      <c r="H134" s="210">
        <v>100187.75599999999</v>
      </c>
      <c r="I134" s="211">
        <v>6849.5519999999997</v>
      </c>
      <c r="J134" s="94"/>
      <c r="K134" s="205" t="s">
        <v>77</v>
      </c>
      <c r="L134" s="206">
        <v>38555.767</v>
      </c>
      <c r="M134" s="207">
        <v>164176.92600000001</v>
      </c>
      <c r="N134" s="206">
        <v>11286.397000000001</v>
      </c>
      <c r="O134" s="208" t="s">
        <v>77</v>
      </c>
      <c r="P134" s="209">
        <v>38472.688000000002</v>
      </c>
      <c r="Q134" s="210">
        <v>173414.90700000001</v>
      </c>
      <c r="R134" s="211">
        <v>13582.529</v>
      </c>
    </row>
    <row r="135" spans="2:31" ht="15.75" x14ac:dyDescent="0.25">
      <c r="B135" s="212" t="s">
        <v>129</v>
      </c>
      <c r="C135" s="213">
        <v>23525.205000000002</v>
      </c>
      <c r="D135" s="214">
        <v>100190.016</v>
      </c>
      <c r="E135" s="213">
        <v>7041.8720000000003</v>
      </c>
      <c r="F135" s="215" t="s">
        <v>77</v>
      </c>
      <c r="G135" s="216">
        <v>20950.993999999999</v>
      </c>
      <c r="H135" s="217">
        <v>94440.08</v>
      </c>
      <c r="I135" s="218">
        <v>8875.7639999999992</v>
      </c>
      <c r="J135" s="94"/>
      <c r="K135" s="212" t="s">
        <v>269</v>
      </c>
      <c r="L135" s="213">
        <v>12917.306</v>
      </c>
      <c r="M135" s="214">
        <v>54993.91</v>
      </c>
      <c r="N135" s="213">
        <v>3548.2750000000001</v>
      </c>
      <c r="O135" s="215" t="s">
        <v>125</v>
      </c>
      <c r="P135" s="216">
        <v>11845.856</v>
      </c>
      <c r="Q135" s="217">
        <v>53411.866999999998</v>
      </c>
      <c r="R135" s="218">
        <v>1795.2919999999999</v>
      </c>
    </row>
    <row r="136" spans="2:31" ht="15.75" x14ac:dyDescent="0.25">
      <c r="B136" s="212" t="s">
        <v>193</v>
      </c>
      <c r="C136" s="213">
        <v>18343.009999999998</v>
      </c>
      <c r="D136" s="214">
        <v>78126.096000000005</v>
      </c>
      <c r="E136" s="213">
        <v>4940.4309999999996</v>
      </c>
      <c r="F136" s="215" t="s">
        <v>193</v>
      </c>
      <c r="G136" s="216">
        <v>20087.118999999999</v>
      </c>
      <c r="H136" s="217">
        <v>90572.823999999993</v>
      </c>
      <c r="I136" s="218">
        <v>5588.1210000000001</v>
      </c>
      <c r="J136" s="94"/>
      <c r="K136" s="212" t="s">
        <v>125</v>
      </c>
      <c r="L136" s="213">
        <v>11199.986999999999</v>
      </c>
      <c r="M136" s="214">
        <v>47698.224000000002</v>
      </c>
      <c r="N136" s="213">
        <v>1716.3530000000001</v>
      </c>
      <c r="O136" s="215" t="s">
        <v>269</v>
      </c>
      <c r="P136" s="216">
        <v>10807.437</v>
      </c>
      <c r="Q136" s="217">
        <v>48710.673000000003</v>
      </c>
      <c r="R136" s="218">
        <v>2882.259</v>
      </c>
    </row>
    <row r="137" spans="2:31" ht="15.75" x14ac:dyDescent="0.25">
      <c r="B137" s="212" t="s">
        <v>125</v>
      </c>
      <c r="C137" s="213">
        <v>13701.879000000001</v>
      </c>
      <c r="D137" s="214">
        <v>58354.512000000002</v>
      </c>
      <c r="E137" s="213">
        <v>3724.5720000000001</v>
      </c>
      <c r="F137" s="215" t="s">
        <v>125</v>
      </c>
      <c r="G137" s="216">
        <v>17954.491000000002</v>
      </c>
      <c r="H137" s="217">
        <v>80951.346000000005</v>
      </c>
      <c r="I137" s="218">
        <v>5527.576</v>
      </c>
      <c r="J137" s="94"/>
      <c r="K137" s="212" t="s">
        <v>129</v>
      </c>
      <c r="L137" s="213">
        <v>6987.7740000000003</v>
      </c>
      <c r="M137" s="214">
        <v>29762.614000000001</v>
      </c>
      <c r="N137" s="213">
        <v>1809.7470000000001</v>
      </c>
      <c r="O137" s="215" t="s">
        <v>129</v>
      </c>
      <c r="P137" s="216">
        <v>6250.15</v>
      </c>
      <c r="Q137" s="217">
        <v>28181.628000000001</v>
      </c>
      <c r="R137" s="218">
        <v>1725.3409999999999</v>
      </c>
    </row>
    <row r="138" spans="2:31" ht="15.75" x14ac:dyDescent="0.25">
      <c r="B138" s="212" t="s">
        <v>136</v>
      </c>
      <c r="C138" s="213">
        <v>13149.335999999999</v>
      </c>
      <c r="D138" s="214">
        <v>56022.055999999997</v>
      </c>
      <c r="E138" s="213">
        <v>4199.4539999999997</v>
      </c>
      <c r="F138" s="215" t="s">
        <v>136</v>
      </c>
      <c r="G138" s="216">
        <v>16470.534</v>
      </c>
      <c r="H138" s="217">
        <v>74244.944000000003</v>
      </c>
      <c r="I138" s="218">
        <v>4817.6369999999997</v>
      </c>
      <c r="J138" s="94"/>
      <c r="K138" s="212" t="s">
        <v>135</v>
      </c>
      <c r="L138" s="213">
        <v>5817.7920000000004</v>
      </c>
      <c r="M138" s="214">
        <v>24776.675999999999</v>
      </c>
      <c r="N138" s="213">
        <v>1699.1479999999999</v>
      </c>
      <c r="O138" s="215" t="s">
        <v>135</v>
      </c>
      <c r="P138" s="216">
        <v>6132.625</v>
      </c>
      <c r="Q138" s="217">
        <v>27646.38</v>
      </c>
      <c r="R138" s="218">
        <v>1826.0889999999999</v>
      </c>
    </row>
    <row r="139" spans="2:31" ht="15.75" x14ac:dyDescent="0.25">
      <c r="B139" s="212" t="s">
        <v>79</v>
      </c>
      <c r="C139" s="213">
        <v>12831.145</v>
      </c>
      <c r="D139" s="214">
        <v>54631.788999999997</v>
      </c>
      <c r="E139" s="213">
        <v>3842.098</v>
      </c>
      <c r="F139" s="215" t="s">
        <v>132</v>
      </c>
      <c r="G139" s="216">
        <v>12972.022999999999</v>
      </c>
      <c r="H139" s="217">
        <v>58471.127</v>
      </c>
      <c r="I139" s="218">
        <v>4220.4350000000004</v>
      </c>
      <c r="J139" s="94"/>
      <c r="K139" s="212" t="s">
        <v>76</v>
      </c>
      <c r="L139" s="213">
        <v>5757.567</v>
      </c>
      <c r="M139" s="214">
        <v>24516.215</v>
      </c>
      <c r="N139" s="213">
        <v>1390.5340000000001</v>
      </c>
      <c r="O139" s="215" t="s">
        <v>76</v>
      </c>
      <c r="P139" s="216">
        <v>6049.152</v>
      </c>
      <c r="Q139" s="217">
        <v>27266.592000000001</v>
      </c>
      <c r="R139" s="218">
        <v>1405.075</v>
      </c>
    </row>
    <row r="140" spans="2:31" ht="15.75" x14ac:dyDescent="0.25">
      <c r="B140" s="212" t="s">
        <v>138</v>
      </c>
      <c r="C140" s="213">
        <v>10470.475</v>
      </c>
      <c r="D140" s="214">
        <v>44591.936999999998</v>
      </c>
      <c r="E140" s="213">
        <v>3904.7719999999999</v>
      </c>
      <c r="F140" s="215" t="s">
        <v>138</v>
      </c>
      <c r="G140" s="216">
        <v>12610.477000000001</v>
      </c>
      <c r="H140" s="217">
        <v>56847.584999999999</v>
      </c>
      <c r="I140" s="218">
        <v>5011.1909999999998</v>
      </c>
      <c r="J140" s="94"/>
      <c r="K140" s="212" t="s">
        <v>136</v>
      </c>
      <c r="L140" s="213">
        <v>3150.1550000000002</v>
      </c>
      <c r="M140" s="214">
        <v>13435.705</v>
      </c>
      <c r="N140" s="213">
        <v>813.23</v>
      </c>
      <c r="O140" s="215" t="s">
        <v>127</v>
      </c>
      <c r="P140" s="216">
        <v>3191.8580000000002</v>
      </c>
      <c r="Q140" s="217">
        <v>14394.864</v>
      </c>
      <c r="R140" s="218">
        <v>384.22899999999998</v>
      </c>
    </row>
    <row r="141" spans="2:31" ht="15.75" x14ac:dyDescent="0.25">
      <c r="B141" s="212" t="s">
        <v>132</v>
      </c>
      <c r="C141" s="213">
        <v>10370.884</v>
      </c>
      <c r="D141" s="214">
        <v>44185.273000000001</v>
      </c>
      <c r="E141" s="213">
        <v>3132.335</v>
      </c>
      <c r="F141" s="215" t="s">
        <v>79</v>
      </c>
      <c r="G141" s="216">
        <v>12077.123</v>
      </c>
      <c r="H141" s="217">
        <v>54437.834999999999</v>
      </c>
      <c r="I141" s="218">
        <v>3772.52</v>
      </c>
      <c r="J141" s="94"/>
      <c r="K141" s="212" t="s">
        <v>127</v>
      </c>
      <c r="L141" s="213">
        <v>3055.2170000000001</v>
      </c>
      <c r="M141" s="214">
        <v>13014.566000000001</v>
      </c>
      <c r="N141" s="213">
        <v>371.38</v>
      </c>
      <c r="O141" s="215" t="s">
        <v>128</v>
      </c>
      <c r="P141" s="216">
        <v>2330.0880000000002</v>
      </c>
      <c r="Q141" s="217">
        <v>10504.585999999999</v>
      </c>
      <c r="R141" s="218">
        <v>416.35199999999998</v>
      </c>
      <c r="AE141" s="65">
        <v>0</v>
      </c>
    </row>
    <row r="142" spans="2:31" ht="15.75" x14ac:dyDescent="0.25">
      <c r="B142" s="212" t="s">
        <v>133</v>
      </c>
      <c r="C142" s="213">
        <v>7748.48</v>
      </c>
      <c r="D142" s="214">
        <v>33009.591</v>
      </c>
      <c r="E142" s="213">
        <v>2284.4499999999998</v>
      </c>
      <c r="F142" s="215" t="s">
        <v>133</v>
      </c>
      <c r="G142" s="216">
        <v>7731.2209999999995</v>
      </c>
      <c r="H142" s="217">
        <v>34852.807000000001</v>
      </c>
      <c r="I142" s="218">
        <v>2422.377</v>
      </c>
      <c r="J142" s="94"/>
      <c r="K142" s="212" t="s">
        <v>128</v>
      </c>
      <c r="L142" s="213">
        <v>2671.4259999999999</v>
      </c>
      <c r="M142" s="214">
        <v>11373.078</v>
      </c>
      <c r="N142" s="213">
        <v>437.17899999999997</v>
      </c>
      <c r="O142" s="215" t="s">
        <v>155</v>
      </c>
      <c r="P142" s="216">
        <v>2193.4960000000001</v>
      </c>
      <c r="Q142" s="217">
        <v>9890.7389999999996</v>
      </c>
      <c r="R142" s="218">
        <v>377.63499999999999</v>
      </c>
    </row>
    <row r="143" spans="2:31" ht="15.75" x14ac:dyDescent="0.25">
      <c r="B143" s="212" t="s">
        <v>127</v>
      </c>
      <c r="C143" s="213">
        <v>7483.915</v>
      </c>
      <c r="D143" s="214">
        <v>31874.522000000001</v>
      </c>
      <c r="E143" s="213">
        <v>2205.4839999999999</v>
      </c>
      <c r="F143" s="215" t="s">
        <v>128</v>
      </c>
      <c r="G143" s="216">
        <v>6169.3490000000002</v>
      </c>
      <c r="H143" s="217">
        <v>27812.775000000001</v>
      </c>
      <c r="I143" s="218">
        <v>1993.953</v>
      </c>
      <c r="J143" s="94"/>
      <c r="K143" s="212" t="s">
        <v>155</v>
      </c>
      <c r="L143" s="213">
        <v>2191.433</v>
      </c>
      <c r="M143" s="214">
        <v>9329.8089999999993</v>
      </c>
      <c r="N143" s="213">
        <v>410.22800000000001</v>
      </c>
      <c r="O143" s="215" t="s">
        <v>184</v>
      </c>
      <c r="P143" s="216">
        <v>1796.049</v>
      </c>
      <c r="Q143" s="217">
        <v>8096.09</v>
      </c>
      <c r="R143" s="218">
        <v>245.92599999999999</v>
      </c>
    </row>
    <row r="144" spans="2:31" ht="15.75" x14ac:dyDescent="0.25">
      <c r="B144" s="212" t="s">
        <v>128</v>
      </c>
      <c r="C144" s="213">
        <v>5785.0280000000002</v>
      </c>
      <c r="D144" s="214">
        <v>24631.871999999999</v>
      </c>
      <c r="E144" s="213">
        <v>1886.9179999999999</v>
      </c>
      <c r="F144" s="215" t="s">
        <v>131</v>
      </c>
      <c r="G144" s="216">
        <v>5376.5119999999997</v>
      </c>
      <c r="H144" s="217">
        <v>24241.746999999999</v>
      </c>
      <c r="I144" s="218">
        <v>1509.23</v>
      </c>
      <c r="J144" s="94"/>
      <c r="K144" s="212" t="s">
        <v>133</v>
      </c>
      <c r="L144" s="213">
        <v>1539.8789999999999</v>
      </c>
      <c r="M144" s="214">
        <v>6562.0839999999998</v>
      </c>
      <c r="N144" s="213">
        <v>297.512</v>
      </c>
      <c r="O144" s="215" t="s">
        <v>133</v>
      </c>
      <c r="P144" s="216">
        <v>1411.087</v>
      </c>
      <c r="Q144" s="217">
        <v>6358.6689999999999</v>
      </c>
      <c r="R144" s="218">
        <v>249.124</v>
      </c>
    </row>
    <row r="145" spans="2:18" ht="15.75" x14ac:dyDescent="0.25">
      <c r="B145" s="212" t="s">
        <v>135</v>
      </c>
      <c r="C145" s="213">
        <v>4480.8010000000004</v>
      </c>
      <c r="D145" s="214">
        <v>19088.616999999998</v>
      </c>
      <c r="E145" s="213">
        <v>1045.8979999999999</v>
      </c>
      <c r="F145" s="215" t="s">
        <v>135</v>
      </c>
      <c r="G145" s="216">
        <v>4694.732</v>
      </c>
      <c r="H145" s="217">
        <v>21162.665000000001</v>
      </c>
      <c r="I145" s="218">
        <v>1079.7809999999999</v>
      </c>
      <c r="J145" s="94"/>
      <c r="K145" s="212" t="s">
        <v>184</v>
      </c>
      <c r="L145" s="213">
        <v>1342.3420000000001</v>
      </c>
      <c r="M145" s="214">
        <v>5713.6719999999996</v>
      </c>
      <c r="N145" s="213">
        <v>182.06800000000001</v>
      </c>
      <c r="O145" s="215" t="s">
        <v>126</v>
      </c>
      <c r="P145" s="216">
        <v>1231.144</v>
      </c>
      <c r="Q145" s="217">
        <v>5550.1570000000002</v>
      </c>
      <c r="R145" s="218">
        <v>284.904</v>
      </c>
    </row>
    <row r="146" spans="2:18" ht="15.75" x14ac:dyDescent="0.25">
      <c r="B146" s="212" t="s">
        <v>185</v>
      </c>
      <c r="C146" s="213">
        <v>4414.3549999999996</v>
      </c>
      <c r="D146" s="214">
        <v>18789.21</v>
      </c>
      <c r="E146" s="213">
        <v>1214.5630000000001</v>
      </c>
      <c r="F146" s="215" t="s">
        <v>127</v>
      </c>
      <c r="G146" s="216">
        <v>4561.0820000000003</v>
      </c>
      <c r="H146" s="217">
        <v>20557.563999999998</v>
      </c>
      <c r="I146" s="218">
        <v>1384.951</v>
      </c>
      <c r="J146" s="94"/>
      <c r="K146" s="212" t="s">
        <v>131</v>
      </c>
      <c r="L146" s="213">
        <v>1115.8869999999999</v>
      </c>
      <c r="M146" s="214">
        <v>4750.7849999999999</v>
      </c>
      <c r="N146" s="213">
        <v>333.94499999999999</v>
      </c>
      <c r="O146" s="215" t="s">
        <v>131</v>
      </c>
      <c r="P146" s="216">
        <v>1199.213</v>
      </c>
      <c r="Q146" s="217">
        <v>5403.0829999999996</v>
      </c>
      <c r="R146" s="218">
        <v>328.03399999999999</v>
      </c>
    </row>
    <row r="147" spans="2:18" ht="15.75" x14ac:dyDescent="0.25">
      <c r="B147" s="212" t="s">
        <v>134</v>
      </c>
      <c r="C147" s="213">
        <v>3771.3510000000001</v>
      </c>
      <c r="D147" s="214">
        <v>16062.74</v>
      </c>
      <c r="E147" s="213">
        <v>1159.1790000000001</v>
      </c>
      <c r="F147" s="215" t="s">
        <v>199</v>
      </c>
      <c r="G147" s="216">
        <v>4017.7359999999999</v>
      </c>
      <c r="H147" s="217">
        <v>18114.468000000001</v>
      </c>
      <c r="I147" s="218">
        <v>1366.8879999999999</v>
      </c>
      <c r="J147" s="94"/>
      <c r="K147" s="212" t="s">
        <v>137</v>
      </c>
      <c r="L147" s="213">
        <v>878.23400000000004</v>
      </c>
      <c r="M147" s="214">
        <v>3743.0859999999998</v>
      </c>
      <c r="N147" s="213">
        <v>286.64699999999999</v>
      </c>
      <c r="O147" s="215" t="s">
        <v>174</v>
      </c>
      <c r="P147" s="216">
        <v>972.971</v>
      </c>
      <c r="Q147" s="217">
        <v>4383.9269999999997</v>
      </c>
      <c r="R147" s="218">
        <v>300.57100000000003</v>
      </c>
    </row>
    <row r="148" spans="2:18" ht="15.75" x14ac:dyDescent="0.25">
      <c r="B148" s="212" t="s">
        <v>199</v>
      </c>
      <c r="C148" s="213">
        <v>3476.6669999999999</v>
      </c>
      <c r="D148" s="214">
        <v>14808.905000000001</v>
      </c>
      <c r="E148" s="213">
        <v>1126.646</v>
      </c>
      <c r="F148" s="215" t="s">
        <v>134</v>
      </c>
      <c r="G148" s="216">
        <v>3843.424</v>
      </c>
      <c r="H148" s="217">
        <v>17327.976999999999</v>
      </c>
      <c r="I148" s="218">
        <v>1250.9090000000001</v>
      </c>
      <c r="J148" s="94"/>
      <c r="K148" s="212" t="s">
        <v>146</v>
      </c>
      <c r="L148" s="213">
        <v>728.83500000000004</v>
      </c>
      <c r="M148" s="214">
        <v>3102.248</v>
      </c>
      <c r="N148" s="213">
        <v>229.607</v>
      </c>
      <c r="O148" s="215" t="s">
        <v>136</v>
      </c>
      <c r="P148" s="216">
        <v>929.52300000000002</v>
      </c>
      <c r="Q148" s="217">
        <v>4186.4740000000002</v>
      </c>
      <c r="R148" s="218">
        <v>201.28399999999999</v>
      </c>
    </row>
    <row r="149" spans="2:18" ht="16.5" thickBot="1" x14ac:dyDescent="0.3">
      <c r="B149" s="219" t="s">
        <v>146</v>
      </c>
      <c r="C149" s="220">
        <v>3257.027</v>
      </c>
      <c r="D149" s="221">
        <v>13870.424999999999</v>
      </c>
      <c r="E149" s="220">
        <v>967.98</v>
      </c>
      <c r="F149" s="222" t="s">
        <v>289</v>
      </c>
      <c r="G149" s="223">
        <v>3816.9349999999999</v>
      </c>
      <c r="H149" s="224">
        <v>17208.508999999998</v>
      </c>
      <c r="I149" s="225">
        <v>1208</v>
      </c>
      <c r="J149" s="94"/>
      <c r="K149" s="219" t="s">
        <v>79</v>
      </c>
      <c r="L149" s="220">
        <v>659.06399999999996</v>
      </c>
      <c r="M149" s="221">
        <v>2805.4659999999999</v>
      </c>
      <c r="N149" s="220">
        <v>208.78399999999999</v>
      </c>
      <c r="O149" s="222" t="s">
        <v>307</v>
      </c>
      <c r="P149" s="223">
        <v>846.05</v>
      </c>
      <c r="Q149" s="224">
        <v>3813.7469999999998</v>
      </c>
      <c r="R149" s="225">
        <v>237.85300000000001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showGridLines="0" zoomScale="75" workbookViewId="0">
      <selection activeCell="L41" sqref="L41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317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63" t="s">
        <v>0</v>
      </c>
      <c r="D5" s="566" t="s">
        <v>40</v>
      </c>
      <c r="E5" s="406" t="s">
        <v>1</v>
      </c>
      <c r="F5" s="3"/>
      <c r="G5" s="4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64"/>
      <c r="D6" s="564"/>
      <c r="E6" s="408"/>
      <c r="F6" s="409"/>
      <c r="G6" s="41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64"/>
      <c r="D7" s="564"/>
      <c r="E7" s="413" t="s">
        <v>26</v>
      </c>
      <c r="F7" s="414"/>
      <c r="G7" s="438" t="s">
        <v>271</v>
      </c>
      <c r="H7" s="11" t="s">
        <v>26</v>
      </c>
      <c r="I7" s="365"/>
      <c r="J7" s="439" t="s">
        <v>271</v>
      </c>
      <c r="K7" s="11" t="s">
        <v>26</v>
      </c>
      <c r="L7" s="365"/>
      <c r="M7" s="440" t="s">
        <v>271</v>
      </c>
      <c r="N7" s="11" t="s">
        <v>26</v>
      </c>
      <c r="O7" s="365"/>
      <c r="P7" s="439" t="s">
        <v>271</v>
      </c>
      <c r="Q7" s="11" t="s">
        <v>26</v>
      </c>
      <c r="R7" s="365"/>
      <c r="S7" s="440" t="s">
        <v>271</v>
      </c>
    </row>
    <row r="8" spans="3:19" ht="30" customHeight="1" thickBot="1" x14ac:dyDescent="0.25">
      <c r="C8" s="565"/>
      <c r="D8" s="565"/>
      <c r="E8" s="415">
        <v>44339</v>
      </c>
      <c r="F8" s="416" t="s">
        <v>308</v>
      </c>
      <c r="G8" s="417" t="s">
        <v>14</v>
      </c>
      <c r="H8" s="395">
        <v>44339</v>
      </c>
      <c r="I8" s="395" t="s">
        <v>308</v>
      </c>
      <c r="J8" s="334" t="s">
        <v>14</v>
      </c>
      <c r="K8" s="404">
        <v>44339</v>
      </c>
      <c r="L8" s="395" t="s">
        <v>308</v>
      </c>
      <c r="M8" s="298" t="s">
        <v>14</v>
      </c>
      <c r="N8" s="404">
        <v>44339</v>
      </c>
      <c r="O8" s="395" t="s">
        <v>308</v>
      </c>
      <c r="P8" s="334" t="s">
        <v>14</v>
      </c>
      <c r="Q8" s="404">
        <v>44339</v>
      </c>
      <c r="R8" s="395" t="s">
        <v>308</v>
      </c>
      <c r="S8" s="298" t="s">
        <v>14</v>
      </c>
    </row>
    <row r="9" spans="3:19" ht="24" customHeight="1" x14ac:dyDescent="0.2">
      <c r="C9" s="571" t="s">
        <v>38</v>
      </c>
      <c r="D9" s="360" t="s">
        <v>255</v>
      </c>
      <c r="E9" s="418">
        <v>1754.123</v>
      </c>
      <c r="F9" s="419">
        <v>1757.0709999999999</v>
      </c>
      <c r="G9" s="420">
        <v>-0.16777921893878309</v>
      </c>
      <c r="H9" s="237">
        <v>1759.4179999999999</v>
      </c>
      <c r="I9" s="242">
        <v>1778.0160000000001</v>
      </c>
      <c r="J9" s="335">
        <v>-1.0459973363569384</v>
      </c>
      <c r="K9" s="237">
        <v>1793.2090000000001</v>
      </c>
      <c r="L9" s="242">
        <v>1799.6120000000001</v>
      </c>
      <c r="M9" s="311">
        <v>-0.355798916655369</v>
      </c>
      <c r="N9" s="237">
        <v>1907.652</v>
      </c>
      <c r="O9" s="242">
        <v>1864.4760000000001</v>
      </c>
      <c r="P9" s="335">
        <v>2.3157176600825071</v>
      </c>
      <c r="Q9" s="237">
        <v>1702.8779999999999</v>
      </c>
      <c r="R9" s="242">
        <v>1713.712</v>
      </c>
      <c r="S9" s="311">
        <v>-0.63219490789584598</v>
      </c>
    </row>
    <row r="10" spans="3:19" ht="27" customHeight="1" x14ac:dyDescent="0.2">
      <c r="C10" s="572"/>
      <c r="D10" s="361" t="s">
        <v>256</v>
      </c>
      <c r="E10" s="421">
        <v>1835.3889999999999</v>
      </c>
      <c r="F10" s="422">
        <v>1830.0540000000001</v>
      </c>
      <c r="G10" s="423">
        <v>0.29152145237243321</v>
      </c>
      <c r="H10" s="238">
        <v>1830.0219999999999</v>
      </c>
      <c r="I10" s="243">
        <v>1830.748</v>
      </c>
      <c r="J10" s="336">
        <v>-3.9655922060278792E-2</v>
      </c>
      <c r="K10" s="238">
        <v>1859.356</v>
      </c>
      <c r="L10" s="243">
        <v>1839.4760000000001</v>
      </c>
      <c r="M10" s="304">
        <v>1.0807425592940534</v>
      </c>
      <c r="N10" s="238">
        <v>1880.681</v>
      </c>
      <c r="O10" s="243">
        <v>1858.79</v>
      </c>
      <c r="P10" s="336">
        <v>1.1777016230989017</v>
      </c>
      <c r="Q10" s="238">
        <v>1825.0119999999999</v>
      </c>
      <c r="R10" s="243">
        <v>1805.729</v>
      </c>
      <c r="S10" s="304">
        <v>1.0678789563660938</v>
      </c>
    </row>
    <row r="11" spans="3:19" ht="30" customHeight="1" thickBot="1" x14ac:dyDescent="0.25">
      <c r="C11" s="138" t="s">
        <v>257</v>
      </c>
      <c r="D11" s="362" t="s">
        <v>255</v>
      </c>
      <c r="E11" s="424" t="s">
        <v>27</v>
      </c>
      <c r="F11" s="425" t="s">
        <v>27</v>
      </c>
      <c r="G11" s="426" t="s">
        <v>27</v>
      </c>
      <c r="H11" s="239" t="s">
        <v>27</v>
      </c>
      <c r="I11" s="246" t="s">
        <v>27</v>
      </c>
      <c r="J11" s="337" t="s">
        <v>27</v>
      </c>
      <c r="K11" s="239" t="s">
        <v>27</v>
      </c>
      <c r="L11" s="246" t="s">
        <v>27</v>
      </c>
      <c r="M11" s="305" t="s">
        <v>27</v>
      </c>
      <c r="N11" s="239" t="s">
        <v>27</v>
      </c>
      <c r="O11" s="246" t="s">
        <v>27</v>
      </c>
      <c r="P11" s="337" t="s">
        <v>27</v>
      </c>
      <c r="Q11" s="239" t="s">
        <v>27</v>
      </c>
      <c r="R11" s="246" t="s">
        <v>27</v>
      </c>
      <c r="S11" s="305" t="s">
        <v>27</v>
      </c>
    </row>
    <row r="12" spans="3:19" ht="24.75" customHeight="1" thickBot="1" x14ac:dyDescent="0.25">
      <c r="C12" s="139" t="s">
        <v>39</v>
      </c>
      <c r="D12" s="363" t="s">
        <v>24</v>
      </c>
      <c r="E12" s="427">
        <v>1821.5520918343163</v>
      </c>
      <c r="F12" s="428">
        <v>1818.0473389370716</v>
      </c>
      <c r="G12" s="429">
        <v>0.19277566772787325</v>
      </c>
      <c r="H12" s="342">
        <v>1815.8405772659264</v>
      </c>
      <c r="I12" s="343">
        <v>1823.2426530984796</v>
      </c>
      <c r="J12" s="345">
        <v>-0.40598413052557214</v>
      </c>
      <c r="K12" s="342">
        <v>1859.2337393356372</v>
      </c>
      <c r="L12" s="343">
        <v>1838.2803469364978</v>
      </c>
      <c r="M12" s="344">
        <v>1.1398366105615116</v>
      </c>
      <c r="N12" s="342">
        <v>1881.0896638372933</v>
      </c>
      <c r="O12" s="343">
        <v>1858.9641932660325</v>
      </c>
      <c r="P12" s="345">
        <v>1.1902042358539671</v>
      </c>
      <c r="Q12" s="342">
        <v>1802.3558912654587</v>
      </c>
      <c r="R12" s="343">
        <v>1769.3971854511603</v>
      </c>
      <c r="S12" s="344">
        <v>1.8627081632829974</v>
      </c>
    </row>
    <row r="13" spans="3:19" ht="20.25" customHeight="1" x14ac:dyDescent="0.2">
      <c r="C13" s="571" t="s">
        <v>28</v>
      </c>
      <c r="D13" s="364" t="s">
        <v>29</v>
      </c>
      <c r="E13" s="418">
        <v>1398.799</v>
      </c>
      <c r="F13" s="419">
        <v>1388.8150000000001</v>
      </c>
      <c r="G13" s="420">
        <v>0.71888624474821505</v>
      </c>
      <c r="H13" s="237">
        <v>1370.241</v>
      </c>
      <c r="I13" s="242">
        <v>1368.0029999999999</v>
      </c>
      <c r="J13" s="335">
        <v>0.1635961324646259</v>
      </c>
      <c r="K13" s="237">
        <v>1415.7809999999999</v>
      </c>
      <c r="L13" s="242">
        <v>1458.943</v>
      </c>
      <c r="M13" s="311">
        <v>-2.9584432016877997</v>
      </c>
      <c r="N13" s="237" t="s">
        <v>27</v>
      </c>
      <c r="O13" s="242" t="s">
        <v>92</v>
      </c>
      <c r="P13" s="335" t="s">
        <v>27</v>
      </c>
      <c r="Q13" s="237" t="s">
        <v>92</v>
      </c>
      <c r="R13" s="242" t="s">
        <v>92</v>
      </c>
      <c r="S13" s="311" t="s">
        <v>198</v>
      </c>
    </row>
    <row r="14" spans="3:19" ht="20.25" customHeight="1" thickBot="1" x14ac:dyDescent="0.25">
      <c r="C14" s="572"/>
      <c r="D14" s="359" t="s">
        <v>30</v>
      </c>
      <c r="E14" s="424">
        <v>1115.7550000000001</v>
      </c>
      <c r="F14" s="425">
        <v>1117.751</v>
      </c>
      <c r="G14" s="426">
        <v>-0.17857286640762274</v>
      </c>
      <c r="H14" s="239">
        <v>1122.066</v>
      </c>
      <c r="I14" s="246">
        <v>1129.9100000000001</v>
      </c>
      <c r="J14" s="337">
        <v>-0.69421458346240417</v>
      </c>
      <c r="K14" s="239">
        <v>1107.4290000000001</v>
      </c>
      <c r="L14" s="246">
        <v>1129.617</v>
      </c>
      <c r="M14" s="305">
        <v>-1.964205567019607</v>
      </c>
      <c r="N14" s="239">
        <v>1118.645</v>
      </c>
      <c r="O14" s="246">
        <v>1092.048</v>
      </c>
      <c r="P14" s="337">
        <v>2.4355156549895227</v>
      </c>
      <c r="Q14" s="239">
        <v>1158.2439999999999</v>
      </c>
      <c r="R14" s="246">
        <v>1118.606</v>
      </c>
      <c r="S14" s="305">
        <v>3.5435175566732093</v>
      </c>
    </row>
    <row r="15" spans="3:19" ht="20.25" customHeight="1" thickBot="1" x14ac:dyDescent="0.25">
      <c r="C15" s="573"/>
      <c r="D15" s="139" t="s">
        <v>24</v>
      </c>
      <c r="E15" s="427">
        <v>1171.3324992213925</v>
      </c>
      <c r="F15" s="428">
        <v>1185.1835912226218</v>
      </c>
      <c r="G15" s="429">
        <v>-1.1686874593783958</v>
      </c>
      <c r="H15" s="342">
        <v>1188.3315785831614</v>
      </c>
      <c r="I15" s="343">
        <v>1229.1703428108224</v>
      </c>
      <c r="J15" s="345">
        <v>-3.3224657970735221</v>
      </c>
      <c r="K15" s="342">
        <v>1166.0411108851972</v>
      </c>
      <c r="L15" s="343">
        <v>1184.1661235575009</v>
      </c>
      <c r="M15" s="344">
        <v>-1.5306140170478848</v>
      </c>
      <c r="N15" s="342">
        <v>1118.645</v>
      </c>
      <c r="O15" s="343">
        <v>1118.4520607618601</v>
      </c>
      <c r="P15" s="345">
        <v>1.7250559492770552E-2</v>
      </c>
      <c r="Q15" s="342">
        <v>1220.4682421765701</v>
      </c>
      <c r="R15" s="343">
        <v>1185.950932258839</v>
      </c>
      <c r="S15" s="344">
        <v>2.9105175415636504</v>
      </c>
    </row>
    <row r="16" spans="3:19" ht="18.75" customHeight="1" x14ac:dyDescent="0.2">
      <c r="C16" s="571" t="s">
        <v>31</v>
      </c>
      <c r="D16" s="358" t="s">
        <v>32</v>
      </c>
      <c r="E16" s="430" t="s">
        <v>92</v>
      </c>
      <c r="F16" s="330" t="s">
        <v>92</v>
      </c>
      <c r="G16" s="431" t="s">
        <v>198</v>
      </c>
      <c r="H16" s="237" t="s">
        <v>27</v>
      </c>
      <c r="I16" s="242" t="s">
        <v>27</v>
      </c>
      <c r="J16" s="335" t="s">
        <v>27</v>
      </c>
      <c r="K16" s="237" t="s">
        <v>27</v>
      </c>
      <c r="L16" s="242" t="s">
        <v>27</v>
      </c>
      <c r="M16" s="311" t="s">
        <v>27</v>
      </c>
      <c r="N16" s="237" t="s">
        <v>27</v>
      </c>
      <c r="O16" s="242" t="s">
        <v>27</v>
      </c>
      <c r="P16" s="335" t="s">
        <v>27</v>
      </c>
      <c r="Q16" s="309" t="s">
        <v>92</v>
      </c>
      <c r="R16" s="310" t="s">
        <v>92</v>
      </c>
      <c r="S16" s="301" t="s">
        <v>198</v>
      </c>
    </row>
    <row r="17" spans="3:19" ht="18" customHeight="1" thickBot="1" x14ac:dyDescent="0.25">
      <c r="C17" s="572"/>
      <c r="D17" s="359" t="s">
        <v>33</v>
      </c>
      <c r="E17" s="236">
        <v>584.79600000000005</v>
      </c>
      <c r="F17" s="332" t="s">
        <v>92</v>
      </c>
      <c r="G17" s="555" t="s">
        <v>198</v>
      </c>
      <c r="H17" s="312" t="s">
        <v>92</v>
      </c>
      <c r="I17" s="313" t="s">
        <v>92</v>
      </c>
      <c r="J17" s="346" t="s">
        <v>198</v>
      </c>
      <c r="K17" s="312" t="s">
        <v>27</v>
      </c>
      <c r="L17" s="313" t="s">
        <v>27</v>
      </c>
      <c r="M17" s="314" t="s">
        <v>27</v>
      </c>
      <c r="N17" s="312" t="s">
        <v>27</v>
      </c>
      <c r="O17" s="313" t="s">
        <v>27</v>
      </c>
      <c r="P17" s="346" t="s">
        <v>27</v>
      </c>
      <c r="Q17" s="347" t="s">
        <v>92</v>
      </c>
      <c r="R17" s="348" t="s">
        <v>92</v>
      </c>
      <c r="S17" s="305" t="s">
        <v>198</v>
      </c>
    </row>
    <row r="18" spans="3:19" ht="18.75" customHeight="1" thickBot="1" x14ac:dyDescent="0.25">
      <c r="C18" s="573" t="s">
        <v>25</v>
      </c>
      <c r="D18" s="139" t="s">
        <v>24</v>
      </c>
      <c r="E18" s="556">
        <v>706.02440794499626</v>
      </c>
      <c r="F18" s="557" t="s">
        <v>92</v>
      </c>
      <c r="G18" s="558" t="s">
        <v>198</v>
      </c>
      <c r="H18" s="315" t="s">
        <v>92</v>
      </c>
      <c r="I18" s="316" t="s">
        <v>92</v>
      </c>
      <c r="J18" s="349" t="s">
        <v>198</v>
      </c>
      <c r="K18" s="350" t="s">
        <v>27</v>
      </c>
      <c r="L18" s="351" t="s">
        <v>27</v>
      </c>
      <c r="M18" s="352" t="s">
        <v>27</v>
      </c>
      <c r="N18" s="350" t="s">
        <v>27</v>
      </c>
      <c r="O18" s="351" t="s">
        <v>27</v>
      </c>
      <c r="P18" s="353" t="s">
        <v>27</v>
      </c>
      <c r="Q18" s="315" t="s">
        <v>92</v>
      </c>
      <c r="R18" s="316" t="s">
        <v>92</v>
      </c>
      <c r="S18" s="317" t="s">
        <v>198</v>
      </c>
    </row>
    <row r="19" spans="3:19" ht="18.75" customHeight="1" x14ac:dyDescent="0.2">
      <c r="C19" s="574" t="s">
        <v>37</v>
      </c>
      <c r="D19" s="575"/>
      <c r="E19" s="432" t="s">
        <v>92</v>
      </c>
      <c r="F19" s="433" t="s">
        <v>92</v>
      </c>
      <c r="G19" s="434" t="s">
        <v>198</v>
      </c>
      <c r="H19" s="241" t="s">
        <v>92</v>
      </c>
      <c r="I19" s="245" t="s">
        <v>92</v>
      </c>
      <c r="J19" s="340" t="s">
        <v>198</v>
      </c>
      <c r="K19" s="241" t="s">
        <v>27</v>
      </c>
      <c r="L19" s="245" t="s">
        <v>27</v>
      </c>
      <c r="M19" s="341" t="s">
        <v>27</v>
      </c>
      <c r="N19" s="241" t="s">
        <v>27</v>
      </c>
      <c r="O19" s="245" t="s">
        <v>27</v>
      </c>
      <c r="P19" s="340" t="s">
        <v>27</v>
      </c>
      <c r="Q19" s="354" t="s">
        <v>27</v>
      </c>
      <c r="R19" s="355" t="s">
        <v>27</v>
      </c>
      <c r="S19" s="341" t="s">
        <v>27</v>
      </c>
    </row>
    <row r="20" spans="3:19" ht="20.25" customHeight="1" x14ac:dyDescent="0.2">
      <c r="C20" s="567" t="s">
        <v>34</v>
      </c>
      <c r="D20" s="568"/>
      <c r="E20" s="421">
        <v>409.6</v>
      </c>
      <c r="F20" s="422">
        <v>391.916</v>
      </c>
      <c r="G20" s="423">
        <v>4.5121913879504856</v>
      </c>
      <c r="H20" s="238">
        <v>415.43599999999998</v>
      </c>
      <c r="I20" s="243">
        <v>404.053</v>
      </c>
      <c r="J20" s="336">
        <v>2.8172046736442944</v>
      </c>
      <c r="K20" s="238">
        <v>404.51799999999997</v>
      </c>
      <c r="L20" s="243">
        <v>370.46</v>
      </c>
      <c r="M20" s="304">
        <v>9.1934351886843366</v>
      </c>
      <c r="N20" s="238">
        <v>392.33499999999998</v>
      </c>
      <c r="O20" s="243">
        <v>349.71100000000001</v>
      </c>
      <c r="P20" s="336">
        <v>12.188349808842149</v>
      </c>
      <c r="Q20" s="302" t="s">
        <v>27</v>
      </c>
      <c r="R20" s="303" t="s">
        <v>27</v>
      </c>
      <c r="S20" s="304" t="s">
        <v>27</v>
      </c>
    </row>
    <row r="21" spans="3:19" ht="18" customHeight="1" x14ac:dyDescent="0.2">
      <c r="C21" s="567" t="s">
        <v>35</v>
      </c>
      <c r="D21" s="568"/>
      <c r="E21" s="421" t="s">
        <v>27</v>
      </c>
      <c r="F21" s="422" t="s">
        <v>27</v>
      </c>
      <c r="G21" s="423" t="s">
        <v>27</v>
      </c>
      <c r="H21" s="238" t="s">
        <v>27</v>
      </c>
      <c r="I21" s="243" t="s">
        <v>27</v>
      </c>
      <c r="J21" s="336" t="s">
        <v>27</v>
      </c>
      <c r="K21" s="238" t="s">
        <v>27</v>
      </c>
      <c r="L21" s="243" t="s">
        <v>27</v>
      </c>
      <c r="M21" s="304" t="s">
        <v>27</v>
      </c>
      <c r="N21" s="238" t="s">
        <v>27</v>
      </c>
      <c r="O21" s="243" t="s">
        <v>27</v>
      </c>
      <c r="P21" s="336" t="s">
        <v>27</v>
      </c>
      <c r="Q21" s="302" t="s">
        <v>27</v>
      </c>
      <c r="R21" s="303" t="s">
        <v>27</v>
      </c>
      <c r="S21" s="304" t="s">
        <v>27</v>
      </c>
    </row>
    <row r="22" spans="3:19" ht="21" customHeight="1" thickBot="1" x14ac:dyDescent="0.25">
      <c r="C22" s="569" t="s">
        <v>36</v>
      </c>
      <c r="D22" s="570"/>
      <c r="E22" s="435" t="s">
        <v>27</v>
      </c>
      <c r="F22" s="436" t="s">
        <v>27</v>
      </c>
      <c r="G22" s="437" t="s">
        <v>27</v>
      </c>
      <c r="H22" s="240" t="s">
        <v>27</v>
      </c>
      <c r="I22" s="244" t="s">
        <v>27</v>
      </c>
      <c r="J22" s="338" t="s">
        <v>27</v>
      </c>
      <c r="K22" s="240" t="s">
        <v>27</v>
      </c>
      <c r="L22" s="244" t="s">
        <v>27</v>
      </c>
      <c r="M22" s="339" t="s">
        <v>27</v>
      </c>
      <c r="N22" s="240" t="s">
        <v>27</v>
      </c>
      <c r="O22" s="244" t="s">
        <v>27</v>
      </c>
      <c r="P22" s="338" t="s">
        <v>27</v>
      </c>
      <c r="Q22" s="356" t="s">
        <v>27</v>
      </c>
      <c r="R22" s="357" t="s">
        <v>27</v>
      </c>
      <c r="S22" s="339" t="s">
        <v>27</v>
      </c>
    </row>
    <row r="24" spans="3:19" ht="21" x14ac:dyDescent="0.25">
      <c r="C24" s="26"/>
      <c r="D24" s="187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M42" sqref="M42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317</v>
      </c>
    </row>
    <row r="2" spans="2:18" ht="18.75" x14ac:dyDescent="0.3">
      <c r="B2" s="2" t="s">
        <v>23</v>
      </c>
      <c r="E2" s="2"/>
    </row>
    <row r="3" spans="2:18" ht="15.75" thickBot="1" x14ac:dyDescent="0.3">
      <c r="B3" s="64" t="s">
        <v>120</v>
      </c>
      <c r="C3" s="1"/>
    </row>
    <row r="4" spans="2:18" ht="15" customHeight="1" thickBot="1" x14ac:dyDescent="0.25">
      <c r="B4" s="563" t="s">
        <v>0</v>
      </c>
      <c r="C4" s="576" t="s">
        <v>258</v>
      </c>
      <c r="D4" s="579" t="s">
        <v>1</v>
      </c>
      <c r="E4" s="580"/>
      <c r="F4" s="581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64"/>
      <c r="C5" s="577"/>
      <c r="D5" s="582"/>
      <c r="E5" s="583"/>
      <c r="F5" s="584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64"/>
      <c r="C6" s="577"/>
      <c r="D6" s="413" t="s">
        <v>26</v>
      </c>
      <c r="E6" s="414"/>
      <c r="F6" s="438" t="s">
        <v>271</v>
      </c>
      <c r="G6" s="11" t="s">
        <v>26</v>
      </c>
      <c r="H6" s="365"/>
      <c r="I6" s="439" t="s">
        <v>271</v>
      </c>
      <c r="J6" s="11" t="s">
        <v>26</v>
      </c>
      <c r="K6" s="365"/>
      <c r="L6" s="440" t="s">
        <v>271</v>
      </c>
      <c r="M6" s="11" t="s">
        <v>26</v>
      </c>
      <c r="N6" s="365"/>
      <c r="O6" s="439" t="s">
        <v>271</v>
      </c>
      <c r="P6" s="11" t="s">
        <v>26</v>
      </c>
      <c r="Q6" s="365"/>
      <c r="R6" s="440" t="s">
        <v>271</v>
      </c>
    </row>
    <row r="7" spans="2:18" ht="30" customHeight="1" thickBot="1" x14ac:dyDescent="0.25">
      <c r="B7" s="565"/>
      <c r="C7" s="578"/>
      <c r="D7" s="415">
        <v>44339</v>
      </c>
      <c r="E7" s="416" t="s">
        <v>308</v>
      </c>
      <c r="F7" s="417" t="s">
        <v>14</v>
      </c>
      <c r="G7" s="395">
        <v>44339</v>
      </c>
      <c r="H7" s="395" t="s">
        <v>308</v>
      </c>
      <c r="I7" s="334" t="s">
        <v>14</v>
      </c>
      <c r="J7" s="404">
        <v>44339</v>
      </c>
      <c r="K7" s="395" t="s">
        <v>308</v>
      </c>
      <c r="L7" s="298" t="s">
        <v>14</v>
      </c>
      <c r="M7" s="404">
        <v>44339</v>
      </c>
      <c r="N7" s="395" t="s">
        <v>308</v>
      </c>
      <c r="O7" s="334" t="s">
        <v>14</v>
      </c>
      <c r="P7" s="404">
        <v>44339</v>
      </c>
      <c r="Q7" s="395" t="s">
        <v>308</v>
      </c>
      <c r="R7" s="298" t="s">
        <v>14</v>
      </c>
    </row>
    <row r="8" spans="2:18" ht="27" customHeight="1" x14ac:dyDescent="0.2">
      <c r="B8" s="571" t="s">
        <v>55</v>
      </c>
      <c r="C8" s="366" t="s">
        <v>259</v>
      </c>
      <c r="D8" s="367">
        <v>1455.575</v>
      </c>
      <c r="E8" s="368">
        <v>1462.3119999999999</v>
      </c>
      <c r="F8" s="369">
        <v>-0.46070879538702086</v>
      </c>
      <c r="G8" s="237">
        <v>1460.6579999999999</v>
      </c>
      <c r="H8" s="242">
        <v>1473.6759999999999</v>
      </c>
      <c r="I8" s="335">
        <v>-0.88336920734272861</v>
      </c>
      <c r="J8" s="237">
        <v>1380.84</v>
      </c>
      <c r="K8" s="242">
        <v>1387.028</v>
      </c>
      <c r="L8" s="335">
        <v>-0.44613374784071419</v>
      </c>
      <c r="M8" s="237" t="s">
        <v>92</v>
      </c>
      <c r="N8" s="242" t="s">
        <v>27</v>
      </c>
      <c r="O8" s="335" t="s">
        <v>27</v>
      </c>
      <c r="P8" s="237">
        <v>1437.5239999999999</v>
      </c>
      <c r="Q8" s="242">
        <v>1407.4059999999999</v>
      </c>
      <c r="R8" s="311">
        <v>2.1399652978600301</v>
      </c>
    </row>
    <row r="9" spans="2:18" ht="23.25" customHeight="1" x14ac:dyDescent="0.2">
      <c r="B9" s="586"/>
      <c r="C9" s="370" t="s">
        <v>260</v>
      </c>
      <c r="D9" s="371">
        <v>1509.912</v>
      </c>
      <c r="E9" s="372">
        <v>1496.748</v>
      </c>
      <c r="F9" s="373">
        <v>0.87950677067883087</v>
      </c>
      <c r="G9" s="238">
        <v>1535.4449999999999</v>
      </c>
      <c r="H9" s="243">
        <v>1520.7349999999999</v>
      </c>
      <c r="I9" s="336">
        <v>0.96729541964905363</v>
      </c>
      <c r="J9" s="238">
        <v>1405.2940000000001</v>
      </c>
      <c r="K9" s="243">
        <v>1415.502</v>
      </c>
      <c r="L9" s="336">
        <v>-0.72115758225702653</v>
      </c>
      <c r="M9" s="238">
        <v>1444.588</v>
      </c>
      <c r="N9" s="243">
        <v>1411.2260000000001</v>
      </c>
      <c r="O9" s="336">
        <v>2.3640437463595378</v>
      </c>
      <c r="P9" s="238">
        <v>1396.623</v>
      </c>
      <c r="Q9" s="243">
        <v>1365.7660000000001</v>
      </c>
      <c r="R9" s="304">
        <v>2.2593182141010955</v>
      </c>
    </row>
    <row r="10" spans="2:18" ht="27" customHeight="1" x14ac:dyDescent="0.2">
      <c r="B10" s="586"/>
      <c r="C10" s="370" t="s">
        <v>261</v>
      </c>
      <c r="D10" s="371">
        <v>1511.9770000000001</v>
      </c>
      <c r="E10" s="372">
        <v>1484.69</v>
      </c>
      <c r="F10" s="373">
        <v>1.8378920852164446</v>
      </c>
      <c r="G10" s="238" t="s">
        <v>92</v>
      </c>
      <c r="H10" s="243" t="s">
        <v>92</v>
      </c>
      <c r="I10" s="336" t="s">
        <v>198</v>
      </c>
      <c r="J10" s="238" t="s">
        <v>92</v>
      </c>
      <c r="K10" s="243" t="s">
        <v>92</v>
      </c>
      <c r="L10" s="336" t="s">
        <v>198</v>
      </c>
      <c r="M10" s="238" t="s">
        <v>27</v>
      </c>
      <c r="N10" s="243" t="s">
        <v>27</v>
      </c>
      <c r="O10" s="336" t="s">
        <v>27</v>
      </c>
      <c r="P10" s="238" t="s">
        <v>27</v>
      </c>
      <c r="Q10" s="243" t="s">
        <v>27</v>
      </c>
      <c r="R10" s="304" t="s">
        <v>27</v>
      </c>
    </row>
    <row r="11" spans="2:18" ht="27.75" customHeight="1" x14ac:dyDescent="0.2">
      <c r="B11" s="586"/>
      <c r="C11" s="370" t="s">
        <v>262</v>
      </c>
      <c r="D11" s="371">
        <v>1643.06</v>
      </c>
      <c r="E11" s="372">
        <v>1619.1279999999999</v>
      </c>
      <c r="F11" s="373">
        <v>1.4780795588736664</v>
      </c>
      <c r="G11" s="238">
        <v>1592.6959999999999</v>
      </c>
      <c r="H11" s="243">
        <v>1729.7170000000001</v>
      </c>
      <c r="I11" s="336">
        <v>-7.921584860413593</v>
      </c>
      <c r="J11" s="238" t="s">
        <v>92</v>
      </c>
      <c r="K11" s="243" t="s">
        <v>92</v>
      </c>
      <c r="L11" s="336" t="s">
        <v>198</v>
      </c>
      <c r="M11" s="238">
        <v>1664.4110000000001</v>
      </c>
      <c r="N11" s="243">
        <v>1587</v>
      </c>
      <c r="O11" s="336">
        <v>4.8778197857592982</v>
      </c>
      <c r="P11" s="238" t="s">
        <v>92</v>
      </c>
      <c r="Q11" s="243" t="s">
        <v>92</v>
      </c>
      <c r="R11" s="304" t="s">
        <v>198</v>
      </c>
    </row>
    <row r="12" spans="2:18" ht="47.25" x14ac:dyDescent="0.2">
      <c r="B12" s="586"/>
      <c r="C12" s="370" t="s">
        <v>56</v>
      </c>
      <c r="D12" s="371">
        <v>1478.816</v>
      </c>
      <c r="E12" s="372">
        <v>1474.942</v>
      </c>
      <c r="F12" s="373">
        <v>0.26265439590167095</v>
      </c>
      <c r="G12" s="238">
        <v>1449.337</v>
      </c>
      <c r="H12" s="243">
        <v>1454.915</v>
      </c>
      <c r="I12" s="336">
        <v>-0.38339009495399901</v>
      </c>
      <c r="J12" s="238">
        <v>1495.212</v>
      </c>
      <c r="K12" s="243">
        <v>1504.1310000000001</v>
      </c>
      <c r="L12" s="336">
        <v>-0.59296696896746992</v>
      </c>
      <c r="M12" s="238">
        <v>1606.473</v>
      </c>
      <c r="N12" s="243">
        <v>1451.0260000000001</v>
      </c>
      <c r="O12" s="336">
        <v>10.712902456606558</v>
      </c>
      <c r="P12" s="238" t="s">
        <v>92</v>
      </c>
      <c r="Q12" s="243" t="s">
        <v>92</v>
      </c>
      <c r="R12" s="304" t="s">
        <v>198</v>
      </c>
    </row>
    <row r="13" spans="2:18" ht="23.25" customHeight="1" x14ac:dyDescent="0.2">
      <c r="B13" s="586"/>
      <c r="C13" s="370" t="s">
        <v>57</v>
      </c>
      <c r="D13" s="238" t="s">
        <v>92</v>
      </c>
      <c r="E13" s="243" t="s">
        <v>92</v>
      </c>
      <c r="F13" s="304" t="s">
        <v>198</v>
      </c>
      <c r="G13" s="238" t="s">
        <v>92</v>
      </c>
      <c r="H13" s="243" t="s">
        <v>92</v>
      </c>
      <c r="I13" s="336" t="s">
        <v>198</v>
      </c>
      <c r="J13" s="238" t="s">
        <v>27</v>
      </c>
      <c r="K13" s="243" t="s">
        <v>27</v>
      </c>
      <c r="L13" s="336" t="s">
        <v>27</v>
      </c>
      <c r="M13" s="238" t="s">
        <v>27</v>
      </c>
      <c r="N13" s="243" t="s">
        <v>27</v>
      </c>
      <c r="O13" s="336" t="s">
        <v>27</v>
      </c>
      <c r="P13" s="238" t="s">
        <v>27</v>
      </c>
      <c r="Q13" s="243" t="s">
        <v>27</v>
      </c>
      <c r="R13" s="304" t="s">
        <v>27</v>
      </c>
    </row>
    <row r="14" spans="2:18" ht="16.5" thickBot="1" x14ac:dyDescent="0.25">
      <c r="B14" s="586"/>
      <c r="C14" s="374" t="s">
        <v>58</v>
      </c>
      <c r="D14" s="239" t="s">
        <v>92</v>
      </c>
      <c r="E14" s="246" t="s">
        <v>92</v>
      </c>
      <c r="F14" s="305" t="s">
        <v>198</v>
      </c>
      <c r="G14" s="239" t="s">
        <v>27</v>
      </c>
      <c r="H14" s="246" t="s">
        <v>27</v>
      </c>
      <c r="I14" s="337" t="s">
        <v>27</v>
      </c>
      <c r="J14" s="239" t="s">
        <v>27</v>
      </c>
      <c r="K14" s="246" t="s">
        <v>27</v>
      </c>
      <c r="L14" s="337" t="s">
        <v>27</v>
      </c>
      <c r="M14" s="239" t="s">
        <v>92</v>
      </c>
      <c r="N14" s="246" t="s">
        <v>92</v>
      </c>
      <c r="O14" s="337" t="s">
        <v>198</v>
      </c>
      <c r="P14" s="239" t="s">
        <v>27</v>
      </c>
      <c r="Q14" s="246" t="s">
        <v>27</v>
      </c>
      <c r="R14" s="305" t="s">
        <v>27</v>
      </c>
    </row>
    <row r="15" spans="2:18" ht="15.75" customHeight="1" x14ac:dyDescent="0.2">
      <c r="B15" s="587" t="s">
        <v>59</v>
      </c>
      <c r="C15" s="588"/>
      <c r="D15" s="367">
        <v>1561.4280000000001</v>
      </c>
      <c r="E15" s="368">
        <v>1580.7080000000001</v>
      </c>
      <c r="F15" s="369">
        <v>-1.2197066124799756</v>
      </c>
      <c r="G15" s="237">
        <v>1571.5709999999999</v>
      </c>
      <c r="H15" s="242">
        <v>1590.0630000000001</v>
      </c>
      <c r="I15" s="335">
        <v>-1.1629727878706813</v>
      </c>
      <c r="J15" s="237">
        <v>1455.8579999999999</v>
      </c>
      <c r="K15" s="242">
        <v>1473.8030000000001</v>
      </c>
      <c r="L15" s="335">
        <v>-1.2175982814528239</v>
      </c>
      <c r="M15" s="237">
        <v>1429</v>
      </c>
      <c r="N15" s="242">
        <v>1435</v>
      </c>
      <c r="O15" s="335">
        <v>-0.41811846689895471</v>
      </c>
      <c r="P15" s="237" t="s">
        <v>27</v>
      </c>
      <c r="Q15" s="242" t="s">
        <v>27</v>
      </c>
      <c r="R15" s="311" t="s">
        <v>27</v>
      </c>
    </row>
    <row r="16" spans="2:18" ht="15.75" x14ac:dyDescent="0.2">
      <c r="B16" s="589" t="s">
        <v>60</v>
      </c>
      <c r="C16" s="590"/>
      <c r="D16" s="371">
        <v>1069.5999999999999</v>
      </c>
      <c r="E16" s="372">
        <v>1053.682</v>
      </c>
      <c r="F16" s="373">
        <v>1.5107024700051717</v>
      </c>
      <c r="G16" s="238" t="s">
        <v>92</v>
      </c>
      <c r="H16" s="243" t="s">
        <v>92</v>
      </c>
      <c r="I16" s="336" t="s">
        <v>198</v>
      </c>
      <c r="J16" s="238" t="s">
        <v>92</v>
      </c>
      <c r="K16" s="243" t="s">
        <v>92</v>
      </c>
      <c r="L16" s="336" t="s">
        <v>198</v>
      </c>
      <c r="M16" s="238" t="s">
        <v>92</v>
      </c>
      <c r="N16" s="243" t="s">
        <v>92</v>
      </c>
      <c r="O16" s="336" t="s">
        <v>198</v>
      </c>
      <c r="P16" s="238" t="s">
        <v>27</v>
      </c>
      <c r="Q16" s="243" t="s">
        <v>27</v>
      </c>
      <c r="R16" s="304" t="s">
        <v>27</v>
      </c>
    </row>
    <row r="17" spans="2:18" ht="15" customHeight="1" thickBot="1" x14ac:dyDescent="0.25">
      <c r="B17" s="591" t="s">
        <v>61</v>
      </c>
      <c r="C17" s="592"/>
      <c r="D17" s="375">
        <v>2199.3159999999998</v>
      </c>
      <c r="E17" s="376">
        <v>2241.6060000000002</v>
      </c>
      <c r="F17" s="377">
        <v>-1.8865938081893254</v>
      </c>
      <c r="G17" s="240">
        <v>2001.154</v>
      </c>
      <c r="H17" s="244">
        <v>2004.66</v>
      </c>
      <c r="I17" s="338">
        <v>-0.17489250047390006</v>
      </c>
      <c r="J17" s="240" t="s">
        <v>27</v>
      </c>
      <c r="K17" s="244" t="s">
        <v>27</v>
      </c>
      <c r="L17" s="338" t="s">
        <v>27</v>
      </c>
      <c r="M17" s="240" t="s">
        <v>27</v>
      </c>
      <c r="N17" s="244" t="s">
        <v>27</v>
      </c>
      <c r="O17" s="338" t="s">
        <v>27</v>
      </c>
      <c r="P17" s="240">
        <v>2443.5909999999999</v>
      </c>
      <c r="Q17" s="244">
        <v>2560.797</v>
      </c>
      <c r="R17" s="339">
        <v>-4.5769344465805029</v>
      </c>
    </row>
    <row r="18" spans="2:18" ht="15.75" customHeight="1" x14ac:dyDescent="0.2">
      <c r="B18" s="572" t="s">
        <v>62</v>
      </c>
      <c r="C18" s="378" t="s">
        <v>53</v>
      </c>
      <c r="D18" s="379">
        <v>915.529</v>
      </c>
      <c r="E18" s="380">
        <v>923.80600000000004</v>
      </c>
      <c r="F18" s="381">
        <v>-0.89596733513313875</v>
      </c>
      <c r="G18" s="241">
        <v>1032.713</v>
      </c>
      <c r="H18" s="245">
        <v>1023.2329999999999</v>
      </c>
      <c r="I18" s="340">
        <v>0.92647520164029284</v>
      </c>
      <c r="J18" s="241">
        <v>1006.93</v>
      </c>
      <c r="K18" s="245">
        <v>1023.951</v>
      </c>
      <c r="L18" s="340">
        <v>-1.662286574259908</v>
      </c>
      <c r="M18" s="241">
        <v>1039.539</v>
      </c>
      <c r="N18" s="245">
        <v>1024.789</v>
      </c>
      <c r="O18" s="340">
        <v>1.4393206796716203</v>
      </c>
      <c r="P18" s="241">
        <v>799.16600000000005</v>
      </c>
      <c r="Q18" s="245">
        <v>799.65599999999995</v>
      </c>
      <c r="R18" s="341">
        <v>-6.1276348829983826E-2</v>
      </c>
    </row>
    <row r="19" spans="2:18" ht="37.5" customHeight="1" thickBot="1" x14ac:dyDescent="0.25">
      <c r="B19" s="585"/>
      <c r="C19" s="382" t="s">
        <v>63</v>
      </c>
      <c r="D19" s="375">
        <v>684.10299999999995</v>
      </c>
      <c r="E19" s="376">
        <v>681.69399999999996</v>
      </c>
      <c r="F19" s="377">
        <v>0.353384363071993</v>
      </c>
      <c r="G19" s="240" t="s">
        <v>92</v>
      </c>
      <c r="H19" s="244" t="s">
        <v>92</v>
      </c>
      <c r="I19" s="338" t="s">
        <v>198</v>
      </c>
      <c r="J19" s="240" t="s">
        <v>92</v>
      </c>
      <c r="K19" s="244" t="s">
        <v>92</v>
      </c>
      <c r="L19" s="338" t="s">
        <v>198</v>
      </c>
      <c r="M19" s="240" t="s">
        <v>92</v>
      </c>
      <c r="N19" s="244" t="s">
        <v>92</v>
      </c>
      <c r="O19" s="338" t="s">
        <v>198</v>
      </c>
      <c r="P19" s="240" t="s">
        <v>92</v>
      </c>
      <c r="Q19" s="244" t="s">
        <v>92</v>
      </c>
      <c r="R19" s="339" t="s">
        <v>198</v>
      </c>
    </row>
    <row r="21" spans="2:18" ht="24" x14ac:dyDescent="0.3">
      <c r="B21" s="11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X36" sqref="X3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317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83"/>
      <c r="D6" s="384"/>
      <c r="E6" s="385" t="s">
        <v>1</v>
      </c>
      <c r="F6" s="386"/>
      <c r="G6" s="38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88"/>
      <c r="D7" s="389" t="s">
        <v>41</v>
      </c>
      <c r="E7" s="390"/>
      <c r="F7" s="391"/>
      <c r="G7" s="39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93" t="s">
        <v>0</v>
      </c>
      <c r="D8" s="389" t="s">
        <v>42</v>
      </c>
      <c r="E8" s="413" t="s">
        <v>26</v>
      </c>
      <c r="F8" s="414"/>
      <c r="G8" s="438" t="s">
        <v>271</v>
      </c>
      <c r="H8" s="11" t="s">
        <v>26</v>
      </c>
      <c r="I8" s="365"/>
      <c r="J8" s="439" t="s">
        <v>271</v>
      </c>
      <c r="K8" s="11" t="s">
        <v>26</v>
      </c>
      <c r="L8" s="365"/>
      <c r="M8" s="440" t="s">
        <v>271</v>
      </c>
      <c r="N8" s="11" t="s">
        <v>26</v>
      </c>
      <c r="O8" s="365"/>
      <c r="P8" s="439" t="s">
        <v>271</v>
      </c>
      <c r="Q8" s="11" t="s">
        <v>26</v>
      </c>
      <c r="R8" s="365"/>
      <c r="S8" s="440" t="s">
        <v>271</v>
      </c>
    </row>
    <row r="9" spans="3:19" ht="30" customHeight="1" thickBot="1" x14ac:dyDescent="0.25">
      <c r="C9" s="394"/>
      <c r="D9" s="394"/>
      <c r="E9" s="415" t="s">
        <v>318</v>
      </c>
      <c r="F9" s="416">
        <v>44332</v>
      </c>
      <c r="G9" s="417" t="s">
        <v>14</v>
      </c>
      <c r="H9" s="395" t="s">
        <v>318</v>
      </c>
      <c r="I9" s="395">
        <v>44332</v>
      </c>
      <c r="J9" s="334" t="s">
        <v>14</v>
      </c>
      <c r="K9" s="404" t="s">
        <v>318</v>
      </c>
      <c r="L9" s="395">
        <v>44332</v>
      </c>
      <c r="M9" s="298" t="s">
        <v>14</v>
      </c>
      <c r="N9" s="404" t="s">
        <v>318</v>
      </c>
      <c r="O9" s="395">
        <v>44332</v>
      </c>
      <c r="P9" s="334" t="s">
        <v>14</v>
      </c>
      <c r="Q9" s="404" t="s">
        <v>318</v>
      </c>
      <c r="R9" s="395">
        <v>44332</v>
      </c>
      <c r="S9" s="298" t="s">
        <v>14</v>
      </c>
    </row>
    <row r="10" spans="3:19" ht="17.25" customHeight="1" x14ac:dyDescent="0.2">
      <c r="C10" s="571" t="s">
        <v>82</v>
      </c>
      <c r="D10" s="132" t="s">
        <v>43</v>
      </c>
      <c r="E10" s="299" t="s">
        <v>27</v>
      </c>
      <c r="F10" s="300" t="s">
        <v>27</v>
      </c>
      <c r="G10" s="301" t="s">
        <v>27</v>
      </c>
      <c r="H10" s="247" t="s">
        <v>27</v>
      </c>
      <c r="I10" s="318" t="s">
        <v>27</v>
      </c>
      <c r="J10" s="319" t="s">
        <v>27</v>
      </c>
      <c r="K10" s="247" t="s">
        <v>27</v>
      </c>
      <c r="L10" s="318" t="s">
        <v>27</v>
      </c>
      <c r="M10" s="319" t="s">
        <v>27</v>
      </c>
      <c r="N10" s="247" t="s">
        <v>27</v>
      </c>
      <c r="O10" s="318" t="s">
        <v>27</v>
      </c>
      <c r="P10" s="319" t="s">
        <v>27</v>
      </c>
      <c r="Q10" s="247" t="s">
        <v>27</v>
      </c>
      <c r="R10" s="318" t="s">
        <v>27</v>
      </c>
      <c r="S10" s="301" t="s">
        <v>27</v>
      </c>
    </row>
    <row r="11" spans="3:19" ht="15" customHeight="1" x14ac:dyDescent="0.2">
      <c r="C11" s="593"/>
      <c r="D11" s="133" t="s">
        <v>44</v>
      </c>
      <c r="E11" s="302" t="s">
        <v>92</v>
      </c>
      <c r="F11" s="303" t="s">
        <v>27</v>
      </c>
      <c r="G11" s="304" t="s">
        <v>27</v>
      </c>
      <c r="H11" s="234" t="s">
        <v>27</v>
      </c>
      <c r="I11" s="320" t="s">
        <v>27</v>
      </c>
      <c r="J11" s="321" t="s">
        <v>27</v>
      </c>
      <c r="K11" s="234" t="s">
        <v>27</v>
      </c>
      <c r="L11" s="320" t="s">
        <v>27</v>
      </c>
      <c r="M11" s="321" t="s">
        <v>27</v>
      </c>
      <c r="N11" s="234" t="s">
        <v>92</v>
      </c>
      <c r="O11" s="320" t="s">
        <v>27</v>
      </c>
      <c r="P11" s="321" t="s">
        <v>27</v>
      </c>
      <c r="Q11" s="234" t="s">
        <v>27</v>
      </c>
      <c r="R11" s="320" t="s">
        <v>27</v>
      </c>
      <c r="S11" s="304" t="s">
        <v>27</v>
      </c>
    </row>
    <row r="12" spans="3:19" ht="15" customHeight="1" x14ac:dyDescent="0.2">
      <c r="C12" s="593"/>
      <c r="D12" s="133" t="s">
        <v>45</v>
      </c>
      <c r="E12" s="238">
        <v>188.495</v>
      </c>
      <c r="F12" s="243">
        <v>192.74299999999999</v>
      </c>
      <c r="G12" s="304">
        <v>-2.2039710910383206</v>
      </c>
      <c r="H12" s="234">
        <v>189.46299999999999</v>
      </c>
      <c r="I12" s="320">
        <v>195.18600000000001</v>
      </c>
      <c r="J12" s="321">
        <v>-2.932075046366037</v>
      </c>
      <c r="K12" s="234">
        <v>194.26</v>
      </c>
      <c r="L12" s="320">
        <v>192.79900000000001</v>
      </c>
      <c r="M12" s="321">
        <v>0.75778401340255097</v>
      </c>
      <c r="N12" s="234">
        <v>183.88900000000001</v>
      </c>
      <c r="O12" s="320">
        <v>183.232</v>
      </c>
      <c r="P12" s="321">
        <v>0.35856182326231806</v>
      </c>
      <c r="Q12" s="234">
        <v>184.685</v>
      </c>
      <c r="R12" s="320">
        <v>189.31700000000001</v>
      </c>
      <c r="S12" s="304">
        <v>-2.4466899433225779</v>
      </c>
    </row>
    <row r="13" spans="3:19" ht="15" customHeight="1" x14ac:dyDescent="0.2">
      <c r="C13" s="593"/>
      <c r="D13" s="134" t="s">
        <v>46</v>
      </c>
      <c r="E13" s="238">
        <v>200.60900000000001</v>
      </c>
      <c r="F13" s="243">
        <v>204.72900000000001</v>
      </c>
      <c r="G13" s="304">
        <v>-2.0124164138934906</v>
      </c>
      <c r="H13" s="234">
        <v>199.84899999999999</v>
      </c>
      <c r="I13" s="320">
        <v>204.49</v>
      </c>
      <c r="J13" s="321">
        <v>-2.2695486331850061</v>
      </c>
      <c r="K13" s="234">
        <v>207.76300000000001</v>
      </c>
      <c r="L13" s="320">
        <v>204.27600000000001</v>
      </c>
      <c r="M13" s="321">
        <v>1.7070042491531039</v>
      </c>
      <c r="N13" s="234">
        <v>248.58099999999999</v>
      </c>
      <c r="O13" s="320">
        <v>245.79900000000001</v>
      </c>
      <c r="P13" s="321">
        <v>1.1318190879539713</v>
      </c>
      <c r="Q13" s="234">
        <v>188.108</v>
      </c>
      <c r="R13" s="320">
        <v>187.19</v>
      </c>
      <c r="S13" s="304">
        <v>0.49041081254340851</v>
      </c>
    </row>
    <row r="14" spans="3:19" ht="15" customHeight="1" thickBot="1" x14ac:dyDescent="0.25">
      <c r="C14" s="593"/>
      <c r="D14" s="135" t="s">
        <v>47</v>
      </c>
      <c r="E14" s="239">
        <v>301.15199999999999</v>
      </c>
      <c r="F14" s="246">
        <v>294.303</v>
      </c>
      <c r="G14" s="305">
        <v>2.3271934027176036</v>
      </c>
      <c r="H14" s="235" t="s">
        <v>92</v>
      </c>
      <c r="I14" s="322" t="s">
        <v>92</v>
      </c>
      <c r="J14" s="323" t="s">
        <v>198</v>
      </c>
      <c r="K14" s="235" t="s">
        <v>27</v>
      </c>
      <c r="L14" s="322" t="s">
        <v>27</v>
      </c>
      <c r="M14" s="323" t="s">
        <v>27</v>
      </c>
      <c r="N14" s="235" t="s">
        <v>92</v>
      </c>
      <c r="O14" s="322" t="s">
        <v>92</v>
      </c>
      <c r="P14" s="323" t="s">
        <v>198</v>
      </c>
      <c r="Q14" s="235" t="s">
        <v>27</v>
      </c>
      <c r="R14" s="322" t="s">
        <v>27</v>
      </c>
      <c r="S14" s="305" t="s">
        <v>27</v>
      </c>
    </row>
    <row r="15" spans="3:19" ht="15" customHeight="1" thickBot="1" x14ac:dyDescent="0.25">
      <c r="C15" s="594"/>
      <c r="D15" s="396" t="s">
        <v>24</v>
      </c>
      <c r="E15" s="306">
        <v>195.3230327985124</v>
      </c>
      <c r="F15" s="307">
        <v>199.64006876135471</v>
      </c>
      <c r="G15" s="308">
        <v>-2.1624095752054666</v>
      </c>
      <c r="H15" s="248">
        <v>196.50221827799078</v>
      </c>
      <c r="I15" s="324">
        <v>201.93746890454977</v>
      </c>
      <c r="J15" s="325">
        <v>-2.6915513282619625</v>
      </c>
      <c r="K15" s="248">
        <v>199.49107499731716</v>
      </c>
      <c r="L15" s="324">
        <v>197.347539863067</v>
      </c>
      <c r="M15" s="325">
        <v>1.0861727162839154</v>
      </c>
      <c r="N15" s="248">
        <v>189.38591797054525</v>
      </c>
      <c r="O15" s="324">
        <v>188.26400091288954</v>
      </c>
      <c r="P15" s="325">
        <v>0.59592755503736627</v>
      </c>
      <c r="Q15" s="248">
        <v>185.12437827702837</v>
      </c>
      <c r="R15" s="324">
        <v>189.06378059114417</v>
      </c>
      <c r="S15" s="308">
        <v>-2.0836366975200109</v>
      </c>
    </row>
    <row r="16" spans="3:19" ht="15.75" customHeight="1" x14ac:dyDescent="0.2">
      <c r="C16" s="571" t="s">
        <v>25</v>
      </c>
      <c r="D16" s="132" t="s">
        <v>43</v>
      </c>
      <c r="E16" s="309">
        <v>200.11500000000001</v>
      </c>
      <c r="F16" s="310">
        <v>196.48599999999999</v>
      </c>
      <c r="G16" s="301">
        <v>1.8469509278014817</v>
      </c>
      <c r="H16" s="247">
        <v>204.32499999999999</v>
      </c>
      <c r="I16" s="318">
        <v>201.49600000000001</v>
      </c>
      <c r="J16" s="319">
        <v>1.4039980942549624</v>
      </c>
      <c r="K16" s="247">
        <v>191.011</v>
      </c>
      <c r="L16" s="318">
        <v>188.92699999999999</v>
      </c>
      <c r="M16" s="319">
        <v>1.103071556738848</v>
      </c>
      <c r="N16" s="247" t="s">
        <v>27</v>
      </c>
      <c r="O16" s="318" t="s">
        <v>27</v>
      </c>
      <c r="P16" s="319" t="s">
        <v>27</v>
      </c>
      <c r="Q16" s="247" t="s">
        <v>27</v>
      </c>
      <c r="R16" s="318" t="s">
        <v>27</v>
      </c>
      <c r="S16" s="301" t="s">
        <v>27</v>
      </c>
    </row>
    <row r="17" spans="3:19" ht="15" customHeight="1" x14ac:dyDescent="0.2">
      <c r="C17" s="586"/>
      <c r="D17" s="136" t="s">
        <v>44</v>
      </c>
      <c r="E17" s="238">
        <v>210.06800000000001</v>
      </c>
      <c r="F17" s="243">
        <v>209.66399999999999</v>
      </c>
      <c r="G17" s="304">
        <v>0.19268925518926702</v>
      </c>
      <c r="H17" s="234">
        <v>209.07</v>
      </c>
      <c r="I17" s="320">
        <v>209.21</v>
      </c>
      <c r="J17" s="321">
        <v>-6.6918407341912331E-2</v>
      </c>
      <c r="K17" s="234">
        <v>212.06399999999999</v>
      </c>
      <c r="L17" s="320">
        <v>210.47800000000001</v>
      </c>
      <c r="M17" s="321">
        <v>0.75352293351323374</v>
      </c>
      <c r="N17" s="234" t="s">
        <v>27</v>
      </c>
      <c r="O17" s="320" t="s">
        <v>27</v>
      </c>
      <c r="P17" s="321" t="s">
        <v>27</v>
      </c>
      <c r="Q17" s="234" t="s">
        <v>27</v>
      </c>
      <c r="R17" s="320" t="s">
        <v>27</v>
      </c>
      <c r="S17" s="304" t="s">
        <v>27</v>
      </c>
    </row>
    <row r="18" spans="3:19" ht="15" customHeight="1" x14ac:dyDescent="0.2">
      <c r="C18" s="586"/>
      <c r="D18" s="136" t="s">
        <v>45</v>
      </c>
      <c r="E18" s="238">
        <v>215.33500000000001</v>
      </c>
      <c r="F18" s="243">
        <v>213.584</v>
      </c>
      <c r="G18" s="304">
        <v>0.81981796389242867</v>
      </c>
      <c r="H18" s="234">
        <v>218.70500000000001</v>
      </c>
      <c r="I18" s="320">
        <v>216.06800000000001</v>
      </c>
      <c r="J18" s="321">
        <v>1.2204491178703001</v>
      </c>
      <c r="K18" s="234">
        <v>207.34100000000001</v>
      </c>
      <c r="L18" s="320">
        <v>210.50200000000001</v>
      </c>
      <c r="M18" s="321">
        <v>-1.501648440394866</v>
      </c>
      <c r="N18" s="234" t="s">
        <v>92</v>
      </c>
      <c r="O18" s="320" t="s">
        <v>92</v>
      </c>
      <c r="P18" s="321" t="s">
        <v>198</v>
      </c>
      <c r="Q18" s="234" t="s">
        <v>27</v>
      </c>
      <c r="R18" s="320" t="s">
        <v>27</v>
      </c>
      <c r="S18" s="304" t="s">
        <v>27</v>
      </c>
    </row>
    <row r="19" spans="3:19" ht="15" customHeight="1" x14ac:dyDescent="0.2">
      <c r="C19" s="586"/>
      <c r="D19" s="136" t="s">
        <v>46</v>
      </c>
      <c r="E19" s="238">
        <v>219.05600000000001</v>
      </c>
      <c r="F19" s="243">
        <v>220.35</v>
      </c>
      <c r="G19" s="304">
        <v>-0.58724756069888029</v>
      </c>
      <c r="H19" s="234">
        <v>220.64400000000001</v>
      </c>
      <c r="I19" s="320">
        <v>221.023</v>
      </c>
      <c r="J19" s="321">
        <v>-0.17147536681702388</v>
      </c>
      <c r="K19" s="234">
        <v>215.821</v>
      </c>
      <c r="L19" s="320">
        <v>218.334</v>
      </c>
      <c r="M19" s="321">
        <v>-1.1509888519424392</v>
      </c>
      <c r="N19" s="234" t="s">
        <v>27</v>
      </c>
      <c r="O19" s="320" t="s">
        <v>198</v>
      </c>
      <c r="P19" s="321" t="s">
        <v>27</v>
      </c>
      <c r="Q19" s="234" t="s">
        <v>92</v>
      </c>
      <c r="R19" s="320" t="s">
        <v>92</v>
      </c>
      <c r="S19" s="304" t="s">
        <v>198</v>
      </c>
    </row>
    <row r="20" spans="3:19" ht="15" customHeight="1" thickBot="1" x14ac:dyDescent="0.25">
      <c r="C20" s="586"/>
      <c r="D20" s="136" t="s">
        <v>47</v>
      </c>
      <c r="E20" s="239">
        <v>231.02</v>
      </c>
      <c r="F20" s="246">
        <v>235.839</v>
      </c>
      <c r="G20" s="305">
        <v>-2.0433431281509793</v>
      </c>
      <c r="H20" s="235">
        <v>231.72200000000001</v>
      </c>
      <c r="I20" s="322">
        <v>235.94</v>
      </c>
      <c r="J20" s="323">
        <v>-1.7877426464355299</v>
      </c>
      <c r="K20" s="235" t="s">
        <v>92</v>
      </c>
      <c r="L20" s="322" t="s">
        <v>92</v>
      </c>
      <c r="M20" s="323" t="s">
        <v>198</v>
      </c>
      <c r="N20" s="235" t="s">
        <v>92</v>
      </c>
      <c r="O20" s="322" t="s">
        <v>92</v>
      </c>
      <c r="P20" s="323" t="s">
        <v>198</v>
      </c>
      <c r="Q20" s="235" t="s">
        <v>27</v>
      </c>
      <c r="R20" s="322" t="s">
        <v>27</v>
      </c>
      <c r="S20" s="305" t="s">
        <v>27</v>
      </c>
    </row>
    <row r="21" spans="3:19" ht="15" customHeight="1" thickBot="1" x14ac:dyDescent="0.25">
      <c r="C21" s="596"/>
      <c r="D21" s="396" t="s">
        <v>24</v>
      </c>
      <c r="E21" s="306">
        <v>216.88691568584446</v>
      </c>
      <c r="F21" s="307">
        <v>217.49971202290766</v>
      </c>
      <c r="G21" s="308">
        <v>-0.28174581536855564</v>
      </c>
      <c r="H21" s="248">
        <v>218.53376958328704</v>
      </c>
      <c r="I21" s="324">
        <v>218.73996137470471</v>
      </c>
      <c r="J21" s="325">
        <v>-9.4263430477825025E-2</v>
      </c>
      <c r="K21" s="248">
        <v>213.8173163817878</v>
      </c>
      <c r="L21" s="324">
        <v>214.83966647822947</v>
      </c>
      <c r="M21" s="325">
        <v>-0.47586654420042523</v>
      </c>
      <c r="N21" s="326" t="s">
        <v>92</v>
      </c>
      <c r="O21" s="327" t="s">
        <v>92</v>
      </c>
      <c r="P21" s="328" t="s">
        <v>198</v>
      </c>
      <c r="Q21" s="326" t="s">
        <v>92</v>
      </c>
      <c r="R21" s="327" t="s">
        <v>92</v>
      </c>
      <c r="S21" s="329" t="s">
        <v>198</v>
      </c>
    </row>
    <row r="22" spans="3:19" ht="15.75" customHeight="1" x14ac:dyDescent="0.2">
      <c r="C22" s="571" t="s">
        <v>48</v>
      </c>
      <c r="D22" s="137" t="s">
        <v>43</v>
      </c>
      <c r="E22" s="309">
        <v>268.267</v>
      </c>
      <c r="F22" s="310">
        <v>255.02500000000001</v>
      </c>
      <c r="G22" s="301">
        <v>5.1924321144985752</v>
      </c>
      <c r="H22" s="247" t="s">
        <v>92</v>
      </c>
      <c r="I22" s="318" t="s">
        <v>92</v>
      </c>
      <c r="J22" s="319" t="s">
        <v>198</v>
      </c>
      <c r="K22" s="247" t="s">
        <v>92</v>
      </c>
      <c r="L22" s="318" t="s">
        <v>92</v>
      </c>
      <c r="M22" s="319" t="s">
        <v>198</v>
      </c>
      <c r="N22" s="247" t="s">
        <v>27</v>
      </c>
      <c r="O22" s="318" t="s">
        <v>27</v>
      </c>
      <c r="P22" s="319" t="s">
        <v>27</v>
      </c>
      <c r="Q22" s="247" t="s">
        <v>27</v>
      </c>
      <c r="R22" s="318" t="s">
        <v>27</v>
      </c>
      <c r="S22" s="301" t="s">
        <v>27</v>
      </c>
    </row>
    <row r="23" spans="3:19" ht="15" customHeight="1" x14ac:dyDescent="0.2">
      <c r="C23" s="586"/>
      <c r="D23" s="136" t="s">
        <v>44</v>
      </c>
      <c r="E23" s="239">
        <v>487.79199999999997</v>
      </c>
      <c r="F23" s="246">
        <v>491.04899999999998</v>
      </c>
      <c r="G23" s="305">
        <v>-0.66327392989294454</v>
      </c>
      <c r="H23" s="234" t="s">
        <v>92</v>
      </c>
      <c r="I23" s="320" t="s">
        <v>92</v>
      </c>
      <c r="J23" s="321" t="s">
        <v>198</v>
      </c>
      <c r="K23" s="234" t="s">
        <v>92</v>
      </c>
      <c r="L23" s="320" t="s">
        <v>92</v>
      </c>
      <c r="M23" s="321" t="s">
        <v>198</v>
      </c>
      <c r="N23" s="235">
        <v>283.85000000000002</v>
      </c>
      <c r="O23" s="322">
        <v>294.47000000000003</v>
      </c>
      <c r="P23" s="323">
        <v>-3.6064794376337161</v>
      </c>
      <c r="Q23" s="235" t="s">
        <v>92</v>
      </c>
      <c r="R23" s="322" t="s">
        <v>92</v>
      </c>
      <c r="S23" s="305" t="s">
        <v>198</v>
      </c>
    </row>
    <row r="24" spans="3:19" ht="15" customHeight="1" x14ac:dyDescent="0.2">
      <c r="C24" s="586"/>
      <c r="D24" s="136" t="s">
        <v>45</v>
      </c>
      <c r="E24" s="239">
        <v>376.19200000000001</v>
      </c>
      <c r="F24" s="246">
        <v>381.61799999999999</v>
      </c>
      <c r="G24" s="305">
        <v>-1.4218406888563926</v>
      </c>
      <c r="H24" s="235">
        <v>418.85199999999998</v>
      </c>
      <c r="I24" s="322">
        <v>431.27199999999999</v>
      </c>
      <c r="J24" s="323">
        <v>-2.879853085755629</v>
      </c>
      <c r="K24" s="235" t="s">
        <v>92</v>
      </c>
      <c r="L24" s="322" t="s">
        <v>92</v>
      </c>
      <c r="M24" s="323" t="s">
        <v>198</v>
      </c>
      <c r="N24" s="235">
        <v>369.63499999999999</v>
      </c>
      <c r="O24" s="322">
        <v>379.79599999999999</v>
      </c>
      <c r="P24" s="323">
        <v>-2.6753836269997584</v>
      </c>
      <c r="Q24" s="235" t="s">
        <v>92</v>
      </c>
      <c r="R24" s="322" t="s">
        <v>92</v>
      </c>
      <c r="S24" s="305" t="s">
        <v>198</v>
      </c>
    </row>
    <row r="25" spans="3:19" ht="15" customHeight="1" x14ac:dyDescent="0.2">
      <c r="C25" s="586"/>
      <c r="D25" s="136" t="s">
        <v>46</v>
      </c>
      <c r="E25" s="239">
        <v>514.62900000000002</v>
      </c>
      <c r="F25" s="246">
        <v>478.858</v>
      </c>
      <c r="G25" s="305">
        <v>7.470064194395837</v>
      </c>
      <c r="H25" s="235" t="s">
        <v>27</v>
      </c>
      <c r="I25" s="322" t="s">
        <v>27</v>
      </c>
      <c r="J25" s="323" t="s">
        <v>27</v>
      </c>
      <c r="K25" s="234" t="s">
        <v>92</v>
      </c>
      <c r="L25" s="320" t="s">
        <v>92</v>
      </c>
      <c r="M25" s="321" t="s">
        <v>198</v>
      </c>
      <c r="N25" s="235">
        <v>541.47</v>
      </c>
      <c r="O25" s="322" t="s">
        <v>27</v>
      </c>
      <c r="P25" s="323" t="s">
        <v>27</v>
      </c>
      <c r="Q25" s="235" t="s">
        <v>92</v>
      </c>
      <c r="R25" s="322" t="s">
        <v>92</v>
      </c>
      <c r="S25" s="305" t="s">
        <v>198</v>
      </c>
    </row>
    <row r="26" spans="3:19" ht="15" customHeight="1" thickBot="1" x14ac:dyDescent="0.25">
      <c r="C26" s="586"/>
      <c r="D26" s="136" t="s">
        <v>47</v>
      </c>
      <c r="E26" s="239">
        <v>416.74400000000003</v>
      </c>
      <c r="F26" s="246">
        <v>424.161</v>
      </c>
      <c r="G26" s="305">
        <v>-1.7486284689068474</v>
      </c>
      <c r="H26" s="235" t="s">
        <v>92</v>
      </c>
      <c r="I26" s="322" t="s">
        <v>92</v>
      </c>
      <c r="J26" s="323" t="s">
        <v>198</v>
      </c>
      <c r="K26" s="235" t="s">
        <v>92</v>
      </c>
      <c r="L26" s="322" t="s">
        <v>92</v>
      </c>
      <c r="M26" s="323" t="s">
        <v>198</v>
      </c>
      <c r="N26" s="235">
        <v>477.483</v>
      </c>
      <c r="O26" s="322">
        <v>481.779</v>
      </c>
      <c r="P26" s="323">
        <v>-0.89169515483240092</v>
      </c>
      <c r="Q26" s="235" t="s">
        <v>27</v>
      </c>
      <c r="R26" s="322" t="s">
        <v>27</v>
      </c>
      <c r="S26" s="305" t="s">
        <v>27</v>
      </c>
    </row>
    <row r="27" spans="3:19" ht="15" customHeight="1" thickBot="1" x14ac:dyDescent="0.25">
      <c r="C27" s="595"/>
      <c r="D27" s="396" t="s">
        <v>24</v>
      </c>
      <c r="E27" s="306">
        <v>459.09848370952983</v>
      </c>
      <c r="F27" s="307">
        <v>439.10394240657428</v>
      </c>
      <c r="G27" s="308">
        <v>4.55348708403129</v>
      </c>
      <c r="H27" s="248">
        <v>410.10885838525081</v>
      </c>
      <c r="I27" s="324">
        <v>407.52472363762274</v>
      </c>
      <c r="J27" s="325">
        <v>0.63410502424533211</v>
      </c>
      <c r="K27" s="248">
        <v>411.97729425065677</v>
      </c>
      <c r="L27" s="324">
        <v>402.32745941893421</v>
      </c>
      <c r="M27" s="325">
        <v>2.3985026638896176</v>
      </c>
      <c r="N27" s="248">
        <v>380.76931438141372</v>
      </c>
      <c r="O27" s="324">
        <v>390.68861819620395</v>
      </c>
      <c r="P27" s="325">
        <v>-2.5389282801703601</v>
      </c>
      <c r="Q27" s="248">
        <v>512.65821119978204</v>
      </c>
      <c r="R27" s="324">
        <v>477.56329723014466</v>
      </c>
      <c r="S27" s="308">
        <v>7.3487460559023337</v>
      </c>
    </row>
    <row r="28" spans="3:19" ht="15.75" customHeight="1" x14ac:dyDescent="0.2">
      <c r="C28" s="571" t="s">
        <v>49</v>
      </c>
      <c r="D28" s="137" t="s">
        <v>43</v>
      </c>
      <c r="E28" s="309">
        <v>366.63200000000001</v>
      </c>
      <c r="F28" s="310">
        <v>363.12799999999999</v>
      </c>
      <c r="G28" s="301">
        <v>0.96494899870018824</v>
      </c>
      <c r="H28" s="247">
        <v>366.63200000000001</v>
      </c>
      <c r="I28" s="318">
        <v>363.12799999999999</v>
      </c>
      <c r="J28" s="319">
        <v>0.96494899870018824</v>
      </c>
      <c r="K28" s="247" t="s">
        <v>27</v>
      </c>
      <c r="L28" s="318" t="s">
        <v>27</v>
      </c>
      <c r="M28" s="319" t="s">
        <v>27</v>
      </c>
      <c r="N28" s="247" t="s">
        <v>27</v>
      </c>
      <c r="O28" s="318" t="s">
        <v>27</v>
      </c>
      <c r="P28" s="319" t="s">
        <v>27</v>
      </c>
      <c r="Q28" s="247" t="s">
        <v>27</v>
      </c>
      <c r="R28" s="318" t="s">
        <v>27</v>
      </c>
      <c r="S28" s="301" t="s">
        <v>27</v>
      </c>
    </row>
    <row r="29" spans="3:19" ht="15" customHeight="1" x14ac:dyDescent="0.2">
      <c r="C29" s="586"/>
      <c r="D29" s="136" t="s">
        <v>44</v>
      </c>
      <c r="E29" s="239">
        <v>284.14999999999998</v>
      </c>
      <c r="F29" s="246">
        <v>282.90699999999998</v>
      </c>
      <c r="G29" s="305">
        <v>0.439367000463048</v>
      </c>
      <c r="H29" s="235">
        <v>267.63600000000002</v>
      </c>
      <c r="I29" s="322">
        <v>258.80500000000001</v>
      </c>
      <c r="J29" s="323">
        <v>3.4122215567705485</v>
      </c>
      <c r="K29" s="235">
        <v>283.875</v>
      </c>
      <c r="L29" s="322">
        <v>285.15300000000002</v>
      </c>
      <c r="M29" s="323">
        <v>-0.44818045049500443</v>
      </c>
      <c r="N29" s="235">
        <v>312.80399999999997</v>
      </c>
      <c r="O29" s="322">
        <v>329.59699999999998</v>
      </c>
      <c r="P29" s="323">
        <v>-5.0950099667169324</v>
      </c>
      <c r="Q29" s="235">
        <v>274.79000000000002</v>
      </c>
      <c r="R29" s="322">
        <v>285.60700000000003</v>
      </c>
      <c r="S29" s="305">
        <v>-3.7873721582454238</v>
      </c>
    </row>
    <row r="30" spans="3:19" ht="15" customHeight="1" x14ac:dyDescent="0.2">
      <c r="C30" s="586"/>
      <c r="D30" s="136" t="s">
        <v>45</v>
      </c>
      <c r="E30" s="239">
        <v>284.56799999999998</v>
      </c>
      <c r="F30" s="246">
        <v>283.95699999999999</v>
      </c>
      <c r="G30" s="305">
        <v>0.21517342414520158</v>
      </c>
      <c r="H30" s="235">
        <v>322.93</v>
      </c>
      <c r="I30" s="322">
        <v>323.64299999999997</v>
      </c>
      <c r="J30" s="323">
        <v>-0.22030447128470737</v>
      </c>
      <c r="K30" s="235">
        <v>230.40799999999999</v>
      </c>
      <c r="L30" s="322">
        <v>225.83600000000001</v>
      </c>
      <c r="M30" s="323">
        <v>2.0244779397438735</v>
      </c>
      <c r="N30" s="235">
        <v>286.02699999999999</v>
      </c>
      <c r="O30" s="322">
        <v>285.18900000000002</v>
      </c>
      <c r="P30" s="323">
        <v>0.29384022525411757</v>
      </c>
      <c r="Q30" s="235">
        <v>302.04500000000002</v>
      </c>
      <c r="R30" s="322">
        <v>304.15899999999999</v>
      </c>
      <c r="S30" s="305">
        <v>-0.69503121722519345</v>
      </c>
    </row>
    <row r="31" spans="3:19" ht="15" customHeight="1" x14ac:dyDescent="0.2">
      <c r="C31" s="586"/>
      <c r="D31" s="136" t="s">
        <v>46</v>
      </c>
      <c r="E31" s="239" t="s">
        <v>92</v>
      </c>
      <c r="F31" s="246" t="s">
        <v>92</v>
      </c>
      <c r="G31" s="305" t="s">
        <v>198</v>
      </c>
      <c r="H31" s="235" t="s">
        <v>27</v>
      </c>
      <c r="I31" s="322" t="s">
        <v>27</v>
      </c>
      <c r="J31" s="323" t="s">
        <v>27</v>
      </c>
      <c r="K31" s="235" t="s">
        <v>27</v>
      </c>
      <c r="L31" s="322" t="s">
        <v>27</v>
      </c>
      <c r="M31" s="323" t="s">
        <v>27</v>
      </c>
      <c r="N31" s="235" t="s">
        <v>92</v>
      </c>
      <c r="O31" s="322" t="s">
        <v>92</v>
      </c>
      <c r="P31" s="323" t="s">
        <v>198</v>
      </c>
      <c r="Q31" s="235" t="s">
        <v>27</v>
      </c>
      <c r="R31" s="322" t="s">
        <v>27</v>
      </c>
      <c r="S31" s="305" t="s">
        <v>27</v>
      </c>
    </row>
    <row r="32" spans="3:19" ht="15" customHeight="1" thickBot="1" x14ac:dyDescent="0.25">
      <c r="C32" s="586"/>
      <c r="D32" s="136" t="s">
        <v>47</v>
      </c>
      <c r="E32" s="239" t="s">
        <v>27</v>
      </c>
      <c r="F32" s="246" t="s">
        <v>27</v>
      </c>
      <c r="G32" s="305" t="s">
        <v>27</v>
      </c>
      <c r="H32" s="235" t="s">
        <v>27</v>
      </c>
      <c r="I32" s="322" t="s">
        <v>27</v>
      </c>
      <c r="J32" s="323" t="s">
        <v>27</v>
      </c>
      <c r="K32" s="235" t="s">
        <v>27</v>
      </c>
      <c r="L32" s="322" t="s">
        <v>27</v>
      </c>
      <c r="M32" s="323" t="s">
        <v>27</v>
      </c>
      <c r="N32" s="235" t="s">
        <v>27</v>
      </c>
      <c r="O32" s="322" t="s">
        <v>27</v>
      </c>
      <c r="P32" s="323" t="s">
        <v>27</v>
      </c>
      <c r="Q32" s="235" t="s">
        <v>27</v>
      </c>
      <c r="R32" s="322" t="s">
        <v>27</v>
      </c>
      <c r="S32" s="305" t="s">
        <v>27</v>
      </c>
    </row>
    <row r="33" spans="3:19" ht="15" customHeight="1" thickBot="1" x14ac:dyDescent="0.25">
      <c r="C33" s="595"/>
      <c r="D33" s="396" t="s">
        <v>24</v>
      </c>
      <c r="E33" s="306">
        <v>286.20510103190645</v>
      </c>
      <c r="F33" s="307">
        <v>285.53948779656434</v>
      </c>
      <c r="G33" s="308">
        <v>0.23310724568376701</v>
      </c>
      <c r="H33" s="248">
        <v>303.11295192151999</v>
      </c>
      <c r="I33" s="324">
        <v>297.02100520424113</v>
      </c>
      <c r="J33" s="325">
        <v>2.0510154536342777</v>
      </c>
      <c r="K33" s="248">
        <v>264.68322578857664</v>
      </c>
      <c r="L33" s="324">
        <v>264.45792139958479</v>
      </c>
      <c r="M33" s="325">
        <v>8.5194796888469454E-2</v>
      </c>
      <c r="N33" s="248">
        <v>289.87178396477736</v>
      </c>
      <c r="O33" s="324">
        <v>289.06376333381627</v>
      </c>
      <c r="P33" s="325">
        <v>0.27953023984814668</v>
      </c>
      <c r="Q33" s="248">
        <v>288.03091888210662</v>
      </c>
      <c r="R33" s="324">
        <v>295.93611644399419</v>
      </c>
      <c r="S33" s="308">
        <v>-2.6712513690040369</v>
      </c>
    </row>
    <row r="34" spans="3:19" ht="15.75" customHeight="1" x14ac:dyDescent="0.2">
      <c r="C34" s="571" t="s">
        <v>50</v>
      </c>
      <c r="D34" s="397" t="s">
        <v>51</v>
      </c>
      <c r="E34" s="237">
        <v>632.89200000000005</v>
      </c>
      <c r="F34" s="242">
        <v>636.298</v>
      </c>
      <c r="G34" s="311">
        <v>-0.53528378212723426</v>
      </c>
      <c r="H34" s="233">
        <v>644.94000000000005</v>
      </c>
      <c r="I34" s="330">
        <v>655.39400000000001</v>
      </c>
      <c r="J34" s="331">
        <v>-1.5950710564942541</v>
      </c>
      <c r="K34" s="233">
        <v>559.90599999999995</v>
      </c>
      <c r="L34" s="330">
        <v>567.33699999999999</v>
      </c>
      <c r="M34" s="331">
        <v>-1.3098035206588043</v>
      </c>
      <c r="N34" s="233">
        <v>680.96799999999996</v>
      </c>
      <c r="O34" s="330">
        <v>689.68600000000004</v>
      </c>
      <c r="P34" s="331">
        <v>-1.2640534968087034</v>
      </c>
      <c r="Q34" s="233">
        <v>624.4</v>
      </c>
      <c r="R34" s="330">
        <v>607.30100000000004</v>
      </c>
      <c r="S34" s="311">
        <v>2.8155725085254151</v>
      </c>
    </row>
    <row r="35" spans="3:19" ht="15.75" customHeight="1" thickBot="1" x14ac:dyDescent="0.25">
      <c r="C35" s="572"/>
      <c r="D35" s="132" t="s">
        <v>52</v>
      </c>
      <c r="E35" s="312">
        <v>1008.495</v>
      </c>
      <c r="F35" s="313">
        <v>1004.0650000000001</v>
      </c>
      <c r="G35" s="314">
        <v>0.44120649559539971</v>
      </c>
      <c r="H35" s="236">
        <v>1002.591</v>
      </c>
      <c r="I35" s="332">
        <v>1013.48</v>
      </c>
      <c r="J35" s="333">
        <v>-1.0744168607175288</v>
      </c>
      <c r="K35" s="236">
        <v>974.24099999999999</v>
      </c>
      <c r="L35" s="332">
        <v>986.07399999999996</v>
      </c>
      <c r="M35" s="333">
        <v>-1.2000113581739271</v>
      </c>
      <c r="N35" s="236">
        <v>816.55799999999999</v>
      </c>
      <c r="O35" s="332">
        <v>835.21</v>
      </c>
      <c r="P35" s="333">
        <v>-2.2332108092575571</v>
      </c>
      <c r="Q35" s="236">
        <v>1111.1769999999999</v>
      </c>
      <c r="R35" s="332">
        <v>1063.5350000000001</v>
      </c>
      <c r="S35" s="314">
        <v>4.4795892941934046</v>
      </c>
    </row>
    <row r="36" spans="3:19" ht="15" customHeight="1" thickBot="1" x14ac:dyDescent="0.25">
      <c r="C36" s="595"/>
      <c r="D36" s="396" t="s">
        <v>24</v>
      </c>
      <c r="E36" s="315">
        <v>724.92871085026241</v>
      </c>
      <c r="F36" s="316">
        <v>719.57235913773832</v>
      </c>
      <c r="G36" s="317">
        <v>0.74437985902384995</v>
      </c>
      <c r="H36" s="248">
        <v>710.48447286047178</v>
      </c>
      <c r="I36" s="324">
        <v>722.02998600385502</v>
      </c>
      <c r="J36" s="325">
        <v>-1.5990351324995509</v>
      </c>
      <c r="K36" s="248">
        <v>728.25420857576614</v>
      </c>
      <c r="L36" s="324">
        <v>733.53584922162293</v>
      </c>
      <c r="M36" s="325">
        <v>-0.72002488378192986</v>
      </c>
      <c r="N36" s="248">
        <v>715.89468630123474</v>
      </c>
      <c r="O36" s="324">
        <v>734.18378816654501</v>
      </c>
      <c r="P36" s="325">
        <v>-2.4910795035372675</v>
      </c>
      <c r="Q36" s="248">
        <v>762.62368446619018</v>
      </c>
      <c r="R36" s="324">
        <v>703.74327820554731</v>
      </c>
      <c r="S36" s="308">
        <v>8.3667451021031631</v>
      </c>
    </row>
    <row r="37" spans="3:19" ht="15" customHeight="1" x14ac:dyDescent="0.2">
      <c r="J37" s="113"/>
    </row>
    <row r="38" spans="3:19" ht="18.75" x14ac:dyDescent="0.25">
      <c r="D38" s="70"/>
    </row>
    <row r="39" spans="3:19" ht="21" x14ac:dyDescent="0.25">
      <c r="D39" s="26"/>
    </row>
    <row r="43" spans="3:19" ht="18" x14ac:dyDescent="0.25">
      <c r="G43" s="114"/>
      <c r="K43" s="113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K49" sqref="K4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252</v>
      </c>
      <c r="C2" s="159"/>
      <c r="D2" s="159"/>
      <c r="E2" s="159"/>
      <c r="F2" s="159"/>
      <c r="G2" s="159"/>
      <c r="H2" s="159"/>
    </row>
    <row r="3" spans="2:15" ht="15.75" x14ac:dyDescent="0.25">
      <c r="B3" s="25"/>
      <c r="C3" s="159"/>
      <c r="D3" s="159"/>
      <c r="E3" s="159"/>
      <c r="F3" s="159"/>
      <c r="G3" s="159"/>
      <c r="H3" s="159"/>
    </row>
    <row r="4" spans="2:15" ht="16.5" thickBot="1" x14ac:dyDescent="0.3">
      <c r="B4" s="25"/>
      <c r="C4" s="159"/>
      <c r="D4" s="159"/>
      <c r="E4" s="159"/>
      <c r="F4" s="159"/>
      <c r="G4" s="159"/>
      <c r="H4" s="159"/>
    </row>
    <row r="5" spans="2:15" ht="16.5" thickBot="1" x14ac:dyDescent="0.3">
      <c r="B5" s="25"/>
      <c r="C5" s="159"/>
      <c r="D5" s="159"/>
      <c r="E5" s="608" t="s">
        <v>0</v>
      </c>
      <c r="F5" s="609"/>
      <c r="G5" s="613" t="s">
        <v>1</v>
      </c>
      <c r="H5" s="614"/>
      <c r="I5" s="614"/>
      <c r="J5" s="614"/>
      <c r="K5" s="615"/>
    </row>
    <row r="6" spans="2:15" ht="16.5" customHeight="1" thickBot="1" x14ac:dyDescent="0.3">
      <c r="B6" s="25"/>
      <c r="C6" s="159"/>
      <c r="D6" s="159"/>
      <c r="E6" s="602"/>
      <c r="F6" s="610"/>
      <c r="G6" s="512" t="s">
        <v>26</v>
      </c>
      <c r="H6" s="513"/>
      <c r="I6" s="616" t="s">
        <v>279</v>
      </c>
      <c r="J6" s="618">
        <v>44256</v>
      </c>
      <c r="K6" s="619"/>
    </row>
    <row r="7" spans="2:15" ht="39.75" customHeight="1" thickBot="1" x14ac:dyDescent="0.3">
      <c r="B7" s="25"/>
      <c r="C7" s="159"/>
      <c r="D7" s="159"/>
      <c r="E7" s="611"/>
      <c r="F7" s="612"/>
      <c r="G7" s="470" t="s">
        <v>309</v>
      </c>
      <c r="H7" s="471" t="s">
        <v>293</v>
      </c>
      <c r="I7" s="617"/>
      <c r="J7" s="514" t="s">
        <v>280</v>
      </c>
      <c r="K7" s="515" t="s">
        <v>281</v>
      </c>
    </row>
    <row r="8" spans="2:15" ht="47.25" customHeight="1" thickBot="1" x14ac:dyDescent="0.3">
      <c r="B8" s="25"/>
      <c r="C8" s="159"/>
      <c r="D8" s="159"/>
      <c r="E8" s="620" t="s">
        <v>180</v>
      </c>
      <c r="F8" s="621"/>
      <c r="G8" s="472">
        <v>151.197</v>
      </c>
      <c r="H8" s="485">
        <v>150.97</v>
      </c>
      <c r="I8" s="516">
        <v>0.15036099887395105</v>
      </c>
      <c r="J8" s="517">
        <v>3.36</v>
      </c>
      <c r="K8" s="518">
        <v>4.13</v>
      </c>
    </row>
    <row r="9" spans="2:15" ht="15.75" x14ac:dyDescent="0.25">
      <c r="B9" s="25"/>
      <c r="C9" s="159"/>
      <c r="D9" s="159"/>
      <c r="E9" s="159"/>
      <c r="F9" s="159"/>
      <c r="G9" s="159"/>
      <c r="H9" s="159"/>
    </row>
    <row r="10" spans="2:15" ht="15.75" x14ac:dyDescent="0.25">
      <c r="B10" s="25"/>
      <c r="C10" s="159"/>
      <c r="D10" s="159"/>
      <c r="E10" s="159"/>
      <c r="F10" s="159"/>
      <c r="G10" s="159"/>
      <c r="H10" s="159"/>
    </row>
    <row r="11" spans="2:15" ht="15.75" x14ac:dyDescent="0.25">
      <c r="B11" s="25"/>
      <c r="C11" s="159"/>
      <c r="D11" s="159"/>
      <c r="E11" s="159"/>
      <c r="F11" s="159"/>
      <c r="G11" s="159"/>
      <c r="H11" s="159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00" t="s">
        <v>0</v>
      </c>
      <c r="C14" s="601"/>
      <c r="D14" s="519" t="s">
        <v>9</v>
      </c>
      <c r="E14" s="519"/>
      <c r="F14" s="519"/>
      <c r="G14" s="520"/>
      <c r="H14" s="520"/>
      <c r="I14" s="520"/>
      <c r="J14" s="520"/>
      <c r="K14" s="520"/>
      <c r="L14" s="520"/>
      <c r="M14" s="520"/>
      <c r="N14" s="520"/>
      <c r="O14" s="521"/>
    </row>
    <row r="15" spans="2:15" ht="15" customHeight="1" thickBot="1" x14ac:dyDescent="0.25">
      <c r="B15" s="602"/>
      <c r="C15" s="603"/>
      <c r="D15" s="522" t="s">
        <v>10</v>
      </c>
      <c r="E15" s="519"/>
      <c r="F15" s="519"/>
      <c r="G15" s="522" t="s">
        <v>11</v>
      </c>
      <c r="H15" s="519"/>
      <c r="I15" s="519"/>
      <c r="J15" s="522" t="s">
        <v>12</v>
      </c>
      <c r="K15" s="520"/>
      <c r="L15" s="520"/>
      <c r="M15" s="522" t="s">
        <v>13</v>
      </c>
      <c r="N15" s="520"/>
      <c r="O15" s="521"/>
    </row>
    <row r="16" spans="2:15" ht="31.5" customHeight="1" thickBot="1" x14ac:dyDescent="0.3">
      <c r="B16" s="602"/>
      <c r="C16" s="603"/>
      <c r="D16" s="523" t="s">
        <v>26</v>
      </c>
      <c r="E16" s="524"/>
      <c r="F16" s="525" t="s">
        <v>141</v>
      </c>
      <c r="G16" s="523" t="s">
        <v>26</v>
      </c>
      <c r="H16" s="524"/>
      <c r="I16" s="525" t="s">
        <v>141</v>
      </c>
      <c r="J16" s="523" t="s">
        <v>26</v>
      </c>
      <c r="K16" s="524"/>
      <c r="L16" s="525" t="s">
        <v>141</v>
      </c>
      <c r="M16" s="523" t="s">
        <v>26</v>
      </c>
      <c r="N16" s="524"/>
      <c r="O16" s="526" t="s">
        <v>141</v>
      </c>
    </row>
    <row r="17" spans="2:15" ht="19.5" customHeight="1" thickBot="1" x14ac:dyDescent="0.25">
      <c r="B17" s="604"/>
      <c r="C17" s="605"/>
      <c r="D17" s="527" t="s">
        <v>309</v>
      </c>
      <c r="E17" s="527" t="s">
        <v>293</v>
      </c>
      <c r="F17" s="154" t="s">
        <v>14</v>
      </c>
      <c r="G17" s="527" t="s">
        <v>309</v>
      </c>
      <c r="H17" s="527" t="s">
        <v>293</v>
      </c>
      <c r="I17" s="154" t="s">
        <v>14</v>
      </c>
      <c r="J17" s="527" t="s">
        <v>309</v>
      </c>
      <c r="K17" s="527" t="s">
        <v>293</v>
      </c>
      <c r="L17" s="154" t="s">
        <v>14</v>
      </c>
      <c r="M17" s="527" t="s">
        <v>309</v>
      </c>
      <c r="N17" s="527" t="s">
        <v>293</v>
      </c>
      <c r="O17" s="155" t="s">
        <v>14</v>
      </c>
    </row>
    <row r="18" spans="2:15" ht="36" customHeight="1" thickBot="1" x14ac:dyDescent="0.25">
      <c r="B18" s="606" t="s">
        <v>183</v>
      </c>
      <c r="C18" s="607"/>
      <c r="D18" s="528">
        <v>154.54</v>
      </c>
      <c r="E18" s="528">
        <v>155.01</v>
      </c>
      <c r="F18" s="529">
        <v>-0.30320624475840197</v>
      </c>
      <c r="G18" s="530">
        <v>146.44999999999999</v>
      </c>
      <c r="H18" s="530">
        <v>146.54</v>
      </c>
      <c r="I18" s="529">
        <v>-6.1416678040127896E-2</v>
      </c>
      <c r="J18" s="530">
        <v>147.57</v>
      </c>
      <c r="K18" s="530">
        <v>146.02000000000001</v>
      </c>
      <c r="L18" s="529">
        <v>1.0614984248732933</v>
      </c>
      <c r="M18" s="530">
        <v>145.54</v>
      </c>
      <c r="N18" s="530">
        <v>142.88</v>
      </c>
      <c r="O18" s="531">
        <v>1.8617021276595722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9"/>
      <c r="J22" s="50" t="s">
        <v>1</v>
      </c>
      <c r="K22" s="51"/>
      <c r="L22" s="51"/>
      <c r="M22" s="51"/>
      <c r="N22" s="52"/>
    </row>
    <row r="23" spans="2:15" ht="32.25" customHeight="1" thickBot="1" x14ac:dyDescent="0.3">
      <c r="I23" s="53" t="s">
        <v>0</v>
      </c>
      <c r="J23" s="597" t="s">
        <v>310</v>
      </c>
      <c r="K23" s="597" t="s">
        <v>311</v>
      </c>
      <c r="L23" s="597" t="s">
        <v>312</v>
      </c>
      <c r="M23" s="54" t="s">
        <v>282</v>
      </c>
      <c r="N23" s="55"/>
    </row>
    <row r="24" spans="2:15" ht="19.5" customHeight="1" thickBot="1" x14ac:dyDescent="0.25">
      <c r="I24" s="56"/>
      <c r="J24" s="598"/>
      <c r="K24" s="599"/>
      <c r="L24" s="598"/>
      <c r="M24" s="57" t="s">
        <v>278</v>
      </c>
      <c r="N24" s="58" t="s">
        <v>263</v>
      </c>
    </row>
    <row r="25" spans="2:15" ht="52.5" customHeight="1" thickBot="1" x14ac:dyDescent="0.3">
      <c r="I25" s="59" t="s">
        <v>139</v>
      </c>
      <c r="J25" s="294">
        <v>151.197</v>
      </c>
      <c r="K25" s="295">
        <v>134.30000000000001</v>
      </c>
      <c r="L25" s="296">
        <v>136.16</v>
      </c>
      <c r="M25" s="249">
        <v>12.581533879374525</v>
      </c>
      <c r="N25" s="250">
        <v>11.043625146886022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22" t="s">
        <v>83</v>
      </c>
      <c r="C5" s="622" t="s">
        <v>1</v>
      </c>
      <c r="D5" s="622"/>
      <c r="E5" s="622"/>
      <c r="F5" s="622"/>
      <c r="G5" s="622"/>
      <c r="H5" s="622"/>
    </row>
    <row r="6" spans="1:8" ht="13.5" customHeight="1" thickBot="1" x14ac:dyDescent="0.25">
      <c r="B6" s="622"/>
      <c r="C6" s="622"/>
      <c r="D6" s="622"/>
      <c r="E6" s="622"/>
      <c r="F6" s="622"/>
      <c r="G6" s="622"/>
      <c r="H6" s="622"/>
    </row>
    <row r="7" spans="1:8" ht="23.25" customHeight="1" thickBot="1" x14ac:dyDescent="0.25">
      <c r="B7" s="622"/>
      <c r="C7" s="623" t="s">
        <v>84</v>
      </c>
      <c r="D7" s="623"/>
      <c r="E7" s="488" t="s">
        <v>196</v>
      </c>
      <c r="F7" s="625" t="s">
        <v>85</v>
      </c>
      <c r="G7" s="625"/>
      <c r="H7" s="489" t="s">
        <v>272</v>
      </c>
    </row>
    <row r="8" spans="1:8" ht="15.75" thickBot="1" x14ac:dyDescent="0.25">
      <c r="B8" s="622"/>
      <c r="C8" s="475" t="s">
        <v>318</v>
      </c>
      <c r="D8" s="473" t="s">
        <v>308</v>
      </c>
      <c r="E8" s="474" t="s">
        <v>14</v>
      </c>
      <c r="F8" s="490" t="s">
        <v>318</v>
      </c>
      <c r="G8" s="491" t="s">
        <v>308</v>
      </c>
      <c r="H8" s="155" t="s">
        <v>14</v>
      </c>
    </row>
    <row r="9" spans="1:8" ht="27.75" customHeight="1" thickBot="1" x14ac:dyDescent="0.25">
      <c r="B9" s="559" t="s">
        <v>86</v>
      </c>
      <c r="C9" s="492">
        <v>1754.12</v>
      </c>
      <c r="D9" s="493">
        <v>1757.07</v>
      </c>
      <c r="E9" s="494">
        <v>-0.16789314028468105</v>
      </c>
      <c r="F9" s="495">
        <v>388.24284544388127</v>
      </c>
      <c r="G9" s="496">
        <v>386.55153448465518</v>
      </c>
      <c r="H9" s="497">
        <v>0.43753828619020163</v>
      </c>
    </row>
    <row r="10" spans="1:8" ht="33.75" customHeight="1" thickBot="1" x14ac:dyDescent="0.25">
      <c r="B10" s="559" t="s">
        <v>151</v>
      </c>
      <c r="C10" s="476">
        <v>1835.39</v>
      </c>
      <c r="D10" s="477">
        <v>1830.05</v>
      </c>
      <c r="E10" s="494">
        <v>0.29179530613918447</v>
      </c>
      <c r="F10" s="495">
        <v>406.23049511963001</v>
      </c>
      <c r="G10" s="496">
        <v>402.60697393026072</v>
      </c>
      <c r="H10" s="497">
        <v>0.90001451142198763</v>
      </c>
    </row>
    <row r="11" spans="1:8" ht="28.5" customHeight="1" thickBot="1" x14ac:dyDescent="0.25">
      <c r="B11" s="498" t="s">
        <v>87</v>
      </c>
      <c r="C11" s="492">
        <v>1115.76</v>
      </c>
      <c r="D11" s="493">
        <v>1117.75</v>
      </c>
      <c r="E11" s="494">
        <v>-0.17803623350480957</v>
      </c>
      <c r="F11" s="495">
        <v>246.95336535269251</v>
      </c>
      <c r="G11" s="496">
        <v>245.90254097459027</v>
      </c>
      <c r="H11" s="497">
        <v>0.42733368022042234</v>
      </c>
    </row>
    <row r="12" spans="1:8" ht="22.5" customHeight="1" thickBot="1" x14ac:dyDescent="0.25">
      <c r="B12" s="498" t="s">
        <v>88</v>
      </c>
      <c r="C12" s="499">
        <v>1398.8</v>
      </c>
      <c r="D12" s="500">
        <v>1388.82</v>
      </c>
      <c r="E12" s="494">
        <v>0.71859564234386164</v>
      </c>
      <c r="F12" s="495">
        <v>309.59916779177092</v>
      </c>
      <c r="G12" s="496">
        <v>305.53734462655376</v>
      </c>
      <c r="H12" s="497">
        <v>1.3294031766171723</v>
      </c>
    </row>
    <row r="13" spans="1:8" ht="23.25" customHeight="1" thickBot="1" x14ac:dyDescent="0.25">
      <c r="B13" s="498" t="s">
        <v>89</v>
      </c>
      <c r="C13" s="495">
        <v>1455.58</v>
      </c>
      <c r="D13" s="501">
        <v>1462.31</v>
      </c>
      <c r="E13" s="494">
        <v>-0.46023073082998944</v>
      </c>
      <c r="F13" s="495">
        <v>322.16639737942944</v>
      </c>
      <c r="G13" s="496">
        <v>321.70498295017052</v>
      </c>
      <c r="H13" s="497">
        <v>0.14342781545612315</v>
      </c>
    </row>
    <row r="14" spans="1:8" ht="34.5" customHeight="1" thickBot="1" x14ac:dyDescent="0.25">
      <c r="B14" s="498" t="s">
        <v>90</v>
      </c>
      <c r="C14" s="560">
        <v>1509.91</v>
      </c>
      <c r="D14" s="561">
        <v>1496.75</v>
      </c>
      <c r="E14" s="494">
        <v>0.87923834975781412</v>
      </c>
      <c r="F14" s="495">
        <v>334.19136362630314</v>
      </c>
      <c r="G14" s="496">
        <v>329.28170718292819</v>
      </c>
      <c r="H14" s="497">
        <v>1.4910201011097954</v>
      </c>
    </row>
    <row r="15" spans="1:8" ht="30.75" customHeight="1" thickBot="1" x14ac:dyDescent="0.25">
      <c r="B15" s="624" t="s">
        <v>91</v>
      </c>
      <c r="C15" s="624"/>
      <c r="D15" s="624"/>
      <c r="E15" s="624"/>
      <c r="F15" s="562">
        <v>4.5180999999999996</v>
      </c>
      <c r="G15" s="562">
        <v>4.5454999999999997</v>
      </c>
      <c r="H15" s="502" t="s">
        <v>273</v>
      </c>
    </row>
    <row r="16" spans="1:8" ht="19.5" thickBot="1" x14ac:dyDescent="0.25">
      <c r="B16" s="624"/>
      <c r="C16" s="624"/>
      <c r="D16" s="624"/>
      <c r="E16" s="624"/>
      <c r="F16" s="562">
        <v>4.5180999999999996</v>
      </c>
      <c r="G16" s="562">
        <v>4.5454999999999997</v>
      </c>
      <c r="H16" s="503">
        <v>-0.60279397206028151</v>
      </c>
    </row>
    <row r="19" spans="2:4" ht="21" x14ac:dyDescent="0.25">
      <c r="B19" s="441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showGridLines="0" workbookViewId="0">
      <selection activeCell="K19" sqref="K19"/>
    </sheetView>
  </sheetViews>
  <sheetFormatPr defaultRowHeight="12.75" x14ac:dyDescent="0.2"/>
  <cols>
    <col min="1" max="1" width="9.140625" style="156"/>
    <col min="2" max="2" width="23.28515625" style="156" customWidth="1"/>
    <col min="3" max="3" width="10.7109375" style="156" customWidth="1"/>
    <col min="4" max="4" width="10.28515625" style="156" customWidth="1"/>
    <col min="5" max="16384" width="9.140625" style="156"/>
  </cols>
  <sheetData>
    <row r="2" spans="2:13" ht="15.75" x14ac:dyDescent="0.25">
      <c r="B2" s="69" t="s">
        <v>173</v>
      </c>
      <c r="G2" s="157"/>
    </row>
    <row r="5" spans="2:13" ht="13.5" thickBot="1" x14ac:dyDescent="0.25"/>
    <row r="6" spans="2:13" ht="22.5" customHeight="1" thickBot="1" x14ac:dyDescent="0.25">
      <c r="B6" s="626" t="s">
        <v>83</v>
      </c>
      <c r="C6" s="627" t="s">
        <v>160</v>
      </c>
      <c r="D6" s="627"/>
      <c r="E6" s="627"/>
      <c r="F6" s="627"/>
      <c r="G6" s="627"/>
      <c r="H6" s="627"/>
      <c r="I6" s="628" t="s">
        <v>161</v>
      </c>
      <c r="J6" s="628"/>
      <c r="K6" s="628"/>
      <c r="L6" s="628"/>
      <c r="M6" s="628"/>
    </row>
    <row r="7" spans="2:13" ht="38.25" customHeight="1" thickBot="1" x14ac:dyDescent="0.25">
      <c r="B7" s="626"/>
      <c r="C7" s="532" t="s">
        <v>319</v>
      </c>
      <c r="D7" s="533" t="s">
        <v>275</v>
      </c>
      <c r="E7" s="533" t="s">
        <v>162</v>
      </c>
      <c r="F7" s="534" t="s">
        <v>163</v>
      </c>
      <c r="G7" s="533" t="s">
        <v>164</v>
      </c>
      <c r="H7" s="535" t="s">
        <v>165</v>
      </c>
      <c r="I7" s="536" t="s">
        <v>276</v>
      </c>
      <c r="J7" s="533" t="s">
        <v>166</v>
      </c>
      <c r="K7" s="534" t="s">
        <v>163</v>
      </c>
      <c r="L7" s="533" t="s">
        <v>167</v>
      </c>
      <c r="M7" s="533" t="s">
        <v>168</v>
      </c>
    </row>
    <row r="8" spans="2:13" ht="30" customHeight="1" thickBot="1" x14ac:dyDescent="0.25">
      <c r="B8" s="537" t="s">
        <v>313</v>
      </c>
      <c r="C8" s="538">
        <v>151.197</v>
      </c>
      <c r="D8" s="539"/>
      <c r="E8" s="539">
        <v>150.97</v>
      </c>
      <c r="F8" s="540">
        <v>149.30000000000001</v>
      </c>
      <c r="G8" s="539">
        <v>134.30000000000001</v>
      </c>
      <c r="H8" s="541">
        <v>136.16</v>
      </c>
      <c r="I8" s="542"/>
      <c r="J8" s="543">
        <v>100.15036099887395</v>
      </c>
      <c r="K8" s="544">
        <v>101.27059611520428</v>
      </c>
      <c r="L8" s="543">
        <v>112.58153387937453</v>
      </c>
      <c r="M8" s="543">
        <v>111.04362514688603</v>
      </c>
    </row>
    <row r="9" spans="2:13" ht="30" customHeight="1" thickBot="1" x14ac:dyDescent="0.25">
      <c r="B9" s="537" t="s">
        <v>169</v>
      </c>
      <c r="C9" s="478">
        <v>1115.76</v>
      </c>
      <c r="D9" s="486">
        <v>1117.75</v>
      </c>
      <c r="E9" s="479">
        <v>1081.74</v>
      </c>
      <c r="F9" s="545">
        <v>982.58</v>
      </c>
      <c r="G9" s="546">
        <v>880.02</v>
      </c>
      <c r="H9" s="547">
        <v>808.98</v>
      </c>
      <c r="I9" s="548">
        <v>99.821963766495188</v>
      </c>
      <c r="J9" s="543">
        <v>103.14493316323701</v>
      </c>
      <c r="K9" s="544">
        <v>113.55411264222759</v>
      </c>
      <c r="L9" s="543">
        <v>126.78802754482852</v>
      </c>
      <c r="M9" s="543">
        <v>137.92182748646442</v>
      </c>
    </row>
    <row r="10" spans="2:13" ht="30" customHeight="1" thickBot="1" x14ac:dyDescent="0.25">
      <c r="B10" s="537" t="s">
        <v>170</v>
      </c>
      <c r="C10" s="478">
        <v>1398.8</v>
      </c>
      <c r="D10" s="486">
        <v>1388.82</v>
      </c>
      <c r="E10" s="479">
        <v>1397.81</v>
      </c>
      <c r="F10" s="545">
        <v>1189.03</v>
      </c>
      <c r="G10" s="546">
        <v>1166.7</v>
      </c>
      <c r="H10" s="547">
        <v>1181.83</v>
      </c>
      <c r="I10" s="548">
        <v>100.71859564234387</v>
      </c>
      <c r="J10" s="543">
        <v>100.07082507636947</v>
      </c>
      <c r="K10" s="544">
        <v>117.6421116372169</v>
      </c>
      <c r="L10" s="543">
        <v>119.89371732236221</v>
      </c>
      <c r="M10" s="543">
        <v>118.35881641183589</v>
      </c>
    </row>
    <row r="11" spans="2:13" ht="30" customHeight="1" thickBot="1" x14ac:dyDescent="0.25">
      <c r="B11" s="537" t="s">
        <v>171</v>
      </c>
      <c r="C11" s="549">
        <v>1754.12</v>
      </c>
      <c r="D11" s="550">
        <v>1757.07</v>
      </c>
      <c r="E11" s="551">
        <v>1776.08</v>
      </c>
      <c r="F11" s="545">
        <v>1470.11</v>
      </c>
      <c r="G11" s="546">
        <v>1214.77</v>
      </c>
      <c r="H11" s="547">
        <v>1755.288</v>
      </c>
      <c r="I11" s="548">
        <v>99.832106859715324</v>
      </c>
      <c r="J11" s="543">
        <v>98.763569208594205</v>
      </c>
      <c r="K11" s="544">
        <v>119.31896252661366</v>
      </c>
      <c r="L11" s="543">
        <v>144.39935131753336</v>
      </c>
      <c r="M11" s="543">
        <v>99.933458213125135</v>
      </c>
    </row>
    <row r="12" spans="2:13" ht="30" customHeight="1" thickBot="1" x14ac:dyDescent="0.25">
      <c r="B12" s="537" t="s">
        <v>172</v>
      </c>
      <c r="C12" s="549">
        <v>1835.39</v>
      </c>
      <c r="D12" s="550">
        <v>1830.05</v>
      </c>
      <c r="E12" s="551">
        <v>1823.03</v>
      </c>
      <c r="F12" s="545">
        <v>1624.22</v>
      </c>
      <c r="G12" s="546">
        <v>1419.91</v>
      </c>
      <c r="H12" s="547">
        <v>1874.184</v>
      </c>
      <c r="I12" s="548">
        <v>100.29179530613918</v>
      </c>
      <c r="J12" s="543">
        <v>100.67799213397475</v>
      </c>
      <c r="K12" s="544">
        <v>113.00131755550356</v>
      </c>
      <c r="L12" s="543">
        <v>129.26100950060214</v>
      </c>
      <c r="M12" s="543">
        <v>97.930085840024248</v>
      </c>
    </row>
    <row r="13" spans="2:13" ht="30" customHeight="1" thickBot="1" x14ac:dyDescent="0.25">
      <c r="B13" s="537" t="s">
        <v>89</v>
      </c>
      <c r="C13" s="480">
        <v>1455.58</v>
      </c>
      <c r="D13" s="487">
        <v>1462.31</v>
      </c>
      <c r="E13" s="481">
        <v>1420.85</v>
      </c>
      <c r="F13" s="545">
        <v>1376.86</v>
      </c>
      <c r="G13" s="546">
        <v>1344.64</v>
      </c>
      <c r="H13" s="547">
        <v>1284.42</v>
      </c>
      <c r="I13" s="548">
        <v>99.539769269170009</v>
      </c>
      <c r="J13" s="543">
        <v>102.44431150367738</v>
      </c>
      <c r="K13" s="544">
        <v>105.71735688450534</v>
      </c>
      <c r="L13" s="543">
        <v>108.25053545930508</v>
      </c>
      <c r="M13" s="543">
        <v>113.32585914264804</v>
      </c>
    </row>
    <row r="14" spans="2:13" ht="30" customHeight="1" thickBot="1" x14ac:dyDescent="0.25">
      <c r="B14" s="537" t="s">
        <v>90</v>
      </c>
      <c r="C14" s="552">
        <v>1509.91</v>
      </c>
      <c r="D14" s="553">
        <v>1496.75</v>
      </c>
      <c r="E14" s="554">
        <v>1465.16</v>
      </c>
      <c r="F14" s="545">
        <v>1450.35</v>
      </c>
      <c r="G14" s="546">
        <v>1360.87</v>
      </c>
      <c r="H14" s="547">
        <v>1312.78</v>
      </c>
      <c r="I14" s="548">
        <v>100.87923834975781</v>
      </c>
      <c r="J14" s="543">
        <v>103.05427393595238</v>
      </c>
      <c r="K14" s="544">
        <v>104.10659495983728</v>
      </c>
      <c r="L14" s="543">
        <v>110.95181758727874</v>
      </c>
      <c r="M14" s="543">
        <v>115.01622511007176</v>
      </c>
    </row>
    <row r="16" spans="2:13" x14ac:dyDescent="0.2">
      <c r="B16"/>
      <c r="C16"/>
      <c r="D16"/>
    </row>
    <row r="17" spans="2:3" x14ac:dyDescent="0.2">
      <c r="B17" s="177"/>
      <c r="C17" s="177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44" sqref="Y4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69" t="s">
        <v>159</v>
      </c>
    </row>
    <row r="4" spans="1:18" ht="15.75" x14ac:dyDescent="0.25">
      <c r="A4" s="69" t="s">
        <v>277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W24" sqref="W2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75" t="s">
        <v>220</v>
      </c>
    </row>
    <row r="5" spans="3:15" ht="15.75" x14ac:dyDescent="0.25">
      <c r="C5" s="276" t="s">
        <v>221</v>
      </c>
    </row>
    <row r="6" spans="3:15" ht="15.75" x14ac:dyDescent="0.25">
      <c r="C6" s="276" t="s">
        <v>294</v>
      </c>
    </row>
    <row r="7" spans="3:15" ht="18.75" x14ac:dyDescent="0.3">
      <c r="C7" s="277" t="s">
        <v>248</v>
      </c>
    </row>
    <row r="8" spans="3:15" ht="18.75" x14ac:dyDescent="0.3">
      <c r="C8" s="277" t="s">
        <v>222</v>
      </c>
    </row>
    <row r="9" spans="3:15" ht="15" x14ac:dyDescent="0.25">
      <c r="C9" s="278"/>
    </row>
    <row r="10" spans="3:15" ht="15" x14ac:dyDescent="0.25">
      <c r="C10" s="279" t="s">
        <v>223</v>
      </c>
    </row>
    <row r="12" spans="3:15" ht="15" x14ac:dyDescent="0.25">
      <c r="C12" s="280" t="s">
        <v>296</v>
      </c>
    </row>
    <row r="13" spans="3:15" ht="16.5" thickBot="1" x14ac:dyDescent="0.3">
      <c r="E13" s="281" t="s">
        <v>224</v>
      </c>
      <c r="G13" s="282"/>
      <c r="H13" s="283"/>
    </row>
    <row r="14" spans="3:15" ht="15.75" thickBot="1" x14ac:dyDescent="0.3">
      <c r="C14" s="458" t="s">
        <v>225</v>
      </c>
      <c r="D14" s="459" t="s">
        <v>226</v>
      </c>
      <c r="E14" s="460" t="s">
        <v>227</v>
      </c>
      <c r="F14" s="460" t="s">
        <v>228</v>
      </c>
      <c r="G14" s="460" t="s">
        <v>229</v>
      </c>
      <c r="H14" s="460" t="s">
        <v>230</v>
      </c>
      <c r="I14" s="460" t="s">
        <v>231</v>
      </c>
      <c r="J14" s="460" t="s">
        <v>232</v>
      </c>
      <c r="K14" s="460" t="s">
        <v>233</v>
      </c>
      <c r="L14" s="460" t="s">
        <v>234</v>
      </c>
      <c r="M14" s="460" t="s">
        <v>235</v>
      </c>
      <c r="N14" s="460" t="s">
        <v>236</v>
      </c>
      <c r="O14" s="461" t="s">
        <v>237</v>
      </c>
    </row>
    <row r="15" spans="3:15" ht="15.75" thickBot="1" x14ac:dyDescent="0.3">
      <c r="C15" s="284" t="s">
        <v>238</v>
      </c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6"/>
    </row>
    <row r="16" spans="3:15" ht="15.75" x14ac:dyDescent="0.25">
      <c r="C16" s="462" t="s">
        <v>239</v>
      </c>
      <c r="D16" s="463">
        <v>410.55031969879741</v>
      </c>
      <c r="E16" s="463">
        <v>405.92528932823404</v>
      </c>
      <c r="F16" s="463">
        <v>415.06587182503171</v>
      </c>
      <c r="G16" s="463">
        <v>415.78302153853031</v>
      </c>
      <c r="H16" s="463">
        <v>418.52051394641336</v>
      </c>
      <c r="I16" s="463">
        <v>420.92412497491244</v>
      </c>
      <c r="J16" s="463">
        <v>422.19084679763165</v>
      </c>
      <c r="K16" s="463">
        <v>425.93323237306373</v>
      </c>
      <c r="L16" s="463">
        <v>435.7515632080013</v>
      </c>
      <c r="M16" s="463">
        <v>429.60671679837998</v>
      </c>
      <c r="N16" s="463">
        <v>433.91962032017744</v>
      </c>
      <c r="O16" s="464">
        <v>445.27368131830997</v>
      </c>
    </row>
    <row r="17" spans="3:15" ht="15.75" x14ac:dyDescent="0.25">
      <c r="C17" s="292" t="s">
        <v>240</v>
      </c>
      <c r="D17" s="287">
        <v>430.47673989241491</v>
      </c>
      <c r="E17" s="287">
        <v>434.31869010571103</v>
      </c>
      <c r="F17" s="287">
        <v>424.76270764279673</v>
      </c>
      <c r="G17" s="287">
        <v>442.42112445636445</v>
      </c>
      <c r="H17" s="287">
        <v>438.71382021325684</v>
      </c>
      <c r="I17" s="287">
        <v>440.11127284111825</v>
      </c>
      <c r="J17" s="287">
        <v>443.65889578942466</v>
      </c>
      <c r="K17" s="287">
        <v>454.58917507394762</v>
      </c>
      <c r="L17" s="287">
        <v>438.99378313760712</v>
      </c>
      <c r="M17" s="287">
        <v>441.27738992724386</v>
      </c>
      <c r="N17" s="287">
        <v>438.65388942660439</v>
      </c>
      <c r="O17" s="288">
        <v>432.96931457738259</v>
      </c>
    </row>
    <row r="18" spans="3:15" ht="15.75" x14ac:dyDescent="0.25">
      <c r="C18" s="292" t="s">
        <v>241</v>
      </c>
      <c r="D18" s="287">
        <v>420.13210152512676</v>
      </c>
      <c r="E18" s="287">
        <v>425.96761396416781</v>
      </c>
      <c r="F18" s="287">
        <v>426.30105521121209</v>
      </c>
      <c r="G18" s="287">
        <v>430.27096185971311</v>
      </c>
      <c r="H18" s="287">
        <v>439.25979933305257</v>
      </c>
      <c r="I18" s="287">
        <v>429.11427739320129</v>
      </c>
      <c r="J18" s="287">
        <v>439.39069368261534</v>
      </c>
      <c r="K18" s="287">
        <v>447.05</v>
      </c>
      <c r="L18" s="399">
        <v>423.88</v>
      </c>
      <c r="M18" s="287">
        <v>432.85</v>
      </c>
      <c r="N18" s="287">
        <v>449.35</v>
      </c>
      <c r="O18" s="288">
        <v>454.03</v>
      </c>
    </row>
    <row r="19" spans="3:15" ht="15.75" x14ac:dyDescent="0.25">
      <c r="C19" s="292">
        <v>2020</v>
      </c>
      <c r="D19" s="287">
        <v>467.76</v>
      </c>
      <c r="E19" s="287">
        <v>465.46</v>
      </c>
      <c r="F19" s="287">
        <v>435.28</v>
      </c>
      <c r="G19" s="287">
        <v>414.51</v>
      </c>
      <c r="H19" s="287">
        <v>432.06</v>
      </c>
      <c r="I19" s="287">
        <v>423.48</v>
      </c>
      <c r="J19" s="287">
        <v>418.96</v>
      </c>
      <c r="K19" s="287">
        <v>416.49</v>
      </c>
      <c r="L19" s="399">
        <v>413.32</v>
      </c>
      <c r="M19" s="287">
        <v>413.92</v>
      </c>
      <c r="N19" s="287">
        <v>403.31</v>
      </c>
      <c r="O19" s="288">
        <v>417.51</v>
      </c>
    </row>
    <row r="20" spans="3:15" ht="16.5" thickBot="1" x14ac:dyDescent="0.3">
      <c r="C20" s="293">
        <v>2021</v>
      </c>
      <c r="D20" s="289">
        <v>427.49</v>
      </c>
      <c r="E20" s="289">
        <v>428.45</v>
      </c>
      <c r="F20" s="289">
        <v>437.05</v>
      </c>
      <c r="G20" s="289">
        <v>436.97</v>
      </c>
      <c r="H20" s="289"/>
      <c r="I20" s="289"/>
      <c r="J20" s="289"/>
      <c r="K20" s="289"/>
      <c r="L20" s="290"/>
      <c r="M20" s="289"/>
      <c r="N20" s="289"/>
      <c r="O20" s="291"/>
    </row>
    <row r="21" spans="3:15" ht="16.5" thickBot="1" x14ac:dyDescent="0.3">
      <c r="C21" s="400" t="s">
        <v>242</v>
      </c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6"/>
    </row>
    <row r="22" spans="3:15" ht="15.75" x14ac:dyDescent="0.25">
      <c r="C22" s="462" t="s">
        <v>239</v>
      </c>
      <c r="D22" s="463">
        <v>264.22742766883761</v>
      </c>
      <c r="E22" s="463">
        <v>261.62567290497998</v>
      </c>
      <c r="F22" s="463">
        <v>261.28898624261666</v>
      </c>
      <c r="G22" s="463">
        <v>265.38613274501455</v>
      </c>
      <c r="H22" s="463">
        <v>265.71767956715814</v>
      </c>
      <c r="I22" s="463">
        <v>265.33812232275858</v>
      </c>
      <c r="J22" s="463">
        <v>266.42231622832736</v>
      </c>
      <c r="K22" s="463">
        <v>263.11677423325443</v>
      </c>
      <c r="L22" s="463">
        <v>264.59488373323165</v>
      </c>
      <c r="M22" s="463">
        <v>266.93771630917144</v>
      </c>
      <c r="N22" s="463">
        <v>269.68730506228809</v>
      </c>
      <c r="O22" s="464">
        <v>268.29357100115919</v>
      </c>
    </row>
    <row r="23" spans="3:15" ht="15.75" x14ac:dyDescent="0.25">
      <c r="C23" s="292" t="s">
        <v>240</v>
      </c>
      <c r="D23" s="287">
        <v>268.85859894219772</v>
      </c>
      <c r="E23" s="287">
        <v>270.3032014665207</v>
      </c>
      <c r="F23" s="287">
        <v>269.71744215436058</v>
      </c>
      <c r="G23" s="287">
        <v>270.19519274180578</v>
      </c>
      <c r="H23" s="287">
        <v>267.62641594088478</v>
      </c>
      <c r="I23" s="287">
        <v>266.47931675608049</v>
      </c>
      <c r="J23" s="287">
        <v>267.46056337523163</v>
      </c>
      <c r="K23" s="287">
        <v>269.23633277556166</v>
      </c>
      <c r="L23" s="287">
        <v>270.87046599314772</v>
      </c>
      <c r="M23" s="287">
        <v>272.08234522250251</v>
      </c>
      <c r="N23" s="287">
        <v>276.03606759499712</v>
      </c>
      <c r="O23" s="288">
        <v>274.17552913068732</v>
      </c>
    </row>
    <row r="24" spans="3:15" ht="15.75" x14ac:dyDescent="0.25">
      <c r="C24" s="292" t="s">
        <v>241</v>
      </c>
      <c r="D24" s="287">
        <v>275.78930697349125</v>
      </c>
      <c r="E24" s="287">
        <v>274.1046753603286</v>
      </c>
      <c r="F24" s="287">
        <v>279.53787847007874</v>
      </c>
      <c r="G24" s="287">
        <v>277.14036033174909</v>
      </c>
      <c r="H24" s="287">
        <v>275.2848814044396</v>
      </c>
      <c r="I24" s="287">
        <v>275.38057847125026</v>
      </c>
      <c r="J24" s="287">
        <v>272.13539581574298</v>
      </c>
      <c r="K24" s="287">
        <v>279.41000000000003</v>
      </c>
      <c r="L24" s="287">
        <v>272.36</v>
      </c>
      <c r="M24" s="287">
        <v>273.02999999999997</v>
      </c>
      <c r="N24" s="287">
        <v>280.95999999999998</v>
      </c>
      <c r="O24" s="288">
        <v>276.52999999999997</v>
      </c>
    </row>
    <row r="25" spans="3:15" ht="15.75" x14ac:dyDescent="0.25">
      <c r="C25" s="292">
        <v>2020</v>
      </c>
      <c r="D25" s="287">
        <v>275.81</v>
      </c>
      <c r="E25" s="287">
        <v>275.02</v>
      </c>
      <c r="F25" s="287">
        <v>279.36</v>
      </c>
      <c r="G25" s="287">
        <v>276.27</v>
      </c>
      <c r="H25" s="287">
        <v>277.87</v>
      </c>
      <c r="I25" s="287">
        <v>276.22000000000003</v>
      </c>
      <c r="J25" s="287">
        <v>274.87</v>
      </c>
      <c r="K25" s="287">
        <v>274.04000000000002</v>
      </c>
      <c r="L25" s="287">
        <v>272.89999999999998</v>
      </c>
      <c r="M25" s="287">
        <v>277.8</v>
      </c>
      <c r="N25" s="287">
        <v>281.54000000000002</v>
      </c>
      <c r="O25" s="288">
        <v>275.39</v>
      </c>
    </row>
    <row r="26" spans="3:15" ht="16.5" thickBot="1" x14ac:dyDescent="0.3">
      <c r="C26" s="293">
        <v>2021</v>
      </c>
      <c r="D26" s="289">
        <v>279.97000000000003</v>
      </c>
      <c r="E26" s="289">
        <v>281.91000000000003</v>
      </c>
      <c r="F26" s="289">
        <v>279.83</v>
      </c>
      <c r="G26" s="289">
        <v>283.86</v>
      </c>
      <c r="H26" s="289"/>
      <c r="I26" s="289"/>
      <c r="J26" s="289"/>
      <c r="K26" s="289"/>
      <c r="L26" s="289"/>
      <c r="M26" s="289"/>
      <c r="N26" s="289"/>
      <c r="O26" s="291"/>
    </row>
    <row r="27" spans="3:15" ht="16.5" thickBot="1" x14ac:dyDescent="0.3">
      <c r="C27" s="400" t="s">
        <v>243</v>
      </c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6"/>
    </row>
    <row r="28" spans="3:15" ht="15.75" x14ac:dyDescent="0.25">
      <c r="C28" s="462" t="s">
        <v>239</v>
      </c>
      <c r="D28" s="463">
        <v>193.30284025213072</v>
      </c>
      <c r="E28" s="463">
        <v>191.2687581090714</v>
      </c>
      <c r="F28" s="463">
        <v>191.31561937634595</v>
      </c>
      <c r="G28" s="463">
        <v>191.49550049668539</v>
      </c>
      <c r="H28" s="463">
        <v>191.57102023627996</v>
      </c>
      <c r="I28" s="463">
        <v>192.43881971648969</v>
      </c>
      <c r="J28" s="463">
        <v>193.8248127220584</v>
      </c>
      <c r="K28" s="463">
        <v>193.56522855967538</v>
      </c>
      <c r="L28" s="463">
        <v>196.58869687496284</v>
      </c>
      <c r="M28" s="463">
        <v>199.76489920472477</v>
      </c>
      <c r="N28" s="463">
        <v>198.3893113076804</v>
      </c>
      <c r="O28" s="464">
        <v>197.67041596404326</v>
      </c>
    </row>
    <row r="29" spans="3:15" ht="15.75" x14ac:dyDescent="0.25">
      <c r="C29" s="292" t="s">
        <v>240</v>
      </c>
      <c r="D29" s="287">
        <v>193.75098783518038</v>
      </c>
      <c r="E29" s="287">
        <v>191.19468977405847</v>
      </c>
      <c r="F29" s="287">
        <v>190.60503492712346</v>
      </c>
      <c r="G29" s="287">
        <v>189.42223428075786</v>
      </c>
      <c r="H29" s="287">
        <v>185.25437800957252</v>
      </c>
      <c r="I29" s="287">
        <v>185.66839797997162</v>
      </c>
      <c r="J29" s="287">
        <v>185.57986872090791</v>
      </c>
      <c r="K29" s="287">
        <v>185.31188244297863</v>
      </c>
      <c r="L29" s="287">
        <v>188.25464393272142</v>
      </c>
      <c r="M29" s="287">
        <v>190.17470442587663</v>
      </c>
      <c r="N29" s="287">
        <v>189.17402883303177</v>
      </c>
      <c r="O29" s="288">
        <v>188.60104796424042</v>
      </c>
    </row>
    <row r="30" spans="3:15" ht="15.75" x14ac:dyDescent="0.25">
      <c r="C30" s="292" t="s">
        <v>241</v>
      </c>
      <c r="D30" s="287">
        <v>188.51265670531021</v>
      </c>
      <c r="E30" s="287">
        <v>188.9030714067259</v>
      </c>
      <c r="F30" s="287">
        <v>188.55538851404037</v>
      </c>
      <c r="G30" s="287">
        <v>187.90929469010396</v>
      </c>
      <c r="H30" s="287">
        <v>189.52578250042413</v>
      </c>
      <c r="I30" s="287">
        <v>188.95285758845154</v>
      </c>
      <c r="J30" s="287">
        <v>189.88146101817767</v>
      </c>
      <c r="K30" s="287">
        <v>189.91</v>
      </c>
      <c r="L30" s="287">
        <v>191.32</v>
      </c>
      <c r="M30" s="287">
        <v>193.38</v>
      </c>
      <c r="N30" s="287">
        <v>196.65</v>
      </c>
      <c r="O30" s="288">
        <v>201.65</v>
      </c>
    </row>
    <row r="31" spans="3:15" ht="15.75" x14ac:dyDescent="0.25">
      <c r="C31" s="292">
        <v>2020</v>
      </c>
      <c r="D31" s="287">
        <v>203.95</v>
      </c>
      <c r="E31" s="287">
        <v>204.01</v>
      </c>
      <c r="F31" s="287">
        <v>208.37</v>
      </c>
      <c r="G31" s="287">
        <v>210.62</v>
      </c>
      <c r="H31" s="287">
        <v>207.99600000000001</v>
      </c>
      <c r="I31" s="287">
        <v>206.56</v>
      </c>
      <c r="J31" s="287">
        <v>207.25</v>
      </c>
      <c r="K31" s="287">
        <v>206.09</v>
      </c>
      <c r="L31" s="287">
        <v>208.38</v>
      </c>
      <c r="M31" s="287">
        <v>206.45</v>
      </c>
      <c r="N31" s="287">
        <v>212.4</v>
      </c>
      <c r="O31" s="288">
        <v>212.38</v>
      </c>
    </row>
    <row r="32" spans="3:15" ht="16.5" thickBot="1" x14ac:dyDescent="0.3">
      <c r="C32" s="293">
        <v>2021</v>
      </c>
      <c r="D32" s="289">
        <v>211.59</v>
      </c>
      <c r="E32" s="289">
        <v>214.01</v>
      </c>
      <c r="F32" s="289">
        <v>215.36</v>
      </c>
      <c r="G32" s="289">
        <v>216.57</v>
      </c>
      <c r="H32" s="289"/>
      <c r="I32" s="289"/>
      <c r="J32" s="289"/>
      <c r="K32" s="289"/>
      <c r="L32" s="289"/>
      <c r="M32" s="289"/>
      <c r="N32" s="289"/>
      <c r="O32" s="291"/>
    </row>
    <row r="33" spans="3:15" ht="16.5" thickBot="1" x14ac:dyDescent="0.3">
      <c r="C33" s="400" t="s">
        <v>244</v>
      </c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6"/>
    </row>
    <row r="34" spans="3:15" ht="15.75" x14ac:dyDescent="0.25">
      <c r="C34" s="462" t="s">
        <v>239</v>
      </c>
      <c r="D34" s="463">
        <v>620.52584524708288</v>
      </c>
      <c r="E34" s="463">
        <v>610.98846942632053</v>
      </c>
      <c r="F34" s="463">
        <v>613.48284188853813</v>
      </c>
      <c r="G34" s="463">
        <v>613.72476430462393</v>
      </c>
      <c r="H34" s="463">
        <v>606.72034722305284</v>
      </c>
      <c r="I34" s="463">
        <v>601.6106220020215</v>
      </c>
      <c r="J34" s="463">
        <v>617.94396754570255</v>
      </c>
      <c r="K34" s="463">
        <v>637.27880462292717</v>
      </c>
      <c r="L34" s="463">
        <v>678.50605906520252</v>
      </c>
      <c r="M34" s="463">
        <v>691.78485236566894</v>
      </c>
      <c r="N34" s="463">
        <v>699.93533272826176</v>
      </c>
      <c r="O34" s="464">
        <v>707.76936754012718</v>
      </c>
    </row>
    <row r="35" spans="3:15" ht="15.75" x14ac:dyDescent="0.25">
      <c r="C35" s="292" t="s">
        <v>240</v>
      </c>
      <c r="D35" s="287">
        <v>693.59473269323564</v>
      </c>
      <c r="E35" s="287">
        <v>675.99452876056159</v>
      </c>
      <c r="F35" s="287">
        <v>692.84041344814841</v>
      </c>
      <c r="G35" s="287">
        <v>686.21997775755028</v>
      </c>
      <c r="H35" s="287">
        <v>674.8464758009153</v>
      </c>
      <c r="I35" s="287">
        <v>675.83558814176456</v>
      </c>
      <c r="J35" s="287">
        <v>670.36666604428126</v>
      </c>
      <c r="K35" s="287">
        <v>679.13478468613857</v>
      </c>
      <c r="L35" s="287">
        <v>679.48913195885189</v>
      </c>
      <c r="M35" s="287">
        <v>683.30685175304302</v>
      </c>
      <c r="N35" s="287">
        <v>694.81644019086241</v>
      </c>
      <c r="O35" s="288">
        <v>698.72596905238629</v>
      </c>
    </row>
    <row r="36" spans="3:15" ht="15.75" x14ac:dyDescent="0.25">
      <c r="C36" s="292" t="s">
        <v>241</v>
      </c>
      <c r="D36" s="287">
        <v>672.166966006964</v>
      </c>
      <c r="E36" s="287">
        <v>664.31951179811972</v>
      </c>
      <c r="F36" s="287">
        <v>668.69821690266849</v>
      </c>
      <c r="G36" s="287">
        <v>683.29560596332999</v>
      </c>
      <c r="H36" s="287">
        <v>675.44964853925399</v>
      </c>
      <c r="I36" s="287">
        <v>661.87817139602919</v>
      </c>
      <c r="J36" s="287">
        <v>677.09800581977072</v>
      </c>
      <c r="K36" s="287">
        <v>683.9</v>
      </c>
      <c r="L36" s="287">
        <v>683.06</v>
      </c>
      <c r="M36" s="287">
        <v>696.78</v>
      </c>
      <c r="N36" s="287">
        <v>704.11</v>
      </c>
      <c r="O36" s="288">
        <v>710.06</v>
      </c>
    </row>
    <row r="37" spans="3:15" ht="15.75" x14ac:dyDescent="0.25">
      <c r="C37" s="292">
        <v>2020</v>
      </c>
      <c r="D37" s="287">
        <v>720.2</v>
      </c>
      <c r="E37" s="287">
        <v>710.55</v>
      </c>
      <c r="F37" s="287">
        <v>710.16</v>
      </c>
      <c r="G37" s="287">
        <v>704.52</v>
      </c>
      <c r="H37" s="287">
        <v>693.33</v>
      </c>
      <c r="I37" s="287">
        <v>687.52</v>
      </c>
      <c r="J37" s="287">
        <v>686.08</v>
      </c>
      <c r="K37" s="287">
        <v>682.48</v>
      </c>
      <c r="L37" s="287">
        <v>689</v>
      </c>
      <c r="M37" s="287">
        <v>695.07</v>
      </c>
      <c r="N37" s="287">
        <v>691.68</v>
      </c>
      <c r="O37" s="288">
        <v>708.89</v>
      </c>
    </row>
    <row r="38" spans="3:15" ht="16.5" thickBot="1" x14ac:dyDescent="0.3">
      <c r="C38" s="465">
        <v>2021</v>
      </c>
      <c r="D38" s="466">
        <v>700.68</v>
      </c>
      <c r="E38" s="466">
        <v>710.46</v>
      </c>
      <c r="F38" s="466">
        <v>730.62</v>
      </c>
      <c r="G38" s="466">
        <v>732.15</v>
      </c>
      <c r="H38" s="466"/>
      <c r="I38" s="466"/>
      <c r="J38" s="466"/>
      <c r="K38" s="466"/>
      <c r="L38" s="466"/>
      <c r="M38" s="466"/>
      <c r="N38" s="466"/>
      <c r="O38" s="467"/>
    </row>
    <row r="39" spans="3:15" ht="16.5" thickBot="1" x14ac:dyDescent="0.3">
      <c r="C39" s="401" t="s">
        <v>245</v>
      </c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3"/>
    </row>
    <row r="40" spans="3:15" ht="15.75" x14ac:dyDescent="0.25">
      <c r="C40" s="462" t="s">
        <v>239</v>
      </c>
      <c r="D40" s="463">
        <v>1926.1421840678215</v>
      </c>
      <c r="E40" s="463">
        <v>1773.7868616139083</v>
      </c>
      <c r="F40" s="463">
        <v>1808.8957992992707</v>
      </c>
      <c r="G40" s="463">
        <v>1844.6568611737403</v>
      </c>
      <c r="H40" s="463">
        <v>1922.2571546908466</v>
      </c>
      <c r="I40" s="463">
        <v>2078.5897925711802</v>
      </c>
      <c r="J40" s="463">
        <v>2325.7723170645709</v>
      </c>
      <c r="K40" s="463">
        <v>2537.6579416257568</v>
      </c>
      <c r="L40" s="463">
        <v>2703.9535927296647</v>
      </c>
      <c r="M40" s="463">
        <v>2585.3186243813607</v>
      </c>
      <c r="N40" s="463">
        <v>2366.8805661333772</v>
      </c>
      <c r="O40" s="464">
        <v>2262.8675436432918</v>
      </c>
    </row>
    <row r="41" spans="3:15" ht="15.75" x14ac:dyDescent="0.25">
      <c r="C41" s="292" t="s">
        <v>240</v>
      </c>
      <c r="D41" s="287">
        <v>1873.2002679661653</v>
      </c>
      <c r="E41" s="287">
        <v>1893.8193326719352</v>
      </c>
      <c r="F41" s="287">
        <v>2057.5096533110031</v>
      </c>
      <c r="G41" s="287">
        <v>2090.6877083454083</v>
      </c>
      <c r="H41" s="287">
        <v>2302.9194307484054</v>
      </c>
      <c r="I41" s="287">
        <v>2520.0592002636727</v>
      </c>
      <c r="J41" s="287">
        <v>2428.1960288736755</v>
      </c>
      <c r="K41" s="287">
        <v>2411.222343978005</v>
      </c>
      <c r="L41" s="287">
        <v>2458.9426482206609</v>
      </c>
      <c r="M41" s="287">
        <v>2271.8586469632287</v>
      </c>
      <c r="N41" s="287">
        <v>2164.5188294690201</v>
      </c>
      <c r="O41" s="288">
        <v>2144.3544219826263</v>
      </c>
    </row>
    <row r="42" spans="3:15" ht="15.75" x14ac:dyDescent="0.25">
      <c r="C42" s="292" t="s">
        <v>241</v>
      </c>
      <c r="D42" s="287">
        <v>2017.0063645368093</v>
      </c>
      <c r="E42" s="287">
        <v>1948.9945487324933</v>
      </c>
      <c r="F42" s="287">
        <v>1864.3118390555649</v>
      </c>
      <c r="G42" s="287">
        <v>1858.8882047137197</v>
      </c>
      <c r="H42" s="287">
        <v>1845.0357399097443</v>
      </c>
      <c r="I42" s="287">
        <v>1739.4288046926354</v>
      </c>
      <c r="J42" s="287">
        <v>1705.2552965441059</v>
      </c>
      <c r="K42" s="287">
        <v>1658.81</v>
      </c>
      <c r="L42" s="287">
        <v>1789.98</v>
      </c>
      <c r="M42" s="287">
        <v>1827.38</v>
      </c>
      <c r="N42" s="287">
        <v>1841.81</v>
      </c>
      <c r="O42" s="288">
        <v>1858.58</v>
      </c>
    </row>
    <row r="43" spans="3:15" ht="15.75" x14ac:dyDescent="0.25">
      <c r="C43" s="292">
        <v>2020</v>
      </c>
      <c r="D43" s="287">
        <v>1741.92</v>
      </c>
      <c r="E43" s="287">
        <v>1687.33</v>
      </c>
      <c r="F43" s="287">
        <v>1656.44</v>
      </c>
      <c r="G43" s="287">
        <v>1578.74</v>
      </c>
      <c r="H43" s="287">
        <v>1458.48</v>
      </c>
      <c r="I43" s="287">
        <v>1545.67</v>
      </c>
      <c r="J43" s="287">
        <v>1651.52</v>
      </c>
      <c r="K43" s="287">
        <v>1665.62</v>
      </c>
      <c r="L43" s="287">
        <v>1742.79</v>
      </c>
      <c r="M43" s="287">
        <v>1765.78</v>
      </c>
      <c r="N43" s="287">
        <v>1744.65</v>
      </c>
      <c r="O43" s="288">
        <v>1664.57</v>
      </c>
    </row>
    <row r="44" spans="3:15" ht="16.5" thickBot="1" x14ac:dyDescent="0.3">
      <c r="C44" s="465">
        <v>2021</v>
      </c>
      <c r="D44" s="466">
        <v>1636.89</v>
      </c>
      <c r="E44" s="466">
        <v>1663.75</v>
      </c>
      <c r="F44" s="466">
        <v>1786.7</v>
      </c>
      <c r="G44" s="466">
        <v>1830.38</v>
      </c>
      <c r="H44" s="466"/>
      <c r="I44" s="466"/>
      <c r="J44" s="466"/>
      <c r="K44" s="466"/>
      <c r="L44" s="466"/>
      <c r="M44" s="466"/>
      <c r="N44" s="466"/>
      <c r="O44" s="467"/>
    </row>
    <row r="45" spans="3:15" ht="16.5" thickBot="1" x14ac:dyDescent="0.3">
      <c r="C45" s="401" t="s">
        <v>246</v>
      </c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3"/>
    </row>
    <row r="46" spans="3:15" ht="15.75" x14ac:dyDescent="0.25">
      <c r="C46" s="462" t="s">
        <v>239</v>
      </c>
      <c r="D46" s="463">
        <v>1452.5251642694029</v>
      </c>
      <c r="E46" s="463">
        <v>1376.6544964519305</v>
      </c>
      <c r="F46" s="463">
        <v>1342.4452040065605</v>
      </c>
      <c r="G46" s="463">
        <v>1321.3071438891709</v>
      </c>
      <c r="H46" s="463">
        <v>1332.4732010931732</v>
      </c>
      <c r="I46" s="463">
        <v>1416.8343946849866</v>
      </c>
      <c r="J46" s="463">
        <v>1429.7900427036757</v>
      </c>
      <c r="K46" s="463">
        <v>1455.3007570329535</v>
      </c>
      <c r="L46" s="463">
        <v>1460.934465025194</v>
      </c>
      <c r="M46" s="463">
        <v>1477.8137838684058</v>
      </c>
      <c r="N46" s="463">
        <v>1411.6336555187961</v>
      </c>
      <c r="O46" s="464">
        <v>1359.7079885396727</v>
      </c>
    </row>
    <row r="47" spans="3:15" ht="15.75" x14ac:dyDescent="0.25">
      <c r="C47" s="292" t="s">
        <v>240</v>
      </c>
      <c r="D47" s="287">
        <v>1247.7930053069374</v>
      </c>
      <c r="E47" s="287">
        <v>1219.5883260832732</v>
      </c>
      <c r="F47" s="287">
        <v>1221.3431610182636</v>
      </c>
      <c r="G47" s="287">
        <v>1183.3869429217527</v>
      </c>
      <c r="H47" s="287">
        <v>1198.2849917896754</v>
      </c>
      <c r="I47" s="287">
        <v>1239.5740232840269</v>
      </c>
      <c r="J47" s="287">
        <v>1271.60648473885</v>
      </c>
      <c r="K47" s="287">
        <v>1283.813012150076</v>
      </c>
      <c r="L47" s="287">
        <v>1311.0179147942529</v>
      </c>
      <c r="M47" s="287">
        <v>1341.4216259397981</v>
      </c>
      <c r="N47" s="287">
        <v>1329.2819200190711</v>
      </c>
      <c r="O47" s="288">
        <v>1328.1587453006657</v>
      </c>
    </row>
    <row r="48" spans="3:15" ht="15.75" x14ac:dyDescent="0.25">
      <c r="C48" s="292" t="s">
        <v>241</v>
      </c>
      <c r="D48" s="287">
        <v>1344.3309050466173</v>
      </c>
      <c r="E48" s="287">
        <v>1317.692895014957</v>
      </c>
      <c r="F48" s="287">
        <v>1323.903921956658</v>
      </c>
      <c r="G48" s="287">
        <v>1309.8906834494144</v>
      </c>
      <c r="H48" s="287">
        <v>1289.6288116279882</v>
      </c>
      <c r="I48" s="287">
        <v>1304.6791289590351</v>
      </c>
      <c r="J48" s="287">
        <v>1294.5048403940486</v>
      </c>
      <c r="K48" s="287">
        <v>1307.96</v>
      </c>
      <c r="L48" s="287">
        <v>1349.14</v>
      </c>
      <c r="M48" s="287">
        <v>1364.95</v>
      </c>
      <c r="N48" s="287">
        <v>1368.4</v>
      </c>
      <c r="O48" s="288">
        <v>1403.88</v>
      </c>
    </row>
    <row r="49" spans="3:15" ht="15.75" x14ac:dyDescent="0.25">
      <c r="C49" s="292">
        <v>2020</v>
      </c>
      <c r="D49" s="287">
        <v>1446.09</v>
      </c>
      <c r="E49" s="287">
        <v>1443.02</v>
      </c>
      <c r="F49" s="287">
        <v>1411.23</v>
      </c>
      <c r="G49" s="287">
        <v>1400.29</v>
      </c>
      <c r="H49" s="287">
        <v>1346.93</v>
      </c>
      <c r="I49" s="287">
        <v>1297.48</v>
      </c>
      <c r="J49" s="287">
        <v>1318.72</v>
      </c>
      <c r="K49" s="287">
        <v>1329.85</v>
      </c>
      <c r="L49" s="287">
        <v>1349.52</v>
      </c>
      <c r="M49" s="287">
        <v>1399.34</v>
      </c>
      <c r="N49" s="287">
        <v>1444.52</v>
      </c>
      <c r="O49" s="288">
        <v>1434.49</v>
      </c>
    </row>
    <row r="50" spans="3:15" ht="16.5" thickBot="1" x14ac:dyDescent="0.3">
      <c r="C50" s="465">
        <v>2021</v>
      </c>
      <c r="D50" s="466">
        <v>1457.28</v>
      </c>
      <c r="E50" s="466">
        <v>1437.07</v>
      </c>
      <c r="F50" s="466">
        <v>1458.06</v>
      </c>
      <c r="G50" s="466">
        <v>1465.56</v>
      </c>
      <c r="H50" s="466"/>
      <c r="I50" s="466"/>
      <c r="J50" s="466"/>
      <c r="K50" s="466"/>
      <c r="L50" s="466"/>
      <c r="M50" s="466"/>
      <c r="N50" s="466"/>
      <c r="O50" s="467"/>
    </row>
    <row r="51" spans="3:15" ht="16.5" thickBot="1" x14ac:dyDescent="0.3">
      <c r="C51" s="401" t="s">
        <v>247</v>
      </c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3"/>
    </row>
    <row r="52" spans="3:15" ht="15.75" x14ac:dyDescent="0.25">
      <c r="C52" s="462" t="s">
        <v>239</v>
      </c>
      <c r="D52" s="463">
        <v>1462.9299066481419</v>
      </c>
      <c r="E52" s="463">
        <v>1397.9329390309356</v>
      </c>
      <c r="F52" s="463">
        <v>1352.4593399176847</v>
      </c>
      <c r="G52" s="463">
        <v>1324.3285390454434</v>
      </c>
      <c r="H52" s="463">
        <v>1346.8945966895908</v>
      </c>
      <c r="I52" s="463">
        <v>1422.0022440548378</v>
      </c>
      <c r="J52" s="463">
        <v>1439.7446104090284</v>
      </c>
      <c r="K52" s="463">
        <v>1469.5305118007066</v>
      </c>
      <c r="L52" s="463">
        <v>1464.5198361234318</v>
      </c>
      <c r="M52" s="463">
        <v>1456.1117051037911</v>
      </c>
      <c r="N52" s="463">
        <v>1435.8943068806354</v>
      </c>
      <c r="O52" s="464">
        <v>1347.9728359574115</v>
      </c>
    </row>
    <row r="53" spans="3:15" ht="15.75" x14ac:dyDescent="0.25">
      <c r="C53" s="292" t="s">
        <v>240</v>
      </c>
      <c r="D53" s="287">
        <v>1217.2306317725502</v>
      </c>
      <c r="E53" s="287">
        <v>1219.9225640939258</v>
      </c>
      <c r="F53" s="287">
        <v>1228.6060793307527</v>
      </c>
      <c r="G53" s="287">
        <v>1190.0364269225856</v>
      </c>
      <c r="H53" s="287">
        <v>1216.8533835665212</v>
      </c>
      <c r="I53" s="287">
        <v>1268.6557166616051</v>
      </c>
      <c r="J53" s="287">
        <v>1280.8972883133727</v>
      </c>
      <c r="K53" s="287">
        <v>1270.5273567969125</v>
      </c>
      <c r="L53" s="287">
        <v>1318.4848992078084</v>
      </c>
      <c r="M53" s="287">
        <v>1326.2464158541839</v>
      </c>
      <c r="N53" s="287">
        <v>1338.5909965628271</v>
      </c>
      <c r="O53" s="288">
        <v>1331.7075587041454</v>
      </c>
    </row>
    <row r="54" spans="3:15" ht="15.75" x14ac:dyDescent="0.25">
      <c r="C54" s="292" t="s">
        <v>241</v>
      </c>
      <c r="D54" s="287">
        <v>1324.8807237906556</v>
      </c>
      <c r="E54" s="287">
        <v>1306.1704820536852</v>
      </c>
      <c r="F54" s="287">
        <v>1289.846128057527</v>
      </c>
      <c r="G54" s="287">
        <v>1271.913502123914</v>
      </c>
      <c r="H54" s="287">
        <v>1265.3591520232299</v>
      </c>
      <c r="I54" s="287">
        <v>1264.5344761789461</v>
      </c>
      <c r="J54" s="287">
        <v>1256.1351766957246</v>
      </c>
      <c r="K54" s="287">
        <v>1279.8800000000001</v>
      </c>
      <c r="L54" s="287">
        <v>1283.6500000000001</v>
      </c>
      <c r="M54" s="287">
        <v>1335.83</v>
      </c>
      <c r="N54" s="287">
        <v>1324.27</v>
      </c>
      <c r="O54" s="288">
        <v>1366.15</v>
      </c>
    </row>
    <row r="55" spans="3:15" ht="15.75" x14ac:dyDescent="0.25">
      <c r="C55" s="292">
        <v>2020</v>
      </c>
      <c r="D55" s="287">
        <v>1395.59</v>
      </c>
      <c r="E55" s="287">
        <v>1401.12</v>
      </c>
      <c r="F55" s="287">
        <v>1394.67</v>
      </c>
      <c r="G55" s="287">
        <v>1378.29</v>
      </c>
      <c r="H55" s="287">
        <v>1335.39</v>
      </c>
      <c r="I55" s="287">
        <v>1322.8</v>
      </c>
      <c r="J55" s="287">
        <v>1312.57</v>
      </c>
      <c r="K55" s="287">
        <v>1298.02</v>
      </c>
      <c r="L55" s="287">
        <v>1324.41</v>
      </c>
      <c r="M55" s="287">
        <v>1370.11</v>
      </c>
      <c r="N55" s="287">
        <v>1345.94</v>
      </c>
      <c r="O55" s="288">
        <v>1394.49</v>
      </c>
    </row>
    <row r="56" spans="3:15" ht="16.5" thickBot="1" x14ac:dyDescent="0.3">
      <c r="C56" s="293">
        <v>2021</v>
      </c>
      <c r="D56" s="289">
        <v>1383.2</v>
      </c>
      <c r="E56" s="289">
        <v>1364.26</v>
      </c>
      <c r="F56" s="289">
        <v>1419.52</v>
      </c>
      <c r="G56" s="289">
        <v>1441.54</v>
      </c>
      <c r="H56" s="289"/>
      <c r="I56" s="289"/>
      <c r="J56" s="289"/>
      <c r="K56" s="289"/>
      <c r="L56" s="289"/>
      <c r="M56" s="289"/>
      <c r="N56" s="289"/>
      <c r="O56" s="2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2021-05-27T11:23:39Z</dcterms:modified>
</cp:coreProperties>
</file>